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activeTab="1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  <externalReference r:id="rId20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1">'1.tab.'!$A$1:$F$98</definedName>
    <definedName name="_xlnm.Print_Area" localSheetId="11">'10.tab.'!$A$1:$I$35</definedName>
    <definedName name="_xlnm.Print_Area" localSheetId="13">'12.tab.'!$A$1:$F$2637</definedName>
    <definedName name="_xlnm.Print_Area" localSheetId="14">'13.tab.'!$E$1:$H$62</definedName>
    <definedName name="_xlnm.Print_Area" localSheetId="2">'2.tab.'!$A$1:$F$65</definedName>
    <definedName name="_xlnm.Print_Area" localSheetId="4">'4.tab.'!$A$1:$G$1198</definedName>
    <definedName name="_xlnm.Print_Area" localSheetId="5">'5.tab.'!$A$1:$G$338</definedName>
    <definedName name="_xlnm.Print_Area" localSheetId="6">'6.tab.'!$A$1:$D$320</definedName>
    <definedName name="_xlnm.Print_Area" localSheetId="7">'7.tab.'!$A$1:$F$101</definedName>
    <definedName name="_xlnm.Print_Area" localSheetId="8">'8.tab.'!$A$1:$F$208</definedName>
    <definedName name="_xlnm.Print_Area" localSheetId="9">'9.1.tab.'!$A$1:$F$143</definedName>
    <definedName name="_xlnm.Print_Area" localSheetId="0">'kopb'!$A:$E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'[2]Funkcijas_kopā_2-1'!$B$12:$I$12,'[2]Funkcijas_kopā_2-1'!$B$14:$I$14,'[2]Funkcijas_kopā_2-1'!$B$16:$I$16,'[2]Funkcijas_kopā_2-1'!$B$18:$I$18,'[2]Funkcijas_kopā_2-1'!$B$20:$I$20,'[2]Funkcijas_kopā_2-1'!$B$22:$I$22,'[2]Funkcijas_kopā_2-1'!$B$24:$I$24</definedName>
    <definedName name="Rindas2">'[3]Funkcijas_kopā'!$B$12:$I$12,'[3]Funkcijas_kopā'!$B$14:$I$14,'[3]Funkcijas_kopā'!$B$16:$I$16,'[3]Funkcijas_kopā'!$B$18:$I$18,'[3]Funkcijas_kopā'!$B$20:$I$20,'[3]Funkcijas_kopā'!$B$22:$I$22,'[3]Funkcijas_kopā'!$B$24:$I$24</definedName>
    <definedName name="Z_09517292_B97C_4555_8797_8F0E6F84F555_.wvu.FilterData" localSheetId="13" hidden="1">'12.tab.'!$A$11:$BN$2607</definedName>
    <definedName name="Z_09517292_B97C_4555_8797_8F0E6F84F555_.wvu.PrintArea" localSheetId="13" hidden="1">'12.tab.'!$A$11:$F$2589</definedName>
    <definedName name="Z_09517292_B97C_4555_8797_8F0E6F84F555_.wvu.PrintTitles" localSheetId="13" hidden="1">'12.tab.'!$12:$14</definedName>
    <definedName name="Z_09517292_B97C_4555_8797_8F0E6F84F555_.wvu.Rows" localSheetId="13" hidden="1">'12.tab.'!$16:$1570,'12.tab.'!$709:$2372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'12.tab.'!$A$11:$BN$2607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'12.tab.'!$A$11:$BN$2607</definedName>
    <definedName name="Z_19A7897A_3D49_48BF_BD4E_E4DF0ACCCC4B_.wvu.PrintArea" localSheetId="13" hidden="1">'12.tab.'!$A$11:$F$2589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'6.tab.'!$B$11:$D$70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'9.1.tab.'!$A$2:$D$143</definedName>
    <definedName name="Z_696A4F8A_27AC_11D7_B288_00105A71C5B5_.wvu.PrintTitles" localSheetId="9" hidden="1">'9.1.tab.'!$13:$14</definedName>
    <definedName name="Z_696A4F8A_27AC_11D7_B288_00105A71C5B5_.wvu.Rows" localSheetId="9" hidden="1">'9.1.tab.'!$35:$49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'6.tab.'!$B$11:$D$71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'8.tab.'!$A$2:$F$197</definedName>
    <definedName name="Z_F1F489B9_0F61_4F1F_A151_75EF77465344_.wvu.PrintArea" localSheetId="9" hidden="1">'9.1.tab.'!$A$2:$F$143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<sst xmlns="http://schemas.openxmlformats.org/spreadsheetml/2006/main" count="6879" uniqueCount="1289">
  <si>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</si>
  <si>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</si>
  <si>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</si>
  <si>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</si>
  <si>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</si>
  <si>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</si>
  <si>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</si>
  <si>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</si>
  <si>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</si>
  <si>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</si>
  <si>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</si>
  <si>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</si>
  <si>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</si>
  <si>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</si>
  <si>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</si>
  <si>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</si>
  <si>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</si>
  <si>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</si>
  <si>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</si>
  <si>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</si>
  <si>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</si>
  <si>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</si>
  <si>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</si>
  <si>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</si>
  <si>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</si>
  <si>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</si>
  <si>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</si>
  <si>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</si>
  <si>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</si>
  <si>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</si>
  <si>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</si>
  <si>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</si>
  <si>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</si>
  <si>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</si>
  <si>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</si>
  <si>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</si>
  <si>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</si>
  <si>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</si>
  <si>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</si>
  <si>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</si>
  <si>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</si>
  <si>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</si>
  <si>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</si>
  <si>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</si>
  <si>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</si>
  <si>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</si>
  <si>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</si>
  <si>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</si>
  <si>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</si>
  <si>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</si>
  <si>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</si>
  <si>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</si>
  <si>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</si>
  <si>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</si>
  <si>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</si>
  <si>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</si>
  <si>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</si>
  <si>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</si>
  <si>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</si>
  <si>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</si>
  <si>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</si>
  <si>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</si>
  <si>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</si>
  <si>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</si>
  <si>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</si>
  <si>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</si>
  <si>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</si>
  <si>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</si>
  <si>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</si>
  <si>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</si>
  <si>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</si>
  <si>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</si>
  <si>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</si>
  <si>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</si>
  <si>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</si>
  <si>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</si>
  <si>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</si>
  <si>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</si>
  <si>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</si>
  <si>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</si>
  <si>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</si>
  <si>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</si>
  <si>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</si>
  <si>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</si>
  <si>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</si>
  <si>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</si>
  <si>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</si>
  <si>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</si>
  <si>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</si>
  <si>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</si>
  <si>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</si>
  <si>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</si>
  <si>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</si>
  <si>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</si>
  <si>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</si>
  <si>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</si>
  <si>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</si>
  <si>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</si>
  <si>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</si>
  <si>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</si>
  <si>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</si>
  <si>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</si>
  <si>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</si>
  <si>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</si>
  <si>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</si>
  <si>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</si>
  <si>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</si>
  <si>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</si>
  <si>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</si>
  <si>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</si>
  <si>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</si>
  <si>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</si>
  <si>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</si>
  <si>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</si>
  <si>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</si>
  <si>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</si>
  <si>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</si>
  <si>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</si>
  <si>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</si>
  <si>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</si>
  <si>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</si>
  <si>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</si>
  <si>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</si>
  <si>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</si>
  <si>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</si>
  <si>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</si>
  <si>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</si>
  <si>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</si>
  <si>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</si>
  <si>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</si>
  <si>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</si>
  <si>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</si>
  <si>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</si>
  <si>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</si>
  <si>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</si>
  <si>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</si>
  <si>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</si>
  <si>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</si>
  <si>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</si>
  <si>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</si>
  <si>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</si>
  <si>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</si>
  <si>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</si>
  <si>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</si>
  <si>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</si>
  <si>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</si>
  <si>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</si>
  <si>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</si>
  <si>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</si>
  <si>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</si>
  <si>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</si>
  <si>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</si>
  <si>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</si>
  <si>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</si>
  <si>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</si>
  <si>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</si>
  <si>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</si>
  <si>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</si>
  <si>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</si>
  <si>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</si>
  <si>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</si>
  <si>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</si>
  <si>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</si>
  <si>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</si>
  <si>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</si>
  <si>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</si>
  <si>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</si>
  <si>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</si>
  <si>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</si>
  <si>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</si>
  <si>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</si>
  <si>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</si>
  <si>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</si>
  <si>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</si>
  <si>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</si>
  <si>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</si>
  <si>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</si>
  <si>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</si>
  <si>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</si>
  <si>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</si>
  <si>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</si>
  <si>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</si>
  <si>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</si>
  <si>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</si>
  <si>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</si>
  <si>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</si>
  <si>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</si>
  <si>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</si>
  <si>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</si>
  <si>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</si>
  <si>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</si>
  <si>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</si>
  <si>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</si>
  <si>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</si>
  <si>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</si>
  <si>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</si>
  <si>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</si>
  <si>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</si>
  <si>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</si>
  <si>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</si>
  <si>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</si>
  <si>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</si>
  <si>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</si>
  <si>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</si>
  <si>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</si>
  <si>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</si>
  <si>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</si>
  <si>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</si>
  <si>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 xml:space="preserve">Pārvaldnieks                                                        </t>
  </si>
  <si>
    <t>Kļaviņa, 67094247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</si>
  <si>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</si>
  <si>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</si>
  <si>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</si>
  <si>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</si>
  <si>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</si>
  <si>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</si>
  <si>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</si>
  <si>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</si>
  <si>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</si>
  <si>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</si>
  <si>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</si>
  <si>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</si>
  <si>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</si>
  <si>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</si>
  <si>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</si>
  <si>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</si>
  <si>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</si>
  <si>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</si>
  <si>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</si>
  <si>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</si>
  <si>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</si>
  <si>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</si>
  <si>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</si>
  <si>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</si>
  <si>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</si>
  <si>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>jauna rinda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</si>
  <si>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</si>
  <si>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</si>
  <si>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</si>
  <si>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</si>
  <si>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</si>
  <si>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</si>
  <si>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</si>
  <si>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</si>
  <si>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</si>
  <si>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</si>
  <si>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</si>
  <si>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</si>
  <si>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</si>
  <si>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</si>
  <si>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</si>
  <si>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</si>
  <si>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</si>
  <si>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</si>
  <si>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</si>
  <si>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</si>
  <si>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</si>
  <si>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</si>
  <si>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</si>
  <si>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</si>
  <si>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</si>
  <si>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</si>
  <si>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</si>
  <si>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</si>
  <si>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</si>
  <si>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</si>
  <si>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</si>
  <si>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</si>
  <si>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</si>
  <si>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</si>
  <si>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</si>
  <si>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</si>
  <si>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</si>
  <si>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</si>
  <si>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</si>
  <si>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</si>
  <si>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9420</t>
  </si>
  <si>
    <t>Pašvaldību budžeta transferti kapitālajiem izdevumiem no vienas pašvaldības speciālā budžeta uz citas pašvaldības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</si>
  <si>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</si>
  <si>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</si>
  <si>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</si>
  <si>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</si>
  <si>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</si>
  <si>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</si>
  <si>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</si>
  <si>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</si>
  <si>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(2008.gada janvāris -augusts)</t>
  </si>
  <si>
    <t>2008.gada  12.septembris</t>
  </si>
  <si>
    <t>1.8-17.12.2./8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</si>
  <si>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</si>
  <si>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</si>
  <si>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</si>
  <si>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</si>
  <si>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</si>
  <si>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</si>
  <si>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</si>
  <si>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</si>
  <si>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</si>
  <si>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</si>
  <si>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</si>
  <si>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2.0. 7000</t>
  </si>
  <si>
    <t>Uzturēšanas transferti</t>
  </si>
  <si>
    <t>3.0.</t>
  </si>
  <si>
    <t>3.1.   5000</t>
  </si>
  <si>
    <t>4.0.  8000</t>
  </si>
  <si>
    <t>Zaudējumi no valūtas kursa svārstībām attiecībā uz budžeta iestāžu sniegtajiem maksas pakalpojumiem un citiem pašu ieņēmumu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</si>
  <si>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</si>
  <si>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</si>
  <si>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</si>
  <si>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>K. Āboliņš</t>
  </si>
  <si>
    <t>Kūlupa 67094338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</si>
  <si>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</si>
  <si>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</si>
  <si>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</si>
  <si>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</si>
  <si>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</si>
  <si>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</si>
  <si>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</si>
  <si>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</si>
  <si>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</si>
  <si>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</si>
  <si>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</si>
  <si>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</si>
  <si>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</si>
  <si>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</si>
  <si>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</si>
  <si>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</si>
  <si>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</si>
  <si>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</si>
  <si>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(2008.gada augusts)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</si>
  <si>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</si>
  <si>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</si>
  <si>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</si>
  <si>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</si>
  <si>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</si>
  <si>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</si>
  <si>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</si>
  <si>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</si>
  <si>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</si>
  <si>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</si>
  <si>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</si>
  <si>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</si>
  <si>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</si>
  <si>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</si>
  <si>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</si>
  <si>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</si>
  <si>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</si>
  <si>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</si>
  <si>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Maksas pakalpojumu un citu pašu ieņēmumu naudas līdzekļu atlikumu izmaiņas palielinājums (-) vai samazinājums (+) 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</si>
  <si>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</si>
  <si>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</si>
  <si>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</si>
  <si>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</si>
  <si>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</si>
  <si>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</si>
  <si>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</si>
  <si>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</si>
  <si>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</si>
  <si>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</si>
  <si>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</si>
  <si>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</si>
  <si>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</si>
  <si>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</si>
  <si>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</si>
  <si>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</si>
  <si>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</si>
  <si>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</si>
  <si>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</si>
  <si>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</si>
  <si>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</si>
  <si>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</si>
  <si>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</si>
  <si>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</si>
  <si>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</si>
  <si>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</si>
  <si>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</si>
  <si>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</si>
  <si>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</si>
  <si>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zivsaimniecības fonds (investīcijas)</t>
  </si>
  <si>
    <t xml:space="preserve">Dotācija no vispārējiem ieņēmumiem atmaksām valsts pamatbudžetam 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</si>
  <si>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</si>
  <si>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</si>
  <si>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</si>
  <si>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</si>
  <si>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</si>
  <si>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</si>
  <si>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</si>
  <si>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>03. Ministru kabinets</t>
  </si>
  <si>
    <t xml:space="preserve">        Uzturēšanas izdevumu atmaksa valsts budžetam</t>
  </si>
  <si>
    <t xml:space="preserve">15. Izglītības un zinātnes ministrija 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</si>
  <si>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</si>
  <si>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</si>
  <si>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</si>
  <si>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</si>
  <si>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</si>
  <si>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</si>
  <si>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</si>
  <si>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</si>
  <si>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</si>
  <si>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</si>
  <si>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</si>
  <si>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</si>
  <si>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</si>
  <si>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</si>
  <si>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 xml:space="preserve">18.Labklājības ministrija 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</si>
  <si>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</si>
  <si>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</si>
  <si>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 xml:space="preserve">   Dotācijas un citi transferti pašvaldību budžetiem</t>
  </si>
  <si>
    <t>Eiropas Ekonomikas zonas finanšu instrumenta un Norvēģijas valdības divpusējā finanšu instrumenta finansētie projekti</t>
  </si>
  <si>
    <t>11. Ārlietu ministrija</t>
  </si>
  <si>
    <t xml:space="preserve">13. Finanšu ministrija </t>
  </si>
  <si>
    <t xml:space="preserve">36. Bērnu un ģimenes lietu ministrija </t>
  </si>
  <si>
    <t>Citi ārvalstu finanšu palīdzības līdzfinansētie projekti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</si>
  <si>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</si>
  <si>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</si>
  <si>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</si>
  <si>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</si>
  <si>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</si>
  <si>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</si>
  <si>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</si>
  <si>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</si>
  <si>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</si>
  <si>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</si>
  <si>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</si>
  <si>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</si>
  <si>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</si>
  <si>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</si>
  <si>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</si>
  <si>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</si>
  <si>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</si>
  <si>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</si>
  <si>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</si>
  <si>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</si>
  <si>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</si>
  <si>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</si>
  <si>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</si>
  <si>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</si>
  <si>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</si>
  <si>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</si>
  <si>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</si>
  <si>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>45.</t>
    </r>
    <r>
      <rPr>
        <b/>
        <sz val="10"/>
        <rFont val="Times New Roman"/>
        <family val="1"/>
      </rPr>
      <t xml:space="preserve"> Īp</t>
    </r>
    <r>
      <rPr>
        <b/>
        <sz val="10"/>
        <rFont val="Times New Roman"/>
        <family val="1"/>
      </rPr>
      <t>ašu uzdevumu ministra sabiedrības integrācijas lietās sekretariāts</t>
    </r>
  </si>
  <si>
    <t xml:space="preserve">Valsts budžeta aizdevumi un aizdevumu atmaksas </t>
  </si>
  <si>
    <t>2008.gada 15. septembris</t>
  </si>
  <si>
    <t>13.tabula</t>
  </si>
  <si>
    <t xml:space="preserve">           (latos)</t>
  </si>
  <si>
    <t>finansēšana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</si>
  <si>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</si>
  <si>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</si>
  <si>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</si>
  <si>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</si>
  <si>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</si>
  <si>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</si>
  <si>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</si>
  <si>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</si>
  <si>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P</t>
  </si>
  <si>
    <t>S13 01 10</t>
  </si>
  <si>
    <t>Ministrijas un centrālās valsts iestādes</t>
  </si>
  <si>
    <t>Studējošo un studiju kreditēšana</t>
  </si>
  <si>
    <t>S13 01 20</t>
  </si>
  <si>
    <t>Valsts struktūru kontrolēti un finansēti komersanti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</si>
  <si>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</si>
  <si>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</si>
  <si>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</si>
  <si>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</si>
  <si>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</si>
  <si>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</si>
  <si>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</si>
  <si>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</si>
  <si>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</si>
  <si>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</si>
  <si>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</si>
  <si>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S13 03 20</t>
  </si>
  <si>
    <t>Pašvaldību struktūru kontrolēti un finansēti komersanti</t>
  </si>
  <si>
    <t>S11 00 00</t>
  </si>
  <si>
    <t>Nefinanšu komersanti</t>
  </si>
  <si>
    <t>F40 01 00 20</t>
  </si>
  <si>
    <t>Finanšu iestādes</t>
  </si>
  <si>
    <t>Ciršs, 7094334</t>
  </si>
  <si>
    <t>Ciršs, 67094334</t>
  </si>
  <si>
    <t>Latvijas Republikas</t>
  </si>
  <si>
    <t>VALSTS KASE</t>
  </si>
  <si>
    <t>Smilšu ielā 1, Rīgā, LV-1919, tālrunis 67094222, fakss 67094220, e-pasts kase@kase.gov.lv</t>
  </si>
  <si>
    <t>Oficiālais mēneša pārskats</t>
  </si>
  <si>
    <t>Konsolidētā kopbudžeta izpilde (ieskaitot ziedojumus un dāvinājumus)</t>
  </si>
  <si>
    <t>(2008.gada janvāris-augusts)</t>
  </si>
  <si>
    <t>Rīgā</t>
  </si>
  <si>
    <t>2008.gada 15.septembris</t>
  </si>
  <si>
    <t>Nr.1.8-12.10.2/8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</si>
  <si>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</si>
  <si>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</si>
  <si>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</si>
  <si>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</si>
  <si>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</si>
  <si>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</si>
  <si>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</si>
  <si>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</si>
  <si>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</si>
  <si>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</si>
  <si>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</si>
  <si>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</si>
  <si>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</si>
  <si>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</si>
  <si>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</si>
  <si>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</si>
  <si>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</si>
  <si>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</si>
  <si>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</si>
  <si>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</si>
  <si>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</si>
  <si>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</si>
  <si>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</si>
  <si>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67094239</t>
  </si>
  <si>
    <t>Smilšu ielā 1, Rīgā, LV-1919, tālrunis 67094222, fakss 67094220,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</si>
  <si>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</si>
  <si>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</si>
  <si>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</si>
  <si>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</si>
  <si>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</si>
  <si>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</si>
  <si>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</si>
  <si>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</si>
  <si>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</si>
  <si>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</si>
  <si>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</si>
  <si>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</si>
  <si>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</si>
  <si>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</si>
  <si>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</si>
  <si>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</si>
  <si>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</si>
  <si>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</si>
  <si>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</si>
  <si>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</si>
  <si>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</si>
  <si>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</si>
  <si>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</si>
  <si>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</si>
  <si>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</si>
  <si>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</si>
  <si>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</si>
  <si>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</si>
  <si>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</si>
  <si>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</si>
  <si>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</si>
  <si>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</si>
  <si>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</si>
  <si>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</si>
  <si>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</si>
  <si>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</si>
  <si>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</si>
  <si>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</si>
  <si>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</si>
  <si>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</si>
  <si>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</si>
  <si>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</si>
  <si>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</si>
  <si>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</si>
  <si>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</si>
  <si>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</si>
  <si>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</si>
  <si>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</si>
  <si>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</si>
  <si>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</si>
  <si>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</si>
  <si>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</si>
  <si>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</si>
  <si>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</si>
  <si>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</si>
  <si>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</si>
  <si>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</si>
  <si>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</si>
  <si>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</si>
  <si>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</si>
  <si>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</si>
  <si>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</si>
  <si>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</si>
  <si>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</si>
  <si>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</si>
  <si>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</si>
  <si>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</si>
  <si>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</si>
  <si>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</si>
  <si>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</si>
  <si>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</si>
  <si>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</si>
  <si>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</si>
  <si>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</si>
  <si>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</si>
  <si>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</si>
  <si>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</si>
  <si>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</si>
  <si>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</si>
  <si>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</si>
  <si>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 xml:space="preserve">Pašvaldību konsolidētā budžeta izpilde  </t>
  </si>
  <si>
    <t>(2008.gada janvāris - augusts)</t>
  </si>
  <si>
    <t>Nr.1.8.-12.10.2/8</t>
  </si>
  <si>
    <t>7.tabula</t>
  </si>
  <si>
    <t>Gada plāns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</si>
  <si>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</si>
  <si>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</si>
  <si>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</si>
  <si>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</si>
  <si>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</si>
  <si>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</si>
  <si>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</si>
  <si>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</si>
  <si>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</si>
  <si>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</si>
  <si>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</si>
  <si>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</si>
  <si>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</si>
  <si>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</si>
  <si>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</si>
  <si>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</si>
  <si>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</si>
  <si>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</si>
  <si>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</si>
  <si>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</si>
  <si>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</si>
  <si>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</si>
  <si>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</si>
  <si>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</si>
  <si>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Naudas līdzekļi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</si>
  <si>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</si>
  <si>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</si>
  <si>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</si>
  <si>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</si>
  <si>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</si>
  <si>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</si>
  <si>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</si>
  <si>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</si>
  <si>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</si>
  <si>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</si>
  <si>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</si>
  <si>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</si>
  <si>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</si>
  <si>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</si>
  <si>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</si>
  <si>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</si>
  <si>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</si>
  <si>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</si>
  <si>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</si>
  <si>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</si>
  <si>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</si>
  <si>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</si>
  <si>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</si>
  <si>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</si>
  <si>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</si>
  <si>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</si>
  <si>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</si>
  <si>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Krūmiņa-Pēkšena, 67094384</t>
  </si>
  <si>
    <t>Valsts pamatbudžeta ieņēmumi</t>
  </si>
  <si>
    <t>(2008.gada janvāris- augusts)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</si>
  <si>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</si>
  <si>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</si>
  <si>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</si>
  <si>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</si>
  <si>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</si>
  <si>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</si>
  <si>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</si>
  <si>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</si>
  <si>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</si>
  <si>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</si>
  <si>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</si>
  <si>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</si>
  <si>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</si>
  <si>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</si>
  <si>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</si>
  <si>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</si>
  <si>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</si>
  <si>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</si>
  <si>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</si>
  <si>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</si>
  <si>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</si>
  <si>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</si>
  <si>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</si>
  <si>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</si>
  <si>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</si>
  <si>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</si>
  <si>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</si>
  <si>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</si>
  <si>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</si>
  <si>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</si>
  <si>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</si>
  <si>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</si>
  <si>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</si>
  <si>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</si>
  <si>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</si>
  <si>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</si>
  <si>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</si>
  <si>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</si>
  <si>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</si>
  <si>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</si>
  <si>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</si>
  <si>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</si>
  <si>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</si>
  <si>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</si>
  <si>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</si>
  <si>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</si>
  <si>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</si>
  <si>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</si>
  <si>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</si>
  <si>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</si>
  <si>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</si>
  <si>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</si>
  <si>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 no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</si>
  <si>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</si>
  <si>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</si>
  <si>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</si>
  <si>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</si>
  <si>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</si>
  <si>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</si>
  <si>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</si>
  <si>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</si>
  <si>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</si>
  <si>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</si>
  <si>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</si>
  <si>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</si>
  <si>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</si>
  <si>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</si>
  <si>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</si>
  <si>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</si>
  <si>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</si>
  <si>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</si>
  <si>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</si>
  <si>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</si>
  <si>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</si>
  <si>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</si>
  <si>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</si>
  <si>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21.3.0.0.; 21.4.0.0.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</si>
  <si>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</si>
  <si>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</si>
  <si>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</si>
  <si>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</si>
  <si>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</si>
  <si>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</si>
  <si>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</si>
  <si>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</si>
  <si>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</si>
  <si>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</si>
  <si>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</si>
  <si>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</si>
  <si>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</si>
  <si>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</si>
  <si>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</si>
  <si>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</si>
  <si>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</si>
  <si>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</si>
  <si>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</si>
  <si>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</si>
  <si>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</si>
  <si>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</si>
  <si>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</si>
  <si>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</si>
  <si>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</si>
  <si>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</si>
  <si>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</si>
  <si>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</si>
  <si>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</si>
  <si>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</si>
  <si>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</si>
  <si>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</si>
  <si>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</si>
  <si>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</si>
  <si>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</si>
  <si>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</si>
  <si>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</si>
  <si>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</si>
  <si>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</si>
  <si>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</si>
  <si>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</si>
  <si>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</si>
  <si>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</si>
  <si>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</si>
  <si>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</si>
  <si>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</si>
  <si>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</si>
  <si>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</si>
  <si>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</si>
  <si>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</si>
  <si>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</si>
  <si>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</si>
  <si>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</si>
  <si>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</si>
  <si>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</si>
  <si>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</si>
  <si>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</si>
  <si>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</si>
  <si>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</si>
  <si>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</si>
  <si>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</si>
  <si>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</si>
  <si>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</si>
  <si>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</si>
  <si>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</si>
  <si>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</si>
  <si>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</si>
  <si>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</si>
  <si>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</si>
  <si>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</si>
  <si>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</si>
  <si>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</si>
  <si>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</si>
  <si>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</si>
  <si>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</si>
  <si>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</si>
  <si>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</si>
  <si>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</si>
  <si>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</si>
  <si>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</si>
  <si>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</si>
  <si>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</si>
  <si>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</si>
  <si>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</si>
  <si>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</si>
  <si>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</si>
  <si>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</si>
  <si>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</si>
  <si>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</si>
  <si>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</si>
  <si>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</si>
  <si>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</si>
  <si>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</si>
  <si>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</si>
  <si>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</si>
  <si>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</si>
  <si>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</si>
  <si>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</si>
  <si>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</si>
  <si>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</si>
  <si>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</si>
  <si>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</si>
  <si>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</si>
  <si>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</si>
  <si>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</si>
  <si>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</si>
  <si>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</si>
  <si>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</si>
  <si>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</si>
  <si>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</si>
  <si>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</si>
  <si>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</si>
  <si>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</si>
  <si>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</si>
  <si>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</si>
  <si>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</si>
  <si>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</si>
  <si>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</si>
  <si>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</si>
  <si>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</si>
  <si>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</si>
  <si>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</si>
  <si>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</si>
  <si>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</si>
  <si>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</si>
  <si>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</si>
  <si>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</si>
  <si>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</si>
  <si>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</si>
  <si>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 xml:space="preserve">Pārvaldnieks </t>
  </si>
  <si>
    <t xml:space="preserve">Valsts pamatbudžeta ieņēmumi un izdevumi </t>
  </si>
  <si>
    <t>Nr. 1.8-12.10.2/8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</si>
  <si>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</si>
  <si>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</si>
  <si>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</si>
  <si>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</si>
  <si>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</si>
  <si>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</si>
  <si>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</si>
  <si>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</si>
  <si>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</si>
  <si>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</si>
  <si>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</si>
  <si>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</si>
  <si>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</si>
  <si>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</si>
  <si>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</si>
  <si>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</si>
  <si>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</si>
  <si>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</si>
  <si>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</si>
  <si>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</si>
  <si>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</si>
  <si>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</si>
  <si>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</si>
  <si>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</si>
  <si>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</si>
  <si>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</si>
  <si>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</si>
  <si>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</si>
  <si>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</si>
  <si>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</si>
  <si>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</si>
  <si>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</si>
  <si>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</si>
  <si>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</si>
  <si>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</si>
  <si>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</si>
  <si>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</si>
  <si>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</si>
  <si>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 *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</si>
  <si>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</si>
  <si>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</si>
  <si>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</si>
  <si>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</si>
  <si>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</si>
  <si>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</si>
  <si>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</si>
  <si>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</si>
  <si>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</si>
  <si>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</si>
  <si>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</si>
  <si>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</si>
  <si>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</si>
  <si>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</si>
  <si>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</si>
  <si>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</si>
  <si>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</si>
  <si>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</si>
  <si>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</si>
  <si>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</si>
  <si>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</si>
  <si>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</si>
  <si>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</si>
  <si>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</si>
  <si>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</si>
  <si>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</si>
  <si>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</si>
  <si>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</si>
  <si>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</si>
  <si>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</si>
  <si>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</si>
  <si>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</si>
  <si>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</si>
  <si>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</si>
  <si>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</si>
  <si>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</si>
  <si>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</si>
  <si>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</si>
  <si>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</si>
  <si>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</si>
  <si>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</si>
  <si>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</si>
  <si>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</si>
  <si>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</si>
  <si>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</si>
  <si>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</si>
  <si>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</si>
  <si>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</si>
  <si>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</si>
  <si>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</si>
  <si>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</si>
  <si>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</si>
  <si>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</si>
  <si>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</si>
  <si>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</si>
  <si>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</si>
  <si>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</si>
  <si>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</si>
  <si>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</si>
  <si>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</si>
  <si>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</si>
  <si>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</si>
  <si>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</si>
  <si>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</si>
  <si>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</si>
  <si>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</si>
  <si>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</si>
  <si>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</si>
  <si>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</si>
  <si>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</si>
  <si>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</si>
  <si>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</si>
  <si>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</si>
  <si>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</si>
  <si>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</si>
  <si>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</si>
  <si>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</si>
  <si>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</si>
  <si>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</si>
  <si>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</si>
  <si>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</si>
  <si>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</si>
  <si>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</si>
  <si>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</si>
  <si>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</si>
  <si>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</si>
  <si>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</si>
  <si>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</si>
  <si>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</si>
  <si>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</si>
  <si>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</si>
  <si>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</si>
  <si>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</si>
  <si>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</si>
  <si>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</si>
  <si>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</si>
  <si>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</si>
  <si>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</si>
  <si>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</si>
  <si>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>Valsts budžeta kapitālo izdevumu transferti no valsts pamatbudžeta uz pašvaldības pamatbudžetu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</si>
  <si>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</si>
  <si>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</si>
  <si>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</si>
  <si>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</si>
  <si>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</si>
  <si>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</si>
  <si>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</si>
  <si>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</si>
  <si>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</si>
  <si>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</si>
  <si>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</si>
  <si>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</si>
  <si>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</si>
  <si>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</si>
  <si>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</si>
  <si>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</si>
  <si>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</si>
  <si>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</si>
  <si>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</si>
  <si>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</si>
  <si>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pamatbudžetā par veiktajiem kapitālajiem izdevumiem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</si>
  <si>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</si>
  <si>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</si>
  <si>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</si>
  <si>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</si>
  <si>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 no valsts pamatbudžeta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</si>
  <si>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</si>
  <si>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</si>
  <si>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</si>
  <si>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</si>
  <si>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</si>
  <si>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</si>
  <si>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</si>
  <si>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</si>
  <si>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</si>
  <si>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</si>
  <si>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</si>
  <si>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</si>
  <si>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</si>
  <si>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</si>
  <si>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</si>
  <si>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</si>
  <si>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</si>
  <si>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</si>
  <si>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</si>
  <si>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</si>
  <si>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Valsts budžeta uzturēšanas izdevumu transferti no valsts pamatbudžeta dotācijas no vispārējiem ieņēmumiem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</si>
  <si>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</si>
  <si>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</si>
  <si>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</si>
  <si>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</si>
  <si>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</si>
  <si>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</si>
  <si>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</si>
  <si>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</si>
  <si>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</si>
  <si>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</si>
  <si>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</si>
  <si>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</si>
  <si>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</si>
  <si>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</si>
  <si>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</si>
  <si>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</si>
  <si>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** Valsts kasei atmaksātie aizņēmumi Ls 1 495 769, dzēstie studiju un studējošo kredīti komercbankām Ls 178 154</t>
  </si>
  <si>
    <t>*** Budžeta izpilde konsolidēta par savstarpējiem valsts pamatbudžeta aizdevumiem un aizņēmumiem Ls 1 495 769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</si>
  <si>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</si>
  <si>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</si>
  <si>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</si>
  <si>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366 102</t>
  </si>
  <si>
    <t>Izsolē iegūtie līdzekļi par privatizācijas objektiem Ls 7 845</t>
  </si>
  <si>
    <t>Ilgtermiņa stabilizācijas rezerves līdzekļi Ls 7 659 641</t>
  </si>
  <si>
    <t>Pārvaldnieks</t>
  </si>
  <si>
    <t>pārvaldnieka vietniece</t>
  </si>
  <si>
    <t>G.Medne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</si>
  <si>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</si>
  <si>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</si>
  <si>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</si>
  <si>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</si>
  <si>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</si>
  <si>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</si>
  <si>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</si>
  <si>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</si>
  <si>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</si>
  <si>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</si>
  <si>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</si>
  <si>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</si>
  <si>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</si>
  <si>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</si>
  <si>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</si>
  <si>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</si>
  <si>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</si>
  <si>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</si>
  <si>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</si>
  <si>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</si>
  <si>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</si>
  <si>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</si>
  <si>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</si>
  <si>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</si>
  <si>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</si>
  <si>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</si>
  <si>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</si>
  <si>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</si>
  <si>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</si>
  <si>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</si>
  <si>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</si>
  <si>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</si>
  <si>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</si>
  <si>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</si>
  <si>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</si>
  <si>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</si>
  <si>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</si>
  <si>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</si>
  <si>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</si>
  <si>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</si>
  <si>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</si>
  <si>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</si>
  <si>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</si>
  <si>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</si>
  <si>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</si>
  <si>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</si>
  <si>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</si>
  <si>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</si>
  <si>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</si>
  <si>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</si>
  <si>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</si>
  <si>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</si>
  <si>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</si>
  <si>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</si>
  <si>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</si>
  <si>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</si>
  <si>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</si>
  <si>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</si>
  <si>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</si>
  <si>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</si>
  <si>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</si>
  <si>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</si>
  <si>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</si>
  <si>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</si>
  <si>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</si>
  <si>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</si>
  <si>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</si>
  <si>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</si>
  <si>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</si>
  <si>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</si>
  <si>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</si>
  <si>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</si>
  <si>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</si>
  <si>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</si>
  <si>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</si>
  <si>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</si>
  <si>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</si>
  <si>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</si>
  <si>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</si>
  <si>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</si>
  <si>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</si>
  <si>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</si>
  <si>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</si>
  <si>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</si>
  <si>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</si>
  <si>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</si>
  <si>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</si>
  <si>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</si>
  <si>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</si>
  <si>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</si>
  <si>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</si>
  <si>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</si>
  <si>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</si>
  <si>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</si>
  <si>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</si>
  <si>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</si>
  <si>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</si>
  <si>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</si>
  <si>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</si>
  <si>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</si>
  <si>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</si>
  <si>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</si>
  <si>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</si>
  <si>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</si>
  <si>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</si>
  <si>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</si>
  <si>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</si>
  <si>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</si>
  <si>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</si>
  <si>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</si>
  <si>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</si>
  <si>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</si>
  <si>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</si>
  <si>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</si>
  <si>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</t>
  </si>
  <si>
    <t>Nagle, 67094385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</si>
  <si>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</si>
  <si>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</si>
  <si>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</si>
  <si>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</si>
  <si>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</si>
  <si>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</si>
  <si>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</si>
  <si>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</si>
  <si>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</si>
  <si>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</si>
  <si>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</si>
  <si>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</si>
  <si>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</si>
  <si>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</si>
  <si>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</si>
  <si>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</si>
  <si>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</si>
  <si>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</si>
  <si>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</si>
  <si>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</si>
  <si>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</si>
  <si>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</si>
  <si>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</si>
  <si>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</si>
  <si>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</si>
  <si>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</si>
  <si>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</si>
  <si>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</si>
  <si>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</si>
  <si>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</si>
  <si>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 Kapitālie izdevumi</t>
  </si>
  <si>
    <t xml:space="preserve">        Atlīdzība</t>
  </si>
  <si>
    <t xml:space="preserve">     Atalgojums</t>
  </si>
  <si>
    <t xml:space="preserve"> 12.Ekonomikas ministrija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</si>
  <si>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</si>
  <si>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</si>
  <si>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</si>
  <si>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</si>
  <si>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</si>
  <si>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</si>
  <si>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</si>
  <si>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</si>
  <si>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</si>
  <si>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</si>
  <si>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</si>
  <si>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>Dotācija un citi transferti pašvaldību budžetiem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</si>
  <si>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</si>
  <si>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</si>
  <si>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</si>
  <si>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</si>
  <si>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</si>
  <si>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45.Īpašu uzdevumu  ministra sabiedrības integrācijas lietās sekretariāts</t>
  </si>
  <si>
    <t>58. Reģionālās attīstības un pašvaldību lietu ministrija</t>
  </si>
  <si>
    <t xml:space="preserve">Pārvaldnieks                           </t>
  </si>
  <si>
    <t>Brine  67094250</t>
  </si>
  <si>
    <t>Pašvaldību pamatbudžeta ieņēmumi un izdevumi</t>
  </si>
  <si>
    <t>(2007.gada janvāris - augusts)</t>
  </si>
  <si>
    <t>2008.gada  15.septembris</t>
  </si>
  <si>
    <t>Nr.1.8-12.10.2./8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</si>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</sst>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* ###,0&quot;.&quot;00\ &quot;Ls&quot;_-;\-* ###,0&quot;.&quot;00\ &quot;Ls&quot;_-;_-* &quot;-&quot;??\ &quot;Ls&quot;_-;_-@_-"/>
    <numFmt numFmtId="173" formatCode="_-* ###,0&quot;.&quot;00\ _L_s_-;\-* ###,0&quot;.&quot;00\ _L_s_-;_-* &quot;-&quot;??\ _L_s_-;_-@_-"/>
    <numFmt numFmtId="174" formatCode="0&quot;.&quot;0"/>
    <numFmt numFmtId="175" formatCode="###,###,###"/>
    <numFmt numFmtId="176" formatCode="#\ ##0"/>
    <numFmt numFmtId="177" formatCode="##,#0&quot;.&quot;0"/>
    <numFmt numFmtId="178" formatCode="00&quot;.&quot;000"/>
    <numFmt numFmtId="179" formatCode="#,##0.0"/>
    <numFmt numFmtId="180" formatCode="0.0"/>
    <numFmt numFmtId="181" formatCode="0&quot;.&quot;00"/>
    <numFmt numFmtId="182" formatCode="#,##0.000000000"/>
    <numFmt numFmtId="183" formatCode="0.000000000000000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9"/>
      <color indexed="4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6" fillId="23" borderId="7" applyNumberFormat="0" applyFont="0" applyAlignment="0" applyProtection="0"/>
    <xf numFmtId="0" fontId="49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0" fontId="0" fillId="0" borderId="0">
      <alignment/>
      <protection/>
    </xf>
    <xf numFmtId="4" fontId="6" fillId="22" borderId="8" applyNumberFormat="0" applyProtection="0">
      <alignment horizontal="left" vertical="center" indent="1"/>
    </xf>
    <xf numFmtId="0" fontId="0" fillId="0" borderId="0">
      <alignment/>
      <protection/>
    </xf>
    <xf numFmtId="4" fontId="53" fillId="24" borderId="0" applyNumberFormat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25" borderId="8" applyNumberFormat="0" applyProtection="0">
      <alignment horizontal="left" vertical="center" indent="1"/>
    </xf>
    <xf numFmtId="4" fontId="6" fillId="2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6" fillId="26" borderId="8" applyNumberFormat="0" applyProtection="0">
      <alignment horizontal="left" vertical="center" indent="1"/>
    </xf>
    <xf numFmtId="4" fontId="6" fillId="27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8" borderId="10" applyNumberFormat="0" applyProtection="0">
      <alignment horizontal="right" vertical="center"/>
    </xf>
    <xf numFmtId="0" fontId="0" fillId="0" borderId="0">
      <alignment/>
      <protection/>
    </xf>
    <xf numFmtId="4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top"/>
    </xf>
    <xf numFmtId="4" fontId="54" fillId="29" borderId="0" applyNumberFormat="0" applyProtection="0">
      <alignment horizontal="left" vertical="center"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174" fontId="7" fillId="20" borderId="0" applyBorder="0" applyProtection="0">
      <alignment/>
    </xf>
    <xf numFmtId="0" fontId="52" fillId="0" borderId="0" applyNumberFormat="0" applyFill="0" applyBorder="0" applyAlignment="0" applyProtection="0"/>
  </cellStyleXfs>
  <cellXfs count="1001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81" applyFont="1" applyBorder="1">
      <alignment/>
      <protection/>
    </xf>
    <xf numFmtId="0" fontId="8" fillId="0" borderId="0" xfId="81" applyFont="1" applyFill="1" applyBorder="1">
      <alignment/>
      <protection/>
    </xf>
    <xf numFmtId="0" fontId="8" fillId="0" borderId="12" xfId="0" applyFont="1" applyBorder="1" applyAlignment="1">
      <alignment/>
    </xf>
    <xf numFmtId="0" fontId="8" fillId="0" borderId="12" xfId="81" applyFont="1" applyFill="1" applyBorder="1">
      <alignment/>
      <protection/>
    </xf>
    <xf numFmtId="0" fontId="8" fillId="0" borderId="12" xfId="81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1" applyFont="1" applyAlignment="1">
      <alignment horizontal="center"/>
      <protection/>
    </xf>
    <xf numFmtId="0" fontId="0" fillId="0" borderId="0" xfId="81" applyFont="1">
      <alignment/>
      <protection/>
    </xf>
    <xf numFmtId="0" fontId="8" fillId="0" borderId="0" xfId="81" applyFont="1" applyAlignment="1">
      <alignment horizontal="centerContinuous"/>
      <protection/>
    </xf>
    <xf numFmtId="0" fontId="8" fillId="0" borderId="0" xfId="81" applyFont="1" applyAlignment="1">
      <alignment horizontal="right"/>
      <protection/>
    </xf>
    <xf numFmtId="0" fontId="8" fillId="0" borderId="0" xfId="81" applyFont="1">
      <alignment/>
      <protection/>
    </xf>
    <xf numFmtId="0" fontId="8" fillId="0" borderId="0" xfId="0" applyFont="1" applyAlignment="1">
      <alignment/>
    </xf>
    <xf numFmtId="0" fontId="8" fillId="0" borderId="0" xfId="81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wrapText="1"/>
    </xf>
    <xf numFmtId="3" fontId="16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 wrapText="1"/>
    </xf>
    <xf numFmtId="176" fontId="16" fillId="0" borderId="13" xfId="0" applyNumberFormat="1" applyFont="1" applyBorder="1" applyAlignment="1">
      <alignment/>
    </xf>
    <xf numFmtId="176" fontId="18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4" fontId="17" fillId="0" borderId="0" xfId="8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0" borderId="0" xfId="81" applyFont="1" applyAlignment="1">
      <alignment horizontal="left"/>
      <protection/>
    </xf>
    <xf numFmtId="0" fontId="15" fillId="0" borderId="0" xfId="81" applyFont="1" applyFill="1" applyAlignment="1">
      <alignment horizontal="left"/>
      <protection/>
    </xf>
    <xf numFmtId="0" fontId="19" fillId="0" borderId="0" xfId="0" applyFont="1" applyAlignment="1">
      <alignment/>
    </xf>
    <xf numFmtId="0" fontId="15" fillId="0" borderId="0" xfId="78" applyFont="1" applyBorder="1" applyAlignment="1">
      <alignment horizontal="left"/>
      <protection/>
    </xf>
    <xf numFmtId="0" fontId="15" fillId="0" borderId="0" xfId="78" applyFont="1" applyAlignment="1">
      <alignment horizontal="left"/>
      <protection/>
    </xf>
    <xf numFmtId="3" fontId="15" fillId="0" borderId="0" xfId="78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81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7" fillId="0" borderId="13" xfId="0" applyFont="1" applyBorder="1" applyAlignment="1">
      <alignment horizontal="left" wrapText="1"/>
    </xf>
    <xf numFmtId="3" fontId="17" fillId="0" borderId="13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/>
    </xf>
    <xf numFmtId="179" fontId="17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180" fontId="17" fillId="0" borderId="0" xfId="85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1" applyFont="1" applyFill="1" applyAlignment="1">
      <alignment horizontal="left"/>
      <protection/>
    </xf>
    <xf numFmtId="0" fontId="8" fillId="0" borderId="0" xfId="81" applyFont="1" applyBorder="1" applyAlignment="1">
      <alignment horizontal="left"/>
      <protection/>
    </xf>
    <xf numFmtId="0" fontId="8" fillId="0" borderId="0" xfId="78" applyFont="1" applyBorder="1" applyAlignment="1">
      <alignment horizontal="left"/>
      <protection/>
    </xf>
    <xf numFmtId="0" fontId="8" fillId="0" borderId="0" xfId="78" applyFont="1" applyAlignment="1">
      <alignment horizontal="left"/>
      <protection/>
    </xf>
    <xf numFmtId="3" fontId="8" fillId="0" borderId="0" xfId="78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12" xfId="0" applyFont="1" applyBorder="1" applyAlignment="1">
      <alignment horizontal="left"/>
    </xf>
    <xf numFmtId="3" fontId="8" fillId="0" borderId="12" xfId="81" applyNumberFormat="1" applyFont="1" applyFill="1" applyBorder="1">
      <alignment/>
      <protection/>
    </xf>
    <xf numFmtId="181" fontId="8" fillId="0" borderId="12" xfId="81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 horizontal="center"/>
      <protection/>
    </xf>
    <xf numFmtId="0" fontId="1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179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17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17" fillId="0" borderId="13" xfId="0" applyFont="1" applyBorder="1" applyAlignment="1">
      <alignment horizontal="right" wrapText="1"/>
    </xf>
    <xf numFmtId="3" fontId="14" fillId="0" borderId="13" xfId="0" applyNumberFormat="1" applyFont="1" applyFill="1" applyBorder="1" applyAlignment="1">
      <alignment/>
    </xf>
    <xf numFmtId="179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wrapText="1" indent="1"/>
    </xf>
    <xf numFmtId="179" fontId="22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indent="1"/>
    </xf>
    <xf numFmtId="3" fontId="10" fillId="0" borderId="13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8" fillId="0" borderId="13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179" fontId="14" fillId="0" borderId="1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179" fontId="10" fillId="0" borderId="13" xfId="0" applyNumberFormat="1" applyFont="1" applyBorder="1" applyAlignment="1">
      <alignment/>
    </xf>
    <xf numFmtId="0" fontId="23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181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1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81" fontId="8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81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0" applyNumberFormat="1" applyFont="1" applyFill="1" applyAlignment="1">
      <alignment/>
    </xf>
    <xf numFmtId="181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81" applyFont="1" applyBorder="1" applyAlignment="1">
      <alignment horizontal="centerContinuous"/>
      <protection/>
    </xf>
    <xf numFmtId="0" fontId="8" fillId="0" borderId="0" xfId="8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3" fontId="9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9" fontId="9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79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30" borderId="13" xfId="0" applyFont="1" applyFill="1" applyBorder="1" applyAlignment="1">
      <alignment horizontal="left"/>
    </xf>
    <xf numFmtId="0" fontId="9" fillId="3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179" fontId="9" fillId="0" borderId="13" xfId="0" applyNumberFormat="1" applyFont="1" applyBorder="1" applyAlignment="1">
      <alignment horizontal="right"/>
    </xf>
    <xf numFmtId="0" fontId="8" fillId="30" borderId="13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0" fontId="26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79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3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wrapText="1"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/>
    </xf>
    <xf numFmtId="179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27" fillId="30" borderId="13" xfId="54" applyNumberFormat="1" applyFont="1" applyFill="1" applyBorder="1" applyAlignment="1">
      <alignment/>
    </xf>
    <xf numFmtId="179" fontId="27" fillId="30" borderId="13" xfId="54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77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8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8" fillId="0" borderId="0" xfId="81" applyFont="1" applyBorder="1" applyAlignment="1">
      <alignment horizontal="right"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27" fillId="30" borderId="0" xfId="5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75">
      <alignment/>
      <protection/>
    </xf>
    <xf numFmtId="0" fontId="8" fillId="0" borderId="12" xfId="75" applyFont="1" applyBorder="1">
      <alignment/>
      <protection/>
    </xf>
    <xf numFmtId="0" fontId="8" fillId="0" borderId="0" xfId="75" applyFont="1" applyBorder="1">
      <alignment/>
      <protection/>
    </xf>
    <xf numFmtId="0" fontId="11" fillId="0" borderId="0" xfId="75" applyFont="1" applyBorder="1" applyAlignment="1">
      <alignment horizontal="center"/>
      <protection/>
    </xf>
    <xf numFmtId="0" fontId="11" fillId="0" borderId="0" xfId="75" applyFont="1" applyFill="1" applyBorder="1" applyAlignment="1">
      <alignment horizontal="center"/>
      <protection/>
    </xf>
    <xf numFmtId="0" fontId="0" fillId="0" borderId="0" xfId="75" applyBorder="1">
      <alignment/>
      <protection/>
    </xf>
    <xf numFmtId="0" fontId="8" fillId="0" borderId="0" xfId="75" applyFont="1" applyAlignment="1">
      <alignment/>
      <protection/>
    </xf>
    <xf numFmtId="0" fontId="8" fillId="0" borderId="0" xfId="81" applyFont="1" applyFill="1" applyAlignment="1">
      <alignment horizontal="left"/>
      <protection/>
    </xf>
    <xf numFmtId="0" fontId="10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8" fillId="0" borderId="0" xfId="75" applyFont="1" applyFill="1">
      <alignment/>
      <protection/>
    </xf>
    <xf numFmtId="0" fontId="11" fillId="0" borderId="0" xfId="75" applyFont="1" applyAlignment="1">
      <alignment horizontal="right"/>
      <protection/>
    </xf>
    <xf numFmtId="0" fontId="8" fillId="0" borderId="13" xfId="75" applyFont="1" applyFill="1" applyBorder="1" applyAlignment="1">
      <alignment horizontal="center" vertical="center" wrapText="1"/>
      <protection/>
    </xf>
    <xf numFmtId="0" fontId="10" fillId="0" borderId="13" xfId="75" applyFont="1" applyBorder="1" applyAlignment="1">
      <alignment horizontal="center" vertical="center" wrapText="1"/>
      <protection/>
    </xf>
    <xf numFmtId="0" fontId="10" fillId="0" borderId="13" xfId="75" applyFont="1" applyFill="1" applyBorder="1" applyAlignment="1">
      <alignment horizontal="center" vertical="center" wrapText="1"/>
      <protection/>
    </xf>
    <xf numFmtId="0" fontId="11" fillId="0" borderId="16" xfId="75" applyFont="1" applyFill="1" applyBorder="1" applyAlignment="1">
      <alignment horizontal="center" vertical="center"/>
      <protection/>
    </xf>
    <xf numFmtId="0" fontId="11" fillId="0" borderId="16" xfId="75" applyFont="1" applyBorder="1" applyAlignment="1">
      <alignment horizontal="center"/>
      <protection/>
    </xf>
    <xf numFmtId="0" fontId="11" fillId="0" borderId="16" xfId="75" applyFont="1" applyFill="1" applyBorder="1" applyAlignment="1">
      <alignment horizontal="center"/>
      <protection/>
    </xf>
    <xf numFmtId="0" fontId="9" fillId="0" borderId="13" xfId="75" applyFont="1" applyFill="1" applyBorder="1" applyAlignment="1">
      <alignment horizontal="center" wrapText="1"/>
      <protection/>
    </xf>
    <xf numFmtId="0" fontId="9" fillId="0" borderId="13" xfId="75" applyFont="1" applyFill="1" applyBorder="1" applyAlignment="1">
      <alignment horizontal="left" wrapText="1"/>
      <protection/>
    </xf>
    <xf numFmtId="3" fontId="27" fillId="0" borderId="13" xfId="15" applyNumberFormat="1" applyFont="1" applyBorder="1" applyAlignment="1">
      <alignment horizontal="right" wrapText="1"/>
      <protection/>
    </xf>
    <xf numFmtId="179" fontId="27" fillId="0" borderId="13" xfId="15" applyNumberFormat="1" applyFont="1" applyBorder="1" applyAlignment="1">
      <alignment horizontal="right" wrapText="1"/>
      <protection/>
    </xf>
    <xf numFmtId="3" fontId="0" fillId="0" borderId="0" xfId="75" applyNumberFormat="1">
      <alignment/>
      <protection/>
    </xf>
    <xf numFmtId="0" fontId="9" fillId="0" borderId="13" xfId="75" applyFont="1" applyFill="1" applyBorder="1" applyAlignment="1">
      <alignment horizontal="left"/>
      <protection/>
    </xf>
    <xf numFmtId="0" fontId="8" fillId="0" borderId="13" xfId="75" applyFont="1" applyFill="1" applyBorder="1" applyAlignment="1">
      <alignment horizontal="center"/>
      <protection/>
    </xf>
    <xf numFmtId="0" fontId="8" fillId="0" borderId="13" xfId="75" applyFont="1" applyFill="1" applyBorder="1" applyAlignment="1">
      <alignment horizontal="left"/>
      <protection/>
    </xf>
    <xf numFmtId="3" fontId="29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>
      <alignment/>
      <protection/>
    </xf>
    <xf numFmtId="179" fontId="29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 applyAlignment="1">
      <alignment/>
      <protection/>
    </xf>
    <xf numFmtId="0" fontId="8" fillId="0" borderId="13" xfId="75" applyFont="1" applyFill="1" applyBorder="1" applyAlignment="1">
      <alignment horizontal="left" wrapText="1"/>
      <protection/>
    </xf>
    <xf numFmtId="3" fontId="27" fillId="0" borderId="13" xfId="15" applyNumberFormat="1" applyFont="1" applyFill="1" applyBorder="1" applyAlignment="1">
      <alignment horizontal="right" wrapText="1"/>
      <protection/>
    </xf>
    <xf numFmtId="179" fontId="27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 applyAlignment="1">
      <alignment horizontal="right"/>
      <protection/>
    </xf>
    <xf numFmtId="0" fontId="8" fillId="0" borderId="13" xfId="75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9" fontId="8" fillId="0" borderId="13" xfId="15" applyNumberFormat="1" applyFont="1" applyFill="1" applyBorder="1" applyAlignment="1">
      <alignment horizontal="right" wrapText="1"/>
      <protection/>
    </xf>
    <xf numFmtId="14" fontId="8" fillId="0" borderId="13" xfId="75" applyNumberFormat="1" applyFont="1" applyFill="1" applyBorder="1" applyAlignment="1">
      <alignment horizontal="center"/>
      <protection/>
    </xf>
    <xf numFmtId="3" fontId="8" fillId="0" borderId="13" xfId="75" applyNumberFormat="1" applyFont="1" applyFill="1" applyBorder="1" applyAlignment="1">
      <alignment wrapText="1"/>
      <protection/>
    </xf>
    <xf numFmtId="3" fontId="9" fillId="0" borderId="13" xfId="75" applyNumberFormat="1" applyFont="1" applyFill="1" applyBorder="1" applyAlignment="1">
      <alignment/>
      <protection/>
    </xf>
    <xf numFmtId="179" fontId="8" fillId="0" borderId="0" xfId="75" applyNumberFormat="1" applyFont="1">
      <alignment/>
      <protection/>
    </xf>
    <xf numFmtId="0" fontId="17" fillId="0" borderId="0" xfId="75" applyFont="1" applyFill="1">
      <alignment/>
      <protection/>
    </xf>
    <xf numFmtId="0" fontId="8" fillId="0" borderId="17" xfId="75" applyFont="1" applyFill="1" applyBorder="1" applyAlignment="1">
      <alignment horizontal="center"/>
      <protection/>
    </xf>
    <xf numFmtId="3" fontId="8" fillId="0" borderId="18" xfId="75" applyNumberFormat="1" applyFont="1" applyBorder="1" applyAlignment="1">
      <alignment/>
      <protection/>
    </xf>
    <xf numFmtId="179" fontId="8" fillId="0" borderId="18" xfId="75" applyNumberFormat="1" applyFont="1" applyBorder="1" applyAlignment="1">
      <alignment/>
      <protection/>
    </xf>
    <xf numFmtId="3" fontId="8" fillId="0" borderId="13" xfId="75" applyNumberFormat="1" applyFont="1" applyBorder="1">
      <alignment/>
      <protection/>
    </xf>
    <xf numFmtId="3" fontId="9" fillId="0" borderId="18" xfId="75" applyNumberFormat="1" applyFont="1" applyBorder="1" applyAlignment="1">
      <alignment/>
      <protection/>
    </xf>
    <xf numFmtId="179" fontId="9" fillId="0" borderId="18" xfId="75" applyNumberFormat="1" applyFont="1" applyBorder="1" applyAlignment="1">
      <alignment/>
      <protection/>
    </xf>
    <xf numFmtId="179" fontId="29" fillId="0" borderId="13" xfId="76" applyNumberFormat="1" applyFont="1" applyFill="1" applyBorder="1" applyAlignment="1">
      <alignment horizontal="right" wrapText="1"/>
      <protection/>
    </xf>
    <xf numFmtId="3" fontId="29" fillId="0" borderId="13" xfId="76" applyNumberFormat="1" applyFont="1" applyFill="1" applyBorder="1" applyAlignment="1">
      <alignment horizontal="right" wrapText="1"/>
      <protection/>
    </xf>
    <xf numFmtId="0" fontId="12" fillId="0" borderId="0" xfId="75" applyFont="1" applyFill="1" applyAlignment="1">
      <alignment horizontal="left"/>
      <protection/>
    </xf>
    <xf numFmtId="0" fontId="12" fillId="0" borderId="0" xfId="75" applyFont="1" applyFill="1">
      <alignment/>
      <protection/>
    </xf>
    <xf numFmtId="3" fontId="12" fillId="0" borderId="0" xfId="75" applyNumberFormat="1" applyFont="1" applyFill="1" applyAlignment="1">
      <alignment horizontal="right"/>
      <protection/>
    </xf>
    <xf numFmtId="3" fontId="12" fillId="0" borderId="0" xfId="75" applyNumberFormat="1" applyFont="1" applyFill="1" applyBorder="1" applyAlignment="1">
      <alignment horizontal="right" wrapText="1"/>
      <protection/>
    </xf>
    <xf numFmtId="0" fontId="8" fillId="0" borderId="0" xfId="75" applyFont="1" applyFill="1" applyAlignment="1">
      <alignment horizontal="left"/>
      <protection/>
    </xf>
    <xf numFmtId="3" fontId="8" fillId="0" borderId="0" xfId="75" applyNumberFormat="1" applyFont="1" applyFill="1" applyAlignment="1">
      <alignment horizontal="right"/>
      <protection/>
    </xf>
    <xf numFmtId="3" fontId="8" fillId="0" borderId="0" xfId="75" applyNumberFormat="1" applyFont="1" applyFill="1" applyBorder="1" applyAlignment="1">
      <alignment horizontal="right" wrapText="1"/>
      <protection/>
    </xf>
    <xf numFmtId="0" fontId="8" fillId="0" borderId="0" xfId="75" applyFont="1" applyFill="1" applyAlignment="1">
      <alignment horizontal="center"/>
      <protection/>
    </xf>
    <xf numFmtId="0" fontId="0" fillId="0" borderId="0" xfId="75" applyFont="1" applyFill="1">
      <alignment/>
      <protection/>
    </xf>
    <xf numFmtId="0" fontId="8" fillId="0" borderId="0" xfId="75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>
      <alignment/>
      <protection/>
    </xf>
    <xf numFmtId="0" fontId="8" fillId="0" borderId="0" xfId="81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80" fontId="8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4"/>
    </xf>
    <xf numFmtId="0" fontId="8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180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17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7" fillId="0" borderId="13" xfId="0" applyFont="1" applyFill="1" applyBorder="1" applyAlignment="1">
      <alignment/>
    </xf>
    <xf numFmtId="178" fontId="8" fillId="0" borderId="13" xfId="0" applyNumberFormat="1" applyFont="1" applyFill="1" applyBorder="1" applyAlignment="1">
      <alignment horizontal="center"/>
    </xf>
    <xf numFmtId="3" fontId="8" fillId="0" borderId="13" xfId="8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85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8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3"/>
    </xf>
    <xf numFmtId="3" fontId="8" fillId="0" borderId="13" xfId="81" applyNumberFormat="1" applyFont="1" applyFill="1" applyBorder="1" applyAlignment="1">
      <alignment horizontal="right"/>
      <protection/>
    </xf>
    <xf numFmtId="0" fontId="8" fillId="0" borderId="0" xfId="78" applyFont="1" applyFill="1" applyBorder="1" applyAlignment="1">
      <alignment horizontal="left"/>
      <protection/>
    </xf>
    <xf numFmtId="0" fontId="8" fillId="0" borderId="0" xfId="78" applyFont="1" applyFill="1" applyAlignment="1">
      <alignment horizontal="left"/>
      <protection/>
    </xf>
    <xf numFmtId="3" fontId="8" fillId="0" borderId="0" xfId="78" applyNumberFormat="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4"/>
    </xf>
    <xf numFmtId="0" fontId="17" fillId="0" borderId="13" xfId="0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 wrapText="1"/>
    </xf>
    <xf numFmtId="3" fontId="20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 wrapText="1" indent="2"/>
    </xf>
    <xf numFmtId="0" fontId="8" fillId="0" borderId="13" xfId="0" applyFont="1" applyFill="1" applyBorder="1" applyAlignment="1">
      <alignment horizontal="left" wrapText="1" indent="5"/>
    </xf>
    <xf numFmtId="0" fontId="20" fillId="0" borderId="13" xfId="0" applyFont="1" applyFill="1" applyBorder="1" applyAlignment="1">
      <alignment horizontal="left" indent="2"/>
    </xf>
    <xf numFmtId="0" fontId="20" fillId="0" borderId="13" xfId="0" applyFont="1" applyFill="1" applyBorder="1" applyAlignment="1">
      <alignment horizontal="left" indent="3"/>
    </xf>
    <xf numFmtId="0" fontId="20" fillId="0" borderId="13" xfId="0" applyFont="1" applyFill="1" applyBorder="1" applyAlignment="1">
      <alignment horizontal="left" wrapText="1" indent="1"/>
    </xf>
    <xf numFmtId="3" fontId="20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indent="4"/>
    </xf>
    <xf numFmtId="0" fontId="20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84" applyFont="1" applyFill="1" applyBorder="1" applyAlignment="1">
      <alignment horizontal="left" vertical="top" wrapText="1" indent="3"/>
      <protection/>
    </xf>
    <xf numFmtId="3" fontId="8" fillId="0" borderId="13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0" fontId="8" fillId="0" borderId="13" xfId="15" applyFont="1" applyFill="1" applyBorder="1" applyAlignment="1">
      <alignment horizontal="left" vertical="top" wrapText="1" indent="5"/>
      <protection/>
    </xf>
    <xf numFmtId="0" fontId="8" fillId="0" borderId="13" xfId="0" applyFont="1" applyFill="1" applyBorder="1" applyAlignment="1">
      <alignment horizontal="left" wrapText="1" indent="6"/>
    </xf>
    <xf numFmtId="0" fontId="20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left" wrapText="1" indent="4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left" wrapText="1" indent="3"/>
    </xf>
    <xf numFmtId="3" fontId="29" fillId="0" borderId="13" xfId="0" applyNumberFormat="1" applyFont="1" applyFill="1" applyBorder="1" applyAlignment="1">
      <alignment horizontal="right" wrapText="1"/>
    </xf>
    <xf numFmtId="180" fontId="29" fillId="0" borderId="1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13" xfId="0" applyFont="1" applyFill="1" applyBorder="1" applyAlignment="1">
      <alignment horizontal="left" wrapText="1" indent="4"/>
    </xf>
    <xf numFmtId="0" fontId="20" fillId="0" borderId="13" xfId="0" applyFont="1" applyFill="1" applyBorder="1" applyAlignment="1">
      <alignment horizontal="left" wrapText="1" indent="4"/>
    </xf>
    <xf numFmtId="0" fontId="29" fillId="0" borderId="13" xfId="0" applyFont="1" applyFill="1" applyBorder="1" applyAlignment="1">
      <alignment horizontal="left" wrapText="1" indent="1"/>
    </xf>
    <xf numFmtId="0" fontId="29" fillId="0" borderId="13" xfId="0" applyFont="1" applyFill="1" applyBorder="1" applyAlignment="1">
      <alignment horizontal="left" indent="2"/>
    </xf>
    <xf numFmtId="0" fontId="29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left" indent="3"/>
    </xf>
    <xf numFmtId="0" fontId="30" fillId="0" borderId="13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left" vertical="center" wrapText="1"/>
    </xf>
    <xf numFmtId="3" fontId="30" fillId="0" borderId="13" xfId="0" applyNumberFormat="1" applyFont="1" applyFill="1" applyBorder="1" applyAlignment="1">
      <alignment horizontal="right" wrapText="1"/>
    </xf>
    <xf numFmtId="180" fontId="30" fillId="0" borderId="13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indent="3"/>
    </xf>
    <xf numFmtId="180" fontId="9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/>
    </xf>
    <xf numFmtId="180" fontId="17" fillId="0" borderId="13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3" fontId="31" fillId="0" borderId="13" xfId="0" applyNumberFormat="1" applyFont="1" applyFill="1" applyBorder="1" applyAlignment="1">
      <alignment horizontal="right"/>
    </xf>
    <xf numFmtId="180" fontId="31" fillId="0" borderId="13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 indent="1"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left" wrapText="1" indent="2"/>
    </xf>
    <xf numFmtId="3" fontId="32" fillId="0" borderId="13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15" applyFont="1" applyFill="1" applyBorder="1" applyAlignment="1">
      <alignment horizontal="left" vertical="top" wrapText="1" indent="1"/>
      <protection/>
    </xf>
    <xf numFmtId="3" fontId="17" fillId="0" borderId="13" xfId="15" applyNumberFormat="1" applyFont="1" applyFill="1" applyBorder="1" applyAlignment="1">
      <alignment horizontal="right"/>
      <protection/>
    </xf>
    <xf numFmtId="3" fontId="17" fillId="0" borderId="1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8" fillId="0" borderId="0" xfId="81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8" fillId="0" borderId="0" xfId="81" applyNumberFormat="1" applyFont="1" applyFill="1" applyAlignment="1">
      <alignment horizontal="center"/>
      <protection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0" fillId="0" borderId="0" xfId="81" applyNumberFormat="1" applyFont="1" applyFill="1" applyBorder="1">
      <alignment/>
      <protection/>
    </xf>
    <xf numFmtId="3" fontId="0" fillId="0" borderId="0" xfId="81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1" applyNumberFormat="1" applyFont="1" applyFill="1" applyAlignment="1">
      <alignment horizontal="centerContinuous"/>
      <protection/>
    </xf>
    <xf numFmtId="3" fontId="8" fillId="0" borderId="0" xfId="81" applyNumberFormat="1" applyFont="1" applyFill="1" applyAlignment="1">
      <alignment horizontal="left"/>
      <protection/>
    </xf>
    <xf numFmtId="3" fontId="8" fillId="0" borderId="0" xfId="81" applyNumberFormat="1" applyFont="1" applyFill="1" applyAlignment="1">
      <alignment horizontal="right"/>
      <protection/>
    </xf>
    <xf numFmtId="3" fontId="8" fillId="0" borderId="0" xfId="81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79" fontId="8" fillId="0" borderId="13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/>
    </xf>
    <xf numFmtId="3" fontId="0" fillId="4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7" fillId="0" borderId="13" xfId="0" applyNumberFormat="1" applyFont="1" applyFill="1" applyBorder="1" applyAlignment="1">
      <alignment horizontal="right"/>
    </xf>
    <xf numFmtId="3" fontId="9" fillId="0" borderId="13" xfId="84" applyNumberFormat="1" applyFont="1" applyFill="1" applyBorder="1" applyAlignment="1">
      <alignment horizontal="center"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84" applyNumberFormat="1" applyFont="1" applyFill="1" applyBorder="1" applyAlignment="1">
      <alignment vertical="top" wrapText="1"/>
      <protection/>
    </xf>
    <xf numFmtId="3" fontId="8" fillId="0" borderId="13" xfId="80" applyNumberFormat="1" applyFont="1" applyFill="1" applyBorder="1" applyAlignment="1">
      <alignment horizontal="left"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9" fillId="0" borderId="13" xfId="80" applyNumberFormat="1" applyFont="1" applyFill="1" applyBorder="1" applyAlignment="1">
      <alignment horizontal="left" vertical="top" wrapText="1"/>
      <protection/>
    </xf>
    <xf numFmtId="3" fontId="17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84" applyNumberFormat="1" applyFont="1" applyFill="1" applyBorder="1" applyAlignment="1">
      <alignment vertical="top" wrapText="1"/>
      <protection/>
    </xf>
    <xf numFmtId="49" fontId="9" fillId="0" borderId="13" xfId="0" applyNumberFormat="1" applyFont="1" applyFill="1" applyBorder="1" applyAlignment="1">
      <alignment horizontal="left"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179" fontId="17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9" fillId="0" borderId="13" xfId="84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81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5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74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79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79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8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19" xfId="8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0" xfId="81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right" vertical="center"/>
    </xf>
    <xf numFmtId="49" fontId="17" fillId="0" borderId="13" xfId="0" applyNumberFormat="1" applyFont="1" applyFill="1" applyBorder="1" applyAlignment="1">
      <alignment horizontal="left" vertical="center" wrapText="1" indent="2"/>
    </xf>
    <xf numFmtId="3" fontId="17" fillId="0" borderId="13" xfId="0" applyNumberFormat="1" applyFont="1" applyFill="1" applyBorder="1" applyAlignment="1">
      <alignment horizontal="right" vertical="center"/>
    </xf>
    <xf numFmtId="179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left" vertical="center" wrapText="1" indent="1"/>
    </xf>
    <xf numFmtId="179" fontId="17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79" fontId="9" fillId="0" borderId="13" xfId="0" applyNumberFormat="1" applyFont="1" applyFill="1" applyBorder="1" applyAlignment="1">
      <alignment horizontal="right" vertical="center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7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49" fontId="9" fillId="31" borderId="0" xfId="0" applyNumberFormat="1" applyFont="1" applyFill="1" applyBorder="1" applyAlignment="1">
      <alignment horizontal="left" vertical="center"/>
    </xf>
    <xf numFmtId="49" fontId="9" fillId="31" borderId="0" xfId="0" applyNumberFormat="1" applyFont="1" applyFill="1" applyBorder="1" applyAlignment="1">
      <alignment vertical="center"/>
    </xf>
    <xf numFmtId="3" fontId="9" fillId="31" borderId="0" xfId="0" applyNumberFormat="1" applyFont="1" applyFill="1" applyBorder="1" applyAlignment="1">
      <alignment horizontal="right" vertical="center"/>
    </xf>
    <xf numFmtId="179" fontId="9" fillId="31" borderId="0" xfId="0" applyNumberFormat="1" applyFont="1" applyFill="1" applyBorder="1" applyAlignment="1">
      <alignment horizontal="right" vertical="center"/>
    </xf>
    <xf numFmtId="49" fontId="8" fillId="31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3" applyNumberFormat="1" applyFont="1" applyFill="1" applyBorder="1" applyAlignment="1">
      <alignment horizontal="left" vertical="center"/>
      <protection/>
    </xf>
    <xf numFmtId="49" fontId="9" fillId="0" borderId="13" xfId="63" applyNumberFormat="1" applyFont="1" applyFill="1" applyBorder="1" applyAlignment="1">
      <alignment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left" vertical="center" wrapText="1"/>
      <protection/>
    </xf>
    <xf numFmtId="3" fontId="8" fillId="0" borderId="13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15" fillId="0" borderId="0" xfId="63" applyFont="1" applyFill="1" applyBorder="1">
      <alignment/>
      <protection/>
    </xf>
    <xf numFmtId="3" fontId="16" fillId="0" borderId="0" xfId="70" applyNumberFormat="1" applyFont="1" applyFill="1" applyBorder="1" applyAlignment="1">
      <alignment horizontal="right" vertical="center"/>
      <protection/>
    </xf>
    <xf numFmtId="0" fontId="15" fillId="0" borderId="0" xfId="61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3" xfId="79" applyFont="1" applyFill="1" applyBorder="1" applyAlignment="1">
      <alignment horizontal="left" wrapText="1" indent="1"/>
      <protection/>
    </xf>
    <xf numFmtId="0" fontId="9" fillId="0" borderId="13" xfId="79" applyFont="1" applyFill="1" applyBorder="1" applyAlignment="1">
      <alignment horizontal="left" wrapText="1"/>
      <protection/>
    </xf>
    <xf numFmtId="0" fontId="9" fillId="0" borderId="13" xfId="79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0" fontId="9" fillId="0" borderId="13" xfId="66" applyFont="1" applyFill="1" applyBorder="1" applyAlignment="1">
      <alignment horizontal="left" vertical="center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8" fillId="0" borderId="13" xfId="66" applyNumberFormat="1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2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81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75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5" xfId="72" applyFont="1" applyFill="1" applyBorder="1" applyAlignment="1">
      <alignment horizontal="center"/>
      <protection/>
    </xf>
    <xf numFmtId="3" fontId="9" fillId="0" borderId="15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3" xfId="72" applyFont="1" applyFill="1" applyBorder="1" applyAlignment="1">
      <alignment horizontal="center"/>
      <protection/>
    </xf>
    <xf numFmtId="3" fontId="9" fillId="0" borderId="13" xfId="72" applyNumberFormat="1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3" fontId="8" fillId="0" borderId="13" xfId="72" applyNumberFormat="1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3" fontId="8" fillId="0" borderId="14" xfId="72" applyNumberFormat="1" applyFont="1" applyFill="1" applyBorder="1">
      <alignment/>
      <protection/>
    </xf>
    <xf numFmtId="0" fontId="8" fillId="0" borderId="0" xfId="72" applyFont="1" applyFill="1" applyAlignment="1">
      <alignment horizontal="left"/>
      <protection/>
    </xf>
    <xf numFmtId="0" fontId="8" fillId="0" borderId="0" xfId="72" applyFont="1" applyFill="1" applyAlignment="1">
      <alignment horizontal="left" vertical="center" wrapText="1"/>
      <protection/>
    </xf>
    <xf numFmtId="0" fontId="8" fillId="0" borderId="0" xfId="72" applyFont="1" applyFill="1" applyAlignment="1">
      <alignment horizontal="right" vertical="center" wrapText="1"/>
      <protection/>
    </xf>
    <xf numFmtId="0" fontId="12" fillId="0" borderId="0" xfId="72" applyFont="1" applyFill="1" applyAlignment="1">
      <alignment horizontal="center" vertical="center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/>
    </xf>
    <xf numFmtId="3" fontId="55" fillId="0" borderId="21" xfId="0" applyNumberFormat="1" applyFont="1" applyFill="1" applyBorder="1" applyAlignment="1">
      <alignment horizontal="right"/>
    </xf>
    <xf numFmtId="3" fontId="8" fillId="0" borderId="0" xfId="81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4" fontId="55" fillId="0" borderId="2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79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79" fontId="8" fillId="0" borderId="13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3" fontId="20" fillId="0" borderId="13" xfId="0" applyNumberFormat="1" applyFont="1" applyFill="1" applyBorder="1" applyAlignment="1">
      <alignment horizontal="right" vertical="center" wrapText="1"/>
    </xf>
    <xf numFmtId="179" fontId="20" fillId="0" borderId="13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3" fontId="22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9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 vertical="center"/>
    </xf>
    <xf numFmtId="179" fontId="20" fillId="0" borderId="13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 wrapText="1"/>
    </xf>
    <xf numFmtId="179" fontId="31" fillId="0" borderId="13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indent="1"/>
    </xf>
    <xf numFmtId="179" fontId="32" fillId="0" borderId="13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0" fontId="9" fillId="0" borderId="19" xfId="73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vertical="center"/>
      <protection/>
    </xf>
    <xf numFmtId="0" fontId="10" fillId="0" borderId="20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horizontal="center" vertical="center"/>
      <protection/>
    </xf>
    <xf numFmtId="3" fontId="8" fillId="0" borderId="0" xfId="74" applyNumberFormat="1" applyFont="1" applyAlignment="1">
      <alignment vertical="center"/>
      <protection/>
    </xf>
    <xf numFmtId="3" fontId="8" fillId="0" borderId="0" xfId="74" applyNumberFormat="1" applyFont="1">
      <alignment/>
      <protection/>
    </xf>
    <xf numFmtId="0" fontId="8" fillId="0" borderId="0" xfId="74" applyFont="1">
      <alignment/>
      <protection/>
    </xf>
    <xf numFmtId="0" fontId="12" fillId="0" borderId="0" xfId="73" applyFont="1" applyFill="1">
      <alignment/>
      <protection/>
    </xf>
    <xf numFmtId="0" fontId="13" fillId="0" borderId="0" xfId="73" applyFont="1" applyFill="1" applyAlignment="1">
      <alignment vertical="center"/>
      <protection/>
    </xf>
    <xf numFmtId="0" fontId="12" fillId="0" borderId="0" xfId="73" applyFont="1" applyFill="1" applyBorder="1" applyAlignment="1">
      <alignment vertical="center"/>
      <protection/>
    </xf>
    <xf numFmtId="0" fontId="8" fillId="0" borderId="0" xfId="81" applyFont="1" applyFill="1" applyAlignment="1">
      <alignment vertical="center"/>
      <protection/>
    </xf>
    <xf numFmtId="0" fontId="8" fillId="0" borderId="0" xfId="73" applyFont="1" applyFill="1" applyAlignment="1">
      <alignment/>
      <protection/>
    </xf>
    <xf numFmtId="3" fontId="8" fillId="0" borderId="0" xfId="73" applyNumberFormat="1" applyFont="1">
      <alignment/>
      <protection/>
    </xf>
    <xf numFmtId="3" fontId="12" fillId="0" borderId="0" xfId="77" applyNumberFormat="1" applyFont="1" applyFill="1" applyBorder="1">
      <alignment/>
      <protection/>
    </xf>
    <xf numFmtId="0" fontId="8" fillId="0" borderId="0" xfId="77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0" fontId="35" fillId="0" borderId="22" xfId="73" applyFont="1" applyFill="1" applyBorder="1" applyAlignment="1">
      <alignment horizontal="center" vertical="center" wrapText="1"/>
      <protection/>
    </xf>
    <xf numFmtId="0" fontId="0" fillId="0" borderId="0" xfId="73" applyFill="1">
      <alignment/>
      <protection/>
    </xf>
    <xf numFmtId="0" fontId="35" fillId="0" borderId="22" xfId="73" applyFont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vertical="center"/>
      <protection/>
    </xf>
    <xf numFmtId="0" fontId="9" fillId="0" borderId="24" xfId="73" applyFont="1" applyFill="1" applyBorder="1" applyAlignment="1">
      <alignment vertical="center"/>
      <protection/>
    </xf>
    <xf numFmtId="0" fontId="31" fillId="0" borderId="24" xfId="73" applyFont="1" applyFill="1" applyBorder="1" applyAlignment="1">
      <alignment horizontal="center" vertical="center"/>
      <protection/>
    </xf>
    <xf numFmtId="0" fontId="13" fillId="0" borderId="24" xfId="73" applyFont="1" applyFill="1" applyBorder="1" applyAlignment="1">
      <alignment vertical="center"/>
      <protection/>
    </xf>
    <xf numFmtId="3" fontId="9" fillId="0" borderId="24" xfId="73" applyNumberFormat="1" applyFont="1" applyFill="1" applyBorder="1" applyAlignment="1">
      <alignment vertical="center"/>
      <protection/>
    </xf>
    <xf numFmtId="3" fontId="9" fillId="0" borderId="25" xfId="73" applyNumberFormat="1" applyFont="1" applyFill="1" applyBorder="1" applyAlignment="1">
      <alignment vertical="center"/>
      <protection/>
    </xf>
    <xf numFmtId="0" fontId="8" fillId="0" borderId="26" xfId="73" applyFont="1" applyFill="1" applyBorder="1" applyAlignment="1">
      <alignment vertical="center"/>
      <protection/>
    </xf>
    <xf numFmtId="0" fontId="17" fillId="0" borderId="26" xfId="73" applyFont="1" applyFill="1" applyBorder="1" applyAlignment="1">
      <alignment horizontal="center" vertical="center"/>
      <protection/>
    </xf>
    <xf numFmtId="3" fontId="8" fillId="0" borderId="26" xfId="73" applyNumberFormat="1" applyFont="1" applyFill="1" applyBorder="1" applyAlignment="1">
      <alignment vertical="center"/>
      <protection/>
    </xf>
    <xf numFmtId="4" fontId="8" fillId="0" borderId="26" xfId="73" applyNumberFormat="1" applyFont="1" applyFill="1" applyBorder="1" applyAlignment="1">
      <alignment vertical="center"/>
      <protection/>
    </xf>
    <xf numFmtId="0" fontId="9" fillId="0" borderId="27" xfId="73" applyFont="1" applyFill="1" applyBorder="1" applyAlignment="1">
      <alignment vertical="center"/>
      <protection/>
    </xf>
    <xf numFmtId="0" fontId="9" fillId="0" borderId="28" xfId="73" applyFont="1" applyFill="1" applyBorder="1" applyAlignment="1">
      <alignment horizontal="center" vertical="center"/>
      <protection/>
    </xf>
    <xf numFmtId="0" fontId="9" fillId="0" borderId="28" xfId="73" applyFont="1" applyFill="1" applyBorder="1" applyAlignment="1">
      <alignment vertical="center"/>
      <protection/>
    </xf>
    <xf numFmtId="0" fontId="31" fillId="0" borderId="28" xfId="73" applyFont="1" applyFill="1" applyBorder="1" applyAlignment="1">
      <alignment horizontal="center" vertical="center"/>
      <protection/>
    </xf>
    <xf numFmtId="0" fontId="9" fillId="0" borderId="28" xfId="73" applyFont="1" applyBorder="1" applyAlignment="1">
      <alignment vertical="center"/>
      <protection/>
    </xf>
    <xf numFmtId="3" fontId="9" fillId="0" borderId="28" xfId="73" applyNumberFormat="1" applyFont="1" applyBorder="1" applyAlignment="1">
      <alignment vertical="center"/>
      <protection/>
    </xf>
    <xf numFmtId="3" fontId="9" fillId="0" borderId="29" xfId="73" applyNumberFormat="1" applyFont="1" applyBorder="1" applyAlignment="1">
      <alignment vertical="center"/>
      <protection/>
    </xf>
    <xf numFmtId="0" fontId="9" fillId="0" borderId="30" xfId="73" applyFont="1" applyFill="1" applyBorder="1" applyAlignment="1">
      <alignment vertical="center"/>
      <protection/>
    </xf>
    <xf numFmtId="0" fontId="9" fillId="0" borderId="13" xfId="73" applyFont="1" applyFill="1" applyBorder="1" applyAlignment="1">
      <alignment horizontal="center" vertical="center"/>
      <protection/>
    </xf>
    <xf numFmtId="0" fontId="9" fillId="0" borderId="13" xfId="73" applyFont="1" applyFill="1" applyBorder="1" applyAlignment="1">
      <alignment horizontal="left" vertical="center" indent="1"/>
      <protection/>
    </xf>
    <xf numFmtId="0" fontId="31" fillId="0" borderId="13" xfId="73" applyFont="1" applyFill="1" applyBorder="1" applyAlignment="1">
      <alignment horizontal="center" vertical="center"/>
      <protection/>
    </xf>
    <xf numFmtId="0" fontId="9" fillId="0" borderId="13" xfId="73" applyFont="1" applyBorder="1" applyAlignment="1">
      <alignment vertical="center"/>
      <protection/>
    </xf>
    <xf numFmtId="3" fontId="9" fillId="0" borderId="13" xfId="73" applyNumberFormat="1" applyFont="1" applyBorder="1" applyAlignment="1">
      <alignment vertical="center"/>
      <protection/>
    </xf>
    <xf numFmtId="3" fontId="9" fillId="0" borderId="31" xfId="73" applyNumberFormat="1" applyFont="1" applyBorder="1" applyAlignment="1">
      <alignment vertical="center"/>
      <protection/>
    </xf>
    <xf numFmtId="0" fontId="8" fillId="0" borderId="30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horizontal="left" vertical="center" indent="2"/>
      <protection/>
    </xf>
    <xf numFmtId="0" fontId="17" fillId="0" borderId="13" xfId="73" applyFont="1" applyFill="1" applyBorder="1" applyAlignment="1">
      <alignment horizontal="center" vertical="center"/>
      <protection/>
    </xf>
    <xf numFmtId="0" fontId="8" fillId="0" borderId="13" xfId="73" applyFont="1" applyBorder="1" applyAlignment="1">
      <alignment horizontal="left" vertical="center" indent="1"/>
      <protection/>
    </xf>
    <xf numFmtId="3" fontId="8" fillId="0" borderId="13" xfId="73" applyNumberFormat="1" applyFont="1" applyBorder="1" applyAlignment="1">
      <alignment vertical="center"/>
      <protection/>
    </xf>
    <xf numFmtId="3" fontId="8" fillId="0" borderId="31" xfId="73" applyNumberFormat="1" applyFont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0" fontId="17" fillId="0" borderId="13" xfId="73" applyFont="1" applyBorder="1" applyAlignment="1">
      <alignment horizontal="left" vertical="center" indent="3"/>
      <protection/>
    </xf>
    <xf numFmtId="3" fontId="17" fillId="0" borderId="13" xfId="73" applyNumberFormat="1" applyFont="1" applyBorder="1" applyAlignment="1">
      <alignment vertical="center"/>
      <protection/>
    </xf>
    <xf numFmtId="3" fontId="17" fillId="0" borderId="31" xfId="73" applyNumberFormat="1" applyFont="1" applyBorder="1" applyAlignment="1">
      <alignment vertical="center"/>
      <protection/>
    </xf>
    <xf numFmtId="0" fontId="8" fillId="0" borderId="13" xfId="73" applyFont="1" applyBorder="1" applyAlignment="1">
      <alignment vertical="center"/>
      <protection/>
    </xf>
    <xf numFmtId="3" fontId="8" fillId="0" borderId="13" xfId="73" applyNumberFormat="1" applyFont="1" applyFill="1" applyBorder="1" applyAlignment="1">
      <alignment vertical="center"/>
      <protection/>
    </xf>
    <xf numFmtId="3" fontId="12" fillId="0" borderId="0" xfId="0" applyNumberFormat="1" applyFont="1" applyFill="1" applyBorder="1" applyAlignment="1">
      <alignment horizontal="center"/>
    </xf>
    <xf numFmtId="3" fontId="17" fillId="0" borderId="31" xfId="73" applyNumberFormat="1" applyFont="1" applyFill="1" applyBorder="1" applyAlignment="1">
      <alignment vertical="center"/>
      <protection/>
    </xf>
    <xf numFmtId="0" fontId="17" fillId="0" borderId="13" xfId="73" applyFont="1" applyFill="1" applyBorder="1" applyAlignment="1">
      <alignment horizontal="left" vertical="center" indent="3"/>
      <protection/>
    </xf>
    <xf numFmtId="3" fontId="17" fillId="0" borderId="13" xfId="73" applyNumberFormat="1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left" vertical="center" indent="1"/>
      <protection/>
    </xf>
    <xf numFmtId="3" fontId="8" fillId="0" borderId="31" xfId="73" applyNumberFormat="1" applyFont="1" applyFill="1" applyBorder="1" applyAlignment="1">
      <alignment vertical="center"/>
      <protection/>
    </xf>
    <xf numFmtId="0" fontId="9" fillId="0" borderId="13" xfId="73" applyFont="1" applyFill="1" applyBorder="1" applyAlignment="1">
      <alignment vertical="center"/>
      <protection/>
    </xf>
    <xf numFmtId="3" fontId="9" fillId="0" borderId="13" xfId="73" applyNumberFormat="1" applyFont="1" applyFill="1" applyBorder="1" applyAlignment="1">
      <alignment vertical="center"/>
      <protection/>
    </xf>
    <xf numFmtId="3" fontId="9" fillId="0" borderId="31" xfId="73" applyNumberFormat="1" applyFont="1" applyFill="1" applyBorder="1" applyAlignment="1">
      <alignment vertical="center"/>
      <protection/>
    </xf>
    <xf numFmtId="0" fontId="8" fillId="0" borderId="32" xfId="73" applyFont="1" applyFill="1" applyBorder="1" applyAlignment="1">
      <alignment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vertical="center"/>
      <protection/>
    </xf>
    <xf numFmtId="0" fontId="17" fillId="0" borderId="33" xfId="73" applyFont="1" applyFill="1" applyBorder="1" applyAlignment="1">
      <alignment horizontal="center" vertical="center"/>
      <protection/>
    </xf>
    <xf numFmtId="3" fontId="8" fillId="0" borderId="33" xfId="73" applyNumberFormat="1" applyFont="1" applyFill="1" applyBorder="1" applyAlignment="1">
      <alignment vertical="center"/>
      <protection/>
    </xf>
    <xf numFmtId="3" fontId="8" fillId="0" borderId="34" xfId="73" applyNumberFormat="1" applyFont="1" applyFill="1" applyBorder="1" applyAlignment="1">
      <alignment vertical="center"/>
      <protection/>
    </xf>
    <xf numFmtId="182" fontId="0" fillId="0" borderId="0" xfId="73" applyNumberFormat="1" applyFill="1">
      <alignment/>
      <protection/>
    </xf>
    <xf numFmtId="3" fontId="9" fillId="0" borderId="28" xfId="73" applyNumberFormat="1" applyFont="1" applyFill="1" applyBorder="1" applyAlignment="1">
      <alignment vertical="center"/>
      <protection/>
    </xf>
    <xf numFmtId="3" fontId="9" fillId="0" borderId="29" xfId="73" applyNumberFormat="1" applyFont="1" applyFill="1" applyBorder="1" applyAlignment="1">
      <alignment vertical="center"/>
      <protection/>
    </xf>
    <xf numFmtId="183" fontId="0" fillId="0" borderId="0" xfId="73" applyNumberFormat="1" applyFill="1">
      <alignment/>
      <protection/>
    </xf>
    <xf numFmtId="0" fontId="8" fillId="0" borderId="35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vertical="center"/>
      <protection/>
    </xf>
    <xf numFmtId="0" fontId="17" fillId="0" borderId="16" xfId="73" applyFont="1" applyFill="1" applyBorder="1" applyAlignment="1">
      <alignment horizontal="center" vertical="center"/>
      <protection/>
    </xf>
    <xf numFmtId="0" fontId="9" fillId="0" borderId="33" xfId="73" applyFont="1" applyFill="1" applyBorder="1" applyAlignment="1">
      <alignment vertical="center"/>
      <protection/>
    </xf>
    <xf numFmtId="3" fontId="9" fillId="0" borderId="33" xfId="73" applyNumberFormat="1" applyFont="1" applyFill="1" applyBorder="1" applyAlignment="1">
      <alignment vertical="center"/>
      <protection/>
    </xf>
    <xf numFmtId="3" fontId="9" fillId="0" borderId="34" xfId="73" applyNumberFormat="1" applyFont="1" applyFill="1" applyBorder="1" applyAlignment="1">
      <alignment vertical="center"/>
      <protection/>
    </xf>
    <xf numFmtId="0" fontId="59" fillId="0" borderId="0" xfId="73" applyFont="1">
      <alignment/>
      <protection/>
    </xf>
    <xf numFmtId="0" fontId="59" fillId="0" borderId="0" xfId="73" applyFont="1" applyFill="1">
      <alignment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3" fontId="8" fillId="0" borderId="0" xfId="0" applyNumberFormat="1" applyFont="1" applyFill="1" applyAlignment="1">
      <alignment horizontal="center"/>
    </xf>
    <xf numFmtId="0" fontId="8" fillId="0" borderId="0" xfId="8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14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75" applyFont="1" applyAlignment="1">
      <alignment horizontal="center" wrapText="1"/>
      <protection/>
    </xf>
    <xf numFmtId="0" fontId="0" fillId="0" borderId="0" xfId="75" applyAlignment="1">
      <alignment wrapText="1"/>
      <protection/>
    </xf>
    <xf numFmtId="0" fontId="12" fillId="0" borderId="0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9" fillId="0" borderId="19" xfId="75" applyFont="1" applyBorder="1" applyAlignment="1">
      <alignment horizontal="center"/>
      <protection/>
    </xf>
    <xf numFmtId="0" fontId="10" fillId="0" borderId="20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31" borderId="0" xfId="0" applyFont="1" applyFill="1" applyAlignment="1">
      <alignment horizontal="left" wrapText="1"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19" xfId="72" applyFont="1" applyFill="1" applyBorder="1" applyAlignment="1">
      <alignment horizontal="center"/>
      <protection/>
    </xf>
    <xf numFmtId="0" fontId="10" fillId="0" borderId="2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8" fillId="0" borderId="0" xfId="74" applyFont="1" applyFill="1" applyAlignment="1">
      <alignment horizontal="center" vertical="center"/>
      <protection/>
    </xf>
    <xf numFmtId="0" fontId="9" fillId="0" borderId="19" xfId="74" applyFont="1" applyFill="1" applyBorder="1" applyAlignment="1">
      <alignment horizontal="center" vertical="center"/>
      <protection/>
    </xf>
    <xf numFmtId="0" fontId="8" fillId="0" borderId="12" xfId="74" applyFont="1" applyFill="1" applyBorder="1" applyAlignment="1">
      <alignment horizontal="center" vertical="center"/>
      <protection/>
    </xf>
    <xf numFmtId="0" fontId="10" fillId="0" borderId="20" xfId="74" applyFont="1" applyFill="1" applyBorder="1" applyAlignment="1">
      <alignment horizontal="center" vertical="center"/>
      <protection/>
    </xf>
    <xf numFmtId="0" fontId="35" fillId="0" borderId="22" xfId="73" applyFont="1" applyFill="1" applyBorder="1" applyAlignment="1">
      <alignment horizontal="center" vertical="center" wrapText="1"/>
      <protection/>
    </xf>
    <xf numFmtId="0" fontId="13" fillId="0" borderId="0" xfId="74" applyFont="1" applyFill="1" applyAlignment="1">
      <alignment horizontal="center" vertical="center"/>
      <protection/>
    </xf>
    <xf numFmtId="0" fontId="12" fillId="0" borderId="0" xfId="74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35" fillId="0" borderId="36" xfId="73" applyFont="1" applyBorder="1" applyAlignment="1">
      <alignment horizontal="center" vertical="center" wrapText="1"/>
      <protection/>
    </xf>
    <xf numFmtId="0" fontId="35" fillId="0" borderId="37" xfId="73" applyFont="1" applyBorder="1" applyAlignment="1">
      <alignment horizontal="center" vertical="center" wrapText="1"/>
      <protection/>
    </xf>
  </cellXfs>
  <cellStyles count="11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13.tab_aizd_atm" xfId="73"/>
    <cellStyle name="Normal_2008_13.tab_aizd_atm_darba" xfId="74"/>
    <cellStyle name="Normal_3.-tab.-nodevas" xfId="75"/>
    <cellStyle name="Normal_96_97pr_23aug" xfId="76"/>
    <cellStyle name="Normal_Budzaizd99" xfId="77"/>
    <cellStyle name="Normal_Diena!" xfId="78"/>
    <cellStyle name="Normal_ekk" xfId="79"/>
    <cellStyle name="Normal_ien_pamat2000" xfId="80"/>
    <cellStyle name="Normal_Soc-m" xfId="81"/>
    <cellStyle name="Note" xfId="82"/>
    <cellStyle name="Output" xfId="83"/>
    <cellStyle name="Parastais_FMLikp01_p05_221205_pap_afp_makp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tyle 1" xfId="125"/>
    <cellStyle name="Title" xfId="126"/>
    <cellStyle name="Total" xfId="127"/>
    <cellStyle name="V?st." xfId="128"/>
    <cellStyle name="Warning Text" xfId="12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pasvaldibas-08\9.2%20tab.%20pasvald.%20zied.%20dav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BF44"/>
  <sheetViews>
    <sheetView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8" ht="12.75">
      <c r="A1" s="958" t="s">
        <v>479</v>
      </c>
      <c r="B1" s="958"/>
      <c r="C1" s="958"/>
      <c r="D1" s="958"/>
      <c r="E1" s="958"/>
      <c r="F1" s="2"/>
      <c r="G1" s="2"/>
      <c r="H1" s="2"/>
    </row>
    <row r="2" spans="1:8" ht="15" customHeight="1">
      <c r="A2" s="959" t="s">
        <v>480</v>
      </c>
      <c r="B2" s="959"/>
      <c r="C2" s="959"/>
      <c r="D2" s="959"/>
      <c r="E2" s="959"/>
      <c r="F2" s="2"/>
      <c r="G2" s="2"/>
      <c r="H2" s="2"/>
    </row>
    <row r="3" spans="1:8" ht="3.75" customHeight="1">
      <c r="A3" s="6"/>
      <c r="B3" s="7"/>
      <c r="C3" s="8"/>
      <c r="D3" s="8"/>
      <c r="E3" s="6"/>
      <c r="F3" s="2"/>
      <c r="G3" s="2"/>
      <c r="H3" s="2"/>
    </row>
    <row r="4" spans="1:5" s="2" customFormat="1" ht="12.75">
      <c r="A4" s="960" t="s">
        <v>481</v>
      </c>
      <c r="B4" s="960"/>
      <c r="C4" s="960"/>
      <c r="D4" s="960"/>
      <c r="E4" s="960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961" t="s">
        <v>482</v>
      </c>
      <c r="B6" s="961"/>
      <c r="C6" s="961"/>
      <c r="D6" s="961"/>
      <c r="E6" s="961"/>
    </row>
    <row r="7" spans="1:5" s="13" customFormat="1" ht="17.25" customHeight="1">
      <c r="A7" s="955" t="s">
        <v>483</v>
      </c>
      <c r="B7" s="955"/>
      <c r="C7" s="955"/>
      <c r="D7" s="955"/>
      <c r="E7" s="955"/>
    </row>
    <row r="8" spans="1:5" s="13" customFormat="1" ht="17.25" customHeight="1">
      <c r="A8" s="956" t="s">
        <v>484</v>
      </c>
      <c r="B8" s="956"/>
      <c r="C8" s="956"/>
      <c r="D8" s="956"/>
      <c r="E8" s="956"/>
    </row>
    <row r="9" spans="1:5" s="15" customFormat="1" ht="12.75">
      <c r="A9" s="957" t="s">
        <v>485</v>
      </c>
      <c r="B9" s="957"/>
      <c r="C9" s="957"/>
      <c r="D9" s="957"/>
      <c r="E9" s="957"/>
    </row>
    <row r="10" spans="1:5" s="15" customFormat="1" ht="12.75">
      <c r="A10" s="19" t="s">
        <v>486</v>
      </c>
      <c r="B10" s="20"/>
      <c r="C10" s="16"/>
      <c r="D10" s="14"/>
      <c r="E10" s="17" t="s">
        <v>487</v>
      </c>
    </row>
    <row r="11" spans="1:5" s="21" customFormat="1" ht="17.25" customHeight="1">
      <c r="A11" s="23"/>
      <c r="E11" s="22" t="s">
        <v>488</v>
      </c>
    </row>
    <row r="12" spans="1:5" ht="38.25">
      <c r="A12" s="24" t="s">
        <v>489</v>
      </c>
      <c r="B12" s="25" t="s">
        <v>490</v>
      </c>
      <c r="C12" s="25" t="s">
        <v>491</v>
      </c>
      <c r="D12" s="25" t="s">
        <v>492</v>
      </c>
      <c r="E12" s="25" t="s">
        <v>493</v>
      </c>
    </row>
    <row r="13" spans="1:5" ht="19.5" customHeight="1">
      <c r="A13" s="27" t="s">
        <v>494</v>
      </c>
      <c r="B13" s="28">
        <v>3205197</v>
      </c>
      <c r="C13" s="28">
        <v>1108867</v>
      </c>
      <c r="D13" s="28">
        <v>4314064</v>
      </c>
      <c r="E13" s="28">
        <v>511510</v>
      </c>
    </row>
    <row r="14" spans="1:5" ht="19.5" customHeight="1">
      <c r="A14" s="29" t="s">
        <v>495</v>
      </c>
      <c r="B14" s="30" t="s">
        <v>496</v>
      </c>
      <c r="C14" s="30" t="s">
        <v>496</v>
      </c>
      <c r="D14" s="31">
        <v>-425538</v>
      </c>
      <c r="E14" s="31">
        <v>-23135</v>
      </c>
    </row>
    <row r="15" spans="1:5" ht="19.5" customHeight="1">
      <c r="A15" s="32" t="s">
        <v>497</v>
      </c>
      <c r="B15" s="28">
        <v>3205197</v>
      </c>
      <c r="C15" s="28">
        <v>1108867</v>
      </c>
      <c r="D15" s="28">
        <v>3888526</v>
      </c>
      <c r="E15" s="28">
        <v>488375</v>
      </c>
    </row>
    <row r="16" spans="1:5" ht="19.5" customHeight="1">
      <c r="A16" s="27" t="s">
        <v>498</v>
      </c>
      <c r="B16" s="28">
        <v>3147228</v>
      </c>
      <c r="C16" s="28">
        <v>1062352</v>
      </c>
      <c r="D16" s="28">
        <v>4209579</v>
      </c>
      <c r="E16" s="28">
        <v>497552</v>
      </c>
    </row>
    <row r="17" spans="1:5" ht="19.5" customHeight="1">
      <c r="A17" s="29" t="s">
        <v>495</v>
      </c>
      <c r="B17" s="30" t="s">
        <v>496</v>
      </c>
      <c r="C17" s="30" t="s">
        <v>496</v>
      </c>
      <c r="D17" s="31">
        <v>-437575</v>
      </c>
      <c r="E17" s="31">
        <v>-24623</v>
      </c>
    </row>
    <row r="18" spans="1:5" ht="19.5" customHeight="1">
      <c r="A18" s="32" t="s">
        <v>499</v>
      </c>
      <c r="B18" s="28">
        <v>3147228</v>
      </c>
      <c r="C18" s="28">
        <v>1062352</v>
      </c>
      <c r="D18" s="28">
        <v>3772004</v>
      </c>
      <c r="E18" s="28">
        <v>472929</v>
      </c>
    </row>
    <row r="19" spans="1:5" ht="19.5" customHeight="1">
      <c r="A19" s="32" t="s">
        <v>500</v>
      </c>
      <c r="B19" s="28">
        <v>57969</v>
      </c>
      <c r="C19" s="28">
        <v>46515</v>
      </c>
      <c r="D19" s="28">
        <v>116522</v>
      </c>
      <c r="E19" s="28">
        <v>15446</v>
      </c>
    </row>
    <row r="20" spans="1:5" ht="19.5" customHeight="1">
      <c r="A20" s="28" t="s">
        <v>501</v>
      </c>
      <c r="B20" s="33">
        <v>-57969</v>
      </c>
      <c r="C20" s="33">
        <v>-46515</v>
      </c>
      <c r="D20" s="33">
        <v>-116522</v>
      </c>
      <c r="E20" s="33">
        <v>-15446</v>
      </c>
    </row>
    <row r="21" spans="1:5" s="34" customFormat="1" ht="19.5" customHeight="1">
      <c r="A21" s="28" t="s">
        <v>502</v>
      </c>
      <c r="B21" s="33">
        <v>-303358</v>
      </c>
      <c r="C21" s="33">
        <v>-109259</v>
      </c>
      <c r="D21" s="33">
        <v>-412617</v>
      </c>
      <c r="E21" s="33">
        <v>-19893</v>
      </c>
    </row>
    <row r="22" spans="1:5" s="21" customFormat="1" ht="19.5" customHeight="1">
      <c r="A22" s="29" t="s">
        <v>495</v>
      </c>
      <c r="B22" s="35" t="s">
        <v>496</v>
      </c>
      <c r="C22" s="35" t="s">
        <v>496</v>
      </c>
      <c r="D22" s="35">
        <v>0</v>
      </c>
      <c r="E22" s="35">
        <v>0</v>
      </c>
    </row>
    <row r="23" spans="1:5" s="21" customFormat="1" ht="30" customHeight="1">
      <c r="A23" s="36" t="s">
        <v>503</v>
      </c>
      <c r="B23" s="33">
        <v>-43646</v>
      </c>
      <c r="C23" s="33">
        <v>574</v>
      </c>
      <c r="D23" s="33">
        <v>-43072</v>
      </c>
      <c r="E23" s="33">
        <v>239</v>
      </c>
    </row>
    <row r="24" spans="1:5" s="21" customFormat="1" ht="19.5" customHeight="1">
      <c r="A24" s="37" t="s">
        <v>504</v>
      </c>
      <c r="B24" s="33">
        <v>386690</v>
      </c>
      <c r="C24" s="33">
        <v>0</v>
      </c>
      <c r="D24" s="33">
        <v>386690</v>
      </c>
      <c r="E24" s="33">
        <v>15025</v>
      </c>
    </row>
    <row r="25" spans="1:5" s="21" customFormat="1" ht="19.5" customHeight="1">
      <c r="A25" s="37" t="s">
        <v>505</v>
      </c>
      <c r="B25" s="33">
        <v>-37343</v>
      </c>
      <c r="C25" s="33">
        <v>83485</v>
      </c>
      <c r="D25" s="33">
        <v>-28581</v>
      </c>
      <c r="E25" s="33">
        <v>-813</v>
      </c>
    </row>
    <row r="26" spans="1:5" s="21" customFormat="1" ht="19.5" customHeight="1">
      <c r="A26" s="38" t="s">
        <v>495</v>
      </c>
      <c r="B26" s="35" t="s">
        <v>496</v>
      </c>
      <c r="C26" s="35" t="s">
        <v>496</v>
      </c>
      <c r="D26" s="35">
        <v>-74722</v>
      </c>
      <c r="E26" s="35">
        <v>-9221</v>
      </c>
    </row>
    <row r="27" spans="1:5" s="21" customFormat="1" ht="19.5" customHeight="1">
      <c r="A27" s="37" t="s">
        <v>506</v>
      </c>
      <c r="B27" s="33">
        <v>-60238</v>
      </c>
      <c r="C27" s="33">
        <v>504</v>
      </c>
      <c r="D27" s="33">
        <v>2951</v>
      </c>
      <c r="E27" s="33">
        <v>198</v>
      </c>
    </row>
    <row r="28" spans="1:5" s="21" customFormat="1" ht="19.5" customHeight="1">
      <c r="A28" s="38" t="s">
        <v>495</v>
      </c>
      <c r="B28" s="35" t="s">
        <v>496</v>
      </c>
      <c r="C28" s="35" t="s">
        <v>496</v>
      </c>
      <c r="D28" s="35">
        <v>62685</v>
      </c>
      <c r="E28" s="35">
        <v>7732</v>
      </c>
    </row>
    <row r="29" spans="1:5" s="13" customFormat="1" ht="19.5" customHeight="1">
      <c r="A29" s="37" t="s">
        <v>507</v>
      </c>
      <c r="B29" s="33">
        <v>-75</v>
      </c>
      <c r="C29" s="33">
        <v>-14082</v>
      </c>
      <c r="D29" s="33">
        <v>-14156</v>
      </c>
      <c r="E29" s="33">
        <v>-8771</v>
      </c>
    </row>
    <row r="30" spans="1:5" s="21" customFormat="1" ht="19.5" customHeight="1">
      <c r="A30" s="37" t="s">
        <v>508</v>
      </c>
      <c r="B30" s="33">
        <v>0</v>
      </c>
      <c r="C30" s="33">
        <v>-7737</v>
      </c>
      <c r="D30" s="33">
        <v>-7737</v>
      </c>
      <c r="E30" s="33">
        <v>-1431</v>
      </c>
    </row>
    <row r="31" spans="1:5" s="40" customFormat="1" ht="12.75">
      <c r="A31" s="11"/>
      <c r="B31" s="41"/>
      <c r="C31" s="42"/>
      <c r="D31" s="42"/>
      <c r="E31" s="43"/>
    </row>
    <row r="32" spans="1:5" s="40" customFormat="1" ht="12.75">
      <c r="A32" s="11"/>
      <c r="B32" s="41"/>
      <c r="C32" s="42"/>
      <c r="D32" s="42"/>
      <c r="E32" s="43"/>
    </row>
    <row r="33" spans="1:2" s="40" customFormat="1" ht="12.75">
      <c r="A33" s="21"/>
      <c r="B33" s="23"/>
    </row>
    <row r="34" spans="1:5" s="44" customFormat="1" ht="15.75">
      <c r="A34" s="13" t="s">
        <v>509</v>
      </c>
      <c r="B34" s="45"/>
      <c r="E34" s="46" t="s">
        <v>510</v>
      </c>
    </row>
    <row r="35" spans="1:5" s="40" customFormat="1" ht="15.75">
      <c r="A35" s="13"/>
      <c r="B35" s="23"/>
      <c r="E35" s="46"/>
    </row>
    <row r="36" spans="1:5" s="40" customFormat="1" ht="12.75">
      <c r="A36" s="21"/>
      <c r="B36" s="23"/>
      <c r="E36" s="47"/>
    </row>
    <row r="37" spans="1:5" s="40" customFormat="1" ht="12.75">
      <c r="A37" s="21"/>
      <c r="B37" s="23"/>
      <c r="E37" s="47"/>
    </row>
    <row r="38" spans="1:2" s="40" customFormat="1" ht="12.75">
      <c r="A38" s="21"/>
      <c r="B38" s="23"/>
    </row>
    <row r="39" spans="1:2" s="40" customFormat="1" ht="12.75">
      <c r="A39" s="21"/>
      <c r="B39" s="23"/>
    </row>
    <row r="40" spans="1:2" s="40" customFormat="1" ht="12.75">
      <c r="A40" s="21"/>
      <c r="B40" s="23"/>
    </row>
    <row r="41" spans="1:58" s="53" customFormat="1" ht="15">
      <c r="A41" s="49" t="s">
        <v>511</v>
      </c>
      <c r="B41" s="48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</row>
    <row r="42" spans="1:5" s="56" customFormat="1" ht="12.75" customHeight="1">
      <c r="A42" s="26"/>
      <c r="B42" s="54"/>
      <c r="C42" s="54"/>
      <c r="D42" s="54"/>
      <c r="E42" s="55"/>
    </row>
    <row r="43" ht="12.75">
      <c r="C43" s="55"/>
    </row>
    <row r="44" ht="12.75">
      <c r="C44" s="5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46"/>
  <sheetViews>
    <sheetView showGridLines="0" zoomScale="120" zoomScaleNormal="120" zoomScaleSheetLayoutView="100" workbookViewId="0" topLeftCell="A1">
      <selection activeCell="A7" sqref="A7:F7"/>
    </sheetView>
  </sheetViews>
  <sheetFormatPr defaultColWidth="9.140625" defaultRowHeight="12.75"/>
  <cols>
    <col min="1" max="1" width="11.140625" style="691" customWidth="1"/>
    <col min="2" max="2" width="51.57421875" style="335" customWidth="1"/>
    <col min="3" max="3" width="11.00390625" style="335" customWidth="1"/>
    <col min="4" max="4" width="10.8515625" style="335" customWidth="1"/>
    <col min="5" max="5" width="10.140625" style="557" customWidth="1"/>
    <col min="6" max="6" width="10.57421875" style="335" customWidth="1"/>
    <col min="7" max="7" width="9.8515625" style="605" bestFit="1" customWidth="1"/>
    <col min="8" max="8" width="11.00390625" style="605" customWidth="1"/>
    <col min="9" max="16384" width="9.140625" style="605" customWidth="1"/>
  </cols>
  <sheetData>
    <row r="1" spans="1:6" ht="15">
      <c r="A1" s="948" t="s">
        <v>479</v>
      </c>
      <c r="B1" s="948"/>
      <c r="C1" s="948"/>
      <c r="D1" s="948"/>
      <c r="E1" s="948"/>
      <c r="F1" s="948"/>
    </row>
    <row r="2" spans="1:65" s="606" customFormat="1" ht="12.75" customHeight="1">
      <c r="A2" s="952" t="s">
        <v>480</v>
      </c>
      <c r="B2" s="952"/>
      <c r="C2" s="952"/>
      <c r="D2" s="952"/>
      <c r="E2" s="952"/>
      <c r="F2" s="952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</row>
    <row r="3" spans="1:65" s="606" customFormat="1" ht="3" customHeight="1">
      <c r="A3" s="607"/>
      <c r="B3" s="608"/>
      <c r="C3" s="608"/>
      <c r="D3" s="607"/>
      <c r="E3" s="607"/>
      <c r="F3" s="60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</row>
    <row r="4" spans="1:65" s="606" customFormat="1" ht="13.5" customHeight="1">
      <c r="A4" s="978" t="s">
        <v>512</v>
      </c>
      <c r="B4" s="978"/>
      <c r="C4" s="978"/>
      <c r="D4" s="978"/>
      <c r="E4" s="978"/>
      <c r="F4" s="978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</row>
    <row r="5" spans="1:65" s="606" customFormat="1" ht="12.75">
      <c r="A5" s="98"/>
      <c r="B5" s="178"/>
      <c r="C5" s="178"/>
      <c r="D5" s="178"/>
      <c r="E5" s="178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5" s="606" customFormat="1" ht="17.25" customHeight="1">
      <c r="A6" s="503" t="s">
        <v>482</v>
      </c>
      <c r="B6" s="503"/>
      <c r="C6" s="503"/>
      <c r="D6" s="503"/>
      <c r="E6" s="503"/>
      <c r="F6" s="503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</row>
    <row r="7" spans="1:65" s="606" customFormat="1" ht="17.25" customHeight="1">
      <c r="A7" s="187" t="s">
        <v>215</v>
      </c>
      <c r="B7" s="187"/>
      <c r="C7" s="187"/>
      <c r="D7" s="187"/>
      <c r="E7" s="187"/>
      <c r="F7" s="187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s="606" customFormat="1" ht="17.25" customHeight="1">
      <c r="A8" s="977" t="s">
        <v>594</v>
      </c>
      <c r="B8" s="977"/>
      <c r="C8" s="977"/>
      <c r="D8" s="977"/>
      <c r="E8" s="977"/>
      <c r="F8" s="977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5" s="606" customFormat="1" ht="12.75">
      <c r="A9" s="947" t="s">
        <v>485</v>
      </c>
      <c r="B9" s="947"/>
      <c r="C9" s="947"/>
      <c r="D9" s="947"/>
      <c r="E9" s="947"/>
      <c r="F9" s="947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606" customFormat="1" ht="17.25" customHeight="1">
      <c r="A10" s="559" t="s">
        <v>486</v>
      </c>
      <c r="B10" s="277"/>
      <c r="C10" s="115"/>
      <c r="D10" s="610"/>
      <c r="F10" s="339" t="s">
        <v>1249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2:65" s="606" customFormat="1" ht="12.75">
      <c r="B11" s="611"/>
      <c r="C11" s="612"/>
      <c r="D11" s="613"/>
      <c r="F11" s="690" t="s">
        <v>216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</row>
    <row r="12" ht="15.75">
      <c r="F12" s="341" t="s">
        <v>515</v>
      </c>
    </row>
    <row r="13" spans="1:6" ht="51" customHeight="1">
      <c r="A13" s="561" t="s">
        <v>1251</v>
      </c>
      <c r="B13" s="561" t="s">
        <v>516</v>
      </c>
      <c r="C13" s="642" t="s">
        <v>597</v>
      </c>
      <c r="D13" s="642" t="s">
        <v>518</v>
      </c>
      <c r="E13" s="620" t="s">
        <v>1252</v>
      </c>
      <c r="F13" s="620" t="s">
        <v>493</v>
      </c>
    </row>
    <row r="14" spans="1:6" ht="15">
      <c r="A14" s="642" t="s">
        <v>217</v>
      </c>
      <c r="B14" s="642" t="s">
        <v>218</v>
      </c>
      <c r="C14" s="692" t="s">
        <v>219</v>
      </c>
      <c r="D14" s="692" t="s">
        <v>220</v>
      </c>
      <c r="E14" s="621">
        <v>5</v>
      </c>
      <c r="F14" s="621">
        <v>6</v>
      </c>
    </row>
    <row r="15" spans="1:6" s="117" customFormat="1" ht="18" customHeight="1">
      <c r="A15" s="648"/>
      <c r="B15" s="657" t="s">
        <v>221</v>
      </c>
      <c r="C15" s="623">
        <v>180510330</v>
      </c>
      <c r="D15" s="623">
        <v>104257724</v>
      </c>
      <c r="E15" s="624">
        <v>57.75720647123076</v>
      </c>
      <c r="F15" s="623">
        <v>13872096</v>
      </c>
    </row>
    <row r="16" spans="1:6" s="117" customFormat="1" ht="15.75" customHeight="1">
      <c r="A16" s="979" t="s">
        <v>222</v>
      </c>
      <c r="B16" s="979"/>
      <c r="C16" s="623">
        <v>28157366</v>
      </c>
      <c r="D16" s="623">
        <v>8186641</v>
      </c>
      <c r="E16" s="624">
        <v>29.074598099836468</v>
      </c>
      <c r="F16" s="623">
        <v>1265269</v>
      </c>
    </row>
    <row r="17" spans="1:6" s="117" customFormat="1" ht="12.75">
      <c r="A17" s="642" t="s">
        <v>665</v>
      </c>
      <c r="B17" s="652" t="s">
        <v>223</v>
      </c>
      <c r="C17" s="626">
        <v>50</v>
      </c>
      <c r="D17" s="626">
        <v>70</v>
      </c>
      <c r="E17" s="627">
        <v>140</v>
      </c>
      <c r="F17" s="628">
        <v>0</v>
      </c>
    </row>
    <row r="18" spans="1:6" s="117" customFormat="1" ht="12.75">
      <c r="A18" s="642" t="s">
        <v>691</v>
      </c>
      <c r="B18" s="652" t="s">
        <v>224</v>
      </c>
      <c r="C18" s="626">
        <v>8369068</v>
      </c>
      <c r="D18" s="626">
        <v>265560</v>
      </c>
      <c r="E18" s="627">
        <v>3.1731131829733012</v>
      </c>
      <c r="F18" s="628">
        <v>24535</v>
      </c>
    </row>
    <row r="19" spans="1:6" s="117" customFormat="1" ht="12.75">
      <c r="A19" s="693" t="s">
        <v>708</v>
      </c>
      <c r="B19" s="694" t="s">
        <v>9</v>
      </c>
      <c r="C19" s="626">
        <v>200</v>
      </c>
      <c r="D19" s="626">
        <v>531</v>
      </c>
      <c r="E19" s="627">
        <v>265.5</v>
      </c>
      <c r="F19" s="628">
        <v>18</v>
      </c>
    </row>
    <row r="20" spans="1:6" s="117" customFormat="1" ht="12.75">
      <c r="A20" s="693" t="s">
        <v>225</v>
      </c>
      <c r="B20" s="694" t="s">
        <v>15</v>
      </c>
      <c r="C20" s="626">
        <v>0</v>
      </c>
      <c r="D20" s="626">
        <v>10</v>
      </c>
      <c r="E20" s="627">
        <v>0</v>
      </c>
      <c r="F20" s="628">
        <v>0</v>
      </c>
    </row>
    <row r="21" spans="1:6" s="117" customFormat="1" ht="12.75">
      <c r="A21" s="648" t="s">
        <v>16</v>
      </c>
      <c r="B21" s="652" t="s">
        <v>17</v>
      </c>
      <c r="C21" s="626">
        <v>16591121</v>
      </c>
      <c r="D21" s="626">
        <v>5231132</v>
      </c>
      <c r="E21" s="627">
        <v>31.529707968497128</v>
      </c>
      <c r="F21" s="628">
        <v>801612</v>
      </c>
    </row>
    <row r="22" spans="1:6" s="117" customFormat="1" ht="12.75">
      <c r="A22" s="649" t="s">
        <v>226</v>
      </c>
      <c r="B22" s="652" t="s">
        <v>227</v>
      </c>
      <c r="C22" s="626">
        <v>3519099</v>
      </c>
      <c r="D22" s="626">
        <v>4971124</v>
      </c>
      <c r="E22" s="627">
        <v>141.26127170619526</v>
      </c>
      <c r="F22" s="628">
        <v>761580</v>
      </c>
    </row>
    <row r="23" spans="1:6" s="117" customFormat="1" ht="25.5">
      <c r="A23" s="648" t="s">
        <v>18</v>
      </c>
      <c r="B23" s="652" t="s">
        <v>228</v>
      </c>
      <c r="C23" s="626">
        <v>1092507</v>
      </c>
      <c r="D23" s="626">
        <v>550184</v>
      </c>
      <c r="E23" s="627">
        <v>50.359768861892874</v>
      </c>
      <c r="F23" s="628">
        <v>36205</v>
      </c>
    </row>
    <row r="24" spans="1:8" s="355" customFormat="1" ht="12.75">
      <c r="A24" s="620" t="s">
        <v>145</v>
      </c>
      <c r="B24" s="636" t="s">
        <v>229</v>
      </c>
      <c r="C24" s="626">
        <v>79522</v>
      </c>
      <c r="D24" s="626">
        <v>44818</v>
      </c>
      <c r="E24" s="627">
        <v>56.3592464978245</v>
      </c>
      <c r="F24" s="628">
        <v>37668</v>
      </c>
      <c r="H24" s="117"/>
    </row>
    <row r="25" spans="1:6" s="117" customFormat="1" ht="12.75">
      <c r="A25" s="648" t="s">
        <v>29</v>
      </c>
      <c r="B25" s="652" t="s">
        <v>984</v>
      </c>
      <c r="C25" s="626">
        <v>2000050</v>
      </c>
      <c r="D25" s="626">
        <v>2071104</v>
      </c>
      <c r="E25" s="627">
        <v>103.55261118472039</v>
      </c>
      <c r="F25" s="628">
        <v>361492</v>
      </c>
    </row>
    <row r="26" spans="1:6" s="117" customFormat="1" ht="25.5">
      <c r="A26" s="649" t="s">
        <v>230</v>
      </c>
      <c r="B26" s="625" t="s">
        <v>231</v>
      </c>
      <c r="C26" s="626">
        <v>2005050</v>
      </c>
      <c r="D26" s="626">
        <v>2071104</v>
      </c>
      <c r="E26" s="627">
        <v>103.29438168624223</v>
      </c>
      <c r="F26" s="628">
        <v>361492</v>
      </c>
    </row>
    <row r="27" spans="1:6" s="117" customFormat="1" ht="12.75">
      <c r="A27" s="648" t="s">
        <v>99</v>
      </c>
      <c r="B27" s="652" t="s">
        <v>232</v>
      </c>
      <c r="C27" s="626">
        <v>24848</v>
      </c>
      <c r="D27" s="626">
        <v>23232</v>
      </c>
      <c r="E27" s="627">
        <v>93.49645846748228</v>
      </c>
      <c r="F27" s="628">
        <v>3739</v>
      </c>
    </row>
    <row r="28" spans="1:6" s="117" customFormat="1" ht="12.75">
      <c r="A28" s="648"/>
      <c r="B28" s="650"/>
      <c r="C28" s="626"/>
      <c r="D28" s="626"/>
      <c r="E28" s="627"/>
      <c r="F28" s="626"/>
    </row>
    <row r="29" spans="1:6" s="117" customFormat="1" ht="12.75">
      <c r="A29" s="979" t="s">
        <v>233</v>
      </c>
      <c r="B29" s="979"/>
      <c r="C29" s="623">
        <v>2737270</v>
      </c>
      <c r="D29" s="623">
        <v>2226687</v>
      </c>
      <c r="E29" s="624">
        <v>81.34699901726903</v>
      </c>
      <c r="F29" s="635">
        <v>408106</v>
      </c>
    </row>
    <row r="30" spans="1:6" s="117" customFormat="1" ht="12.75">
      <c r="A30" s="642" t="s">
        <v>665</v>
      </c>
      <c r="B30" s="652" t="s">
        <v>223</v>
      </c>
      <c r="C30" s="626">
        <v>2482101</v>
      </c>
      <c r="D30" s="626">
        <v>2004071</v>
      </c>
      <c r="E30" s="627">
        <v>80.7409126381239</v>
      </c>
      <c r="F30" s="628">
        <v>340205</v>
      </c>
    </row>
    <row r="31" spans="1:6" s="117" customFormat="1" ht="12.75">
      <c r="A31" s="642" t="s">
        <v>691</v>
      </c>
      <c r="B31" s="652" t="s">
        <v>224</v>
      </c>
      <c r="C31" s="626">
        <v>2200</v>
      </c>
      <c r="D31" s="626">
        <v>2272</v>
      </c>
      <c r="E31" s="627">
        <v>103.27272727272727</v>
      </c>
      <c r="F31" s="628">
        <v>507</v>
      </c>
    </row>
    <row r="32" spans="1:6" s="117" customFormat="1" ht="12.75">
      <c r="A32" s="642" t="s">
        <v>708</v>
      </c>
      <c r="B32" s="652" t="s">
        <v>9</v>
      </c>
      <c r="C32" s="626">
        <v>100</v>
      </c>
      <c r="D32" s="626">
        <v>100</v>
      </c>
      <c r="E32" s="627">
        <v>100</v>
      </c>
      <c r="F32" s="628">
        <v>0</v>
      </c>
    </row>
    <row r="33" spans="1:6" s="117" customFormat="1" ht="12.75">
      <c r="A33" s="693" t="s">
        <v>225</v>
      </c>
      <c r="B33" s="694" t="s">
        <v>15</v>
      </c>
      <c r="C33" s="626">
        <v>0</v>
      </c>
      <c r="D33" s="626">
        <v>12</v>
      </c>
      <c r="E33" s="627">
        <v>0</v>
      </c>
      <c r="F33" s="628">
        <v>0</v>
      </c>
    </row>
    <row r="34" spans="1:8" s="355" customFormat="1" ht="12.75">
      <c r="A34" s="648" t="s">
        <v>16</v>
      </c>
      <c r="B34" s="652" t="s">
        <v>17</v>
      </c>
      <c r="C34" s="626">
        <v>21860</v>
      </c>
      <c r="D34" s="626">
        <v>25279</v>
      </c>
      <c r="E34" s="627">
        <v>115.64043915827997</v>
      </c>
      <c r="F34" s="628">
        <v>7706</v>
      </c>
      <c r="H34" s="117"/>
    </row>
    <row r="35" spans="1:6" s="117" customFormat="1" ht="25.5">
      <c r="A35" s="648" t="s">
        <v>18</v>
      </c>
      <c r="B35" s="652" t="s">
        <v>228</v>
      </c>
      <c r="C35" s="626">
        <v>6300</v>
      </c>
      <c r="D35" s="626">
        <v>5514</v>
      </c>
      <c r="E35" s="627">
        <v>87.52380952380953</v>
      </c>
      <c r="F35" s="628">
        <v>22</v>
      </c>
    </row>
    <row r="36" spans="1:6" s="117" customFormat="1" ht="12.75">
      <c r="A36" s="620" t="s">
        <v>145</v>
      </c>
      <c r="B36" s="636" t="s">
        <v>229</v>
      </c>
      <c r="C36" s="626">
        <v>207029</v>
      </c>
      <c r="D36" s="626">
        <v>182070</v>
      </c>
      <c r="E36" s="627">
        <v>87.94420105395862</v>
      </c>
      <c r="F36" s="628">
        <v>58309</v>
      </c>
    </row>
    <row r="37" spans="1:6" s="117" customFormat="1" ht="12.75">
      <c r="A37" s="648" t="s">
        <v>29</v>
      </c>
      <c r="B37" s="652" t="s">
        <v>984</v>
      </c>
      <c r="C37" s="626">
        <v>14900</v>
      </c>
      <c r="D37" s="626">
        <v>6904</v>
      </c>
      <c r="E37" s="627">
        <v>46.33557046979866</v>
      </c>
      <c r="F37" s="628">
        <v>1357</v>
      </c>
    </row>
    <row r="38" spans="1:6" s="117" customFormat="1" ht="25.5">
      <c r="A38" s="649" t="s">
        <v>230</v>
      </c>
      <c r="B38" s="625" t="s">
        <v>231</v>
      </c>
      <c r="C38" s="626">
        <v>14900</v>
      </c>
      <c r="D38" s="626">
        <v>6904</v>
      </c>
      <c r="E38" s="627">
        <v>46.33557046979866</v>
      </c>
      <c r="F38" s="628">
        <v>1357</v>
      </c>
    </row>
    <row r="39" spans="1:6" s="117" customFormat="1" ht="12.75">
      <c r="A39" s="648" t="s">
        <v>99</v>
      </c>
      <c r="B39" s="652" t="s">
        <v>232</v>
      </c>
      <c r="C39" s="626">
        <v>680</v>
      </c>
      <c r="D39" s="626">
        <v>465</v>
      </c>
      <c r="E39" s="627">
        <v>68.38235294117648</v>
      </c>
      <c r="F39" s="628">
        <v>0</v>
      </c>
    </row>
    <row r="40" spans="1:6" s="117" customFormat="1" ht="12.75">
      <c r="A40" s="648"/>
      <c r="B40" s="650"/>
      <c r="C40" s="626"/>
      <c r="D40" s="626"/>
      <c r="E40" s="627"/>
      <c r="F40" s="626"/>
    </row>
    <row r="41" spans="1:6" s="117" customFormat="1" ht="12.75">
      <c r="A41" s="979" t="s">
        <v>234</v>
      </c>
      <c r="B41" s="979"/>
      <c r="C41" s="623">
        <v>123412613</v>
      </c>
      <c r="D41" s="623">
        <v>85937249</v>
      </c>
      <c r="E41" s="624">
        <v>69.63408918341271</v>
      </c>
      <c r="F41" s="635">
        <v>11410399</v>
      </c>
    </row>
    <row r="42" spans="1:6" s="117" customFormat="1" ht="12.75">
      <c r="A42" s="642" t="s">
        <v>665</v>
      </c>
      <c r="B42" s="652" t="s">
        <v>223</v>
      </c>
      <c r="C42" s="626">
        <v>700</v>
      </c>
      <c r="D42" s="626">
        <v>0</v>
      </c>
      <c r="E42" s="627">
        <v>0</v>
      </c>
      <c r="F42" s="628">
        <v>0</v>
      </c>
    </row>
    <row r="43" spans="1:6" s="117" customFormat="1" ht="12.75">
      <c r="A43" s="642" t="s">
        <v>691</v>
      </c>
      <c r="B43" s="652" t="s">
        <v>224</v>
      </c>
      <c r="C43" s="626">
        <v>14239</v>
      </c>
      <c r="D43" s="626">
        <v>31760</v>
      </c>
      <c r="E43" s="627">
        <v>223.04937144462392</v>
      </c>
      <c r="F43" s="628">
        <v>2677</v>
      </c>
    </row>
    <row r="44" spans="1:6" s="117" customFormat="1" ht="12.75">
      <c r="A44" s="648" t="s">
        <v>16</v>
      </c>
      <c r="B44" s="652" t="s">
        <v>17</v>
      </c>
      <c r="C44" s="626">
        <v>55133</v>
      </c>
      <c r="D44" s="626">
        <v>52217</v>
      </c>
      <c r="E44" s="627">
        <v>94.71097165037273</v>
      </c>
      <c r="F44" s="628">
        <v>33498</v>
      </c>
    </row>
    <row r="45" spans="1:7" s="117" customFormat="1" ht="25.5">
      <c r="A45" s="648" t="s">
        <v>18</v>
      </c>
      <c r="B45" s="652" t="s">
        <v>228</v>
      </c>
      <c r="C45" s="626">
        <v>1180</v>
      </c>
      <c r="D45" s="626">
        <v>1180</v>
      </c>
      <c r="E45" s="627">
        <v>100</v>
      </c>
      <c r="F45" s="628">
        <v>1180</v>
      </c>
      <c r="G45" s="117" t="s">
        <v>235</v>
      </c>
    </row>
    <row r="46" spans="1:6" s="117" customFormat="1" ht="12.75">
      <c r="A46" s="620" t="s">
        <v>145</v>
      </c>
      <c r="B46" s="636" t="s">
        <v>229</v>
      </c>
      <c r="C46" s="626">
        <v>195925</v>
      </c>
      <c r="D46" s="626">
        <v>171062</v>
      </c>
      <c r="E46" s="627">
        <v>87.30994002807196</v>
      </c>
      <c r="F46" s="628">
        <v>21650</v>
      </c>
    </row>
    <row r="47" spans="1:6" s="117" customFormat="1" ht="12.75">
      <c r="A47" s="648" t="s">
        <v>29</v>
      </c>
      <c r="B47" s="652" t="s">
        <v>984</v>
      </c>
      <c r="C47" s="626">
        <v>92253360</v>
      </c>
      <c r="D47" s="626">
        <v>63654335</v>
      </c>
      <c r="E47" s="627">
        <v>68.99947600824513</v>
      </c>
      <c r="F47" s="628">
        <v>8402967</v>
      </c>
    </row>
    <row r="48" spans="1:6" s="117" customFormat="1" ht="25.5">
      <c r="A48" s="649" t="s">
        <v>230</v>
      </c>
      <c r="B48" s="625" t="s">
        <v>231</v>
      </c>
      <c r="C48" s="626">
        <v>92206003</v>
      </c>
      <c r="D48" s="626">
        <v>63606978</v>
      </c>
      <c r="E48" s="627">
        <v>68.98355414017891</v>
      </c>
      <c r="F48" s="628">
        <v>8402967</v>
      </c>
    </row>
    <row r="49" spans="1:6" s="117" customFormat="1" ht="12.75">
      <c r="A49" s="648" t="s">
        <v>99</v>
      </c>
      <c r="B49" s="652" t="s">
        <v>232</v>
      </c>
      <c r="C49" s="626">
        <v>30866688</v>
      </c>
      <c r="D49" s="626">
        <v>22026695</v>
      </c>
      <c r="E49" s="627">
        <v>71.36073361677158</v>
      </c>
      <c r="F49" s="628">
        <v>2948427</v>
      </c>
    </row>
    <row r="50" spans="1:6" s="117" customFormat="1" ht="12.75">
      <c r="A50" s="648"/>
      <c r="B50" s="652"/>
      <c r="C50" s="626"/>
      <c r="D50" s="626"/>
      <c r="E50" s="627"/>
      <c r="F50" s="626"/>
    </row>
    <row r="51" spans="1:6" s="117" customFormat="1" ht="12.75">
      <c r="A51" s="979" t="s">
        <v>236</v>
      </c>
      <c r="B51" s="979"/>
      <c r="C51" s="623">
        <v>26203081</v>
      </c>
      <c r="D51" s="623">
        <v>7907147</v>
      </c>
      <c r="E51" s="624">
        <v>30.17640177504317</v>
      </c>
      <c r="F51" s="635">
        <v>788322</v>
      </c>
    </row>
    <row r="52" spans="1:6" s="117" customFormat="1" ht="12.75" hidden="1">
      <c r="A52" s="695" t="s">
        <v>688</v>
      </c>
      <c r="B52" s="696" t="s">
        <v>1267</v>
      </c>
      <c r="C52" s="628">
        <v>0</v>
      </c>
      <c r="D52" s="628">
        <v>0</v>
      </c>
      <c r="E52" s="697">
        <v>0</v>
      </c>
      <c r="F52" s="628">
        <v>0</v>
      </c>
    </row>
    <row r="53" spans="1:6" s="117" customFormat="1" ht="12.75">
      <c r="A53" s="642" t="s">
        <v>691</v>
      </c>
      <c r="B53" s="652" t="s">
        <v>224</v>
      </c>
      <c r="C53" s="626">
        <v>17859</v>
      </c>
      <c r="D53" s="626">
        <v>25678</v>
      </c>
      <c r="E53" s="627">
        <v>143.78184668794444</v>
      </c>
      <c r="F53" s="628">
        <v>4354</v>
      </c>
    </row>
    <row r="54" spans="1:6" s="117" customFormat="1" ht="12.75">
      <c r="A54" s="693" t="s">
        <v>708</v>
      </c>
      <c r="B54" s="694" t="s">
        <v>9</v>
      </c>
      <c r="C54" s="626">
        <v>11613184</v>
      </c>
      <c r="D54" s="626">
        <v>738360</v>
      </c>
      <c r="E54" s="627">
        <v>6.357946278987743</v>
      </c>
      <c r="F54" s="628">
        <v>58883</v>
      </c>
    </row>
    <row r="55" spans="1:6" s="117" customFormat="1" ht="12.75">
      <c r="A55" s="693" t="s">
        <v>725</v>
      </c>
      <c r="B55" s="694" t="s">
        <v>15</v>
      </c>
      <c r="C55" s="626">
        <v>1580</v>
      </c>
      <c r="D55" s="626">
        <v>1580</v>
      </c>
      <c r="E55" s="627">
        <v>100</v>
      </c>
      <c r="F55" s="628">
        <v>850</v>
      </c>
    </row>
    <row r="56" spans="1:6" s="117" customFormat="1" ht="12.75">
      <c r="A56" s="648" t="s">
        <v>16</v>
      </c>
      <c r="B56" s="652" t="s">
        <v>17</v>
      </c>
      <c r="C56" s="626">
        <v>1312345</v>
      </c>
      <c r="D56" s="626">
        <v>1023947</v>
      </c>
      <c r="E56" s="627">
        <v>78.02422381309793</v>
      </c>
      <c r="F56" s="628">
        <v>165229</v>
      </c>
    </row>
    <row r="57" spans="1:6" s="117" customFormat="1" ht="25.5">
      <c r="A57" s="648" t="s">
        <v>18</v>
      </c>
      <c r="B57" s="652" t="s">
        <v>228</v>
      </c>
      <c r="C57" s="626">
        <v>3301180</v>
      </c>
      <c r="D57" s="626">
        <v>801278</v>
      </c>
      <c r="E57" s="627">
        <v>24.27247226749223</v>
      </c>
      <c r="F57" s="628">
        <v>88253</v>
      </c>
    </row>
    <row r="58" spans="1:6" s="117" customFormat="1" ht="12.75">
      <c r="A58" s="620" t="s">
        <v>145</v>
      </c>
      <c r="B58" s="636" t="s">
        <v>229</v>
      </c>
      <c r="C58" s="626">
        <v>9748308</v>
      </c>
      <c r="D58" s="626">
        <v>5162898</v>
      </c>
      <c r="E58" s="627">
        <v>52.96199094242816</v>
      </c>
      <c r="F58" s="628">
        <v>460181</v>
      </c>
    </row>
    <row r="59" spans="1:6" s="117" customFormat="1" ht="12.75">
      <c r="A59" s="648" t="s">
        <v>29</v>
      </c>
      <c r="B59" s="652" t="s">
        <v>984</v>
      </c>
      <c r="C59" s="626">
        <v>176538</v>
      </c>
      <c r="D59" s="626">
        <v>130580</v>
      </c>
      <c r="E59" s="627">
        <v>73.96707790957187</v>
      </c>
      <c r="F59" s="628">
        <v>10399</v>
      </c>
    </row>
    <row r="60" spans="1:6" s="117" customFormat="1" ht="25.5">
      <c r="A60" s="649" t="s">
        <v>230</v>
      </c>
      <c r="B60" s="625" t="s">
        <v>231</v>
      </c>
      <c r="C60" s="626">
        <v>141832</v>
      </c>
      <c r="D60" s="626">
        <v>110408</v>
      </c>
      <c r="E60" s="627">
        <v>77.84421005132833</v>
      </c>
      <c r="F60" s="628">
        <v>10340</v>
      </c>
    </row>
    <row r="61" spans="1:6" s="117" customFormat="1" ht="12.75">
      <c r="A61" s="648" t="s">
        <v>99</v>
      </c>
      <c r="B61" s="652" t="s">
        <v>232</v>
      </c>
      <c r="C61" s="626">
        <v>32087</v>
      </c>
      <c r="D61" s="626">
        <v>22826</v>
      </c>
      <c r="E61" s="627">
        <v>71.13784398666127</v>
      </c>
      <c r="F61" s="628">
        <v>173</v>
      </c>
    </row>
    <row r="62" spans="1:6" s="117" customFormat="1" ht="12.75">
      <c r="A62" s="648"/>
      <c r="B62" s="652"/>
      <c r="C62" s="626"/>
      <c r="D62" s="626"/>
      <c r="E62" s="627"/>
      <c r="F62" s="626"/>
    </row>
    <row r="63" spans="1:6" s="117" customFormat="1" ht="18.75" customHeight="1">
      <c r="A63" s="648"/>
      <c r="B63" s="657" t="s">
        <v>237</v>
      </c>
      <c r="C63" s="623">
        <v>228348852</v>
      </c>
      <c r="D63" s="623">
        <v>104549964</v>
      </c>
      <c r="E63" s="624">
        <v>45.78519361244698</v>
      </c>
      <c r="F63" s="635">
        <v>17741435</v>
      </c>
    </row>
    <row r="64" spans="1:6" s="117" customFormat="1" ht="12.75">
      <c r="A64" s="642" t="s">
        <v>942</v>
      </c>
      <c r="B64" s="636" t="s">
        <v>943</v>
      </c>
      <c r="C64" s="626">
        <v>38157659</v>
      </c>
      <c r="D64" s="626">
        <v>20325625</v>
      </c>
      <c r="E64" s="627">
        <v>53.267484255257905</v>
      </c>
      <c r="F64" s="628">
        <v>317192</v>
      </c>
    </row>
    <row r="65" spans="1:6" s="117" customFormat="1" ht="12.75">
      <c r="A65" s="642" t="s">
        <v>944</v>
      </c>
      <c r="B65" s="636" t="s">
        <v>945</v>
      </c>
      <c r="C65" s="626">
        <v>56660</v>
      </c>
      <c r="D65" s="626">
        <v>34042</v>
      </c>
      <c r="E65" s="627">
        <v>60.081186021884925</v>
      </c>
      <c r="F65" s="628">
        <v>10798</v>
      </c>
    </row>
    <row r="66" spans="1:6" s="117" customFormat="1" ht="12.75">
      <c r="A66" s="642" t="s">
        <v>946</v>
      </c>
      <c r="B66" s="636" t="s">
        <v>947</v>
      </c>
      <c r="C66" s="626">
        <v>1024086</v>
      </c>
      <c r="D66" s="626">
        <v>181899</v>
      </c>
      <c r="E66" s="627">
        <v>17.762082481354106</v>
      </c>
      <c r="F66" s="628">
        <v>21193</v>
      </c>
    </row>
    <row r="67" spans="1:6" s="117" customFormat="1" ht="12.75">
      <c r="A67" s="642" t="s">
        <v>948</v>
      </c>
      <c r="B67" s="636" t="s">
        <v>949</v>
      </c>
      <c r="C67" s="626">
        <v>109658809</v>
      </c>
      <c r="D67" s="626">
        <v>56640524</v>
      </c>
      <c r="E67" s="627">
        <v>51.65159508526123</v>
      </c>
      <c r="F67" s="628">
        <v>10377984</v>
      </c>
    </row>
    <row r="68" spans="1:6" s="117" customFormat="1" ht="12.75">
      <c r="A68" s="642" t="s">
        <v>950</v>
      </c>
      <c r="B68" s="636" t="s">
        <v>951</v>
      </c>
      <c r="C68" s="626">
        <v>15507425</v>
      </c>
      <c r="D68" s="626">
        <v>2354852</v>
      </c>
      <c r="E68" s="627">
        <v>15.18531929059789</v>
      </c>
      <c r="F68" s="628">
        <v>365437</v>
      </c>
    </row>
    <row r="69" spans="1:6" s="117" customFormat="1" ht="12.75">
      <c r="A69" s="642" t="s">
        <v>952</v>
      </c>
      <c r="B69" s="636" t="s">
        <v>148</v>
      </c>
      <c r="C69" s="626">
        <v>29555182</v>
      </c>
      <c r="D69" s="626">
        <v>16243180</v>
      </c>
      <c r="E69" s="627">
        <v>54.95882244947773</v>
      </c>
      <c r="F69" s="628">
        <v>2578722</v>
      </c>
    </row>
    <row r="70" spans="1:6" s="117" customFormat="1" ht="12.75">
      <c r="A70" s="642" t="s">
        <v>954</v>
      </c>
      <c r="B70" s="636" t="s">
        <v>955</v>
      </c>
      <c r="C70" s="626">
        <v>72197</v>
      </c>
      <c r="D70" s="626">
        <v>24591</v>
      </c>
      <c r="E70" s="627">
        <v>34.06097206255107</v>
      </c>
      <c r="F70" s="628">
        <v>12599</v>
      </c>
    </row>
    <row r="71" spans="1:6" s="117" customFormat="1" ht="12.75">
      <c r="A71" s="642" t="s">
        <v>956</v>
      </c>
      <c r="B71" s="636" t="s">
        <v>149</v>
      </c>
      <c r="C71" s="626">
        <v>8993454</v>
      </c>
      <c r="D71" s="626">
        <v>2121582</v>
      </c>
      <c r="E71" s="627">
        <v>23.590291338566917</v>
      </c>
      <c r="F71" s="628">
        <v>661860</v>
      </c>
    </row>
    <row r="72" spans="1:6" s="117" customFormat="1" ht="12.75">
      <c r="A72" s="642" t="s">
        <v>958</v>
      </c>
      <c r="B72" s="636" t="s">
        <v>959</v>
      </c>
      <c r="C72" s="626">
        <v>23146162</v>
      </c>
      <c r="D72" s="626">
        <v>5847764</v>
      </c>
      <c r="E72" s="627">
        <v>25.264508215228084</v>
      </c>
      <c r="F72" s="628">
        <v>3019675</v>
      </c>
    </row>
    <row r="73" spans="1:6" s="117" customFormat="1" ht="12.75">
      <c r="A73" s="642" t="s">
        <v>960</v>
      </c>
      <c r="B73" s="636" t="s">
        <v>961</v>
      </c>
      <c r="C73" s="626">
        <v>2177218</v>
      </c>
      <c r="D73" s="626">
        <v>775905</v>
      </c>
      <c r="E73" s="627">
        <v>35.63745109584801</v>
      </c>
      <c r="F73" s="628">
        <v>375975</v>
      </c>
    </row>
    <row r="74" spans="1:6" s="117" customFormat="1" ht="12.75">
      <c r="A74" s="642"/>
      <c r="B74" s="636"/>
      <c r="C74" s="626"/>
      <c r="D74" s="626"/>
      <c r="E74" s="627"/>
      <c r="F74" s="628"/>
    </row>
    <row r="75" spans="1:6" s="117" customFormat="1" ht="19.5" customHeight="1">
      <c r="A75" s="648"/>
      <c r="B75" s="657" t="s">
        <v>238</v>
      </c>
      <c r="C75" s="623">
        <v>228348852</v>
      </c>
      <c r="D75" s="623">
        <v>104549964</v>
      </c>
      <c r="E75" s="624">
        <v>45.78519361244698</v>
      </c>
      <c r="F75" s="635">
        <v>17741435</v>
      </c>
    </row>
    <row r="76" spans="1:21" s="91" customFormat="1" ht="12.75">
      <c r="A76" s="354" t="s">
        <v>874</v>
      </c>
      <c r="B76" s="354" t="s">
        <v>875</v>
      </c>
      <c r="C76" s="635">
        <v>133618438</v>
      </c>
      <c r="D76" s="635">
        <v>70177543</v>
      </c>
      <c r="E76" s="624">
        <v>52.520852698487616</v>
      </c>
      <c r="F76" s="635">
        <v>10934506</v>
      </c>
      <c r="G76" s="361"/>
      <c r="H76" s="117"/>
      <c r="I76" s="361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</row>
    <row r="77" spans="1:9" s="575" customFormat="1" ht="12.75">
      <c r="A77" s="356" t="s">
        <v>876</v>
      </c>
      <c r="B77" s="356" t="s">
        <v>877</v>
      </c>
      <c r="C77" s="635">
        <v>75452696</v>
      </c>
      <c r="D77" s="635">
        <v>30952270</v>
      </c>
      <c r="E77" s="624">
        <v>41.022086208821484</v>
      </c>
      <c r="F77" s="635">
        <v>5332206</v>
      </c>
      <c r="G77" s="355"/>
      <c r="H77" s="355"/>
      <c r="I77" s="355"/>
    </row>
    <row r="78" spans="1:6" s="117" customFormat="1" ht="12.75">
      <c r="A78" s="698" t="s">
        <v>239</v>
      </c>
      <c r="B78" s="644" t="s">
        <v>970</v>
      </c>
      <c r="C78" s="626">
        <v>9032558</v>
      </c>
      <c r="D78" s="626">
        <v>3950926</v>
      </c>
      <c r="E78" s="627">
        <v>43.74094248827409</v>
      </c>
      <c r="F78" s="628">
        <v>493181</v>
      </c>
    </row>
    <row r="79" spans="1:6" s="117" customFormat="1" ht="12.75">
      <c r="A79" s="648" t="s">
        <v>151</v>
      </c>
      <c r="B79" s="646" t="s">
        <v>971</v>
      </c>
      <c r="C79" s="626">
        <v>6815516</v>
      </c>
      <c r="D79" s="626">
        <v>3014686</v>
      </c>
      <c r="E79" s="627">
        <v>44.23268905831928</v>
      </c>
      <c r="F79" s="628">
        <v>368012</v>
      </c>
    </row>
    <row r="80" spans="1:6" s="117" customFormat="1" ht="25.5">
      <c r="A80" s="648" t="s">
        <v>152</v>
      </c>
      <c r="B80" s="625" t="s">
        <v>153</v>
      </c>
      <c r="C80" s="626">
        <v>2217042</v>
      </c>
      <c r="D80" s="626">
        <v>936240</v>
      </c>
      <c r="E80" s="627">
        <v>42.22924058272238</v>
      </c>
      <c r="F80" s="628">
        <v>125169</v>
      </c>
    </row>
    <row r="81" spans="1:6" s="117" customFormat="1" ht="12.75">
      <c r="A81" s="698" t="s">
        <v>240</v>
      </c>
      <c r="B81" s="652" t="s">
        <v>972</v>
      </c>
      <c r="C81" s="626">
        <v>66420138</v>
      </c>
      <c r="D81" s="626">
        <v>27001344</v>
      </c>
      <c r="E81" s="627">
        <v>40.65234552809872</v>
      </c>
      <c r="F81" s="628">
        <v>4839025</v>
      </c>
    </row>
    <row r="82" spans="1:6" s="117" customFormat="1" ht="12.75">
      <c r="A82" s="648" t="s">
        <v>241</v>
      </c>
      <c r="B82" s="646" t="s">
        <v>154</v>
      </c>
      <c r="C82" s="626">
        <v>156997</v>
      </c>
      <c r="D82" s="626">
        <v>63977</v>
      </c>
      <c r="E82" s="627">
        <v>40.75046019987643</v>
      </c>
      <c r="F82" s="628">
        <v>624</v>
      </c>
    </row>
    <row r="83" spans="1:6" s="117" customFormat="1" ht="12.75">
      <c r="A83" s="648" t="s">
        <v>242</v>
      </c>
      <c r="B83" s="646" t="s">
        <v>155</v>
      </c>
      <c r="C83" s="626">
        <v>61005928</v>
      </c>
      <c r="D83" s="626">
        <v>24430687</v>
      </c>
      <c r="E83" s="627">
        <v>40.04641483365354</v>
      </c>
      <c r="F83" s="628">
        <v>4446039</v>
      </c>
    </row>
    <row r="84" spans="1:6" s="117" customFormat="1" ht="25.5">
      <c r="A84" s="648" t="s">
        <v>243</v>
      </c>
      <c r="B84" s="625" t="s">
        <v>156</v>
      </c>
      <c r="C84" s="626">
        <v>3597883</v>
      </c>
      <c r="D84" s="626">
        <v>1643814</v>
      </c>
      <c r="E84" s="627">
        <v>45.688367298213976</v>
      </c>
      <c r="F84" s="628">
        <v>302214</v>
      </c>
    </row>
    <row r="85" spans="1:6" s="117" customFormat="1" ht="12.75">
      <c r="A85" s="648" t="s">
        <v>244</v>
      </c>
      <c r="B85" s="625" t="s">
        <v>245</v>
      </c>
      <c r="C85" s="626">
        <v>22001</v>
      </c>
      <c r="D85" s="626">
        <v>12773</v>
      </c>
      <c r="E85" s="627">
        <v>58.05645197945548</v>
      </c>
      <c r="F85" s="628">
        <v>644</v>
      </c>
    </row>
    <row r="86" spans="1:6" s="117" customFormat="1" ht="12.75">
      <c r="A86" s="648" t="s">
        <v>246</v>
      </c>
      <c r="B86" s="625" t="s">
        <v>247</v>
      </c>
      <c r="C86" s="626">
        <v>873096</v>
      </c>
      <c r="D86" s="626">
        <v>749173</v>
      </c>
      <c r="E86" s="627">
        <v>85.80648634285349</v>
      </c>
      <c r="F86" s="628">
        <v>84294</v>
      </c>
    </row>
    <row r="87" spans="1:6" s="117" customFormat="1" ht="25.5">
      <c r="A87" s="648" t="s">
        <v>248</v>
      </c>
      <c r="B87" s="625" t="s">
        <v>1209</v>
      </c>
      <c r="C87" s="626">
        <v>148924</v>
      </c>
      <c r="D87" s="626">
        <v>100920</v>
      </c>
      <c r="E87" s="627">
        <v>67.76610888775483</v>
      </c>
      <c r="F87" s="628">
        <v>5210</v>
      </c>
    </row>
    <row r="88" spans="1:20" s="575" customFormat="1" ht="12.75">
      <c r="A88" s="647" t="s">
        <v>890</v>
      </c>
      <c r="B88" s="345" t="s">
        <v>891</v>
      </c>
      <c r="C88" s="635">
        <v>162108</v>
      </c>
      <c r="D88" s="635">
        <v>81678</v>
      </c>
      <c r="E88" s="624">
        <v>50.3849285661411</v>
      </c>
      <c r="F88" s="635">
        <v>2246</v>
      </c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</row>
    <row r="89" spans="1:6" s="117" customFormat="1" ht="12.75">
      <c r="A89" s="648" t="s">
        <v>249</v>
      </c>
      <c r="B89" s="625" t="s">
        <v>250</v>
      </c>
      <c r="C89" s="626">
        <v>39590</v>
      </c>
      <c r="D89" s="626">
        <v>17358</v>
      </c>
      <c r="E89" s="627">
        <v>43.84440515281637</v>
      </c>
      <c r="F89" s="628">
        <v>1167</v>
      </c>
    </row>
    <row r="90" spans="1:6" s="117" customFormat="1" ht="12.75">
      <c r="A90" s="648" t="s">
        <v>894</v>
      </c>
      <c r="B90" s="625" t="s">
        <v>251</v>
      </c>
      <c r="C90" s="626">
        <v>122518</v>
      </c>
      <c r="D90" s="626">
        <v>64320</v>
      </c>
      <c r="E90" s="627">
        <v>52.49840839713348</v>
      </c>
      <c r="F90" s="628">
        <v>1079</v>
      </c>
    </row>
    <row r="91" spans="1:6" s="117" customFormat="1" ht="12.75">
      <c r="A91" s="649" t="s">
        <v>164</v>
      </c>
      <c r="B91" s="650" t="s">
        <v>252</v>
      </c>
      <c r="C91" s="626">
        <v>61498</v>
      </c>
      <c r="D91" s="626">
        <v>57173</v>
      </c>
      <c r="E91" s="627">
        <v>92.96725096751113</v>
      </c>
      <c r="F91" s="628">
        <v>267</v>
      </c>
    </row>
    <row r="92" spans="1:9" s="575" customFormat="1" ht="12.75">
      <c r="A92" s="580" t="s">
        <v>896</v>
      </c>
      <c r="B92" s="345" t="s">
        <v>897</v>
      </c>
      <c r="C92" s="635">
        <v>21837001</v>
      </c>
      <c r="D92" s="635">
        <v>15020272</v>
      </c>
      <c r="E92" s="624">
        <v>68.78358433925978</v>
      </c>
      <c r="F92" s="635">
        <v>2192475</v>
      </c>
      <c r="G92" s="355"/>
      <c r="H92" s="355"/>
      <c r="I92" s="355"/>
    </row>
    <row r="93" spans="1:6" s="117" customFormat="1" ht="12.75">
      <c r="A93" s="698" t="s">
        <v>253</v>
      </c>
      <c r="B93" s="652" t="s">
        <v>995</v>
      </c>
      <c r="C93" s="626">
        <v>21437624</v>
      </c>
      <c r="D93" s="626">
        <v>14951698</v>
      </c>
      <c r="E93" s="627">
        <v>69.74512660544843</v>
      </c>
      <c r="F93" s="628">
        <v>2182191</v>
      </c>
    </row>
    <row r="94" spans="1:6" s="117" customFormat="1" ht="38.25">
      <c r="A94" s="648" t="s">
        <v>254</v>
      </c>
      <c r="B94" s="625" t="s">
        <v>169</v>
      </c>
      <c r="C94" s="626">
        <v>8289664</v>
      </c>
      <c r="D94" s="626">
        <v>6804882</v>
      </c>
      <c r="E94" s="627">
        <v>82.08875534641693</v>
      </c>
      <c r="F94" s="628">
        <v>756159</v>
      </c>
    </row>
    <row r="95" spans="1:6" s="117" customFormat="1" ht="25.5">
      <c r="A95" s="648" t="s">
        <v>255</v>
      </c>
      <c r="B95" s="625" t="s">
        <v>170</v>
      </c>
      <c r="C95" s="626">
        <v>12690846</v>
      </c>
      <c r="D95" s="626">
        <v>8146809</v>
      </c>
      <c r="E95" s="627">
        <v>64.19437285741235</v>
      </c>
      <c r="F95" s="628">
        <v>1426032</v>
      </c>
    </row>
    <row r="96" spans="1:6" s="117" customFormat="1" ht="12.75">
      <c r="A96" s="648" t="s">
        <v>256</v>
      </c>
      <c r="B96" s="625" t="s">
        <v>986</v>
      </c>
      <c r="C96" s="626">
        <v>7</v>
      </c>
      <c r="D96" s="626">
        <v>7</v>
      </c>
      <c r="E96" s="627">
        <v>100</v>
      </c>
      <c r="F96" s="628">
        <v>0</v>
      </c>
    </row>
    <row r="97" spans="1:6" s="117" customFormat="1" ht="12.75">
      <c r="A97" s="698" t="s">
        <v>257</v>
      </c>
      <c r="B97" s="652" t="s">
        <v>974</v>
      </c>
      <c r="C97" s="626">
        <v>399377</v>
      </c>
      <c r="D97" s="626">
        <v>68574</v>
      </c>
      <c r="E97" s="627">
        <v>17.17024265293194</v>
      </c>
      <c r="F97" s="628">
        <v>10284</v>
      </c>
    </row>
    <row r="98" spans="1:6" s="117" customFormat="1" ht="12.75">
      <c r="A98" s="648" t="s">
        <v>258</v>
      </c>
      <c r="B98" s="625" t="s">
        <v>259</v>
      </c>
      <c r="C98" s="626">
        <v>396377</v>
      </c>
      <c r="D98" s="626">
        <v>67074</v>
      </c>
      <c r="E98" s="627">
        <v>16.921768922011115</v>
      </c>
      <c r="F98" s="628">
        <v>10284</v>
      </c>
    </row>
    <row r="99" spans="1:6" s="117" customFormat="1" ht="12.75">
      <c r="A99" s="648" t="s">
        <v>260</v>
      </c>
      <c r="B99" s="625" t="s">
        <v>261</v>
      </c>
      <c r="C99" s="626">
        <v>3000</v>
      </c>
      <c r="D99" s="626">
        <v>1500</v>
      </c>
      <c r="E99" s="627">
        <v>50</v>
      </c>
      <c r="F99" s="628">
        <v>0</v>
      </c>
    </row>
    <row r="100" spans="1:20" s="575" customFormat="1" ht="25.5">
      <c r="A100" s="647" t="s">
        <v>912</v>
      </c>
      <c r="B100" s="240" t="s">
        <v>913</v>
      </c>
      <c r="C100" s="635">
        <v>930</v>
      </c>
      <c r="D100" s="635">
        <v>924</v>
      </c>
      <c r="E100" s="624">
        <v>99.35483870967742</v>
      </c>
      <c r="F100" s="635">
        <v>0</v>
      </c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</row>
    <row r="101" spans="1:20" s="575" customFormat="1" ht="12.75">
      <c r="A101" s="119">
        <v>7700</v>
      </c>
      <c r="B101" s="139" t="s">
        <v>979</v>
      </c>
      <c r="C101" s="626">
        <v>930</v>
      </c>
      <c r="D101" s="626">
        <v>924</v>
      </c>
      <c r="E101" s="627">
        <v>99.35483870967742</v>
      </c>
      <c r="F101" s="628">
        <v>0</v>
      </c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</row>
    <row r="102" spans="1:20" s="575" customFormat="1" ht="12.75">
      <c r="A102" s="647" t="s">
        <v>916</v>
      </c>
      <c r="B102" s="345" t="s">
        <v>917</v>
      </c>
      <c r="C102" s="635">
        <v>36165703</v>
      </c>
      <c r="D102" s="635">
        <v>24122399</v>
      </c>
      <c r="E102" s="624">
        <v>66.6996546424108</v>
      </c>
      <c r="F102" s="635">
        <v>3407579</v>
      </c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</row>
    <row r="103" spans="1:6" s="117" customFormat="1" ht="12.75">
      <c r="A103" s="648" t="s">
        <v>262</v>
      </c>
      <c r="B103" s="625" t="s">
        <v>263</v>
      </c>
      <c r="C103" s="626">
        <v>36165703</v>
      </c>
      <c r="D103" s="626">
        <v>24122399</v>
      </c>
      <c r="E103" s="627">
        <v>66.6996546424108</v>
      </c>
      <c r="F103" s="628">
        <v>3407579</v>
      </c>
    </row>
    <row r="104" spans="1:6" s="117" customFormat="1" ht="25.5">
      <c r="A104" s="649" t="s">
        <v>264</v>
      </c>
      <c r="B104" s="650" t="s">
        <v>265</v>
      </c>
      <c r="C104" s="626">
        <v>64301</v>
      </c>
      <c r="D104" s="626">
        <v>34892</v>
      </c>
      <c r="E104" s="627">
        <v>54.26354178006563</v>
      </c>
      <c r="F104" s="628">
        <v>-788</v>
      </c>
    </row>
    <row r="105" spans="1:6" s="117" customFormat="1" ht="12.75" hidden="1">
      <c r="A105" s="648" t="s">
        <v>266</v>
      </c>
      <c r="B105" s="625" t="s">
        <v>1009</v>
      </c>
      <c r="C105" s="626">
        <v>0</v>
      </c>
      <c r="D105" s="626">
        <v>0</v>
      </c>
      <c r="E105" s="627">
        <v>0</v>
      </c>
      <c r="F105" s="628">
        <v>0</v>
      </c>
    </row>
    <row r="106" spans="1:6" s="117" customFormat="1" ht="12.75" hidden="1">
      <c r="A106" s="648" t="s">
        <v>267</v>
      </c>
      <c r="B106" s="625" t="s">
        <v>1010</v>
      </c>
      <c r="C106" s="626">
        <v>0</v>
      </c>
      <c r="D106" s="626">
        <v>0</v>
      </c>
      <c r="E106" s="627" t="e">
        <v>#DIV/0!</v>
      </c>
      <c r="F106" s="628">
        <v>0</v>
      </c>
    </row>
    <row r="107" spans="1:20" s="91" customFormat="1" ht="12.75" customHeight="1">
      <c r="A107" s="354" t="s">
        <v>921</v>
      </c>
      <c r="B107" s="345" t="s">
        <v>922</v>
      </c>
      <c r="C107" s="623">
        <v>94730364</v>
      </c>
      <c r="D107" s="623">
        <v>34372188</v>
      </c>
      <c r="E107" s="624">
        <v>36.284235115997234</v>
      </c>
      <c r="F107" s="635">
        <v>6806929</v>
      </c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</row>
    <row r="108" spans="1:20" s="575" customFormat="1" ht="12.75" customHeight="1">
      <c r="A108" s="356" t="s">
        <v>923</v>
      </c>
      <c r="B108" s="345" t="s">
        <v>924</v>
      </c>
      <c r="C108" s="623">
        <v>94551798</v>
      </c>
      <c r="D108" s="623">
        <v>34245875</v>
      </c>
      <c r="E108" s="624">
        <v>36.21916846044535</v>
      </c>
      <c r="F108" s="635">
        <v>6806929</v>
      </c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</row>
    <row r="109" spans="1:6" s="117" customFormat="1" ht="12.75">
      <c r="A109" s="648" t="s">
        <v>268</v>
      </c>
      <c r="B109" s="625" t="s">
        <v>183</v>
      </c>
      <c r="C109" s="626">
        <v>789757</v>
      </c>
      <c r="D109" s="626">
        <v>509303</v>
      </c>
      <c r="E109" s="627">
        <v>64.48857053498735</v>
      </c>
      <c r="F109" s="628">
        <v>6609</v>
      </c>
    </row>
    <row r="110" spans="1:6" s="117" customFormat="1" ht="12.75">
      <c r="A110" s="648" t="s">
        <v>269</v>
      </c>
      <c r="B110" s="625" t="s">
        <v>184</v>
      </c>
      <c r="C110" s="626">
        <v>92160729</v>
      </c>
      <c r="D110" s="626">
        <v>33444851</v>
      </c>
      <c r="E110" s="627">
        <v>36.28969883690915</v>
      </c>
      <c r="F110" s="628">
        <v>6725971</v>
      </c>
    </row>
    <row r="111" spans="1:6" s="117" customFormat="1" ht="38.25">
      <c r="A111" s="648" t="s">
        <v>270</v>
      </c>
      <c r="B111" s="625" t="s">
        <v>271</v>
      </c>
      <c r="C111" s="626">
        <v>497196</v>
      </c>
      <c r="D111" s="626">
        <v>291721</v>
      </c>
      <c r="E111" s="627">
        <v>58.673239527268926</v>
      </c>
      <c r="F111" s="628">
        <v>74349</v>
      </c>
    </row>
    <row r="112" spans="1:6" s="117" customFormat="1" ht="12.75">
      <c r="A112" s="699" t="s">
        <v>928</v>
      </c>
      <c r="B112" s="657" t="s">
        <v>998</v>
      </c>
      <c r="C112" s="623">
        <v>178566</v>
      </c>
      <c r="D112" s="623">
        <v>126313</v>
      </c>
      <c r="E112" s="624">
        <v>70.73743041788471</v>
      </c>
      <c r="F112" s="635">
        <v>0</v>
      </c>
    </row>
    <row r="113" spans="1:6" s="117" customFormat="1" ht="25.5">
      <c r="A113" s="648" t="s">
        <v>272</v>
      </c>
      <c r="B113" s="625" t="s">
        <v>273</v>
      </c>
      <c r="C113" s="626">
        <v>150327</v>
      </c>
      <c r="D113" s="626">
        <v>105349</v>
      </c>
      <c r="E113" s="627">
        <v>70.07989250101446</v>
      </c>
      <c r="F113" s="628">
        <v>0</v>
      </c>
    </row>
    <row r="114" spans="1:6" s="117" customFormat="1" ht="25.5">
      <c r="A114" s="648" t="s">
        <v>274</v>
      </c>
      <c r="B114" s="625" t="s">
        <v>275</v>
      </c>
      <c r="C114" s="626">
        <v>25000</v>
      </c>
      <c r="D114" s="626">
        <v>20964</v>
      </c>
      <c r="E114" s="627">
        <v>0</v>
      </c>
      <c r="F114" s="628">
        <v>0</v>
      </c>
    </row>
    <row r="115" spans="1:6" s="117" customFormat="1" ht="38.25">
      <c r="A115" s="649" t="s">
        <v>276</v>
      </c>
      <c r="B115" s="650" t="s">
        <v>277</v>
      </c>
      <c r="C115" s="626">
        <v>0</v>
      </c>
      <c r="D115" s="626">
        <v>3239</v>
      </c>
      <c r="E115" s="627">
        <v>0</v>
      </c>
      <c r="F115" s="628">
        <v>0</v>
      </c>
    </row>
    <row r="116" spans="1:6" s="117" customFormat="1" ht="42" customHeight="1">
      <c r="A116" s="649" t="s">
        <v>278</v>
      </c>
      <c r="B116" s="650" t="s">
        <v>279</v>
      </c>
      <c r="C116" s="626">
        <v>0</v>
      </c>
      <c r="D116" s="626">
        <v>17725</v>
      </c>
      <c r="E116" s="627">
        <v>0</v>
      </c>
      <c r="F116" s="628">
        <v>0</v>
      </c>
    </row>
    <row r="117" spans="1:6" s="117" customFormat="1" ht="12.75" hidden="1">
      <c r="A117" s="649" t="s">
        <v>280</v>
      </c>
      <c r="B117" s="650" t="s">
        <v>1035</v>
      </c>
      <c r="C117" s="626">
        <v>0</v>
      </c>
      <c r="D117" s="626">
        <v>0</v>
      </c>
      <c r="E117" s="627">
        <v>0</v>
      </c>
      <c r="F117" s="628">
        <v>0</v>
      </c>
    </row>
    <row r="118" spans="1:6" s="117" customFormat="1" ht="12.75">
      <c r="A118" s="599" t="s">
        <v>193</v>
      </c>
      <c r="B118" s="657" t="s">
        <v>634</v>
      </c>
      <c r="C118" s="623">
        <v>50</v>
      </c>
      <c r="D118" s="623">
        <v>233</v>
      </c>
      <c r="E118" s="624">
        <v>0</v>
      </c>
      <c r="F118" s="635">
        <v>0</v>
      </c>
    </row>
    <row r="119" spans="1:6" s="117" customFormat="1" ht="12.75">
      <c r="A119" s="648"/>
      <c r="B119" s="656" t="s">
        <v>284</v>
      </c>
      <c r="C119" s="623">
        <v>-47838522</v>
      </c>
      <c r="D119" s="623">
        <v>-292240</v>
      </c>
      <c r="E119" s="624">
        <v>0.6108884384011697</v>
      </c>
      <c r="F119" s="635">
        <v>-3869339</v>
      </c>
    </row>
    <row r="120" spans="1:8" s="117" customFormat="1" ht="12.75">
      <c r="A120" s="641"/>
      <c r="B120" s="657" t="s">
        <v>281</v>
      </c>
      <c r="C120" s="623">
        <v>47838522</v>
      </c>
      <c r="D120" s="623">
        <v>292240</v>
      </c>
      <c r="E120" s="624">
        <v>0.6108884384011697</v>
      </c>
      <c r="F120" s="635">
        <v>3869339</v>
      </c>
      <c r="G120" s="166">
        <f>C119+C120</f>
        <v>0</v>
      </c>
      <c r="H120" s="166">
        <f>D119+D120</f>
        <v>0</v>
      </c>
    </row>
    <row r="121" spans="1:6" s="355" customFormat="1" ht="12.75">
      <c r="A121" s="699" t="s">
        <v>933</v>
      </c>
      <c r="B121" s="657" t="s">
        <v>282</v>
      </c>
      <c r="C121" s="623">
        <v>47702848</v>
      </c>
      <c r="D121" s="623">
        <v>132512</v>
      </c>
      <c r="E121" s="624">
        <v>0.2777863493601053</v>
      </c>
      <c r="F121" s="635">
        <v>4525611</v>
      </c>
    </row>
    <row r="122" spans="1:6" s="117" customFormat="1" ht="12.75">
      <c r="A122" s="648" t="s">
        <v>1213</v>
      </c>
      <c r="B122" s="625" t="s">
        <v>622</v>
      </c>
      <c r="C122" s="626">
        <v>5053413</v>
      </c>
      <c r="D122" s="626">
        <v>-1380293</v>
      </c>
      <c r="E122" s="627">
        <v>-27.314074665973276</v>
      </c>
      <c r="F122" s="628">
        <v>429860</v>
      </c>
    </row>
    <row r="123" spans="1:6" s="117" customFormat="1" ht="12.75">
      <c r="A123" s="648" t="s">
        <v>196</v>
      </c>
      <c r="B123" s="625" t="s">
        <v>197</v>
      </c>
      <c r="C123" s="626">
        <v>40986110</v>
      </c>
      <c r="D123" s="626">
        <v>-1006202</v>
      </c>
      <c r="E123" s="627">
        <v>-2.4549829198233253</v>
      </c>
      <c r="F123" s="628">
        <v>4083013</v>
      </c>
    </row>
    <row r="124" spans="1:6" s="117" customFormat="1" ht="12.75">
      <c r="A124" s="648" t="s">
        <v>198</v>
      </c>
      <c r="B124" s="625" t="s">
        <v>199</v>
      </c>
      <c r="C124" s="626">
        <v>1663325</v>
      </c>
      <c r="D124" s="626">
        <v>2519007</v>
      </c>
      <c r="E124" s="627">
        <v>151.44406535102883</v>
      </c>
      <c r="F124" s="628">
        <v>12738</v>
      </c>
    </row>
    <row r="125" spans="1:6" s="117" customFormat="1" ht="25.5">
      <c r="A125" s="699" t="s">
        <v>200</v>
      </c>
      <c r="B125" s="657" t="s">
        <v>503</v>
      </c>
      <c r="C125" s="623">
        <v>620001</v>
      </c>
      <c r="D125" s="623">
        <v>588994</v>
      </c>
      <c r="E125" s="624">
        <v>0</v>
      </c>
      <c r="F125" s="635">
        <v>75000</v>
      </c>
    </row>
    <row r="126" spans="1:6" s="117" customFormat="1" ht="12.75" hidden="1">
      <c r="A126" s="699" t="s">
        <v>201</v>
      </c>
      <c r="B126" s="657" t="s">
        <v>504</v>
      </c>
      <c r="C126" s="623"/>
      <c r="D126" s="626"/>
      <c r="E126" s="627">
        <v>0</v>
      </c>
      <c r="F126" s="635">
        <v>0</v>
      </c>
    </row>
    <row r="127" spans="1:6" s="117" customFormat="1" ht="12.75">
      <c r="A127" s="699" t="s">
        <v>939</v>
      </c>
      <c r="B127" s="656" t="s">
        <v>505</v>
      </c>
      <c r="C127" s="623">
        <v>940</v>
      </c>
      <c r="D127" s="623">
        <v>-12304</v>
      </c>
      <c r="E127" s="624">
        <v>-1308.936170212766</v>
      </c>
      <c r="F127" s="635">
        <v>8470</v>
      </c>
    </row>
    <row r="128" spans="1:6" s="117" customFormat="1" ht="12.75">
      <c r="A128" s="699" t="s">
        <v>937</v>
      </c>
      <c r="B128" s="656" t="s">
        <v>506</v>
      </c>
      <c r="C128" s="623">
        <v>872498</v>
      </c>
      <c r="D128" s="623">
        <v>457855</v>
      </c>
      <c r="E128" s="624">
        <v>52.4763380546431</v>
      </c>
      <c r="F128" s="635">
        <v>-17042</v>
      </c>
    </row>
    <row r="129" spans="1:6" s="117" customFormat="1" ht="12.75">
      <c r="A129" s="699" t="s">
        <v>1100</v>
      </c>
      <c r="B129" s="656" t="s">
        <v>507</v>
      </c>
      <c r="C129" s="623">
        <v>-1357765</v>
      </c>
      <c r="D129" s="623">
        <v>-874817</v>
      </c>
      <c r="E129" s="624">
        <v>64.4306636273582</v>
      </c>
      <c r="F129" s="635">
        <v>-722700</v>
      </c>
    </row>
    <row r="130" spans="1:6" s="117" customFormat="1" ht="25.5">
      <c r="A130" s="119" t="s">
        <v>202</v>
      </c>
      <c r="B130" s="636" t="s">
        <v>283</v>
      </c>
      <c r="C130" s="626">
        <v>-1322449</v>
      </c>
      <c r="D130" s="626">
        <v>-817817</v>
      </c>
      <c r="E130" s="627">
        <v>61.84109935430402</v>
      </c>
      <c r="F130" s="628">
        <v>-695700</v>
      </c>
    </row>
    <row r="131" spans="1:6" s="117" customFormat="1" ht="12.75">
      <c r="A131" s="119" t="s">
        <v>204</v>
      </c>
      <c r="B131" s="636" t="s">
        <v>624</v>
      </c>
      <c r="C131" s="626">
        <v>0</v>
      </c>
      <c r="D131" s="626">
        <v>-57000</v>
      </c>
      <c r="E131" s="627">
        <v>0</v>
      </c>
      <c r="F131" s="628">
        <v>-27000</v>
      </c>
    </row>
    <row r="132" spans="2:6" s="117" customFormat="1" ht="10.5" customHeight="1">
      <c r="B132" s="700"/>
      <c r="C132" s="701"/>
      <c r="D132" s="701"/>
      <c r="E132" s="702"/>
      <c r="F132" s="701"/>
    </row>
    <row r="133" spans="1:6" s="117" customFormat="1" ht="42.75" customHeight="1" hidden="1">
      <c r="A133" s="981"/>
      <c r="B133" s="981"/>
      <c r="C133" s="981"/>
      <c r="D133" s="981"/>
      <c r="E133" s="981"/>
      <c r="F133" s="981"/>
    </row>
    <row r="134" spans="1:6" s="117" customFormat="1" ht="12.75" hidden="1">
      <c r="A134" s="703"/>
      <c r="B134" s="704"/>
      <c r="C134" s="705"/>
      <c r="D134" s="705"/>
      <c r="E134" s="706"/>
      <c r="F134" s="705"/>
    </row>
    <row r="135" spans="1:6" s="117" customFormat="1" ht="12.75" hidden="1">
      <c r="A135" s="707"/>
      <c r="B135" s="704"/>
      <c r="C135" s="705"/>
      <c r="D135" s="705"/>
      <c r="E135" s="706"/>
      <c r="F135" s="705"/>
    </row>
    <row r="136" spans="1:6" s="117" customFormat="1" ht="12.75">
      <c r="A136" s="708"/>
      <c r="B136" s="700"/>
      <c r="C136" s="701"/>
      <c r="D136" s="701"/>
      <c r="E136" s="702"/>
      <c r="F136" s="701"/>
    </row>
    <row r="137" spans="1:6" s="117" customFormat="1" ht="12.75">
      <c r="A137" s="708"/>
      <c r="B137" s="700"/>
      <c r="C137" s="701"/>
      <c r="D137" s="701"/>
      <c r="E137" s="702"/>
      <c r="F137" s="701"/>
    </row>
    <row r="138" spans="1:6" s="117" customFormat="1" ht="15">
      <c r="A138" s="161" t="s">
        <v>1072</v>
      </c>
      <c r="B138" s="162"/>
      <c r="C138" s="462"/>
      <c r="D138" s="462"/>
      <c r="E138" s="162"/>
      <c r="F138" s="165" t="s">
        <v>510</v>
      </c>
    </row>
    <row r="139" spans="1:6" s="335" customFormat="1" ht="15.75" hidden="1">
      <c r="A139" s="161" t="s">
        <v>1073</v>
      </c>
      <c r="B139" s="162"/>
      <c r="C139" s="462"/>
      <c r="D139" s="462"/>
      <c r="E139" s="162"/>
      <c r="F139" s="165" t="s">
        <v>1074</v>
      </c>
    </row>
    <row r="140" spans="1:6" ht="15.75" customHeight="1">
      <c r="A140" s="161"/>
      <c r="B140" s="162"/>
      <c r="C140" s="462"/>
      <c r="D140" s="462"/>
      <c r="E140" s="162"/>
      <c r="F140" s="165"/>
    </row>
    <row r="141" spans="1:6" s="162" customFormat="1" ht="15">
      <c r="A141" s="161"/>
      <c r="B141" s="462"/>
      <c r="C141" s="462"/>
      <c r="D141" s="462"/>
      <c r="E141" s="709"/>
      <c r="F141" s="710"/>
    </row>
    <row r="142" spans="1:6" s="162" customFormat="1" ht="12.75">
      <c r="A142" s="277" t="s">
        <v>650</v>
      </c>
      <c r="B142" s="612"/>
      <c r="C142" s="612"/>
      <c r="D142" s="612"/>
      <c r="E142" s="613"/>
      <c r="F142" s="612"/>
    </row>
    <row r="143" spans="1:6" s="162" customFormat="1" ht="15.75">
      <c r="A143" s="711"/>
      <c r="B143" s="712"/>
      <c r="C143" s="556"/>
      <c r="D143" s="713"/>
      <c r="E143" s="713"/>
      <c r="F143" s="556"/>
    </row>
    <row r="144" spans="1:2" ht="15.75">
      <c r="A144" s="980"/>
      <c r="B144" s="980"/>
    </row>
    <row r="145" spans="1:2" ht="15.75">
      <c r="A145" s="335"/>
      <c r="B145" s="714"/>
    </row>
    <row r="146" ht="15.75">
      <c r="A146" s="335"/>
    </row>
  </sheetData>
  <mergeCells count="13">
    <mergeCell ref="A16:B16"/>
    <mergeCell ref="A144:B144"/>
    <mergeCell ref="A41:B41"/>
    <mergeCell ref="A51:B51"/>
    <mergeCell ref="A29:B29"/>
    <mergeCell ref="A133:F133"/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984251968503937" right="0.3937007874015748" top="0.7874015748031497" bottom="0.7874015748031497" header="0.3937007874015748" footer="0.2755905511811024"/>
  <pageSetup firstPageNumber="51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SheetLayoutView="100" workbookViewId="0" topLeftCell="A50">
      <selection activeCell="D71" sqref="D71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257" customWidth="1"/>
  </cols>
  <sheetData>
    <row r="1" spans="1:4" ht="12.75">
      <c r="A1" s="958" t="s">
        <v>479</v>
      </c>
      <c r="B1" s="958"/>
      <c r="C1" s="958"/>
      <c r="D1" s="958"/>
    </row>
    <row r="2" spans="1:4" ht="12.75">
      <c r="A2" s="952" t="s">
        <v>480</v>
      </c>
      <c r="B2" s="952"/>
      <c r="C2" s="952"/>
      <c r="D2" s="952"/>
    </row>
    <row r="3" spans="1:4" ht="3.75" customHeight="1">
      <c r="A3" s="607"/>
      <c r="B3" s="608"/>
      <c r="C3" s="607"/>
      <c r="D3" s="609"/>
    </row>
    <row r="4" spans="1:4" ht="12.75">
      <c r="A4" s="978" t="s">
        <v>512</v>
      </c>
      <c r="B4" s="978"/>
      <c r="C4" s="978"/>
      <c r="D4" s="978"/>
    </row>
    <row r="5" spans="1:4" ht="12.75">
      <c r="A5" s="98"/>
      <c r="B5" s="178"/>
      <c r="C5" s="178"/>
      <c r="D5" s="91"/>
    </row>
    <row r="6" spans="1:4" ht="12.75">
      <c r="A6" s="503" t="s">
        <v>482</v>
      </c>
      <c r="B6" s="503"/>
      <c r="C6" s="503"/>
      <c r="D6" s="503"/>
    </row>
    <row r="7" spans="1:10" ht="15.75">
      <c r="A7" s="187" t="s">
        <v>285</v>
      </c>
      <c r="B7" s="187"/>
      <c r="C7" s="187"/>
      <c r="D7" s="187"/>
      <c r="G7" s="257"/>
      <c r="H7" s="257"/>
      <c r="I7" s="257"/>
      <c r="J7" s="257"/>
    </row>
    <row r="8" spans="1:10" ht="15.75">
      <c r="A8" s="977" t="s">
        <v>286</v>
      </c>
      <c r="B8" s="977"/>
      <c r="C8" s="977"/>
      <c r="D8" s="977"/>
      <c r="G8" s="257"/>
      <c r="H8" s="257"/>
      <c r="I8" s="257"/>
      <c r="J8" s="257"/>
    </row>
    <row r="9" spans="1:4" ht="12.75">
      <c r="A9" s="947" t="s">
        <v>485</v>
      </c>
      <c r="B9" s="947"/>
      <c r="C9" s="947"/>
      <c r="D9" s="947"/>
    </row>
    <row r="10" spans="1:4" ht="12.75">
      <c r="A10" s="559" t="s">
        <v>287</v>
      </c>
      <c r="B10" s="277"/>
      <c r="C10" s="610"/>
      <c r="D10" s="339" t="s">
        <v>288</v>
      </c>
    </row>
    <row r="11" spans="1:4" ht="12.75">
      <c r="A11" s="606"/>
      <c r="B11" s="611"/>
      <c r="C11" s="613"/>
      <c r="D11" s="614" t="s">
        <v>289</v>
      </c>
    </row>
    <row r="12" spans="1:4" ht="15.75">
      <c r="A12" s="691"/>
      <c r="B12" s="335"/>
      <c r="C12" s="335"/>
      <c r="D12" s="341" t="s">
        <v>515</v>
      </c>
    </row>
    <row r="13" spans="1:4" ht="25.5">
      <c r="A13" s="715" t="s">
        <v>1251</v>
      </c>
      <c r="B13" s="561" t="s">
        <v>516</v>
      </c>
      <c r="C13" s="642" t="s">
        <v>518</v>
      </c>
      <c r="D13" s="620" t="s">
        <v>493</v>
      </c>
    </row>
    <row r="14" spans="1:4" ht="12.75">
      <c r="A14" s="642" t="s">
        <v>217</v>
      </c>
      <c r="B14" s="642" t="s">
        <v>218</v>
      </c>
      <c r="C14" s="692" t="s">
        <v>219</v>
      </c>
      <c r="D14" s="621">
        <v>4</v>
      </c>
    </row>
    <row r="15" spans="1:4" ht="12.75">
      <c r="A15" s="648"/>
      <c r="B15" s="657" t="s">
        <v>221</v>
      </c>
      <c r="C15" s="716">
        <v>2014791</v>
      </c>
      <c r="D15" s="716">
        <v>138523</v>
      </c>
    </row>
    <row r="16" spans="1:4" ht="12.75">
      <c r="A16" s="717" t="s">
        <v>290</v>
      </c>
      <c r="B16" s="718" t="s">
        <v>291</v>
      </c>
      <c r="C16" s="716">
        <v>2014791</v>
      </c>
      <c r="D16" s="716">
        <v>138523</v>
      </c>
    </row>
    <row r="17" spans="1:4" ht="25.5">
      <c r="A17" s="719" t="s">
        <v>1199</v>
      </c>
      <c r="B17" s="720" t="s">
        <v>1200</v>
      </c>
      <c r="C17" s="721">
        <v>425</v>
      </c>
      <c r="D17" s="721">
        <v>314</v>
      </c>
    </row>
    <row r="18" spans="1:8" ht="25.5">
      <c r="A18" s="719" t="s">
        <v>292</v>
      </c>
      <c r="B18" s="720" t="s">
        <v>293</v>
      </c>
      <c r="C18" s="721">
        <v>101</v>
      </c>
      <c r="D18" s="721">
        <v>13</v>
      </c>
      <c r="H18" s="722"/>
    </row>
    <row r="19" spans="1:8" ht="25.5">
      <c r="A19" s="719" t="s">
        <v>1201</v>
      </c>
      <c r="B19" s="720" t="s">
        <v>294</v>
      </c>
      <c r="C19" s="721">
        <v>60902</v>
      </c>
      <c r="D19" s="721">
        <v>6755</v>
      </c>
      <c r="H19" s="722"/>
    </row>
    <row r="20" spans="1:8" ht="25.5">
      <c r="A20" s="719" t="s">
        <v>1203</v>
      </c>
      <c r="B20" s="720" t="s">
        <v>295</v>
      </c>
      <c r="C20" s="721">
        <v>1698362</v>
      </c>
      <c r="D20" s="721">
        <v>91741</v>
      </c>
      <c r="H20" s="722"/>
    </row>
    <row r="21" spans="1:8" ht="25.5">
      <c r="A21" s="723" t="s">
        <v>1205</v>
      </c>
      <c r="B21" s="720" t="s">
        <v>296</v>
      </c>
      <c r="C21" s="721">
        <v>252067</v>
      </c>
      <c r="D21" s="721">
        <v>39670</v>
      </c>
      <c r="H21" s="722"/>
    </row>
    <row r="22" spans="1:4" ht="12.75">
      <c r="A22" s="724" t="s">
        <v>297</v>
      </c>
      <c r="B22" s="720" t="s">
        <v>298</v>
      </c>
      <c r="C22" s="626">
        <v>2934</v>
      </c>
      <c r="D22" s="721">
        <v>30</v>
      </c>
    </row>
    <row r="23" spans="1:11" ht="12.75">
      <c r="A23" s="648"/>
      <c r="B23" s="657" t="s">
        <v>237</v>
      </c>
      <c r="C23" s="716">
        <v>2504301</v>
      </c>
      <c r="D23" s="716">
        <v>374022</v>
      </c>
      <c r="E23" s="257"/>
      <c r="F23" s="257"/>
      <c r="G23" s="257"/>
      <c r="H23" s="471"/>
      <c r="I23" s="257"/>
      <c r="J23" s="257"/>
      <c r="K23" s="257"/>
    </row>
    <row r="24" spans="1:4" ht="12.75">
      <c r="A24" s="726" t="s">
        <v>942</v>
      </c>
      <c r="B24" s="727" t="s">
        <v>943</v>
      </c>
      <c r="C24" s="721">
        <v>128286</v>
      </c>
      <c r="D24" s="721">
        <v>25476</v>
      </c>
    </row>
    <row r="25" spans="1:24" s="728" customFormat="1" ht="15.75">
      <c r="A25" s="726" t="s">
        <v>946</v>
      </c>
      <c r="B25" s="727" t="s">
        <v>947</v>
      </c>
      <c r="C25" s="721">
        <v>4717</v>
      </c>
      <c r="D25" s="721">
        <v>0</v>
      </c>
      <c r="F25" s="729"/>
      <c r="G25" s="730"/>
      <c r="H25" s="731"/>
      <c r="X25" s="732"/>
    </row>
    <row r="26" spans="1:4" ht="12.75">
      <c r="A26" s="726" t="s">
        <v>948</v>
      </c>
      <c r="B26" s="727" t="s">
        <v>949</v>
      </c>
      <c r="C26" s="721">
        <v>231213</v>
      </c>
      <c r="D26" s="721">
        <v>14802</v>
      </c>
    </row>
    <row r="27" spans="1:4" ht="12.75">
      <c r="A27" s="726" t="s">
        <v>950</v>
      </c>
      <c r="B27" s="727" t="s">
        <v>951</v>
      </c>
      <c r="C27" s="721">
        <v>12750</v>
      </c>
      <c r="D27" s="721">
        <v>0</v>
      </c>
    </row>
    <row r="28" spans="1:4" ht="12.75">
      <c r="A28" s="726" t="s">
        <v>952</v>
      </c>
      <c r="B28" s="727" t="s">
        <v>148</v>
      </c>
      <c r="C28" s="721">
        <v>227415</v>
      </c>
      <c r="D28" s="721">
        <v>37973</v>
      </c>
    </row>
    <row r="29" spans="1:4" ht="12.75">
      <c r="A29" s="726" t="s">
        <v>954</v>
      </c>
      <c r="B29" s="727" t="s">
        <v>955</v>
      </c>
      <c r="C29" s="721">
        <v>9022</v>
      </c>
      <c r="D29" s="721">
        <v>3892</v>
      </c>
    </row>
    <row r="30" spans="1:4" ht="12.75">
      <c r="A30" s="726" t="s">
        <v>956</v>
      </c>
      <c r="B30" s="727" t="s">
        <v>149</v>
      </c>
      <c r="C30" s="721">
        <v>1116552</v>
      </c>
      <c r="D30" s="721">
        <v>162225</v>
      </c>
    </row>
    <row r="31" spans="1:4" ht="12.75">
      <c r="A31" s="726" t="s">
        <v>958</v>
      </c>
      <c r="B31" s="727" t="s">
        <v>959</v>
      </c>
      <c r="C31" s="721">
        <v>553546</v>
      </c>
      <c r="D31" s="721">
        <v>100844</v>
      </c>
    </row>
    <row r="32" spans="1:10" ht="12.75">
      <c r="A32" s="726" t="s">
        <v>960</v>
      </c>
      <c r="B32" s="727" t="s">
        <v>961</v>
      </c>
      <c r="C32" s="721">
        <v>220800</v>
      </c>
      <c r="D32" s="721">
        <v>28810</v>
      </c>
      <c r="E32" s="257"/>
      <c r="F32" s="257"/>
      <c r="G32" s="257"/>
      <c r="H32" s="257"/>
      <c r="I32" s="257"/>
      <c r="J32" s="257"/>
    </row>
    <row r="33" spans="1:10" ht="12.75">
      <c r="A33" s="727"/>
      <c r="B33" s="657" t="s">
        <v>299</v>
      </c>
      <c r="C33" s="716">
        <v>2504301</v>
      </c>
      <c r="D33" s="716">
        <v>374022</v>
      </c>
      <c r="E33" s="257"/>
      <c r="F33" s="257"/>
      <c r="G33" s="257"/>
      <c r="H33" s="257"/>
      <c r="I33" s="257"/>
      <c r="J33" s="257"/>
    </row>
    <row r="34" spans="1:4" ht="12.75">
      <c r="A34" s="356" t="s">
        <v>874</v>
      </c>
      <c r="B34" s="718" t="s">
        <v>968</v>
      </c>
      <c r="C34" s="716">
        <v>1736450</v>
      </c>
      <c r="D34" s="716">
        <v>300237</v>
      </c>
    </row>
    <row r="35" spans="1:4" ht="12.75">
      <c r="A35" s="356" t="s">
        <v>876</v>
      </c>
      <c r="B35" s="657" t="s">
        <v>969</v>
      </c>
      <c r="C35" s="635">
        <v>1519019</v>
      </c>
      <c r="D35" s="635">
        <v>275591</v>
      </c>
    </row>
    <row r="36" spans="1:4" ht="12.75">
      <c r="A36" s="356">
        <v>1000</v>
      </c>
      <c r="B36" s="657" t="s">
        <v>970</v>
      </c>
      <c r="C36" s="635">
        <v>202702</v>
      </c>
      <c r="D36" s="635">
        <v>25826</v>
      </c>
    </row>
    <row r="37" spans="1:4" ht="12.75">
      <c r="A37" s="119">
        <v>1100</v>
      </c>
      <c r="B37" s="625" t="s">
        <v>971</v>
      </c>
      <c r="C37" s="626">
        <v>159515</v>
      </c>
      <c r="D37" s="721">
        <v>21374</v>
      </c>
    </row>
    <row r="38" spans="1:4" ht="27.75" customHeight="1">
      <c r="A38" s="119">
        <v>1200</v>
      </c>
      <c r="B38" s="625" t="s">
        <v>153</v>
      </c>
      <c r="C38" s="626">
        <v>43187</v>
      </c>
      <c r="D38" s="721">
        <v>4452</v>
      </c>
    </row>
    <row r="39" spans="1:4" ht="12.75">
      <c r="A39" s="356">
        <v>2000</v>
      </c>
      <c r="B39" s="657" t="s">
        <v>972</v>
      </c>
      <c r="C39" s="635">
        <v>1316317</v>
      </c>
      <c r="D39" s="635">
        <v>249765</v>
      </c>
    </row>
    <row r="40" spans="1:4" ht="12.75">
      <c r="A40" s="119">
        <v>2100</v>
      </c>
      <c r="B40" s="625" t="s">
        <v>154</v>
      </c>
      <c r="C40" s="626">
        <v>57501</v>
      </c>
      <c r="D40" s="721">
        <v>3801</v>
      </c>
    </row>
    <row r="41" spans="1:4" ht="12.75">
      <c r="A41" s="119">
        <v>2200</v>
      </c>
      <c r="B41" s="625" t="s">
        <v>155</v>
      </c>
      <c r="C41" s="626">
        <v>1037029</v>
      </c>
      <c r="D41" s="721">
        <v>188592</v>
      </c>
    </row>
    <row r="42" spans="1:4" ht="25.5">
      <c r="A42" s="119">
        <v>2300</v>
      </c>
      <c r="B42" s="625" t="s">
        <v>156</v>
      </c>
      <c r="C42" s="626">
        <v>206373</v>
      </c>
      <c r="D42" s="721">
        <v>52817</v>
      </c>
    </row>
    <row r="43" spans="1:4" ht="12" customHeight="1">
      <c r="A43" s="119">
        <v>2400</v>
      </c>
      <c r="B43" s="625" t="s">
        <v>245</v>
      </c>
      <c r="C43" s="626">
        <v>9141</v>
      </c>
      <c r="D43" s="721">
        <v>782</v>
      </c>
    </row>
    <row r="44" spans="1:4" ht="12.75">
      <c r="A44" s="119">
        <v>2500</v>
      </c>
      <c r="B44" s="733" t="s">
        <v>247</v>
      </c>
      <c r="C44" s="626">
        <v>273</v>
      </c>
      <c r="D44" s="721">
        <v>273</v>
      </c>
    </row>
    <row r="45" spans="1:4" ht="38.25">
      <c r="A45" s="119">
        <v>2800</v>
      </c>
      <c r="B45" s="733" t="s">
        <v>1209</v>
      </c>
      <c r="C45" s="626">
        <v>6000</v>
      </c>
      <c r="D45" s="721">
        <v>3500</v>
      </c>
    </row>
    <row r="46" spans="1:4" ht="12.75">
      <c r="A46" s="356" t="s">
        <v>896</v>
      </c>
      <c r="B46" s="657" t="s">
        <v>973</v>
      </c>
      <c r="C46" s="635">
        <v>204780</v>
      </c>
      <c r="D46" s="635">
        <v>24116</v>
      </c>
    </row>
    <row r="47" spans="1:4" ht="12.75">
      <c r="A47" s="734">
        <v>3000</v>
      </c>
      <c r="B47" s="735" t="s">
        <v>995</v>
      </c>
      <c r="C47" s="623">
        <v>161099</v>
      </c>
      <c r="D47" s="623">
        <v>15801</v>
      </c>
    </row>
    <row r="48" spans="1:4" ht="38.25">
      <c r="A48" s="119">
        <v>3200</v>
      </c>
      <c r="B48" s="625" t="s">
        <v>169</v>
      </c>
      <c r="C48" s="626">
        <v>161099</v>
      </c>
      <c r="D48" s="721">
        <v>15801</v>
      </c>
    </row>
    <row r="49" spans="1:4" ht="13.5" customHeight="1">
      <c r="A49" s="356">
        <v>6000</v>
      </c>
      <c r="B49" s="622" t="s">
        <v>974</v>
      </c>
      <c r="C49" s="635">
        <v>43681</v>
      </c>
      <c r="D49" s="635">
        <v>8315</v>
      </c>
    </row>
    <row r="50" spans="1:4" ht="12.75">
      <c r="A50" s="119">
        <v>6200</v>
      </c>
      <c r="B50" s="625" t="s">
        <v>259</v>
      </c>
      <c r="C50" s="626">
        <v>31421</v>
      </c>
      <c r="D50" s="721">
        <v>2325</v>
      </c>
    </row>
    <row r="51" spans="1:4" ht="12.75">
      <c r="A51" s="119">
        <v>6300</v>
      </c>
      <c r="B51" s="733" t="s">
        <v>174</v>
      </c>
      <c r="C51" s="626">
        <v>2827</v>
      </c>
      <c r="D51" s="721">
        <v>21</v>
      </c>
    </row>
    <row r="52" spans="1:4" ht="12.75">
      <c r="A52" s="119">
        <v>6400</v>
      </c>
      <c r="B52" s="625" t="s">
        <v>261</v>
      </c>
      <c r="C52" s="626">
        <v>9433</v>
      </c>
      <c r="D52" s="721">
        <v>5969</v>
      </c>
    </row>
    <row r="53" spans="1:4" ht="38.25">
      <c r="A53" s="356" t="s">
        <v>300</v>
      </c>
      <c r="B53" s="735" t="s">
        <v>1210</v>
      </c>
      <c r="C53" s="635">
        <v>12651</v>
      </c>
      <c r="D53" s="635">
        <v>530</v>
      </c>
    </row>
    <row r="54" spans="1:4" ht="12.75" hidden="1">
      <c r="A54" s="119"/>
      <c r="B54" s="636" t="s">
        <v>301</v>
      </c>
      <c r="C54" s="635"/>
      <c r="D54" s="721"/>
    </row>
    <row r="55" spans="1:4" ht="12.75">
      <c r="A55" s="119">
        <v>7200</v>
      </c>
      <c r="B55" s="733" t="s">
        <v>263</v>
      </c>
      <c r="C55" s="626">
        <v>12321</v>
      </c>
      <c r="D55" s="721">
        <v>200</v>
      </c>
    </row>
    <row r="56" spans="1:4" ht="12.75">
      <c r="A56" s="119">
        <v>7300</v>
      </c>
      <c r="B56" s="733" t="s">
        <v>1009</v>
      </c>
      <c r="C56" s="626">
        <v>330</v>
      </c>
      <c r="D56" s="721">
        <v>330</v>
      </c>
    </row>
    <row r="57" spans="1:4" s="221" customFormat="1" ht="12.75">
      <c r="A57" s="356" t="s">
        <v>302</v>
      </c>
      <c r="B57" s="657" t="s">
        <v>922</v>
      </c>
      <c r="C57" s="635">
        <v>767207</v>
      </c>
      <c r="D57" s="716">
        <v>73785</v>
      </c>
    </row>
    <row r="58" spans="1:4" s="221" customFormat="1" ht="12.75">
      <c r="A58" s="736" t="s">
        <v>303</v>
      </c>
      <c r="B58" s="657" t="s">
        <v>975</v>
      </c>
      <c r="C58" s="635">
        <v>767207</v>
      </c>
      <c r="D58" s="716">
        <v>73785</v>
      </c>
    </row>
    <row r="59" spans="1:4" ht="12.75">
      <c r="A59" s="737" t="s">
        <v>268</v>
      </c>
      <c r="B59" s="733" t="s">
        <v>183</v>
      </c>
      <c r="C59" s="626">
        <v>12334</v>
      </c>
      <c r="D59" s="721">
        <v>800</v>
      </c>
    </row>
    <row r="60" spans="1:4" ht="12.75">
      <c r="A60" s="119">
        <v>5200</v>
      </c>
      <c r="B60" s="625" t="s">
        <v>184</v>
      </c>
      <c r="C60" s="626">
        <v>754873</v>
      </c>
      <c r="D60" s="721">
        <v>72985</v>
      </c>
    </row>
    <row r="61" spans="1:4" ht="12.75">
      <c r="A61" s="356" t="s">
        <v>304</v>
      </c>
      <c r="B61" s="699" t="s">
        <v>634</v>
      </c>
      <c r="C61" s="623">
        <v>644</v>
      </c>
      <c r="D61" s="623">
        <v>0</v>
      </c>
    </row>
    <row r="62" spans="1:4" ht="38.25">
      <c r="A62" s="119">
        <v>8200</v>
      </c>
      <c r="B62" s="625" t="s">
        <v>305</v>
      </c>
      <c r="C62" s="626">
        <v>4</v>
      </c>
      <c r="D62" s="721">
        <v>0</v>
      </c>
    </row>
    <row r="63" spans="1:4" ht="25.5">
      <c r="A63" s="119">
        <v>8400</v>
      </c>
      <c r="B63" s="625" t="s">
        <v>306</v>
      </c>
      <c r="C63" s="626">
        <v>640</v>
      </c>
      <c r="D63" s="721">
        <v>0</v>
      </c>
    </row>
    <row r="64" spans="1:4" ht="12.75">
      <c r="A64" s="698"/>
      <c r="B64" s="656" t="s">
        <v>307</v>
      </c>
      <c r="C64" s="623">
        <v>-489510</v>
      </c>
      <c r="D64" s="623">
        <v>-235499</v>
      </c>
    </row>
    <row r="65" spans="1:4" ht="12.75">
      <c r="A65" s="641"/>
      <c r="B65" s="657" t="s">
        <v>308</v>
      </c>
      <c r="C65" s="623">
        <v>489510</v>
      </c>
      <c r="D65" s="716">
        <v>235499</v>
      </c>
    </row>
    <row r="66" spans="1:4" ht="12.75">
      <c r="A66" s="738" t="s">
        <v>933</v>
      </c>
      <c r="B66" s="739" t="s">
        <v>282</v>
      </c>
      <c r="C66" s="623">
        <v>489510</v>
      </c>
      <c r="D66" s="716">
        <v>235499</v>
      </c>
    </row>
    <row r="67" spans="1:4" ht="12.75">
      <c r="A67" s="740" t="s">
        <v>1213</v>
      </c>
      <c r="B67" s="625" t="s">
        <v>622</v>
      </c>
      <c r="C67" s="626">
        <v>799</v>
      </c>
      <c r="D67" s="721">
        <v>25669</v>
      </c>
    </row>
    <row r="68" spans="1:4" ht="12.75">
      <c r="A68" s="740" t="s">
        <v>196</v>
      </c>
      <c r="B68" s="625" t="s">
        <v>197</v>
      </c>
      <c r="C68" s="626">
        <v>176615</v>
      </c>
      <c r="D68" s="721">
        <v>193337</v>
      </c>
    </row>
    <row r="69" spans="1:4" ht="12" customHeight="1">
      <c r="A69" s="740" t="s">
        <v>198</v>
      </c>
      <c r="B69" s="625" t="s">
        <v>199</v>
      </c>
      <c r="C69" s="626">
        <v>312096</v>
      </c>
      <c r="D69" s="721">
        <v>16493</v>
      </c>
    </row>
    <row r="70" spans="1:4" ht="12.75" hidden="1">
      <c r="A70" s="738" t="s">
        <v>937</v>
      </c>
      <c r="B70" s="625" t="s">
        <v>506</v>
      </c>
      <c r="C70" s="626">
        <v>0</v>
      </c>
      <c r="D70" s="721">
        <v>0</v>
      </c>
    </row>
    <row r="71" spans="1:5" ht="15">
      <c r="A71" s="161"/>
      <c r="B71" s="162"/>
      <c r="C71" s="462"/>
      <c r="D71" s="462"/>
      <c r="E71" s="198"/>
    </row>
    <row r="72" spans="1:4" ht="15">
      <c r="A72" s="559"/>
      <c r="B72" s="162"/>
      <c r="C72" s="462"/>
      <c r="D72" s="462"/>
    </row>
    <row r="73" spans="1:4" ht="15">
      <c r="A73" s="161"/>
      <c r="B73" s="462"/>
      <c r="C73" s="462"/>
      <c r="D73" s="462"/>
    </row>
    <row r="74" spans="1:4" ht="15">
      <c r="A74" s="161" t="s">
        <v>859</v>
      </c>
      <c r="B74" s="462"/>
      <c r="C74" s="462"/>
      <c r="D74" s="462" t="s">
        <v>309</v>
      </c>
    </row>
    <row r="75" spans="1:4" ht="15">
      <c r="A75" s="161"/>
      <c r="B75" s="462"/>
      <c r="C75" s="462"/>
      <c r="D75" s="710"/>
    </row>
    <row r="76" spans="1:4" ht="15">
      <c r="A76" s="161"/>
      <c r="B76" s="462"/>
      <c r="C76" s="462"/>
      <c r="D76" s="462"/>
    </row>
    <row r="77" spans="1:4" ht="15">
      <c r="A77" s="161"/>
      <c r="B77" s="462"/>
      <c r="C77" s="462"/>
      <c r="D77" s="462"/>
    </row>
    <row r="78" spans="1:4" ht="12.75">
      <c r="A78" s="277" t="s">
        <v>310</v>
      </c>
      <c r="B78" s="612"/>
      <c r="C78" s="612"/>
      <c r="D78" s="612"/>
    </row>
    <row r="79" spans="1:4" ht="15.75">
      <c r="A79" s="691"/>
      <c r="B79" s="335"/>
      <c r="C79" s="335"/>
      <c r="D79" s="335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118110236220472" top="0.984251968503937" bottom="0.984251968503937" header="0.7480314960629921" footer="0.7480314960629921"/>
  <pageSetup firstPageNumber="54" useFirstPageNumber="1" horizontalDpi="600" verticalDpi="600" orientation="portrait" paperSize="9" r:id="rId1"/>
  <headerFooter alignWithMargins="0"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A7" sqref="A7:F7"/>
    </sheetView>
  </sheetViews>
  <sheetFormatPr defaultColWidth="9.140625" defaultRowHeight="12.75"/>
  <cols>
    <col min="1" max="1" width="33.28125" style="753" customWidth="1"/>
    <col min="2" max="2" width="14.28125" style="753" customWidth="1"/>
    <col min="3" max="3" width="14.421875" style="753" customWidth="1"/>
    <col min="4" max="4" width="13.140625" style="753" customWidth="1"/>
    <col min="5" max="5" width="32.7109375" style="753" hidden="1" customWidth="1"/>
    <col min="6" max="6" width="15.8515625" style="753" hidden="1" customWidth="1"/>
    <col min="7" max="7" width="16.28125" style="753" hidden="1" customWidth="1"/>
    <col min="8" max="8" width="13.28125" style="753" hidden="1" customWidth="1"/>
    <col min="9" max="9" width="9.140625" style="753" customWidth="1"/>
    <col min="10" max="10" width="10.00390625" style="753" customWidth="1"/>
    <col min="11" max="11" width="10.00390625" style="753" bestFit="1" customWidth="1"/>
    <col min="12" max="12" width="10.421875" style="753" customWidth="1"/>
    <col min="13" max="14" width="9.140625" style="753" customWidth="1"/>
    <col min="15" max="15" width="10.140625" style="753" customWidth="1"/>
    <col min="16" max="16" width="9.7109375" style="753" customWidth="1"/>
    <col min="17" max="17" width="10.140625" style="753" customWidth="1"/>
    <col min="18" max="16384" width="9.140625" style="753" customWidth="1"/>
  </cols>
  <sheetData>
    <row r="1" spans="1:55" s="743" customFormat="1" ht="12.75">
      <c r="A1" s="984" t="s">
        <v>479</v>
      </c>
      <c r="B1" s="984"/>
      <c r="C1" s="984"/>
      <c r="D1" s="984"/>
      <c r="E1" s="984"/>
      <c r="F1" s="984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  <c r="AN1" s="742"/>
      <c r="AO1" s="742"/>
      <c r="AP1" s="742"/>
      <c r="AQ1" s="742"/>
      <c r="AR1" s="742"/>
      <c r="AS1" s="742"/>
      <c r="AT1" s="742"/>
      <c r="AU1" s="742"/>
      <c r="AV1" s="742"/>
      <c r="AW1" s="742"/>
      <c r="AX1" s="742"/>
      <c r="AY1" s="742"/>
      <c r="AZ1" s="742"/>
      <c r="BA1" s="742"/>
      <c r="BB1" s="742"/>
      <c r="BC1" s="742"/>
    </row>
    <row r="2" spans="1:55" s="743" customFormat="1" ht="15" customHeight="1">
      <c r="A2" s="985" t="s">
        <v>480</v>
      </c>
      <c r="B2" s="985"/>
      <c r="C2" s="985"/>
      <c r="D2" s="985"/>
      <c r="E2" s="985"/>
      <c r="F2" s="985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</row>
    <row r="3" spans="1:55" s="743" customFormat="1" ht="3.75" customHeight="1">
      <c r="A3" s="745"/>
      <c r="B3" s="7"/>
      <c r="C3" s="7"/>
      <c r="D3" s="7"/>
      <c r="E3" s="745"/>
      <c r="F3" s="745"/>
      <c r="G3" s="5"/>
      <c r="H3" s="5"/>
      <c r="I3" s="5"/>
      <c r="J3" s="5"/>
      <c r="K3" s="5"/>
      <c r="L3" s="5"/>
      <c r="M3" s="5"/>
      <c r="N3" s="5"/>
      <c r="O3" s="5"/>
      <c r="P3" s="5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2"/>
      <c r="BA3" s="742"/>
      <c r="BB3" s="742"/>
      <c r="BC3" s="742"/>
    </row>
    <row r="4" spans="1:17" s="742" customFormat="1" ht="12.75">
      <c r="A4" s="986" t="s">
        <v>512</v>
      </c>
      <c r="B4" s="986"/>
      <c r="C4" s="986"/>
      <c r="D4" s="986"/>
      <c r="E4" s="986"/>
      <c r="F4" s="98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</row>
    <row r="5" spans="1:16" s="742" customFormat="1" ht="12.75">
      <c r="A5" s="747"/>
      <c r="B5" s="748"/>
      <c r="C5" s="748"/>
      <c r="D5" s="748"/>
      <c r="E5" s="748"/>
      <c r="G5" s="748"/>
      <c r="H5" s="748"/>
      <c r="I5" s="748"/>
      <c r="J5" s="748"/>
      <c r="K5" s="748"/>
      <c r="L5" s="748"/>
      <c r="M5" s="748"/>
      <c r="N5" s="748"/>
      <c r="O5" s="748"/>
      <c r="P5" s="748"/>
    </row>
    <row r="6" spans="1:17" s="750" customFormat="1" ht="17.25" customHeight="1">
      <c r="A6" s="987" t="s">
        <v>482</v>
      </c>
      <c r="B6" s="987"/>
      <c r="C6" s="987"/>
      <c r="D6" s="987"/>
      <c r="E6" s="987"/>
      <c r="F6" s="987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</row>
    <row r="7" spans="1:17" s="750" customFormat="1" ht="17.25" customHeight="1">
      <c r="A7" s="982" t="s">
        <v>311</v>
      </c>
      <c r="B7" s="982"/>
      <c r="C7" s="982"/>
      <c r="D7" s="982"/>
      <c r="E7" s="982"/>
      <c r="F7" s="982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</row>
    <row r="8" spans="1:17" s="750" customFormat="1" ht="15" customHeight="1">
      <c r="A8" s="983" t="s">
        <v>329</v>
      </c>
      <c r="B8" s="983"/>
      <c r="C8" s="983"/>
      <c r="D8" s="983"/>
      <c r="E8" s="983"/>
      <c r="F8" s="983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</row>
    <row r="9" spans="1:15" s="610" customFormat="1" ht="12.75">
      <c r="A9" s="947" t="s">
        <v>485</v>
      </c>
      <c r="B9" s="947"/>
      <c r="C9" s="947"/>
      <c r="D9" s="947"/>
      <c r="E9" s="947"/>
      <c r="F9" s="947"/>
      <c r="G9" s="115"/>
      <c r="H9" s="115"/>
      <c r="I9" s="115"/>
      <c r="J9" s="115"/>
      <c r="K9" s="115"/>
      <c r="L9" s="115"/>
      <c r="M9" s="115"/>
      <c r="N9" s="5"/>
      <c r="O9" s="751"/>
    </row>
    <row r="10" spans="1:15" s="610" customFormat="1" ht="12.75">
      <c r="A10" s="752" t="s">
        <v>486</v>
      </c>
      <c r="B10" s="277"/>
      <c r="C10" s="114"/>
      <c r="D10" s="339" t="s">
        <v>595</v>
      </c>
      <c r="F10" s="277"/>
      <c r="G10" s="114"/>
      <c r="H10" s="339"/>
      <c r="I10" s="339"/>
      <c r="J10" s="338"/>
      <c r="K10" s="114"/>
      <c r="N10" s="5"/>
      <c r="O10" s="751"/>
    </row>
    <row r="11" spans="2:4" ht="12.75">
      <c r="B11" s="754"/>
      <c r="D11" s="755" t="s">
        <v>312</v>
      </c>
    </row>
    <row r="12" spans="4:8" ht="12.75">
      <c r="D12" s="755" t="s">
        <v>515</v>
      </c>
      <c r="H12" s="756" t="s">
        <v>313</v>
      </c>
    </row>
    <row r="13" spans="1:8" s="759" customFormat="1" ht="57" customHeight="1">
      <c r="A13" s="757" t="s">
        <v>489</v>
      </c>
      <c r="B13" s="758" t="s">
        <v>314</v>
      </c>
      <c r="C13" s="758" t="s">
        <v>315</v>
      </c>
      <c r="D13" s="758" t="s">
        <v>316</v>
      </c>
      <c r="E13" s="757" t="s">
        <v>489</v>
      </c>
      <c r="F13" s="758" t="s">
        <v>317</v>
      </c>
      <c r="G13" s="758" t="s">
        <v>315</v>
      </c>
      <c r="H13" s="758" t="s">
        <v>316</v>
      </c>
    </row>
    <row r="14" spans="1:8" s="762" customFormat="1" ht="11.25" customHeight="1">
      <c r="A14" s="760">
        <v>1</v>
      </c>
      <c r="B14" s="760">
        <v>2</v>
      </c>
      <c r="C14" s="761">
        <v>3</v>
      </c>
      <c r="D14" s="761">
        <v>4</v>
      </c>
      <c r="E14" s="760">
        <v>1</v>
      </c>
      <c r="F14" s="760">
        <v>2</v>
      </c>
      <c r="G14" s="761">
        <v>3</v>
      </c>
      <c r="H14" s="761">
        <v>4</v>
      </c>
    </row>
    <row r="15" spans="1:11" s="765" customFormat="1" ht="12.75" customHeight="1">
      <c r="A15" s="763" t="s">
        <v>318</v>
      </c>
      <c r="B15" s="764">
        <v>211386681</v>
      </c>
      <c r="C15" s="764">
        <v>569152820</v>
      </c>
      <c r="D15" s="764">
        <v>357766139</v>
      </c>
      <c r="E15" s="763" t="s">
        <v>318</v>
      </c>
      <c r="F15" s="764" t="e">
        <f>F16+F25</f>
        <v>#REF!</v>
      </c>
      <c r="G15" s="764" t="e">
        <f>G16+G25</f>
        <v>#REF!</v>
      </c>
      <c r="H15" s="764" t="e">
        <f>G15-F15</f>
        <v>#REF!</v>
      </c>
      <c r="K15" s="766"/>
    </row>
    <row r="16" spans="1:8" s="765" customFormat="1" ht="12.75" customHeight="1">
      <c r="A16" s="767" t="s">
        <v>319</v>
      </c>
      <c r="B16" s="768">
        <v>194668601</v>
      </c>
      <c r="C16" s="768">
        <v>505900460</v>
      </c>
      <c r="D16" s="768">
        <v>311231859</v>
      </c>
      <c r="E16" s="767" t="s">
        <v>319</v>
      </c>
      <c r="F16" s="768">
        <f>F17+F21</f>
        <v>171062</v>
      </c>
      <c r="G16" s="768">
        <f>G17+G21</f>
        <v>346020</v>
      </c>
      <c r="H16" s="768">
        <f>G16-F16</f>
        <v>174958</v>
      </c>
    </row>
    <row r="17" spans="1:8" s="765" customFormat="1" ht="12.75" customHeight="1">
      <c r="A17" s="769" t="s">
        <v>320</v>
      </c>
      <c r="B17" s="768">
        <v>46843246</v>
      </c>
      <c r="C17" s="768">
        <v>17208298</v>
      </c>
      <c r="D17" s="768">
        <v>-29634948</v>
      </c>
      <c r="E17" s="769" t="s">
        <v>320</v>
      </c>
      <c r="F17" s="768">
        <f>SUM(F18:F19)</f>
        <v>43565</v>
      </c>
      <c r="G17" s="768">
        <f>SUM(G18:G19)</f>
        <v>16062</v>
      </c>
      <c r="H17" s="768">
        <f>G17-F17</f>
        <v>-27503</v>
      </c>
    </row>
    <row r="18" spans="1:14" ht="12.75" customHeight="1">
      <c r="A18" s="770" t="s">
        <v>321</v>
      </c>
      <c r="B18" s="771">
        <v>43565125</v>
      </c>
      <c r="C18" s="771">
        <v>16061878</v>
      </c>
      <c r="D18" s="771">
        <v>-27503247</v>
      </c>
      <c r="E18" s="770" t="s">
        <v>322</v>
      </c>
      <c r="F18" s="771">
        <f>ROUND(B18/1000,0)</f>
        <v>43565</v>
      </c>
      <c r="G18" s="771">
        <f>ROUND(C18/1000,0)</f>
        <v>16062</v>
      </c>
      <c r="H18" s="771">
        <f>G18-F18</f>
        <v>-27503</v>
      </c>
      <c r="J18" s="765"/>
      <c r="K18" s="765"/>
      <c r="L18" s="765"/>
      <c r="M18" s="765"/>
      <c r="N18" s="765"/>
    </row>
    <row r="19" spans="1:14" ht="12.75">
      <c r="A19" s="770" t="s">
        <v>323</v>
      </c>
      <c r="B19" s="771">
        <v>3278121</v>
      </c>
      <c r="C19" s="771">
        <v>1146420</v>
      </c>
      <c r="D19" s="771">
        <v>-2131701</v>
      </c>
      <c r="E19" s="770"/>
      <c r="F19" s="771"/>
      <c r="G19" s="771"/>
      <c r="H19" s="771"/>
      <c r="J19" s="765"/>
      <c r="K19" s="765"/>
      <c r="L19" s="765"/>
      <c r="M19" s="765"/>
      <c r="N19" s="765"/>
    </row>
    <row r="20" spans="1:14" ht="12.75" customHeight="1">
      <c r="A20" s="770"/>
      <c r="B20" s="771"/>
      <c r="C20" s="771"/>
      <c r="D20" s="771"/>
      <c r="E20" s="770"/>
      <c r="F20" s="771"/>
      <c r="G20" s="771"/>
      <c r="H20" s="771"/>
      <c r="K20" s="765"/>
      <c r="L20" s="765"/>
      <c r="M20" s="765"/>
      <c r="N20" s="765"/>
    </row>
    <row r="21" spans="1:8" s="765" customFormat="1" ht="12.75" customHeight="1">
      <c r="A21" s="769" t="s">
        <v>324</v>
      </c>
      <c r="B21" s="768">
        <v>147825355</v>
      </c>
      <c r="C21" s="768">
        <v>488692162</v>
      </c>
      <c r="D21" s="768">
        <v>340866807</v>
      </c>
      <c r="E21" s="769" t="s">
        <v>324</v>
      </c>
      <c r="F21" s="768">
        <f>SUM(F22:F23)</f>
        <v>127497</v>
      </c>
      <c r="G21" s="768">
        <f>SUM(G22:G23)</f>
        <v>329958</v>
      </c>
      <c r="H21" s="768">
        <f>G21-F21</f>
        <v>202461</v>
      </c>
    </row>
    <row r="22" spans="1:14" ht="12.75" customHeight="1">
      <c r="A22" s="770" t="s">
        <v>321</v>
      </c>
      <c r="B22" s="771">
        <v>127497315</v>
      </c>
      <c r="C22" s="771">
        <v>329957764</v>
      </c>
      <c r="D22" s="771">
        <v>202460449</v>
      </c>
      <c r="E22" s="770" t="s">
        <v>322</v>
      </c>
      <c r="F22" s="771">
        <f>ROUND(B22/1000,0)</f>
        <v>127497</v>
      </c>
      <c r="G22" s="771">
        <f>ROUND(C22/1000,0)</f>
        <v>329958</v>
      </c>
      <c r="H22" s="771">
        <f>G22-F22</f>
        <v>202461</v>
      </c>
      <c r="K22" s="765"/>
      <c r="L22" s="765"/>
      <c r="M22" s="765"/>
      <c r="N22" s="765"/>
    </row>
    <row r="23" spans="1:14" ht="12.75">
      <c r="A23" s="770" t="s">
        <v>323</v>
      </c>
      <c r="B23" s="771">
        <v>20328040</v>
      </c>
      <c r="C23" s="771">
        <v>158734398</v>
      </c>
      <c r="D23" s="771">
        <v>138406358</v>
      </c>
      <c r="E23" s="770"/>
      <c r="F23" s="771"/>
      <c r="G23" s="771"/>
      <c r="H23" s="771"/>
      <c r="K23" s="765"/>
      <c r="L23" s="765"/>
      <c r="M23" s="765"/>
      <c r="N23" s="765"/>
    </row>
    <row r="24" spans="1:14" ht="12.75" customHeight="1">
      <c r="A24" s="770"/>
      <c r="B24" s="771"/>
      <c r="C24" s="771"/>
      <c r="D24" s="771"/>
      <c r="E24" s="770"/>
      <c r="F24" s="771"/>
      <c r="G24" s="771"/>
      <c r="H24" s="771"/>
      <c r="K24" s="765"/>
      <c r="L24" s="765"/>
      <c r="M24" s="765"/>
      <c r="N24" s="765"/>
    </row>
    <row r="25" spans="1:8" s="765" customFormat="1" ht="12.75" customHeight="1">
      <c r="A25" s="767" t="s">
        <v>325</v>
      </c>
      <c r="B25" s="768">
        <v>16718080</v>
      </c>
      <c r="C25" s="768">
        <v>63252360</v>
      </c>
      <c r="D25" s="768">
        <v>46534280</v>
      </c>
      <c r="E25" s="767" t="s">
        <v>326</v>
      </c>
      <c r="F25" s="768" t="e">
        <f>F26</f>
        <v>#REF!</v>
      </c>
      <c r="G25" s="768" t="e">
        <f>G26</f>
        <v>#REF!</v>
      </c>
      <c r="H25" s="768" t="e">
        <f>G25-F25</f>
        <v>#REF!</v>
      </c>
    </row>
    <row r="26" spans="1:8" s="765" customFormat="1" ht="12.75">
      <c r="A26" s="769" t="s">
        <v>327</v>
      </c>
      <c r="B26" s="768">
        <v>0</v>
      </c>
      <c r="C26" s="768">
        <v>0</v>
      </c>
      <c r="D26" s="768">
        <v>0</v>
      </c>
      <c r="E26" s="769" t="s">
        <v>327</v>
      </c>
      <c r="F26" s="768" t="e">
        <f>SUM(#REF!)</f>
        <v>#REF!</v>
      </c>
      <c r="G26" s="768" t="e">
        <f>SUM(#REF!)</f>
        <v>#REF!</v>
      </c>
      <c r="H26" s="768" t="e">
        <f>G26-F26</f>
        <v>#REF!</v>
      </c>
    </row>
    <row r="27" spans="1:8" s="765" customFormat="1" ht="12.75">
      <c r="A27" s="769" t="s">
        <v>328</v>
      </c>
      <c r="B27" s="768">
        <v>16718080</v>
      </c>
      <c r="C27" s="768">
        <v>63252360</v>
      </c>
      <c r="D27" s="768">
        <v>46534280</v>
      </c>
      <c r="E27" s="769" t="s">
        <v>324</v>
      </c>
      <c r="F27" s="768" t="e">
        <f>SUM(#REF!)</f>
        <v>#REF!</v>
      </c>
      <c r="G27" s="768" t="e">
        <f>SUM(#REF!)</f>
        <v>#REF!</v>
      </c>
      <c r="H27" s="768" t="e">
        <f>G27-F27</f>
        <v>#REF!</v>
      </c>
    </row>
    <row r="28" spans="1:8" ht="12.75">
      <c r="A28" s="747"/>
      <c r="B28" s="772"/>
      <c r="C28" s="772"/>
      <c r="D28" s="773"/>
      <c r="E28" s="747"/>
      <c r="F28" s="772"/>
      <c r="G28" s="772"/>
      <c r="H28" s="772"/>
    </row>
    <row r="29" spans="1:8" ht="12.75">
      <c r="A29" s="747"/>
      <c r="B29" s="772"/>
      <c r="C29" s="772"/>
      <c r="D29" s="772"/>
      <c r="E29" s="747"/>
      <c r="F29" s="772"/>
      <c r="G29" s="772"/>
      <c r="H29" s="772"/>
    </row>
    <row r="31" spans="1:56" s="777" customFormat="1" ht="12.75" customHeight="1">
      <c r="A31" s="774" t="s">
        <v>1072</v>
      </c>
      <c r="B31" s="775"/>
      <c r="C31" s="772"/>
      <c r="D31" s="776" t="s">
        <v>510</v>
      </c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762"/>
    </row>
    <row r="32" ht="12.75">
      <c r="D32" s="755"/>
    </row>
    <row r="35" ht="12.75">
      <c r="A35" s="778" t="s">
        <v>734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56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A8" sqref="A8:E8"/>
    </sheetView>
  </sheetViews>
  <sheetFormatPr defaultColWidth="9.140625" defaultRowHeight="12.75"/>
  <cols>
    <col min="1" max="1" width="30.57421875" style="117" customWidth="1"/>
    <col min="2" max="2" width="13.28125" style="117" customWidth="1"/>
    <col min="3" max="3" width="10.8515625" style="117" bestFit="1" customWidth="1"/>
    <col min="4" max="4" width="9.140625" style="117" customWidth="1"/>
    <col min="5" max="5" width="11.28125" style="117" customWidth="1"/>
    <col min="6" max="16384" width="9.140625" style="257" customWidth="1"/>
  </cols>
  <sheetData>
    <row r="1" spans="1:55" ht="12.75">
      <c r="A1" s="948" t="s">
        <v>479</v>
      </c>
      <c r="B1" s="948"/>
      <c r="C1" s="948"/>
      <c r="D1" s="948"/>
      <c r="E1" s="948"/>
      <c r="F1" s="330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</row>
    <row r="2" spans="1:55" ht="15" customHeight="1">
      <c r="A2" s="952" t="s">
        <v>480</v>
      </c>
      <c r="B2" s="952"/>
      <c r="C2" s="952"/>
      <c r="D2" s="952"/>
      <c r="E2" s="95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</row>
    <row r="3" spans="1:55" ht="3.75" customHeight="1">
      <c r="A3" s="333"/>
      <c r="B3" s="7"/>
      <c r="C3" s="7"/>
      <c r="D3" s="7"/>
      <c r="E3" s="333"/>
      <c r="F3" s="98"/>
      <c r="G3" s="5"/>
      <c r="H3" s="5"/>
      <c r="I3" s="5"/>
      <c r="J3" s="5"/>
      <c r="K3" s="5"/>
      <c r="L3" s="5"/>
      <c r="M3" s="5"/>
      <c r="N3" s="5"/>
      <c r="O3" s="5"/>
      <c r="P3" s="5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</row>
    <row r="4" spans="1:17" s="252" customFormat="1" ht="12.75">
      <c r="A4" s="949" t="s">
        <v>512</v>
      </c>
      <c r="B4" s="949"/>
      <c r="C4" s="949"/>
      <c r="D4" s="949"/>
      <c r="E4" s="949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6" s="252" customFormat="1" ht="12.75">
      <c r="A5" s="98"/>
      <c r="B5" s="178"/>
      <c r="C5" s="178"/>
      <c r="D5" s="178"/>
      <c r="E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7" s="335" customFormat="1" ht="17.25" customHeight="1">
      <c r="A6" s="503" t="s">
        <v>482</v>
      </c>
      <c r="B6" s="503"/>
      <c r="C6" s="503"/>
      <c r="D6" s="503"/>
      <c r="E6" s="503"/>
      <c r="F6" s="9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</row>
    <row r="7" spans="1:17" s="335" customFormat="1" ht="17.25" customHeight="1">
      <c r="A7" s="950" t="s">
        <v>330</v>
      </c>
      <c r="B7" s="950"/>
      <c r="C7" s="950"/>
      <c r="D7" s="950"/>
      <c r="E7" s="950"/>
      <c r="F7" s="336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</row>
    <row r="8" spans="1:17" s="335" customFormat="1" ht="17.25" customHeight="1">
      <c r="A8" s="988" t="s">
        <v>652</v>
      </c>
      <c r="B8" s="988"/>
      <c r="C8" s="988"/>
      <c r="D8" s="988"/>
      <c r="E8" s="988"/>
      <c r="F8" s="33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</row>
    <row r="9" spans="1:15" s="610" customFormat="1" ht="12.75">
      <c r="A9" s="947" t="s">
        <v>485</v>
      </c>
      <c r="B9" s="947"/>
      <c r="C9" s="947"/>
      <c r="D9" s="947"/>
      <c r="E9" s="947"/>
      <c r="F9" s="115"/>
      <c r="G9" s="115"/>
      <c r="H9" s="115"/>
      <c r="I9" s="115"/>
      <c r="J9" s="115"/>
      <c r="K9" s="115"/>
      <c r="L9" s="115"/>
      <c r="M9" s="115"/>
      <c r="N9" s="5"/>
      <c r="O9" s="751"/>
    </row>
    <row r="10" spans="1:8" s="91" customFormat="1" ht="12.75">
      <c r="A10" s="559" t="s">
        <v>486</v>
      </c>
      <c r="B10" s="114"/>
      <c r="C10" s="114"/>
      <c r="D10" s="277"/>
      <c r="E10" s="339" t="s">
        <v>487</v>
      </c>
      <c r="F10" s="115"/>
      <c r="G10" s="610"/>
      <c r="H10" s="461"/>
    </row>
    <row r="11" ht="12.75">
      <c r="E11" s="779" t="s">
        <v>331</v>
      </c>
    </row>
    <row r="12" spans="1:5" ht="10.5" customHeight="1">
      <c r="A12" s="547"/>
      <c r="B12" s="547"/>
      <c r="C12" s="547"/>
      <c r="D12" s="547"/>
      <c r="E12" s="468" t="s">
        <v>515</v>
      </c>
    </row>
    <row r="13" spans="1:5" s="91" customFormat="1" ht="51">
      <c r="A13" s="118" t="s">
        <v>489</v>
      </c>
      <c r="B13" s="118" t="s">
        <v>517</v>
      </c>
      <c r="C13" s="118" t="s">
        <v>518</v>
      </c>
      <c r="D13" s="118" t="s">
        <v>332</v>
      </c>
      <c r="E13" s="118" t="s">
        <v>520</v>
      </c>
    </row>
    <row r="14" spans="1:5" s="91" customFormat="1" ht="12.75">
      <c r="A14" s="780">
        <v>1</v>
      </c>
      <c r="B14" s="118">
        <v>2</v>
      </c>
      <c r="C14" s="118">
        <v>3</v>
      </c>
      <c r="D14" s="118">
        <v>4</v>
      </c>
      <c r="E14" s="119">
        <v>5</v>
      </c>
    </row>
    <row r="15" spans="1:5" s="91" customFormat="1" ht="17.25" customHeight="1">
      <c r="A15" s="240" t="s">
        <v>333</v>
      </c>
      <c r="B15" s="216">
        <v>267217965</v>
      </c>
      <c r="C15" s="200">
        <v>155271163</v>
      </c>
      <c r="D15" s="495">
        <v>58.106558441907154</v>
      </c>
      <c r="E15" s="216">
        <v>22616400</v>
      </c>
    </row>
    <row r="16" spans="1:5" s="91" customFormat="1" ht="17.25" customHeight="1">
      <c r="A16" s="240" t="s">
        <v>334</v>
      </c>
      <c r="B16" s="216">
        <v>565856</v>
      </c>
      <c r="C16" s="216">
        <v>388113</v>
      </c>
      <c r="D16" s="495">
        <v>68.58865152971781</v>
      </c>
      <c r="E16" s="216">
        <v>36292</v>
      </c>
    </row>
    <row r="17" spans="1:5" s="91" customFormat="1" ht="17.25" customHeight="1">
      <c r="A17" s="240" t="s">
        <v>335</v>
      </c>
      <c r="B17" s="216">
        <v>19504467</v>
      </c>
      <c r="C17" s="216">
        <v>12931141</v>
      </c>
      <c r="D17" s="495">
        <v>66.29835616630795</v>
      </c>
      <c r="E17" s="216">
        <v>1608777</v>
      </c>
    </row>
    <row r="18" spans="1:5" s="91" customFormat="1" ht="17.25" customHeight="1">
      <c r="A18" s="365" t="s">
        <v>336</v>
      </c>
      <c r="B18" s="226">
        <v>19504467</v>
      </c>
      <c r="C18" s="206">
        <v>12931141</v>
      </c>
      <c r="D18" s="499">
        <v>66.29835616630795</v>
      </c>
      <c r="E18" s="360">
        <v>1608777</v>
      </c>
    </row>
    <row r="19" spans="1:5" s="91" customFormat="1" ht="17.25" customHeight="1">
      <c r="A19" s="240" t="s">
        <v>337</v>
      </c>
      <c r="B19" s="388">
        <v>3000000</v>
      </c>
      <c r="C19" s="200">
        <v>2534402</v>
      </c>
      <c r="D19" s="781">
        <v>84.48006666666666</v>
      </c>
      <c r="E19" s="216">
        <v>278671</v>
      </c>
    </row>
    <row r="20" spans="1:5" s="91" customFormat="1" ht="17.25" customHeight="1">
      <c r="A20" s="365" t="s">
        <v>338</v>
      </c>
      <c r="B20" s="389">
        <v>3000000</v>
      </c>
      <c r="C20" s="206">
        <v>2534402</v>
      </c>
      <c r="D20" s="781">
        <v>84.48006666666666</v>
      </c>
      <c r="E20" s="360">
        <v>278671</v>
      </c>
    </row>
    <row r="21" spans="1:5" s="91" customFormat="1" ht="17.25" customHeight="1">
      <c r="A21" s="240" t="s">
        <v>339</v>
      </c>
      <c r="B21" s="388">
        <v>4313798</v>
      </c>
      <c r="C21" s="200">
        <v>2899142</v>
      </c>
      <c r="D21" s="781">
        <v>67.20625305125553</v>
      </c>
      <c r="E21" s="216">
        <v>359547</v>
      </c>
    </row>
    <row r="22" spans="1:5" s="91" customFormat="1" ht="17.25" customHeight="1">
      <c r="A22" s="240" t="s">
        <v>340</v>
      </c>
      <c r="B22" s="216">
        <v>294602086</v>
      </c>
      <c r="C22" s="216">
        <v>174023961</v>
      </c>
      <c r="D22" s="495">
        <v>59.07085158928575</v>
      </c>
      <c r="E22" s="216">
        <v>24899687</v>
      </c>
    </row>
    <row r="23" spans="1:5" s="91" customFormat="1" ht="12" customHeight="1">
      <c r="A23" s="782"/>
      <c r="B23" s="570"/>
      <c r="C23" s="98"/>
      <c r="D23" s="98"/>
      <c r="E23" s="98"/>
    </row>
    <row r="24" spans="1:5" s="91" customFormat="1" ht="12" customHeight="1">
      <c r="A24" s="782"/>
      <c r="B24" s="570"/>
      <c r="C24" s="98"/>
      <c r="D24" s="98"/>
      <c r="E24" s="98"/>
    </row>
    <row r="25" spans="1:5" s="91" customFormat="1" ht="12" customHeight="1">
      <c r="A25" s="782"/>
      <c r="B25" s="570"/>
      <c r="C25" s="98"/>
      <c r="D25" s="98"/>
      <c r="E25" s="98"/>
    </row>
    <row r="26" spans="1:5" s="91" customFormat="1" ht="12" customHeight="1">
      <c r="A26" s="96" t="s">
        <v>341</v>
      </c>
      <c r="B26" s="570"/>
      <c r="C26" s="98"/>
      <c r="D26" s="98"/>
      <c r="E26" s="779" t="s">
        <v>510</v>
      </c>
    </row>
    <row r="27" spans="1:9" s="91" customFormat="1" ht="12" customHeight="1">
      <c r="A27" s="96"/>
      <c r="B27" s="117"/>
      <c r="C27" s="461"/>
      <c r="E27" s="341"/>
      <c r="F27" s="461"/>
      <c r="G27" s="461"/>
      <c r="I27" s="163"/>
    </row>
    <row r="28" spans="1:8" s="91" customFormat="1" ht="12.75">
      <c r="A28" s="96"/>
      <c r="B28" s="330"/>
      <c r="C28" s="461"/>
      <c r="E28" s="341"/>
      <c r="F28" s="461"/>
      <c r="G28" s="461"/>
      <c r="H28" s="341"/>
    </row>
    <row r="29" s="117" customFormat="1" ht="12.75">
      <c r="A29" s="460" t="s">
        <v>734</v>
      </c>
    </row>
    <row r="30" spans="1:5" s="91" customFormat="1" ht="12.75">
      <c r="A30" s="117"/>
      <c r="B30" s="117"/>
      <c r="C30" s="117"/>
      <c r="D30" s="117"/>
      <c r="E30" s="117"/>
    </row>
    <row r="31" spans="1:5" s="91" customFormat="1" ht="12.75">
      <c r="A31" s="117"/>
      <c r="B31" s="117"/>
      <c r="C31" s="117"/>
      <c r="D31" s="117"/>
      <c r="E31" s="117"/>
    </row>
    <row r="32" spans="1:5" s="91" customFormat="1" ht="12.75">
      <c r="A32" s="117"/>
      <c r="B32" s="117"/>
      <c r="C32" s="117"/>
      <c r="D32" s="117"/>
      <c r="E32" s="117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7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63"/>
  <dimension ref="A1:BH2636"/>
  <sheetViews>
    <sheetView zoomScaleSheetLayoutView="120" workbookViewId="0" topLeftCell="A1">
      <selection activeCell="J23" sqref="J23"/>
    </sheetView>
  </sheetViews>
  <sheetFormatPr defaultColWidth="9.140625" defaultRowHeight="17.25" customHeight="1"/>
  <cols>
    <col min="1" max="1" width="49.57421875" style="606" customWidth="1"/>
    <col min="2" max="2" width="11.7109375" style="612" customWidth="1"/>
    <col min="3" max="4" width="11.28125" style="612" customWidth="1"/>
    <col min="5" max="5" width="7.7109375" style="613" customWidth="1"/>
    <col min="6" max="6" width="11.421875" style="612" customWidth="1"/>
    <col min="7" max="50" width="11.421875" style="91" customWidth="1"/>
    <col min="51" max="16384" width="11.421875" style="606" customWidth="1"/>
  </cols>
  <sheetData>
    <row r="1" spans="1:39" s="257" customFormat="1" ht="12.75">
      <c r="A1" s="948" t="s">
        <v>479</v>
      </c>
      <c r="B1" s="948"/>
      <c r="C1" s="948"/>
      <c r="D1" s="948"/>
      <c r="E1" s="948"/>
      <c r="F1" s="948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1:6" ht="12.75" customHeight="1">
      <c r="A2" s="952" t="s">
        <v>480</v>
      </c>
      <c r="B2" s="952"/>
      <c r="C2" s="952"/>
      <c r="D2" s="952"/>
      <c r="E2" s="952"/>
      <c r="F2" s="952"/>
    </row>
    <row r="3" spans="1:6" ht="4.5" customHeight="1">
      <c r="A3" s="333"/>
      <c r="B3" s="7"/>
      <c r="C3" s="7"/>
      <c r="D3" s="7"/>
      <c r="E3" s="333"/>
      <c r="F3" s="333"/>
    </row>
    <row r="4" spans="1:6" ht="17.25" customHeight="1">
      <c r="A4" s="949" t="s">
        <v>481</v>
      </c>
      <c r="B4" s="949"/>
      <c r="C4" s="949"/>
      <c r="D4" s="949"/>
      <c r="E4" s="949"/>
      <c r="F4" s="949"/>
    </row>
    <row r="5" spans="1:6" ht="12.75">
      <c r="A5" s="98"/>
      <c r="B5" s="178"/>
      <c r="C5" s="178"/>
      <c r="D5" s="178"/>
      <c r="E5" s="178"/>
      <c r="F5" s="178"/>
    </row>
    <row r="6" spans="1:6" ht="17.25" customHeight="1">
      <c r="A6" s="503" t="s">
        <v>482</v>
      </c>
      <c r="B6" s="503"/>
      <c r="C6" s="503"/>
      <c r="D6" s="503"/>
      <c r="E6" s="503"/>
      <c r="F6" s="503"/>
    </row>
    <row r="7" spans="1:6" ht="39.75" customHeight="1">
      <c r="A7" s="990" t="s">
        <v>342</v>
      </c>
      <c r="B7" s="990"/>
      <c r="C7" s="990"/>
      <c r="D7" s="990"/>
      <c r="E7" s="990"/>
      <c r="F7" s="990"/>
    </row>
    <row r="8" spans="1:6" ht="17.25" customHeight="1">
      <c r="A8" s="977" t="s">
        <v>484</v>
      </c>
      <c r="B8" s="977"/>
      <c r="C8" s="977"/>
      <c r="D8" s="977"/>
      <c r="E8" s="977"/>
      <c r="F8" s="977"/>
    </row>
    <row r="9" spans="1:6" ht="12.75">
      <c r="A9" s="947" t="s">
        <v>485</v>
      </c>
      <c r="B9" s="947"/>
      <c r="C9" s="947"/>
      <c r="D9" s="947"/>
      <c r="E9" s="947"/>
      <c r="F9" s="947"/>
    </row>
    <row r="10" spans="1:6" ht="17.25" customHeight="1">
      <c r="A10" s="559" t="s">
        <v>486</v>
      </c>
      <c r="B10" s="277"/>
      <c r="C10" s="277"/>
      <c r="D10" s="277"/>
      <c r="E10" s="610"/>
      <c r="F10" s="339" t="s">
        <v>595</v>
      </c>
    </row>
    <row r="11" spans="2:6" ht="12.75">
      <c r="B11" s="611"/>
      <c r="C11" s="611"/>
      <c r="D11" s="611"/>
      <c r="F11" s="614" t="s">
        <v>343</v>
      </c>
    </row>
    <row r="12" spans="1:6" ht="12.75" customHeight="1">
      <c r="A12" s="783"/>
      <c r="B12" s="784"/>
      <c r="C12" s="784"/>
      <c r="D12" s="784"/>
      <c r="E12" s="789"/>
      <c r="F12" s="790" t="s">
        <v>515</v>
      </c>
    </row>
    <row r="13" spans="1:6" ht="64.5" customHeight="1">
      <c r="A13" s="118" t="s">
        <v>489</v>
      </c>
      <c r="B13" s="342" t="s">
        <v>517</v>
      </c>
      <c r="C13" s="342" t="s">
        <v>864</v>
      </c>
      <c r="D13" s="342" t="s">
        <v>518</v>
      </c>
      <c r="E13" s="791" t="s">
        <v>344</v>
      </c>
      <c r="F13" s="342" t="s">
        <v>520</v>
      </c>
    </row>
    <row r="14" spans="1:6" s="117" customFormat="1" ht="12.75">
      <c r="A14" s="792">
        <v>1</v>
      </c>
      <c r="B14" s="793">
        <v>2</v>
      </c>
      <c r="C14" s="793">
        <v>3</v>
      </c>
      <c r="D14" s="793">
        <v>4</v>
      </c>
      <c r="E14" s="793">
        <v>5</v>
      </c>
      <c r="F14" s="491">
        <v>6</v>
      </c>
    </row>
    <row r="15" spans="1:6" s="117" customFormat="1" ht="14.25">
      <c r="A15" s="794" t="s">
        <v>345</v>
      </c>
      <c r="B15" s="491"/>
      <c r="C15" s="491"/>
      <c r="D15" s="491"/>
      <c r="E15" s="795"/>
      <c r="F15" s="491"/>
    </row>
    <row r="16" spans="1:6" s="117" customFormat="1" ht="12.75">
      <c r="A16" s="140" t="s">
        <v>346</v>
      </c>
      <c r="B16" s="796">
        <v>963305608</v>
      </c>
      <c r="C16" s="796">
        <v>816718623</v>
      </c>
      <c r="D16" s="796">
        <v>790410404</v>
      </c>
      <c r="E16" s="797">
        <v>82.05188441091272</v>
      </c>
      <c r="F16" s="796">
        <v>25084804</v>
      </c>
    </row>
    <row r="17" spans="1:6" s="117" customFormat="1" ht="12.75">
      <c r="A17" s="798" t="s">
        <v>977</v>
      </c>
      <c r="B17" s="796">
        <v>241187</v>
      </c>
      <c r="C17" s="796">
        <v>181010</v>
      </c>
      <c r="D17" s="796">
        <v>148045</v>
      </c>
      <c r="E17" s="797">
        <v>61.381832354148436</v>
      </c>
      <c r="F17" s="796">
        <v>219</v>
      </c>
    </row>
    <row r="18" spans="1:6" s="117" customFormat="1" ht="12.75">
      <c r="A18" s="798" t="s">
        <v>982</v>
      </c>
      <c r="B18" s="796">
        <v>107649515</v>
      </c>
      <c r="C18" s="796">
        <v>89135212</v>
      </c>
      <c r="D18" s="796">
        <v>62859958</v>
      </c>
      <c r="E18" s="797">
        <v>58.39316414941581</v>
      </c>
      <c r="F18" s="796">
        <v>4006774</v>
      </c>
    </row>
    <row r="19" spans="1:6" s="117" customFormat="1" ht="12.75">
      <c r="A19" s="798" t="s">
        <v>965</v>
      </c>
      <c r="B19" s="796">
        <v>855414906</v>
      </c>
      <c r="C19" s="796">
        <v>727402401</v>
      </c>
      <c r="D19" s="796">
        <v>727402401</v>
      </c>
      <c r="E19" s="797">
        <v>85.03503924211486</v>
      </c>
      <c r="F19" s="796">
        <v>21077811</v>
      </c>
    </row>
    <row r="20" spans="1:6" s="117" customFormat="1" ht="25.5">
      <c r="A20" s="431" t="s">
        <v>966</v>
      </c>
      <c r="B20" s="796">
        <v>855414906</v>
      </c>
      <c r="C20" s="796">
        <v>727402401</v>
      </c>
      <c r="D20" s="796">
        <v>727402401</v>
      </c>
      <c r="E20" s="797">
        <v>85.03503924211486</v>
      </c>
      <c r="F20" s="796">
        <v>21077811</v>
      </c>
    </row>
    <row r="21" spans="1:6" s="117" customFormat="1" ht="12.75">
      <c r="A21" s="356" t="s">
        <v>967</v>
      </c>
      <c r="B21" s="796">
        <v>983936422</v>
      </c>
      <c r="C21" s="796">
        <v>827477269</v>
      </c>
      <c r="D21" s="796">
        <v>608896642</v>
      </c>
      <c r="E21" s="797">
        <v>61.88373845967865</v>
      </c>
      <c r="F21" s="796">
        <v>66252309</v>
      </c>
    </row>
    <row r="22" spans="1:6" s="117" customFormat="1" ht="12.75">
      <c r="A22" s="799" t="s">
        <v>968</v>
      </c>
      <c r="B22" s="796">
        <v>791623506</v>
      </c>
      <c r="C22" s="796">
        <v>672549194</v>
      </c>
      <c r="D22" s="796">
        <v>513690783</v>
      </c>
      <c r="E22" s="797">
        <v>64.89079456415232</v>
      </c>
      <c r="F22" s="796">
        <v>46794041</v>
      </c>
    </row>
    <row r="23" spans="1:6" s="117" customFormat="1" ht="12.75">
      <c r="A23" s="411" t="s">
        <v>969</v>
      </c>
      <c r="B23" s="796">
        <v>97981069</v>
      </c>
      <c r="C23" s="796">
        <v>72916407</v>
      </c>
      <c r="D23" s="796">
        <v>54434151</v>
      </c>
      <c r="E23" s="797">
        <v>55.555783944345414</v>
      </c>
      <c r="F23" s="796">
        <v>7205929</v>
      </c>
    </row>
    <row r="24" spans="1:6" s="117" customFormat="1" ht="12.75">
      <c r="A24" s="439" t="s">
        <v>970</v>
      </c>
      <c r="B24" s="796">
        <v>19028394</v>
      </c>
      <c r="C24" s="796">
        <v>14505260</v>
      </c>
      <c r="D24" s="796">
        <v>11401814</v>
      </c>
      <c r="E24" s="797">
        <v>59.9200016564719</v>
      </c>
      <c r="F24" s="796">
        <v>1508436</v>
      </c>
    </row>
    <row r="25" spans="1:6" s="117" customFormat="1" ht="12.75">
      <c r="A25" s="800" t="s">
        <v>971</v>
      </c>
      <c r="B25" s="796">
        <v>14844592</v>
      </c>
      <c r="C25" s="796">
        <v>11241666</v>
      </c>
      <c r="D25" s="796">
        <v>8943866</v>
      </c>
      <c r="E25" s="797">
        <v>60.24999541920722</v>
      </c>
      <c r="F25" s="796">
        <v>1137354</v>
      </c>
    </row>
    <row r="26" spans="1:6" s="117" customFormat="1" ht="12.75">
      <c r="A26" s="439" t="s">
        <v>972</v>
      </c>
      <c r="B26" s="796">
        <v>78952675</v>
      </c>
      <c r="C26" s="796">
        <v>58411147</v>
      </c>
      <c r="D26" s="796">
        <v>43032337</v>
      </c>
      <c r="E26" s="797">
        <v>54.50396329193406</v>
      </c>
      <c r="F26" s="796">
        <v>5697493</v>
      </c>
    </row>
    <row r="27" spans="1:6" s="117" customFormat="1" ht="12.75">
      <c r="A27" s="411" t="s">
        <v>1014</v>
      </c>
      <c r="B27" s="796">
        <v>80781151</v>
      </c>
      <c r="C27" s="796">
        <v>56720068</v>
      </c>
      <c r="D27" s="796">
        <v>51988652</v>
      </c>
      <c r="E27" s="797">
        <v>64.35740436528319</v>
      </c>
      <c r="F27" s="796">
        <v>3397953</v>
      </c>
    </row>
    <row r="28" spans="1:6" s="117" customFormat="1" ht="12.75">
      <c r="A28" s="411" t="s">
        <v>973</v>
      </c>
      <c r="B28" s="796">
        <v>388065543</v>
      </c>
      <c r="C28" s="796">
        <v>359189007</v>
      </c>
      <c r="D28" s="796">
        <v>278707468</v>
      </c>
      <c r="E28" s="797">
        <v>71.81968948992721</v>
      </c>
      <c r="F28" s="796">
        <v>28918632</v>
      </c>
    </row>
    <row r="29" spans="1:6" s="117" customFormat="1" ht="12.75">
      <c r="A29" s="439" t="s">
        <v>995</v>
      </c>
      <c r="B29" s="796">
        <v>384089704</v>
      </c>
      <c r="C29" s="796">
        <v>356264530</v>
      </c>
      <c r="D29" s="796">
        <v>276823997</v>
      </c>
      <c r="E29" s="797">
        <v>72.07274605830101</v>
      </c>
      <c r="F29" s="796">
        <v>28748867</v>
      </c>
    </row>
    <row r="30" spans="1:6" s="117" customFormat="1" ht="12.75">
      <c r="A30" s="439" t="s">
        <v>974</v>
      </c>
      <c r="B30" s="796">
        <v>3975839</v>
      </c>
      <c r="C30" s="796">
        <v>2924477</v>
      </c>
      <c r="D30" s="796">
        <v>1883471</v>
      </c>
      <c r="E30" s="797">
        <v>47.37291927565477</v>
      </c>
      <c r="F30" s="796">
        <v>169765</v>
      </c>
    </row>
    <row r="31" spans="1:6" s="117" customFormat="1" ht="25.5" customHeight="1">
      <c r="A31" s="431" t="s">
        <v>978</v>
      </c>
      <c r="B31" s="796">
        <v>181728861</v>
      </c>
      <c r="C31" s="796">
        <v>147817336</v>
      </c>
      <c r="D31" s="796">
        <v>106136212</v>
      </c>
      <c r="E31" s="797">
        <v>58.403608219390094</v>
      </c>
      <c r="F31" s="796">
        <v>4438596</v>
      </c>
    </row>
    <row r="32" spans="1:6" s="117" customFormat="1" ht="12.75">
      <c r="A32" s="801" t="s">
        <v>1008</v>
      </c>
      <c r="B32" s="796">
        <v>168610600</v>
      </c>
      <c r="C32" s="796">
        <v>137589167</v>
      </c>
      <c r="D32" s="796">
        <v>98919074</v>
      </c>
      <c r="E32" s="797">
        <v>58.66717394991774</v>
      </c>
      <c r="F32" s="796">
        <v>4271250</v>
      </c>
    </row>
    <row r="33" spans="1:6" s="117" customFormat="1" ht="12.75">
      <c r="A33" s="801" t="s">
        <v>979</v>
      </c>
      <c r="B33" s="796">
        <v>13118261</v>
      </c>
      <c r="C33" s="796">
        <v>10228169</v>
      </c>
      <c r="D33" s="796">
        <v>7217138</v>
      </c>
      <c r="E33" s="797">
        <v>55.01596591194519</v>
      </c>
      <c r="F33" s="796">
        <v>167346</v>
      </c>
    </row>
    <row r="34" spans="1:6" s="117" customFormat="1" ht="12.75">
      <c r="A34" s="411" t="s">
        <v>917</v>
      </c>
      <c r="B34" s="796">
        <v>43066882</v>
      </c>
      <c r="C34" s="796">
        <v>35906376</v>
      </c>
      <c r="D34" s="796">
        <v>22424300</v>
      </c>
      <c r="E34" s="797">
        <v>52.06854770679708</v>
      </c>
      <c r="F34" s="796">
        <v>2832931</v>
      </c>
    </row>
    <row r="35" spans="1:6" s="117" customFormat="1" ht="12.75">
      <c r="A35" s="439" t="s">
        <v>1018</v>
      </c>
      <c r="B35" s="796">
        <v>43066882</v>
      </c>
      <c r="C35" s="796">
        <v>35906376</v>
      </c>
      <c r="D35" s="796">
        <v>22424300</v>
      </c>
      <c r="E35" s="797">
        <v>52.06854770679708</v>
      </c>
      <c r="F35" s="796">
        <v>2832931</v>
      </c>
    </row>
    <row r="36" spans="1:6" s="117" customFormat="1" ht="12.75">
      <c r="A36" s="798" t="s">
        <v>922</v>
      </c>
      <c r="B36" s="796">
        <v>192312916</v>
      </c>
      <c r="C36" s="796">
        <v>154928075</v>
      </c>
      <c r="D36" s="796">
        <v>95205859</v>
      </c>
      <c r="E36" s="797">
        <v>49.505701946716876</v>
      </c>
      <c r="F36" s="796">
        <v>19458268</v>
      </c>
    </row>
    <row r="37" spans="1:6" s="117" customFormat="1" ht="12.75">
      <c r="A37" s="411" t="s">
        <v>975</v>
      </c>
      <c r="B37" s="796">
        <v>171836393</v>
      </c>
      <c r="C37" s="796">
        <v>136084022</v>
      </c>
      <c r="D37" s="796">
        <v>81052258</v>
      </c>
      <c r="E37" s="797">
        <v>47.16827243923818</v>
      </c>
      <c r="F37" s="796">
        <v>18825279</v>
      </c>
    </row>
    <row r="38" spans="1:6" s="117" customFormat="1" ht="12.75">
      <c r="A38" s="411" t="s">
        <v>998</v>
      </c>
      <c r="B38" s="796">
        <v>20476523</v>
      </c>
      <c r="C38" s="796">
        <v>18844053</v>
      </c>
      <c r="D38" s="796">
        <v>14153601</v>
      </c>
      <c r="E38" s="797">
        <v>69.12111494710308</v>
      </c>
      <c r="F38" s="796">
        <v>632989</v>
      </c>
    </row>
    <row r="39" spans="1:6" s="117" customFormat="1" ht="25.5" customHeight="1">
      <c r="A39" s="802" t="s">
        <v>347</v>
      </c>
      <c r="B39" s="796">
        <v>20476523</v>
      </c>
      <c r="C39" s="796">
        <v>18844053</v>
      </c>
      <c r="D39" s="796">
        <v>14153601</v>
      </c>
      <c r="E39" s="797">
        <v>69.12111494710308</v>
      </c>
      <c r="F39" s="796">
        <v>632989</v>
      </c>
    </row>
    <row r="40" spans="1:6" s="117" customFormat="1" ht="12.75">
      <c r="A40" s="798" t="s">
        <v>500</v>
      </c>
      <c r="B40" s="796">
        <v>-20630814</v>
      </c>
      <c r="C40" s="796">
        <v>-10758646</v>
      </c>
      <c r="D40" s="796">
        <v>181513762</v>
      </c>
      <c r="E40" s="797" t="s">
        <v>496</v>
      </c>
      <c r="F40" s="796">
        <v>-41167505</v>
      </c>
    </row>
    <row r="41" spans="1:6" s="117" customFormat="1" ht="12.75">
      <c r="A41" s="798" t="s">
        <v>501</v>
      </c>
      <c r="B41" s="796">
        <v>20630814</v>
      </c>
      <c r="C41" s="796">
        <v>11330987</v>
      </c>
      <c r="D41" s="796" t="s">
        <v>496</v>
      </c>
      <c r="E41" s="797" t="s">
        <v>496</v>
      </c>
      <c r="F41" s="796" t="s">
        <v>496</v>
      </c>
    </row>
    <row r="42" spans="1:6" s="117" customFormat="1" ht="12.75">
      <c r="A42" s="411" t="s">
        <v>505</v>
      </c>
      <c r="B42" s="796">
        <v>-1388898</v>
      </c>
      <c r="C42" s="796">
        <v>-735090</v>
      </c>
      <c r="D42" s="796">
        <v>222383</v>
      </c>
      <c r="E42" s="797" t="s">
        <v>496</v>
      </c>
      <c r="F42" s="796">
        <v>-190023</v>
      </c>
    </row>
    <row r="43" spans="1:56" s="589" customFormat="1" ht="12.75">
      <c r="A43" s="439" t="s">
        <v>1027</v>
      </c>
      <c r="B43" s="796">
        <v>1909900</v>
      </c>
      <c r="C43" s="796">
        <v>1909900</v>
      </c>
      <c r="D43" s="796">
        <v>1896306</v>
      </c>
      <c r="E43" s="797" t="s">
        <v>496</v>
      </c>
      <c r="F43" s="796">
        <v>0</v>
      </c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2"/>
    </row>
    <row r="44" spans="1:56" s="589" customFormat="1" ht="12.75">
      <c r="A44" s="439" t="s">
        <v>1098</v>
      </c>
      <c r="B44" s="796">
        <v>-3298798</v>
      </c>
      <c r="C44" s="796">
        <v>-2644990</v>
      </c>
      <c r="D44" s="796">
        <v>-1673923</v>
      </c>
      <c r="E44" s="797" t="s">
        <v>496</v>
      </c>
      <c r="F44" s="796">
        <v>-190023</v>
      </c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2"/>
    </row>
    <row r="45" spans="1:6" s="117" customFormat="1" ht="12.75">
      <c r="A45" s="411" t="s">
        <v>506</v>
      </c>
      <c r="B45" s="796">
        <v>2603640</v>
      </c>
      <c r="C45" s="796">
        <v>2153640</v>
      </c>
      <c r="D45" s="796">
        <v>1488982</v>
      </c>
      <c r="E45" s="797" t="s">
        <v>496</v>
      </c>
      <c r="F45" s="796">
        <v>148956</v>
      </c>
    </row>
    <row r="46" spans="1:56" s="589" customFormat="1" ht="12.75">
      <c r="A46" s="439" t="s">
        <v>1029</v>
      </c>
      <c r="B46" s="796">
        <v>-9900</v>
      </c>
      <c r="C46" s="796">
        <v>-9900</v>
      </c>
      <c r="D46" s="796">
        <v>0</v>
      </c>
      <c r="E46" s="797" t="s">
        <v>496</v>
      </c>
      <c r="F46" s="796">
        <v>0</v>
      </c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2"/>
    </row>
    <row r="47" spans="1:56" s="589" customFormat="1" ht="12.75">
      <c r="A47" s="439" t="s">
        <v>1030</v>
      </c>
      <c r="B47" s="796">
        <v>2613540</v>
      </c>
      <c r="C47" s="796">
        <v>2163540</v>
      </c>
      <c r="D47" s="796">
        <v>1488982</v>
      </c>
      <c r="E47" s="797" t="s">
        <v>496</v>
      </c>
      <c r="F47" s="796">
        <v>148956</v>
      </c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2"/>
    </row>
    <row r="48" spans="1:6" s="117" customFormat="1" ht="12.75">
      <c r="A48" s="411" t="s">
        <v>622</v>
      </c>
      <c r="B48" s="796">
        <v>19416072</v>
      </c>
      <c r="C48" s="796">
        <v>9912437</v>
      </c>
      <c r="D48" s="796" t="s">
        <v>496</v>
      </c>
      <c r="E48" s="797" t="s">
        <v>496</v>
      </c>
      <c r="F48" s="796" t="s">
        <v>496</v>
      </c>
    </row>
    <row r="49" spans="1:6" s="117" customFormat="1" ht="38.25">
      <c r="A49" s="803" t="s">
        <v>348</v>
      </c>
      <c r="B49" s="796">
        <v>-2064</v>
      </c>
      <c r="C49" s="796">
        <v>0</v>
      </c>
      <c r="D49" s="796" t="s">
        <v>496</v>
      </c>
      <c r="E49" s="797" t="s">
        <v>496</v>
      </c>
      <c r="F49" s="796" t="s">
        <v>496</v>
      </c>
    </row>
    <row r="50" spans="1:6" s="117" customFormat="1" ht="25.5" customHeight="1">
      <c r="A50" s="803" t="s">
        <v>349</v>
      </c>
      <c r="B50" s="796">
        <v>19418136</v>
      </c>
      <c r="C50" s="796">
        <v>9912437</v>
      </c>
      <c r="D50" s="796" t="s">
        <v>496</v>
      </c>
      <c r="E50" s="797" t="s">
        <v>496</v>
      </c>
      <c r="F50" s="796" t="s">
        <v>496</v>
      </c>
    </row>
    <row r="51" spans="1:6" ht="17.25" customHeight="1">
      <c r="A51" s="804"/>
      <c r="B51" s="805"/>
      <c r="C51" s="805"/>
      <c r="D51" s="805"/>
      <c r="E51" s="806"/>
      <c r="F51" s="805"/>
    </row>
    <row r="52" spans="1:50" s="807" customFormat="1" ht="25.5">
      <c r="A52" s="140" t="s">
        <v>350</v>
      </c>
      <c r="B52" s="628"/>
      <c r="C52" s="628"/>
      <c r="D52" s="628"/>
      <c r="E52" s="806"/>
      <c r="F52" s="628"/>
      <c r="G52" s="808"/>
      <c r="H52" s="808"/>
      <c r="I52" s="808"/>
      <c r="J52" s="808"/>
      <c r="K52" s="808"/>
      <c r="L52" s="808"/>
      <c r="M52" s="808"/>
      <c r="N52" s="808"/>
      <c r="O52" s="808"/>
      <c r="P52" s="808"/>
      <c r="Q52" s="808"/>
      <c r="R52" s="808"/>
      <c r="S52" s="808"/>
      <c r="T52" s="808"/>
      <c r="U52" s="808"/>
      <c r="V52" s="808"/>
      <c r="W52" s="808"/>
      <c r="X52" s="808"/>
      <c r="Y52" s="808"/>
      <c r="Z52" s="808"/>
      <c r="AA52" s="808"/>
      <c r="AB52" s="808"/>
      <c r="AC52" s="808"/>
      <c r="AD52" s="808"/>
      <c r="AE52" s="808"/>
      <c r="AF52" s="808"/>
      <c r="AG52" s="808"/>
      <c r="AH52" s="808"/>
      <c r="AI52" s="808"/>
      <c r="AJ52" s="808"/>
      <c r="AK52" s="808"/>
      <c r="AL52" s="808"/>
      <c r="AM52" s="808"/>
      <c r="AN52" s="808"/>
      <c r="AO52" s="808"/>
      <c r="AP52" s="808"/>
      <c r="AQ52" s="808"/>
      <c r="AR52" s="808"/>
      <c r="AS52" s="808"/>
      <c r="AT52" s="808"/>
      <c r="AU52" s="808"/>
      <c r="AV52" s="808"/>
      <c r="AW52" s="808"/>
      <c r="AX52" s="808"/>
    </row>
    <row r="53" spans="1:50" s="807" customFormat="1" ht="12.75">
      <c r="A53" s="366" t="s">
        <v>346</v>
      </c>
      <c r="B53" s="806">
        <v>493951</v>
      </c>
      <c r="C53" s="806">
        <v>180080</v>
      </c>
      <c r="D53" s="806">
        <v>180080</v>
      </c>
      <c r="E53" s="809">
        <v>36.4570574814101</v>
      </c>
      <c r="F53" s="806">
        <v>-76237</v>
      </c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808"/>
      <c r="U53" s="808"/>
      <c r="V53" s="808"/>
      <c r="W53" s="808"/>
      <c r="X53" s="808"/>
      <c r="Y53" s="808"/>
      <c r="Z53" s="808"/>
      <c r="AA53" s="808"/>
      <c r="AB53" s="808"/>
      <c r="AC53" s="808"/>
      <c r="AD53" s="808"/>
      <c r="AE53" s="808"/>
      <c r="AF53" s="808"/>
      <c r="AG53" s="808"/>
      <c r="AH53" s="808"/>
      <c r="AI53" s="808"/>
      <c r="AJ53" s="808"/>
      <c r="AK53" s="808"/>
      <c r="AL53" s="808"/>
      <c r="AM53" s="808"/>
      <c r="AN53" s="808"/>
      <c r="AO53" s="808"/>
      <c r="AP53" s="808"/>
      <c r="AQ53" s="808"/>
      <c r="AR53" s="808"/>
      <c r="AS53" s="808"/>
      <c r="AT53" s="808"/>
      <c r="AU53" s="808"/>
      <c r="AV53" s="808"/>
      <c r="AW53" s="808"/>
      <c r="AX53" s="808"/>
    </row>
    <row r="54" spans="1:50" s="807" customFormat="1" ht="12.75" hidden="1">
      <c r="A54" s="136" t="s">
        <v>982</v>
      </c>
      <c r="B54" s="806">
        <v>0</v>
      </c>
      <c r="C54" s="806">
        <v>0</v>
      </c>
      <c r="D54" s="806">
        <v>0</v>
      </c>
      <c r="E54" s="809" t="s">
        <v>496</v>
      </c>
      <c r="F54" s="806">
        <v>0</v>
      </c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808"/>
      <c r="W54" s="808"/>
      <c r="X54" s="808"/>
      <c r="Y54" s="808"/>
      <c r="Z54" s="808"/>
      <c r="AA54" s="808"/>
      <c r="AB54" s="808"/>
      <c r="AC54" s="808"/>
      <c r="AD54" s="808"/>
      <c r="AE54" s="808"/>
      <c r="AF54" s="808"/>
      <c r="AG54" s="808"/>
      <c r="AH54" s="808"/>
      <c r="AI54" s="808"/>
      <c r="AJ54" s="808"/>
      <c r="AK54" s="808"/>
      <c r="AL54" s="808"/>
      <c r="AM54" s="808"/>
      <c r="AN54" s="808"/>
      <c r="AO54" s="808"/>
      <c r="AP54" s="808"/>
      <c r="AQ54" s="808"/>
      <c r="AR54" s="808"/>
      <c r="AS54" s="808"/>
      <c r="AT54" s="808"/>
      <c r="AU54" s="808"/>
      <c r="AV54" s="808"/>
      <c r="AW54" s="808"/>
      <c r="AX54" s="808"/>
    </row>
    <row r="55" spans="1:50" s="807" customFormat="1" ht="12.75">
      <c r="A55" s="136" t="s">
        <v>965</v>
      </c>
      <c r="B55" s="806">
        <v>493951</v>
      </c>
      <c r="C55" s="806">
        <v>180080</v>
      </c>
      <c r="D55" s="806">
        <v>180080</v>
      </c>
      <c r="E55" s="809">
        <v>36.4570574814101</v>
      </c>
      <c r="F55" s="806">
        <v>-76237</v>
      </c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8"/>
      <c r="R55" s="808"/>
      <c r="S55" s="808"/>
      <c r="T55" s="808"/>
      <c r="U55" s="808"/>
      <c r="V55" s="808"/>
      <c r="W55" s="808"/>
      <c r="X55" s="808"/>
      <c r="Y55" s="808"/>
      <c r="Z55" s="808"/>
      <c r="AA55" s="808"/>
      <c r="AB55" s="808"/>
      <c r="AC55" s="808"/>
      <c r="AD55" s="808"/>
      <c r="AE55" s="808"/>
      <c r="AF55" s="808"/>
      <c r="AG55" s="808"/>
      <c r="AH55" s="808"/>
      <c r="AI55" s="808"/>
      <c r="AJ55" s="808"/>
      <c r="AK55" s="808"/>
      <c r="AL55" s="808"/>
      <c r="AM55" s="808"/>
      <c r="AN55" s="808"/>
      <c r="AO55" s="808"/>
      <c r="AP55" s="808"/>
      <c r="AQ55" s="808"/>
      <c r="AR55" s="808"/>
      <c r="AS55" s="808"/>
      <c r="AT55" s="808"/>
      <c r="AU55" s="808"/>
      <c r="AV55" s="808"/>
      <c r="AW55" s="808"/>
      <c r="AX55" s="808"/>
    </row>
    <row r="56" spans="1:50" s="807" customFormat="1" ht="25.5">
      <c r="A56" s="377" t="s">
        <v>966</v>
      </c>
      <c r="B56" s="806">
        <v>493951</v>
      </c>
      <c r="C56" s="806">
        <v>180080</v>
      </c>
      <c r="D56" s="806">
        <v>180080</v>
      </c>
      <c r="E56" s="809">
        <v>36.4570574814101</v>
      </c>
      <c r="F56" s="806">
        <v>-76237</v>
      </c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8"/>
      <c r="AJ56" s="808"/>
      <c r="AK56" s="808"/>
      <c r="AL56" s="808"/>
      <c r="AM56" s="808"/>
      <c r="AN56" s="808"/>
      <c r="AO56" s="808"/>
      <c r="AP56" s="808"/>
      <c r="AQ56" s="808"/>
      <c r="AR56" s="808"/>
      <c r="AS56" s="808"/>
      <c r="AT56" s="808"/>
      <c r="AU56" s="808"/>
      <c r="AV56" s="808"/>
      <c r="AW56" s="808"/>
      <c r="AX56" s="808"/>
    </row>
    <row r="57" spans="1:50" s="807" customFormat="1" ht="12.75">
      <c r="A57" s="357" t="s">
        <v>967</v>
      </c>
      <c r="B57" s="806">
        <v>619050</v>
      </c>
      <c r="C57" s="806">
        <v>305179</v>
      </c>
      <c r="D57" s="806">
        <v>24739</v>
      </c>
      <c r="E57" s="809">
        <v>3.996284629674501</v>
      </c>
      <c r="F57" s="806">
        <v>4692</v>
      </c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  <c r="Y57" s="808"/>
      <c r="Z57" s="808"/>
      <c r="AA57" s="808"/>
      <c r="AB57" s="808"/>
      <c r="AC57" s="808"/>
      <c r="AD57" s="808"/>
      <c r="AE57" s="808"/>
      <c r="AF57" s="808"/>
      <c r="AG57" s="808"/>
      <c r="AH57" s="808"/>
      <c r="AI57" s="808"/>
      <c r="AJ57" s="808"/>
      <c r="AK57" s="808"/>
      <c r="AL57" s="808"/>
      <c r="AM57" s="808"/>
      <c r="AN57" s="808"/>
      <c r="AO57" s="808"/>
      <c r="AP57" s="808"/>
      <c r="AQ57" s="808"/>
      <c r="AR57" s="808"/>
      <c r="AS57" s="808"/>
      <c r="AT57" s="808"/>
      <c r="AU57" s="808"/>
      <c r="AV57" s="808"/>
      <c r="AW57" s="808"/>
      <c r="AX57" s="808"/>
    </row>
    <row r="58" spans="1:50" s="807" customFormat="1" ht="12.75">
      <c r="A58" s="136" t="s">
        <v>968</v>
      </c>
      <c r="B58" s="806">
        <v>267992</v>
      </c>
      <c r="C58" s="806">
        <v>77111</v>
      </c>
      <c r="D58" s="806">
        <v>24739</v>
      </c>
      <c r="E58" s="809">
        <v>9.23124570882713</v>
      </c>
      <c r="F58" s="806">
        <v>4692</v>
      </c>
      <c r="G58" s="808"/>
      <c r="H58" s="808"/>
      <c r="I58" s="808"/>
      <c r="J58" s="808"/>
      <c r="K58" s="808"/>
      <c r="L58" s="808"/>
      <c r="M58" s="808"/>
      <c r="N58" s="808"/>
      <c r="O58" s="808"/>
      <c r="P58" s="808"/>
      <c r="Q58" s="808"/>
      <c r="R58" s="808"/>
      <c r="S58" s="808"/>
      <c r="T58" s="808"/>
      <c r="U58" s="808"/>
      <c r="V58" s="808"/>
      <c r="W58" s="808"/>
      <c r="X58" s="808"/>
      <c r="Y58" s="808"/>
      <c r="Z58" s="808"/>
      <c r="AA58" s="808"/>
      <c r="AB58" s="808"/>
      <c r="AC58" s="808"/>
      <c r="AD58" s="808"/>
      <c r="AE58" s="808"/>
      <c r="AF58" s="808"/>
      <c r="AG58" s="808"/>
      <c r="AH58" s="808"/>
      <c r="AI58" s="808"/>
      <c r="AJ58" s="808"/>
      <c r="AK58" s="808"/>
      <c r="AL58" s="808"/>
      <c r="AM58" s="808"/>
      <c r="AN58" s="808"/>
      <c r="AO58" s="808"/>
      <c r="AP58" s="808"/>
      <c r="AQ58" s="808"/>
      <c r="AR58" s="808"/>
      <c r="AS58" s="808"/>
      <c r="AT58" s="808"/>
      <c r="AU58" s="808"/>
      <c r="AV58" s="808"/>
      <c r="AW58" s="808"/>
      <c r="AX58" s="808"/>
    </row>
    <row r="59" spans="1:50" s="807" customFormat="1" ht="12.75">
      <c r="A59" s="362" t="s">
        <v>969</v>
      </c>
      <c r="B59" s="806">
        <v>267992</v>
      </c>
      <c r="C59" s="806">
        <v>77111</v>
      </c>
      <c r="D59" s="806">
        <v>24739</v>
      </c>
      <c r="E59" s="809">
        <v>9.23124570882713</v>
      </c>
      <c r="F59" s="806">
        <v>4692</v>
      </c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08"/>
      <c r="Z59" s="808"/>
      <c r="AA59" s="808"/>
      <c r="AB59" s="808"/>
      <c r="AC59" s="808"/>
      <c r="AD59" s="808"/>
      <c r="AE59" s="808"/>
      <c r="AF59" s="808"/>
      <c r="AG59" s="808"/>
      <c r="AH59" s="808"/>
      <c r="AI59" s="808"/>
      <c r="AJ59" s="808"/>
      <c r="AK59" s="808"/>
      <c r="AL59" s="808"/>
      <c r="AM59" s="808"/>
      <c r="AN59" s="808"/>
      <c r="AO59" s="808"/>
      <c r="AP59" s="808"/>
      <c r="AQ59" s="808"/>
      <c r="AR59" s="808"/>
      <c r="AS59" s="808"/>
      <c r="AT59" s="808"/>
      <c r="AU59" s="808"/>
      <c r="AV59" s="808"/>
      <c r="AW59" s="808"/>
      <c r="AX59" s="808"/>
    </row>
    <row r="60" spans="1:50" s="807" customFormat="1" ht="12.75">
      <c r="A60" s="391" t="s">
        <v>970</v>
      </c>
      <c r="B60" s="806">
        <v>61339</v>
      </c>
      <c r="C60" s="806">
        <v>36822</v>
      </c>
      <c r="D60" s="806">
        <v>18427</v>
      </c>
      <c r="E60" s="809">
        <v>30.04124618921078</v>
      </c>
      <c r="F60" s="806">
        <v>4498</v>
      </c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8"/>
      <c r="X60" s="808"/>
      <c r="Y60" s="808"/>
      <c r="Z60" s="808"/>
      <c r="AA60" s="808"/>
      <c r="AB60" s="808"/>
      <c r="AC60" s="808"/>
      <c r="AD60" s="808"/>
      <c r="AE60" s="808"/>
      <c r="AF60" s="808"/>
      <c r="AG60" s="808"/>
      <c r="AH60" s="808"/>
      <c r="AI60" s="808"/>
      <c r="AJ60" s="808"/>
      <c r="AK60" s="808"/>
      <c r="AL60" s="808"/>
      <c r="AM60" s="808"/>
      <c r="AN60" s="808"/>
      <c r="AO60" s="808"/>
      <c r="AP60" s="808"/>
      <c r="AQ60" s="808"/>
      <c r="AR60" s="808"/>
      <c r="AS60" s="808"/>
      <c r="AT60" s="808"/>
      <c r="AU60" s="808"/>
      <c r="AV60" s="808"/>
      <c r="AW60" s="808"/>
      <c r="AX60" s="808"/>
    </row>
    <row r="61" spans="1:50" s="807" customFormat="1" ht="12.75">
      <c r="A61" s="396" t="s">
        <v>971</v>
      </c>
      <c r="B61" s="806">
        <v>49431</v>
      </c>
      <c r="C61" s="806">
        <v>29673</v>
      </c>
      <c r="D61" s="806">
        <v>15018</v>
      </c>
      <c r="E61" s="809">
        <v>30.381744249559993</v>
      </c>
      <c r="F61" s="806">
        <v>3581</v>
      </c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  <c r="AA61" s="808"/>
      <c r="AB61" s="808"/>
      <c r="AC61" s="808"/>
      <c r="AD61" s="808"/>
      <c r="AE61" s="808"/>
      <c r="AF61" s="808"/>
      <c r="AG61" s="808"/>
      <c r="AH61" s="808"/>
      <c r="AI61" s="808"/>
      <c r="AJ61" s="808"/>
      <c r="AK61" s="808"/>
      <c r="AL61" s="808"/>
      <c r="AM61" s="808"/>
      <c r="AN61" s="808"/>
      <c r="AO61" s="808"/>
      <c r="AP61" s="808"/>
      <c r="AQ61" s="808"/>
      <c r="AR61" s="808"/>
      <c r="AS61" s="808"/>
      <c r="AT61" s="808"/>
      <c r="AU61" s="808"/>
      <c r="AV61" s="808"/>
      <c r="AW61" s="808"/>
      <c r="AX61" s="808"/>
    </row>
    <row r="62" spans="1:50" s="807" customFormat="1" ht="12.75">
      <c r="A62" s="391" t="s">
        <v>972</v>
      </c>
      <c r="B62" s="806">
        <v>206653</v>
      </c>
      <c r="C62" s="806">
        <v>40289</v>
      </c>
      <c r="D62" s="806">
        <v>6312</v>
      </c>
      <c r="E62" s="809">
        <v>3.054395532607802</v>
      </c>
      <c r="F62" s="806">
        <v>194</v>
      </c>
      <c r="G62" s="808"/>
      <c r="H62" s="808"/>
      <c r="I62" s="808"/>
      <c r="J62" s="808"/>
      <c r="K62" s="808"/>
      <c r="L62" s="808"/>
      <c r="M62" s="808"/>
      <c r="N62" s="808"/>
      <c r="O62" s="808"/>
      <c r="P62" s="808"/>
      <c r="Q62" s="808"/>
      <c r="R62" s="808"/>
      <c r="S62" s="808"/>
      <c r="T62" s="808"/>
      <c r="U62" s="808"/>
      <c r="V62" s="808"/>
      <c r="W62" s="808"/>
      <c r="X62" s="808"/>
      <c r="Y62" s="808"/>
      <c r="Z62" s="808"/>
      <c r="AA62" s="808"/>
      <c r="AB62" s="808"/>
      <c r="AC62" s="808"/>
      <c r="AD62" s="808"/>
      <c r="AE62" s="808"/>
      <c r="AF62" s="808"/>
      <c r="AG62" s="808"/>
      <c r="AH62" s="808"/>
      <c r="AI62" s="808"/>
      <c r="AJ62" s="808"/>
      <c r="AK62" s="808"/>
      <c r="AL62" s="808"/>
      <c r="AM62" s="808"/>
      <c r="AN62" s="808"/>
      <c r="AO62" s="808"/>
      <c r="AP62" s="808"/>
      <c r="AQ62" s="808"/>
      <c r="AR62" s="808"/>
      <c r="AS62" s="808"/>
      <c r="AT62" s="808"/>
      <c r="AU62" s="808"/>
      <c r="AV62" s="808"/>
      <c r="AW62" s="808"/>
      <c r="AX62" s="808"/>
    </row>
    <row r="63" spans="1:50" s="807" customFormat="1" ht="12.75" hidden="1">
      <c r="A63" s="362" t="s">
        <v>973</v>
      </c>
      <c r="B63" s="806">
        <v>0</v>
      </c>
      <c r="C63" s="806">
        <v>0</v>
      </c>
      <c r="D63" s="806">
        <v>0</v>
      </c>
      <c r="E63" s="809" t="e">
        <v>#DIV/0!</v>
      </c>
      <c r="F63" s="806">
        <v>0</v>
      </c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  <c r="AR63" s="808"/>
      <c r="AS63" s="808"/>
      <c r="AT63" s="808"/>
      <c r="AU63" s="808"/>
      <c r="AV63" s="808"/>
      <c r="AW63" s="808"/>
      <c r="AX63" s="808"/>
    </row>
    <row r="64" spans="1:50" s="807" customFormat="1" ht="12.75" hidden="1">
      <c r="A64" s="391" t="s">
        <v>995</v>
      </c>
      <c r="B64" s="806">
        <v>0</v>
      </c>
      <c r="C64" s="806">
        <v>0</v>
      </c>
      <c r="D64" s="806">
        <v>0</v>
      </c>
      <c r="E64" s="809" t="e">
        <v>#DIV/0!</v>
      </c>
      <c r="F64" s="806">
        <v>0</v>
      </c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Q64" s="808"/>
      <c r="R64" s="808"/>
      <c r="S64" s="808"/>
      <c r="T64" s="808"/>
      <c r="U64" s="808"/>
      <c r="V64" s="808"/>
      <c r="W64" s="808"/>
      <c r="X64" s="808"/>
      <c r="Y64" s="808"/>
      <c r="Z64" s="808"/>
      <c r="AA64" s="808"/>
      <c r="AB64" s="808"/>
      <c r="AC64" s="808"/>
      <c r="AD64" s="808"/>
      <c r="AE64" s="808"/>
      <c r="AF64" s="808"/>
      <c r="AG64" s="808"/>
      <c r="AH64" s="808"/>
      <c r="AI64" s="808"/>
      <c r="AJ64" s="808"/>
      <c r="AK64" s="808"/>
      <c r="AL64" s="808"/>
      <c r="AM64" s="808"/>
      <c r="AN64" s="808"/>
      <c r="AO64" s="808"/>
      <c r="AP64" s="808"/>
      <c r="AQ64" s="808"/>
      <c r="AR64" s="808"/>
      <c r="AS64" s="808"/>
      <c r="AT64" s="808"/>
      <c r="AU64" s="808"/>
      <c r="AV64" s="808"/>
      <c r="AW64" s="808"/>
      <c r="AX64" s="808"/>
    </row>
    <row r="65" spans="1:50" s="810" customFormat="1" ht="12.75">
      <c r="A65" s="136" t="s">
        <v>922</v>
      </c>
      <c r="B65" s="806">
        <v>351058</v>
      </c>
      <c r="C65" s="806">
        <v>228068</v>
      </c>
      <c r="D65" s="806">
        <v>0</v>
      </c>
      <c r="E65" s="809">
        <v>0</v>
      </c>
      <c r="F65" s="806">
        <v>0</v>
      </c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08"/>
      <c r="Z65" s="808"/>
      <c r="AA65" s="808"/>
      <c r="AB65" s="808"/>
      <c r="AC65" s="808"/>
      <c r="AD65" s="808"/>
      <c r="AE65" s="808"/>
      <c r="AF65" s="808"/>
      <c r="AG65" s="808"/>
      <c r="AH65" s="808"/>
      <c r="AI65" s="808"/>
      <c r="AJ65" s="808"/>
      <c r="AK65" s="808"/>
      <c r="AL65" s="808"/>
      <c r="AM65" s="808"/>
      <c r="AN65" s="808"/>
      <c r="AO65" s="808"/>
      <c r="AP65" s="808"/>
      <c r="AQ65" s="808"/>
      <c r="AR65" s="808"/>
      <c r="AS65" s="808"/>
      <c r="AT65" s="808"/>
      <c r="AU65" s="808"/>
      <c r="AV65" s="808"/>
      <c r="AW65" s="808"/>
      <c r="AX65" s="808"/>
    </row>
    <row r="66" spans="1:50" s="810" customFormat="1" ht="12.75">
      <c r="A66" s="362" t="s">
        <v>975</v>
      </c>
      <c r="B66" s="806">
        <v>351058</v>
      </c>
      <c r="C66" s="806">
        <v>228068</v>
      </c>
      <c r="D66" s="806">
        <v>0</v>
      </c>
      <c r="E66" s="809">
        <v>0</v>
      </c>
      <c r="F66" s="806">
        <v>0</v>
      </c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  <c r="Y66" s="808"/>
      <c r="Z66" s="808"/>
      <c r="AA66" s="808"/>
      <c r="AB66" s="808"/>
      <c r="AC66" s="808"/>
      <c r="AD66" s="808"/>
      <c r="AE66" s="808"/>
      <c r="AF66" s="808"/>
      <c r="AG66" s="808"/>
      <c r="AH66" s="808"/>
      <c r="AI66" s="808"/>
      <c r="AJ66" s="808"/>
      <c r="AK66" s="808"/>
      <c r="AL66" s="808"/>
      <c r="AM66" s="808"/>
      <c r="AN66" s="808"/>
      <c r="AO66" s="808"/>
      <c r="AP66" s="808"/>
      <c r="AQ66" s="808"/>
      <c r="AR66" s="808"/>
      <c r="AS66" s="808"/>
      <c r="AT66" s="808"/>
      <c r="AU66" s="808"/>
      <c r="AV66" s="808"/>
      <c r="AW66" s="808"/>
      <c r="AX66" s="808"/>
    </row>
    <row r="67" spans="1:56" s="813" customFormat="1" ht="12.75">
      <c r="A67" s="136" t="s">
        <v>500</v>
      </c>
      <c r="B67" s="806">
        <v>-125099</v>
      </c>
      <c r="C67" s="806">
        <v>-125099</v>
      </c>
      <c r="D67" s="806">
        <v>155341</v>
      </c>
      <c r="E67" s="806" t="s">
        <v>496</v>
      </c>
      <c r="F67" s="806">
        <v>-80929</v>
      </c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  <c r="AA67" s="811"/>
      <c r="AB67" s="811"/>
      <c r="AC67" s="811"/>
      <c r="AD67" s="811"/>
      <c r="AE67" s="811"/>
      <c r="AF67" s="811"/>
      <c r="AG67" s="811"/>
      <c r="AH67" s="811"/>
      <c r="AI67" s="811"/>
      <c r="AJ67" s="811"/>
      <c r="AK67" s="811"/>
      <c r="AL67" s="811"/>
      <c r="AM67" s="811"/>
      <c r="AN67" s="811"/>
      <c r="AO67" s="811"/>
      <c r="AP67" s="811"/>
      <c r="AQ67" s="811"/>
      <c r="AR67" s="811"/>
      <c r="AS67" s="811"/>
      <c r="AT67" s="811"/>
      <c r="AU67" s="811"/>
      <c r="AV67" s="811"/>
      <c r="AW67" s="811"/>
      <c r="AX67" s="811"/>
      <c r="AY67" s="811"/>
      <c r="AZ67" s="811"/>
      <c r="BA67" s="811"/>
      <c r="BB67" s="811"/>
      <c r="BC67" s="811"/>
      <c r="BD67" s="812"/>
    </row>
    <row r="68" spans="1:56" s="813" customFormat="1" ht="12.75">
      <c r="A68" s="136" t="s">
        <v>501</v>
      </c>
      <c r="B68" s="806">
        <v>125099</v>
      </c>
      <c r="C68" s="806">
        <v>125099</v>
      </c>
      <c r="D68" s="806" t="s">
        <v>496</v>
      </c>
      <c r="E68" s="806" t="s">
        <v>496</v>
      </c>
      <c r="F68" s="806" t="s">
        <v>496</v>
      </c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  <c r="AA68" s="811"/>
      <c r="AB68" s="811"/>
      <c r="AC68" s="811"/>
      <c r="AD68" s="811"/>
      <c r="AE68" s="811"/>
      <c r="AF68" s="811"/>
      <c r="AG68" s="811"/>
      <c r="AH68" s="811"/>
      <c r="AI68" s="811"/>
      <c r="AJ68" s="811"/>
      <c r="AK68" s="811"/>
      <c r="AL68" s="811"/>
      <c r="AM68" s="811"/>
      <c r="AN68" s="811"/>
      <c r="AO68" s="811"/>
      <c r="AP68" s="811"/>
      <c r="AQ68" s="811"/>
      <c r="AR68" s="811"/>
      <c r="AS68" s="811"/>
      <c r="AT68" s="811"/>
      <c r="AU68" s="811"/>
      <c r="AV68" s="811"/>
      <c r="AW68" s="811"/>
      <c r="AX68" s="811"/>
      <c r="AY68" s="811"/>
      <c r="AZ68" s="811"/>
      <c r="BA68" s="811"/>
      <c r="BB68" s="811"/>
      <c r="BC68" s="811"/>
      <c r="BD68" s="812"/>
    </row>
    <row r="69" spans="1:56" s="813" customFormat="1" ht="12.75">
      <c r="A69" s="362" t="s">
        <v>622</v>
      </c>
      <c r="B69" s="806">
        <v>125099</v>
      </c>
      <c r="C69" s="806">
        <v>125099</v>
      </c>
      <c r="D69" s="806" t="s">
        <v>496</v>
      </c>
      <c r="E69" s="806" t="s">
        <v>496</v>
      </c>
      <c r="F69" s="806" t="s">
        <v>496</v>
      </c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811"/>
      <c r="AB69" s="811"/>
      <c r="AC69" s="811"/>
      <c r="AD69" s="811"/>
      <c r="AE69" s="811"/>
      <c r="AF69" s="811"/>
      <c r="AG69" s="811"/>
      <c r="AH69" s="811"/>
      <c r="AI69" s="811"/>
      <c r="AJ69" s="811"/>
      <c r="AK69" s="811"/>
      <c r="AL69" s="811"/>
      <c r="AM69" s="811"/>
      <c r="AN69" s="811"/>
      <c r="AO69" s="811"/>
      <c r="AP69" s="811"/>
      <c r="AQ69" s="811"/>
      <c r="AR69" s="811"/>
      <c r="AS69" s="811"/>
      <c r="AT69" s="811"/>
      <c r="AU69" s="811"/>
      <c r="AV69" s="811"/>
      <c r="AW69" s="811"/>
      <c r="AX69" s="811"/>
      <c r="AY69" s="811"/>
      <c r="AZ69" s="811"/>
      <c r="BA69" s="811"/>
      <c r="BB69" s="811"/>
      <c r="BC69" s="811"/>
      <c r="BD69" s="812"/>
    </row>
    <row r="70" spans="1:56" s="813" customFormat="1" ht="25.5">
      <c r="A70" s="363" t="s">
        <v>349</v>
      </c>
      <c r="B70" s="806">
        <v>125099</v>
      </c>
      <c r="C70" s="806">
        <v>125099</v>
      </c>
      <c r="D70" s="806" t="s">
        <v>496</v>
      </c>
      <c r="E70" s="806" t="s">
        <v>496</v>
      </c>
      <c r="F70" s="806" t="s">
        <v>496</v>
      </c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1"/>
      <c r="AK70" s="811"/>
      <c r="AL70" s="811"/>
      <c r="AM70" s="811"/>
      <c r="AN70" s="811"/>
      <c r="AO70" s="811"/>
      <c r="AP70" s="811"/>
      <c r="AQ70" s="811"/>
      <c r="AR70" s="811"/>
      <c r="AS70" s="811"/>
      <c r="AT70" s="811"/>
      <c r="AU70" s="811"/>
      <c r="AV70" s="811"/>
      <c r="AW70" s="811"/>
      <c r="AX70" s="811"/>
      <c r="AY70" s="811"/>
      <c r="AZ70" s="811"/>
      <c r="BA70" s="811"/>
      <c r="BB70" s="811"/>
      <c r="BC70" s="811"/>
      <c r="BD70" s="812"/>
    </row>
    <row r="71" spans="1:50" s="810" customFormat="1" ht="12.75">
      <c r="A71" s="119" t="s">
        <v>856</v>
      </c>
      <c r="B71" s="806"/>
      <c r="C71" s="806"/>
      <c r="D71" s="806"/>
      <c r="E71" s="806"/>
      <c r="F71" s="806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808"/>
      <c r="AB71" s="808"/>
      <c r="AC71" s="808"/>
      <c r="AD71" s="808"/>
      <c r="AE71" s="808"/>
      <c r="AF71" s="808"/>
      <c r="AG71" s="808"/>
      <c r="AH71" s="808"/>
      <c r="AI71" s="808"/>
      <c r="AJ71" s="808"/>
      <c r="AK71" s="808"/>
      <c r="AL71" s="808"/>
      <c r="AM71" s="808"/>
      <c r="AN71" s="808"/>
      <c r="AO71" s="808"/>
      <c r="AP71" s="808"/>
      <c r="AQ71" s="808"/>
      <c r="AR71" s="808"/>
      <c r="AS71" s="808"/>
      <c r="AT71" s="808"/>
      <c r="AU71" s="808"/>
      <c r="AV71" s="808"/>
      <c r="AW71" s="808"/>
      <c r="AX71" s="808"/>
    </row>
    <row r="72" spans="1:50" s="810" customFormat="1" ht="12.75">
      <c r="A72" s="814" t="s">
        <v>351</v>
      </c>
      <c r="B72" s="806"/>
      <c r="C72" s="806"/>
      <c r="D72" s="806"/>
      <c r="E72" s="806"/>
      <c r="F72" s="806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  <c r="Y72" s="808"/>
      <c r="Z72" s="808"/>
      <c r="AA72" s="808"/>
      <c r="AB72" s="808"/>
      <c r="AC72" s="808"/>
      <c r="AD72" s="808"/>
      <c r="AE72" s="808"/>
      <c r="AF72" s="808"/>
      <c r="AG72" s="808"/>
      <c r="AH72" s="808"/>
      <c r="AI72" s="808"/>
      <c r="AJ72" s="808"/>
      <c r="AK72" s="808"/>
      <c r="AL72" s="808"/>
      <c r="AM72" s="808"/>
      <c r="AN72" s="808"/>
      <c r="AO72" s="808"/>
      <c r="AP72" s="808"/>
      <c r="AQ72" s="808"/>
      <c r="AR72" s="808"/>
      <c r="AS72" s="808"/>
      <c r="AT72" s="808"/>
      <c r="AU72" s="808"/>
      <c r="AV72" s="808"/>
      <c r="AW72" s="808"/>
      <c r="AX72" s="808"/>
    </row>
    <row r="73" spans="1:50" s="807" customFormat="1" ht="12.75">
      <c r="A73" s="366" t="s">
        <v>346</v>
      </c>
      <c r="B73" s="806">
        <v>493951</v>
      </c>
      <c r="C73" s="806">
        <v>180080</v>
      </c>
      <c r="D73" s="806">
        <v>180080</v>
      </c>
      <c r="E73" s="809">
        <v>36.4570574814101</v>
      </c>
      <c r="F73" s="806">
        <v>-76237</v>
      </c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  <c r="Y73" s="808"/>
      <c r="Z73" s="808"/>
      <c r="AA73" s="808"/>
      <c r="AB73" s="808"/>
      <c r="AC73" s="808"/>
      <c r="AD73" s="808"/>
      <c r="AE73" s="808"/>
      <c r="AF73" s="808"/>
      <c r="AG73" s="808"/>
      <c r="AH73" s="808"/>
      <c r="AI73" s="808"/>
      <c r="AJ73" s="808"/>
      <c r="AK73" s="808"/>
      <c r="AL73" s="808"/>
      <c r="AM73" s="808"/>
      <c r="AN73" s="808"/>
      <c r="AO73" s="808"/>
      <c r="AP73" s="808"/>
      <c r="AQ73" s="808"/>
      <c r="AR73" s="808"/>
      <c r="AS73" s="808"/>
      <c r="AT73" s="808"/>
      <c r="AU73" s="808"/>
      <c r="AV73" s="808"/>
      <c r="AW73" s="808"/>
      <c r="AX73" s="808"/>
    </row>
    <row r="74" spans="1:50" s="807" customFormat="1" ht="12.75" hidden="1">
      <c r="A74" s="136" t="s">
        <v>982</v>
      </c>
      <c r="B74" s="806">
        <v>0</v>
      </c>
      <c r="C74" s="806">
        <v>0</v>
      </c>
      <c r="D74" s="806">
        <v>0</v>
      </c>
      <c r="E74" s="809" t="s">
        <v>496</v>
      </c>
      <c r="F74" s="806">
        <v>0</v>
      </c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  <c r="Y74" s="808"/>
      <c r="Z74" s="808"/>
      <c r="AA74" s="808"/>
      <c r="AB74" s="808"/>
      <c r="AC74" s="808"/>
      <c r="AD74" s="808"/>
      <c r="AE74" s="808"/>
      <c r="AF74" s="808"/>
      <c r="AG74" s="808"/>
      <c r="AH74" s="808"/>
      <c r="AI74" s="808"/>
      <c r="AJ74" s="808"/>
      <c r="AK74" s="808"/>
      <c r="AL74" s="808"/>
      <c r="AM74" s="808"/>
      <c r="AN74" s="808"/>
      <c r="AO74" s="808"/>
      <c r="AP74" s="808"/>
      <c r="AQ74" s="808"/>
      <c r="AR74" s="808"/>
      <c r="AS74" s="808"/>
      <c r="AT74" s="808"/>
      <c r="AU74" s="808"/>
      <c r="AV74" s="808"/>
      <c r="AW74" s="808"/>
      <c r="AX74" s="808"/>
    </row>
    <row r="75" spans="1:50" s="807" customFormat="1" ht="12.75">
      <c r="A75" s="136" t="s">
        <v>965</v>
      </c>
      <c r="B75" s="806">
        <v>493951</v>
      </c>
      <c r="C75" s="806">
        <v>180080</v>
      </c>
      <c r="D75" s="806">
        <v>180080</v>
      </c>
      <c r="E75" s="809">
        <v>36.4570574814101</v>
      </c>
      <c r="F75" s="806">
        <v>-76237</v>
      </c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  <c r="Y75" s="808"/>
      <c r="Z75" s="808"/>
      <c r="AA75" s="808"/>
      <c r="AB75" s="808"/>
      <c r="AC75" s="808"/>
      <c r="AD75" s="808"/>
      <c r="AE75" s="808"/>
      <c r="AF75" s="808"/>
      <c r="AG75" s="808"/>
      <c r="AH75" s="808"/>
      <c r="AI75" s="808"/>
      <c r="AJ75" s="808"/>
      <c r="AK75" s="808"/>
      <c r="AL75" s="808"/>
      <c r="AM75" s="808"/>
      <c r="AN75" s="808"/>
      <c r="AO75" s="808"/>
      <c r="AP75" s="808"/>
      <c r="AQ75" s="808"/>
      <c r="AR75" s="808"/>
      <c r="AS75" s="808"/>
      <c r="AT75" s="808"/>
      <c r="AU75" s="808"/>
      <c r="AV75" s="808"/>
      <c r="AW75" s="808"/>
      <c r="AX75" s="808"/>
    </row>
    <row r="76" spans="1:50" s="807" customFormat="1" ht="25.5">
      <c r="A76" s="377" t="s">
        <v>966</v>
      </c>
      <c r="B76" s="806">
        <v>493951</v>
      </c>
      <c r="C76" s="806">
        <v>180080</v>
      </c>
      <c r="D76" s="806">
        <v>180080</v>
      </c>
      <c r="E76" s="809">
        <v>36.4570574814101</v>
      </c>
      <c r="F76" s="806">
        <v>-76237</v>
      </c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  <c r="Y76" s="808"/>
      <c r="Z76" s="808"/>
      <c r="AA76" s="808"/>
      <c r="AB76" s="808"/>
      <c r="AC76" s="808"/>
      <c r="AD76" s="808"/>
      <c r="AE76" s="808"/>
      <c r="AF76" s="808"/>
      <c r="AG76" s="808"/>
      <c r="AH76" s="808"/>
      <c r="AI76" s="808"/>
      <c r="AJ76" s="808"/>
      <c r="AK76" s="808"/>
      <c r="AL76" s="808"/>
      <c r="AM76" s="808"/>
      <c r="AN76" s="808"/>
      <c r="AO76" s="808"/>
      <c r="AP76" s="808"/>
      <c r="AQ76" s="808"/>
      <c r="AR76" s="808"/>
      <c r="AS76" s="808"/>
      <c r="AT76" s="808"/>
      <c r="AU76" s="808"/>
      <c r="AV76" s="808"/>
      <c r="AW76" s="808"/>
      <c r="AX76" s="808"/>
    </row>
    <row r="77" spans="1:50" s="807" customFormat="1" ht="12.75">
      <c r="A77" s="357" t="s">
        <v>967</v>
      </c>
      <c r="B77" s="806">
        <v>619050</v>
      </c>
      <c r="C77" s="806">
        <v>305179</v>
      </c>
      <c r="D77" s="806">
        <v>24739</v>
      </c>
      <c r="E77" s="809">
        <v>3.996284629674501</v>
      </c>
      <c r="F77" s="806">
        <v>4692</v>
      </c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  <c r="Y77" s="808"/>
      <c r="Z77" s="808"/>
      <c r="AA77" s="808"/>
      <c r="AB77" s="808"/>
      <c r="AC77" s="808"/>
      <c r="AD77" s="808"/>
      <c r="AE77" s="808"/>
      <c r="AF77" s="808"/>
      <c r="AG77" s="808"/>
      <c r="AH77" s="808"/>
      <c r="AI77" s="808"/>
      <c r="AJ77" s="808"/>
      <c r="AK77" s="808"/>
      <c r="AL77" s="808"/>
      <c r="AM77" s="808"/>
      <c r="AN77" s="808"/>
      <c r="AO77" s="808"/>
      <c r="AP77" s="808"/>
      <c r="AQ77" s="808"/>
      <c r="AR77" s="808"/>
      <c r="AS77" s="808"/>
      <c r="AT77" s="808"/>
      <c r="AU77" s="808"/>
      <c r="AV77" s="808"/>
      <c r="AW77" s="808"/>
      <c r="AX77" s="808"/>
    </row>
    <row r="78" spans="1:50" s="807" customFormat="1" ht="12.75">
      <c r="A78" s="136" t="s">
        <v>968</v>
      </c>
      <c r="B78" s="806">
        <v>267992</v>
      </c>
      <c r="C78" s="806">
        <v>77111</v>
      </c>
      <c r="D78" s="806">
        <v>24739</v>
      </c>
      <c r="E78" s="809">
        <v>9.23124570882713</v>
      </c>
      <c r="F78" s="806">
        <v>4692</v>
      </c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08"/>
      <c r="AA78" s="808"/>
      <c r="AB78" s="808"/>
      <c r="AC78" s="808"/>
      <c r="AD78" s="808"/>
      <c r="AE78" s="808"/>
      <c r="AF78" s="808"/>
      <c r="AG78" s="808"/>
      <c r="AH78" s="808"/>
      <c r="AI78" s="808"/>
      <c r="AJ78" s="808"/>
      <c r="AK78" s="808"/>
      <c r="AL78" s="808"/>
      <c r="AM78" s="808"/>
      <c r="AN78" s="808"/>
      <c r="AO78" s="808"/>
      <c r="AP78" s="808"/>
      <c r="AQ78" s="808"/>
      <c r="AR78" s="808"/>
      <c r="AS78" s="808"/>
      <c r="AT78" s="808"/>
      <c r="AU78" s="808"/>
      <c r="AV78" s="808"/>
      <c r="AW78" s="808"/>
      <c r="AX78" s="808"/>
    </row>
    <row r="79" spans="1:50" s="807" customFormat="1" ht="12.75">
      <c r="A79" s="362" t="s">
        <v>969</v>
      </c>
      <c r="B79" s="806">
        <v>267992</v>
      </c>
      <c r="C79" s="806">
        <v>77111</v>
      </c>
      <c r="D79" s="806">
        <v>24739</v>
      </c>
      <c r="E79" s="809">
        <v>9.23124570882713</v>
      </c>
      <c r="F79" s="806">
        <v>4692</v>
      </c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  <c r="Y79" s="808"/>
      <c r="Z79" s="808"/>
      <c r="AA79" s="808"/>
      <c r="AB79" s="808"/>
      <c r="AC79" s="808"/>
      <c r="AD79" s="808"/>
      <c r="AE79" s="808"/>
      <c r="AF79" s="808"/>
      <c r="AG79" s="808"/>
      <c r="AH79" s="808"/>
      <c r="AI79" s="808"/>
      <c r="AJ79" s="808"/>
      <c r="AK79" s="808"/>
      <c r="AL79" s="808"/>
      <c r="AM79" s="808"/>
      <c r="AN79" s="808"/>
      <c r="AO79" s="808"/>
      <c r="AP79" s="808"/>
      <c r="AQ79" s="808"/>
      <c r="AR79" s="808"/>
      <c r="AS79" s="808"/>
      <c r="AT79" s="808"/>
      <c r="AU79" s="808"/>
      <c r="AV79" s="808"/>
      <c r="AW79" s="808"/>
      <c r="AX79" s="808"/>
    </row>
    <row r="80" spans="1:50" s="807" customFormat="1" ht="12.75">
      <c r="A80" s="391" t="s">
        <v>970</v>
      </c>
      <c r="B80" s="806">
        <v>61339</v>
      </c>
      <c r="C80" s="806">
        <v>36822</v>
      </c>
      <c r="D80" s="806">
        <v>18427</v>
      </c>
      <c r="E80" s="809">
        <v>30.04124618921078</v>
      </c>
      <c r="F80" s="806">
        <v>4498</v>
      </c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  <c r="Y80" s="808"/>
      <c r="Z80" s="808"/>
      <c r="AA80" s="808"/>
      <c r="AB80" s="808"/>
      <c r="AC80" s="808"/>
      <c r="AD80" s="808"/>
      <c r="AE80" s="808"/>
      <c r="AF80" s="808"/>
      <c r="AG80" s="808"/>
      <c r="AH80" s="808"/>
      <c r="AI80" s="808"/>
      <c r="AJ80" s="808"/>
      <c r="AK80" s="808"/>
      <c r="AL80" s="808"/>
      <c r="AM80" s="808"/>
      <c r="AN80" s="808"/>
      <c r="AO80" s="808"/>
      <c r="AP80" s="808"/>
      <c r="AQ80" s="808"/>
      <c r="AR80" s="808"/>
      <c r="AS80" s="808"/>
      <c r="AT80" s="808"/>
      <c r="AU80" s="808"/>
      <c r="AV80" s="808"/>
      <c r="AW80" s="808"/>
      <c r="AX80" s="808"/>
    </row>
    <row r="81" spans="1:50" s="807" customFormat="1" ht="12.75">
      <c r="A81" s="396" t="s">
        <v>971</v>
      </c>
      <c r="B81" s="806">
        <v>49431</v>
      </c>
      <c r="C81" s="806">
        <v>29673</v>
      </c>
      <c r="D81" s="806">
        <v>15018</v>
      </c>
      <c r="E81" s="809">
        <v>30.381744249559993</v>
      </c>
      <c r="F81" s="806">
        <v>3581</v>
      </c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808"/>
      <c r="AK81" s="808"/>
      <c r="AL81" s="808"/>
      <c r="AM81" s="808"/>
      <c r="AN81" s="808"/>
      <c r="AO81" s="808"/>
      <c r="AP81" s="808"/>
      <c r="AQ81" s="808"/>
      <c r="AR81" s="808"/>
      <c r="AS81" s="808"/>
      <c r="AT81" s="808"/>
      <c r="AU81" s="808"/>
      <c r="AV81" s="808"/>
      <c r="AW81" s="808"/>
      <c r="AX81" s="808"/>
    </row>
    <row r="82" spans="1:50" s="807" customFormat="1" ht="12.75">
      <c r="A82" s="391" t="s">
        <v>972</v>
      </c>
      <c r="B82" s="806">
        <v>206653</v>
      </c>
      <c r="C82" s="806">
        <v>40289</v>
      </c>
      <c r="D82" s="806">
        <v>6312</v>
      </c>
      <c r="E82" s="809">
        <v>3.054395532607802</v>
      </c>
      <c r="F82" s="806">
        <v>194</v>
      </c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8"/>
      <c r="AG82" s="808"/>
      <c r="AH82" s="808"/>
      <c r="AI82" s="808"/>
      <c r="AJ82" s="808"/>
      <c r="AK82" s="808"/>
      <c r="AL82" s="808"/>
      <c r="AM82" s="808"/>
      <c r="AN82" s="808"/>
      <c r="AO82" s="808"/>
      <c r="AP82" s="808"/>
      <c r="AQ82" s="808"/>
      <c r="AR82" s="808"/>
      <c r="AS82" s="808"/>
      <c r="AT82" s="808"/>
      <c r="AU82" s="808"/>
      <c r="AV82" s="808"/>
      <c r="AW82" s="808"/>
      <c r="AX82" s="808"/>
    </row>
    <row r="83" spans="1:50" s="807" customFormat="1" ht="12.75" hidden="1">
      <c r="A83" s="362" t="s">
        <v>973</v>
      </c>
      <c r="B83" s="806">
        <v>0</v>
      </c>
      <c r="C83" s="806">
        <v>0</v>
      </c>
      <c r="D83" s="806">
        <v>0</v>
      </c>
      <c r="E83" s="809" t="e">
        <v>#DIV/0!</v>
      </c>
      <c r="F83" s="806">
        <v>0</v>
      </c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8"/>
      <c r="AG83" s="808"/>
      <c r="AH83" s="808"/>
      <c r="AI83" s="808"/>
      <c r="AJ83" s="808"/>
      <c r="AK83" s="808"/>
      <c r="AL83" s="808"/>
      <c r="AM83" s="808"/>
      <c r="AN83" s="808"/>
      <c r="AO83" s="808"/>
      <c r="AP83" s="808"/>
      <c r="AQ83" s="808"/>
      <c r="AR83" s="808"/>
      <c r="AS83" s="808"/>
      <c r="AT83" s="808"/>
      <c r="AU83" s="808"/>
      <c r="AV83" s="808"/>
      <c r="AW83" s="808"/>
      <c r="AX83" s="808"/>
    </row>
    <row r="84" spans="1:50" s="807" customFormat="1" ht="12.75" hidden="1">
      <c r="A84" s="391" t="s">
        <v>995</v>
      </c>
      <c r="B84" s="806">
        <v>0</v>
      </c>
      <c r="C84" s="806">
        <v>0</v>
      </c>
      <c r="D84" s="806">
        <v>0</v>
      </c>
      <c r="E84" s="809" t="e">
        <v>#DIV/0!</v>
      </c>
      <c r="F84" s="806">
        <v>0</v>
      </c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8"/>
      <c r="AA84" s="808"/>
      <c r="AB84" s="808"/>
      <c r="AC84" s="808"/>
      <c r="AD84" s="808"/>
      <c r="AE84" s="808"/>
      <c r="AF84" s="808"/>
      <c r="AG84" s="808"/>
      <c r="AH84" s="808"/>
      <c r="AI84" s="808"/>
      <c r="AJ84" s="808"/>
      <c r="AK84" s="808"/>
      <c r="AL84" s="808"/>
      <c r="AM84" s="808"/>
      <c r="AN84" s="808"/>
      <c r="AO84" s="808"/>
      <c r="AP84" s="808"/>
      <c r="AQ84" s="808"/>
      <c r="AR84" s="808"/>
      <c r="AS84" s="808"/>
      <c r="AT84" s="808"/>
      <c r="AU84" s="808"/>
      <c r="AV84" s="808"/>
      <c r="AW84" s="808"/>
      <c r="AX84" s="808"/>
    </row>
    <row r="85" spans="1:50" s="810" customFormat="1" ht="12.75">
      <c r="A85" s="136" t="s">
        <v>922</v>
      </c>
      <c r="B85" s="806">
        <v>351058</v>
      </c>
      <c r="C85" s="806">
        <v>228068</v>
      </c>
      <c r="D85" s="806">
        <v>0</v>
      </c>
      <c r="E85" s="809">
        <v>0</v>
      </c>
      <c r="F85" s="806">
        <v>0</v>
      </c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8"/>
      <c r="AA85" s="808"/>
      <c r="AB85" s="808"/>
      <c r="AC85" s="808"/>
      <c r="AD85" s="808"/>
      <c r="AE85" s="808"/>
      <c r="AF85" s="808"/>
      <c r="AG85" s="808"/>
      <c r="AH85" s="808"/>
      <c r="AI85" s="808"/>
      <c r="AJ85" s="808"/>
      <c r="AK85" s="808"/>
      <c r="AL85" s="808"/>
      <c r="AM85" s="808"/>
      <c r="AN85" s="808"/>
      <c r="AO85" s="808"/>
      <c r="AP85" s="808"/>
      <c r="AQ85" s="808"/>
      <c r="AR85" s="808"/>
      <c r="AS85" s="808"/>
      <c r="AT85" s="808"/>
      <c r="AU85" s="808"/>
      <c r="AV85" s="808"/>
      <c r="AW85" s="808"/>
      <c r="AX85" s="808"/>
    </row>
    <row r="86" spans="1:50" s="810" customFormat="1" ht="12.75">
      <c r="A86" s="362" t="s">
        <v>975</v>
      </c>
      <c r="B86" s="806">
        <v>351058</v>
      </c>
      <c r="C86" s="806">
        <v>228068</v>
      </c>
      <c r="D86" s="806">
        <v>0</v>
      </c>
      <c r="E86" s="809">
        <v>0</v>
      </c>
      <c r="F86" s="806">
        <v>0</v>
      </c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  <c r="Y86" s="808"/>
      <c r="Z86" s="808"/>
      <c r="AA86" s="808"/>
      <c r="AB86" s="808"/>
      <c r="AC86" s="808"/>
      <c r="AD86" s="808"/>
      <c r="AE86" s="808"/>
      <c r="AF86" s="808"/>
      <c r="AG86" s="808"/>
      <c r="AH86" s="808"/>
      <c r="AI86" s="808"/>
      <c r="AJ86" s="808"/>
      <c r="AK86" s="808"/>
      <c r="AL86" s="808"/>
      <c r="AM86" s="808"/>
      <c r="AN86" s="808"/>
      <c r="AO86" s="808"/>
      <c r="AP86" s="808"/>
      <c r="AQ86" s="808"/>
      <c r="AR86" s="808"/>
      <c r="AS86" s="808"/>
      <c r="AT86" s="808"/>
      <c r="AU86" s="808"/>
      <c r="AV86" s="808"/>
      <c r="AW86" s="808"/>
      <c r="AX86" s="808"/>
    </row>
    <row r="87" spans="1:56" s="813" customFormat="1" ht="12.75">
      <c r="A87" s="136" t="s">
        <v>500</v>
      </c>
      <c r="B87" s="806">
        <v>-125099</v>
      </c>
      <c r="C87" s="806">
        <v>-125099</v>
      </c>
      <c r="D87" s="806">
        <v>155341</v>
      </c>
      <c r="E87" s="806" t="s">
        <v>496</v>
      </c>
      <c r="F87" s="806">
        <v>-80929</v>
      </c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  <c r="Y87" s="811"/>
      <c r="Z87" s="811"/>
      <c r="AA87" s="811"/>
      <c r="AB87" s="811"/>
      <c r="AC87" s="811"/>
      <c r="AD87" s="811"/>
      <c r="AE87" s="811"/>
      <c r="AF87" s="811"/>
      <c r="AG87" s="811"/>
      <c r="AH87" s="811"/>
      <c r="AI87" s="811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2"/>
    </row>
    <row r="88" spans="1:56" s="813" customFormat="1" ht="12.75">
      <c r="A88" s="136" t="s">
        <v>501</v>
      </c>
      <c r="B88" s="806">
        <v>125099</v>
      </c>
      <c r="C88" s="806">
        <v>125099</v>
      </c>
      <c r="D88" s="806" t="s">
        <v>496</v>
      </c>
      <c r="E88" s="806" t="s">
        <v>496</v>
      </c>
      <c r="F88" s="806" t="s">
        <v>496</v>
      </c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  <c r="AA88" s="811"/>
      <c r="AB88" s="811"/>
      <c r="AC88" s="811"/>
      <c r="AD88" s="811"/>
      <c r="AE88" s="811"/>
      <c r="AF88" s="811"/>
      <c r="AG88" s="811"/>
      <c r="AH88" s="811"/>
      <c r="AI88" s="811"/>
      <c r="AJ88" s="811"/>
      <c r="AK88" s="811"/>
      <c r="AL88" s="811"/>
      <c r="AM88" s="811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2"/>
    </row>
    <row r="89" spans="1:56" s="813" customFormat="1" ht="12.75">
      <c r="A89" s="362" t="s">
        <v>622</v>
      </c>
      <c r="B89" s="806">
        <v>125099</v>
      </c>
      <c r="C89" s="806">
        <v>125099</v>
      </c>
      <c r="D89" s="806" t="s">
        <v>496</v>
      </c>
      <c r="E89" s="806" t="s">
        <v>496</v>
      </c>
      <c r="F89" s="806" t="s">
        <v>496</v>
      </c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  <c r="Y89" s="811"/>
      <c r="Z89" s="811"/>
      <c r="AA89" s="811"/>
      <c r="AB89" s="811"/>
      <c r="AC89" s="811"/>
      <c r="AD89" s="811"/>
      <c r="AE89" s="811"/>
      <c r="AF89" s="811"/>
      <c r="AG89" s="811"/>
      <c r="AH89" s="811"/>
      <c r="AI89" s="811"/>
      <c r="AJ89" s="811"/>
      <c r="AK89" s="811"/>
      <c r="AL89" s="811"/>
      <c r="AM89" s="811"/>
      <c r="AN89" s="811"/>
      <c r="AO89" s="811"/>
      <c r="AP89" s="811"/>
      <c r="AQ89" s="811"/>
      <c r="AR89" s="811"/>
      <c r="AS89" s="811"/>
      <c r="AT89" s="811"/>
      <c r="AU89" s="811"/>
      <c r="AV89" s="811"/>
      <c r="AW89" s="811"/>
      <c r="AX89" s="811"/>
      <c r="AY89" s="811"/>
      <c r="AZ89" s="811"/>
      <c r="BA89" s="811"/>
      <c r="BB89" s="811"/>
      <c r="BC89" s="811"/>
      <c r="BD89" s="812"/>
    </row>
    <row r="90" spans="1:56" s="813" customFormat="1" ht="25.5">
      <c r="A90" s="363" t="s">
        <v>349</v>
      </c>
      <c r="B90" s="806">
        <v>125099</v>
      </c>
      <c r="C90" s="806">
        <v>125099</v>
      </c>
      <c r="D90" s="806" t="s">
        <v>496</v>
      </c>
      <c r="E90" s="806" t="s">
        <v>496</v>
      </c>
      <c r="F90" s="806" t="s">
        <v>496</v>
      </c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  <c r="Y90" s="811"/>
      <c r="Z90" s="811"/>
      <c r="AA90" s="811"/>
      <c r="AB90" s="811"/>
      <c r="AC90" s="811"/>
      <c r="AD90" s="811"/>
      <c r="AE90" s="811"/>
      <c r="AF90" s="811"/>
      <c r="AG90" s="811"/>
      <c r="AH90" s="811"/>
      <c r="AI90" s="811"/>
      <c r="AJ90" s="811"/>
      <c r="AK90" s="811"/>
      <c r="AL90" s="811"/>
      <c r="AM90" s="811"/>
      <c r="AN90" s="811"/>
      <c r="AO90" s="811"/>
      <c r="AP90" s="811"/>
      <c r="AQ90" s="811"/>
      <c r="AR90" s="811"/>
      <c r="AS90" s="811"/>
      <c r="AT90" s="811"/>
      <c r="AU90" s="811"/>
      <c r="AV90" s="811"/>
      <c r="AW90" s="811"/>
      <c r="AX90" s="811"/>
      <c r="AY90" s="811"/>
      <c r="AZ90" s="811"/>
      <c r="BA90" s="811"/>
      <c r="BB90" s="811"/>
      <c r="BC90" s="811"/>
      <c r="BD90" s="812"/>
    </row>
    <row r="91" spans="1:50" s="807" customFormat="1" ht="12.75">
      <c r="A91" s="363"/>
      <c r="B91" s="806"/>
      <c r="C91" s="806"/>
      <c r="D91" s="806"/>
      <c r="E91" s="806"/>
      <c r="F91" s="806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808"/>
      <c r="Z91" s="808"/>
      <c r="AA91" s="808"/>
      <c r="AB91" s="808"/>
      <c r="AC91" s="808"/>
      <c r="AD91" s="808"/>
      <c r="AE91" s="808"/>
      <c r="AF91" s="808"/>
      <c r="AG91" s="808"/>
      <c r="AH91" s="808"/>
      <c r="AI91" s="808"/>
      <c r="AJ91" s="808"/>
      <c r="AK91" s="808"/>
      <c r="AL91" s="808"/>
      <c r="AM91" s="808"/>
      <c r="AN91" s="808"/>
      <c r="AO91" s="808"/>
      <c r="AP91" s="808"/>
      <c r="AQ91" s="808"/>
      <c r="AR91" s="808"/>
      <c r="AS91" s="808"/>
      <c r="AT91" s="808"/>
      <c r="AU91" s="808"/>
      <c r="AV91" s="808"/>
      <c r="AW91" s="808"/>
      <c r="AX91" s="808"/>
    </row>
    <row r="92" spans="1:50" s="807" customFormat="1" ht="12.75">
      <c r="A92" s="140" t="s">
        <v>352</v>
      </c>
      <c r="B92" s="628"/>
      <c r="C92" s="628"/>
      <c r="D92" s="628"/>
      <c r="E92" s="806"/>
      <c r="F92" s="62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8"/>
      <c r="AG92" s="808"/>
      <c r="AH92" s="808"/>
      <c r="AI92" s="808"/>
      <c r="AJ92" s="808"/>
      <c r="AK92" s="808"/>
      <c r="AL92" s="808"/>
      <c r="AM92" s="808"/>
      <c r="AN92" s="808"/>
      <c r="AO92" s="808"/>
      <c r="AP92" s="808"/>
      <c r="AQ92" s="808"/>
      <c r="AR92" s="808"/>
      <c r="AS92" s="808"/>
      <c r="AT92" s="808"/>
      <c r="AU92" s="808"/>
      <c r="AV92" s="808"/>
      <c r="AW92" s="808"/>
      <c r="AX92" s="808"/>
    </row>
    <row r="93" spans="1:50" s="807" customFormat="1" ht="25.5">
      <c r="A93" s="140" t="s">
        <v>350</v>
      </c>
      <c r="B93" s="628"/>
      <c r="C93" s="628"/>
      <c r="D93" s="628"/>
      <c r="E93" s="806"/>
      <c r="F93" s="62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8"/>
      <c r="AG93" s="808"/>
      <c r="AH93" s="808"/>
      <c r="AI93" s="808"/>
      <c r="AJ93" s="808"/>
      <c r="AK93" s="808"/>
      <c r="AL93" s="808"/>
      <c r="AM93" s="808"/>
      <c r="AN93" s="808"/>
      <c r="AO93" s="808"/>
      <c r="AP93" s="808"/>
      <c r="AQ93" s="808"/>
      <c r="AR93" s="808"/>
      <c r="AS93" s="808"/>
      <c r="AT93" s="808"/>
      <c r="AU93" s="808"/>
      <c r="AV93" s="808"/>
      <c r="AW93" s="808"/>
      <c r="AX93" s="808"/>
    </row>
    <row r="94" spans="1:50" s="807" customFormat="1" ht="12.75">
      <c r="A94" s="366" t="s">
        <v>346</v>
      </c>
      <c r="B94" s="806">
        <v>277951</v>
      </c>
      <c r="C94" s="806">
        <v>87070</v>
      </c>
      <c r="D94" s="806">
        <v>87070</v>
      </c>
      <c r="E94" s="809">
        <v>31.325665315109497</v>
      </c>
      <c r="F94" s="806">
        <v>-76237</v>
      </c>
      <c r="G94" s="808"/>
      <c r="H94" s="808"/>
      <c r="I94" s="808"/>
      <c r="J94" s="808"/>
      <c r="K94" s="808"/>
      <c r="L94" s="808"/>
      <c r="M94" s="808"/>
      <c r="N94" s="808"/>
      <c r="O94" s="808"/>
      <c r="P94" s="808"/>
      <c r="Q94" s="808"/>
      <c r="R94" s="808"/>
      <c r="S94" s="808"/>
      <c r="T94" s="808"/>
      <c r="U94" s="808"/>
      <c r="V94" s="808"/>
      <c r="W94" s="808"/>
      <c r="X94" s="808"/>
      <c r="Y94" s="808"/>
      <c r="Z94" s="808"/>
      <c r="AA94" s="808"/>
      <c r="AB94" s="808"/>
      <c r="AC94" s="808"/>
      <c r="AD94" s="808"/>
      <c r="AE94" s="808"/>
      <c r="AF94" s="808"/>
      <c r="AG94" s="808"/>
      <c r="AH94" s="808"/>
      <c r="AI94" s="808"/>
      <c r="AJ94" s="808"/>
      <c r="AK94" s="808"/>
      <c r="AL94" s="808"/>
      <c r="AM94" s="808"/>
      <c r="AN94" s="808"/>
      <c r="AO94" s="808"/>
      <c r="AP94" s="808"/>
      <c r="AQ94" s="808"/>
      <c r="AR94" s="808"/>
      <c r="AS94" s="808"/>
      <c r="AT94" s="808"/>
      <c r="AU94" s="808"/>
      <c r="AV94" s="808"/>
      <c r="AW94" s="808"/>
      <c r="AX94" s="808"/>
    </row>
    <row r="95" spans="1:50" s="807" customFormat="1" ht="12.75" hidden="1">
      <c r="A95" s="136" t="s">
        <v>982</v>
      </c>
      <c r="B95" s="806">
        <v>0</v>
      </c>
      <c r="C95" s="806">
        <v>0</v>
      </c>
      <c r="D95" s="806">
        <v>0</v>
      </c>
      <c r="E95" s="809" t="s">
        <v>496</v>
      </c>
      <c r="F95" s="806">
        <v>0</v>
      </c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808"/>
      <c r="Z95" s="808"/>
      <c r="AA95" s="808"/>
      <c r="AB95" s="808"/>
      <c r="AC95" s="808"/>
      <c r="AD95" s="808"/>
      <c r="AE95" s="808"/>
      <c r="AF95" s="808"/>
      <c r="AG95" s="808"/>
      <c r="AH95" s="808"/>
      <c r="AI95" s="808"/>
      <c r="AJ95" s="808"/>
      <c r="AK95" s="808"/>
      <c r="AL95" s="808"/>
      <c r="AM95" s="808"/>
      <c r="AN95" s="808"/>
      <c r="AO95" s="808"/>
      <c r="AP95" s="808"/>
      <c r="AQ95" s="808"/>
      <c r="AR95" s="808"/>
      <c r="AS95" s="808"/>
      <c r="AT95" s="808"/>
      <c r="AU95" s="808"/>
      <c r="AV95" s="808"/>
      <c r="AW95" s="808"/>
      <c r="AX95" s="808"/>
    </row>
    <row r="96" spans="1:50" s="807" customFormat="1" ht="12.75">
      <c r="A96" s="136" t="s">
        <v>965</v>
      </c>
      <c r="B96" s="806">
        <v>277951</v>
      </c>
      <c r="C96" s="806">
        <v>87070</v>
      </c>
      <c r="D96" s="806">
        <v>87070</v>
      </c>
      <c r="E96" s="809">
        <v>31.325665315109497</v>
      </c>
      <c r="F96" s="806">
        <v>-76237</v>
      </c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808"/>
      <c r="S96" s="808"/>
      <c r="T96" s="808"/>
      <c r="U96" s="808"/>
      <c r="V96" s="808"/>
      <c r="W96" s="808"/>
      <c r="X96" s="808"/>
      <c r="Y96" s="808"/>
      <c r="Z96" s="808"/>
      <c r="AA96" s="808"/>
      <c r="AB96" s="808"/>
      <c r="AC96" s="808"/>
      <c r="AD96" s="808"/>
      <c r="AE96" s="808"/>
      <c r="AF96" s="808"/>
      <c r="AG96" s="808"/>
      <c r="AH96" s="808"/>
      <c r="AI96" s="808"/>
      <c r="AJ96" s="808"/>
      <c r="AK96" s="808"/>
      <c r="AL96" s="808"/>
      <c r="AM96" s="808"/>
      <c r="AN96" s="808"/>
      <c r="AO96" s="808"/>
      <c r="AP96" s="808"/>
      <c r="AQ96" s="808"/>
      <c r="AR96" s="808"/>
      <c r="AS96" s="808"/>
      <c r="AT96" s="808"/>
      <c r="AU96" s="808"/>
      <c r="AV96" s="808"/>
      <c r="AW96" s="808"/>
      <c r="AX96" s="808"/>
    </row>
    <row r="97" spans="1:50" s="807" customFormat="1" ht="25.5">
      <c r="A97" s="377" t="s">
        <v>966</v>
      </c>
      <c r="B97" s="806">
        <v>277951</v>
      </c>
      <c r="C97" s="806">
        <v>87070</v>
      </c>
      <c r="D97" s="806">
        <v>87070</v>
      </c>
      <c r="E97" s="809">
        <v>31.325665315109497</v>
      </c>
      <c r="F97" s="806">
        <v>-76237</v>
      </c>
      <c r="G97" s="808"/>
      <c r="H97" s="808"/>
      <c r="I97" s="808"/>
      <c r="J97" s="808"/>
      <c r="K97" s="808"/>
      <c r="L97" s="808"/>
      <c r="M97" s="808"/>
      <c r="N97" s="808"/>
      <c r="O97" s="808"/>
      <c r="P97" s="808"/>
      <c r="Q97" s="808"/>
      <c r="R97" s="808"/>
      <c r="S97" s="808"/>
      <c r="T97" s="808"/>
      <c r="U97" s="808"/>
      <c r="V97" s="808"/>
      <c r="W97" s="808"/>
      <c r="X97" s="808"/>
      <c r="Y97" s="808"/>
      <c r="Z97" s="808"/>
      <c r="AA97" s="808"/>
      <c r="AB97" s="808"/>
      <c r="AC97" s="808"/>
      <c r="AD97" s="808"/>
      <c r="AE97" s="808"/>
      <c r="AF97" s="808"/>
      <c r="AG97" s="808"/>
      <c r="AH97" s="808"/>
      <c r="AI97" s="808"/>
      <c r="AJ97" s="808"/>
      <c r="AK97" s="808"/>
      <c r="AL97" s="808"/>
      <c r="AM97" s="808"/>
      <c r="AN97" s="808"/>
      <c r="AO97" s="808"/>
      <c r="AP97" s="808"/>
      <c r="AQ97" s="808"/>
      <c r="AR97" s="808"/>
      <c r="AS97" s="808"/>
      <c r="AT97" s="808"/>
      <c r="AU97" s="808"/>
      <c r="AV97" s="808"/>
      <c r="AW97" s="808"/>
      <c r="AX97" s="808"/>
    </row>
    <row r="98" spans="1:50" s="807" customFormat="1" ht="12.75">
      <c r="A98" s="357" t="s">
        <v>967</v>
      </c>
      <c r="B98" s="806">
        <v>277951</v>
      </c>
      <c r="C98" s="806">
        <v>87070</v>
      </c>
      <c r="D98" s="806">
        <v>24739</v>
      </c>
      <c r="E98" s="809">
        <v>8.90048965465136</v>
      </c>
      <c r="F98" s="806">
        <v>4692</v>
      </c>
      <c r="G98" s="808"/>
      <c r="H98" s="808"/>
      <c r="I98" s="808"/>
      <c r="J98" s="808"/>
      <c r="K98" s="808"/>
      <c r="L98" s="808"/>
      <c r="M98" s="808"/>
      <c r="N98" s="808"/>
      <c r="O98" s="808"/>
      <c r="P98" s="808"/>
      <c r="Q98" s="808"/>
      <c r="R98" s="808"/>
      <c r="S98" s="808"/>
      <c r="T98" s="808"/>
      <c r="U98" s="808"/>
      <c r="V98" s="808"/>
      <c r="W98" s="808"/>
      <c r="X98" s="808"/>
      <c r="Y98" s="808"/>
      <c r="Z98" s="808"/>
      <c r="AA98" s="808"/>
      <c r="AB98" s="808"/>
      <c r="AC98" s="808"/>
      <c r="AD98" s="808"/>
      <c r="AE98" s="808"/>
      <c r="AF98" s="808"/>
      <c r="AG98" s="808"/>
      <c r="AH98" s="808"/>
      <c r="AI98" s="808"/>
      <c r="AJ98" s="808"/>
      <c r="AK98" s="808"/>
      <c r="AL98" s="808"/>
      <c r="AM98" s="808"/>
      <c r="AN98" s="808"/>
      <c r="AO98" s="808"/>
      <c r="AP98" s="808"/>
      <c r="AQ98" s="808"/>
      <c r="AR98" s="808"/>
      <c r="AS98" s="808"/>
      <c r="AT98" s="808"/>
      <c r="AU98" s="808"/>
      <c r="AV98" s="808"/>
      <c r="AW98" s="808"/>
      <c r="AX98" s="808"/>
    </row>
    <row r="99" spans="1:50" s="807" customFormat="1" ht="12.75">
      <c r="A99" s="136" t="s">
        <v>968</v>
      </c>
      <c r="B99" s="806">
        <v>267992</v>
      </c>
      <c r="C99" s="806">
        <v>77111</v>
      </c>
      <c r="D99" s="806">
        <v>24739</v>
      </c>
      <c r="E99" s="809">
        <v>9.23124570882713</v>
      </c>
      <c r="F99" s="806">
        <v>4692</v>
      </c>
      <c r="G99" s="808"/>
      <c r="H99" s="808"/>
      <c r="I99" s="808"/>
      <c r="J99" s="808"/>
      <c r="K99" s="808"/>
      <c r="L99" s="808"/>
      <c r="M99" s="808"/>
      <c r="N99" s="808"/>
      <c r="O99" s="808"/>
      <c r="P99" s="808"/>
      <c r="Q99" s="808"/>
      <c r="R99" s="808"/>
      <c r="S99" s="808"/>
      <c r="T99" s="808"/>
      <c r="U99" s="808"/>
      <c r="V99" s="808"/>
      <c r="W99" s="808"/>
      <c r="X99" s="808"/>
      <c r="Y99" s="808"/>
      <c r="Z99" s="808"/>
      <c r="AA99" s="808"/>
      <c r="AB99" s="808"/>
      <c r="AC99" s="808"/>
      <c r="AD99" s="808"/>
      <c r="AE99" s="808"/>
      <c r="AF99" s="808"/>
      <c r="AG99" s="808"/>
      <c r="AH99" s="808"/>
      <c r="AI99" s="808"/>
      <c r="AJ99" s="808"/>
      <c r="AK99" s="808"/>
      <c r="AL99" s="808"/>
      <c r="AM99" s="808"/>
      <c r="AN99" s="808"/>
      <c r="AO99" s="808"/>
      <c r="AP99" s="808"/>
      <c r="AQ99" s="808"/>
      <c r="AR99" s="808"/>
      <c r="AS99" s="808"/>
      <c r="AT99" s="808"/>
      <c r="AU99" s="808"/>
      <c r="AV99" s="808"/>
      <c r="AW99" s="808"/>
      <c r="AX99" s="808"/>
    </row>
    <row r="100" spans="1:50" s="807" customFormat="1" ht="12.75">
      <c r="A100" s="362" t="s">
        <v>969</v>
      </c>
      <c r="B100" s="806">
        <v>267992</v>
      </c>
      <c r="C100" s="806">
        <v>77111</v>
      </c>
      <c r="D100" s="806">
        <v>24739</v>
      </c>
      <c r="E100" s="809">
        <v>9.23124570882713</v>
      </c>
      <c r="F100" s="806">
        <v>4692</v>
      </c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808"/>
      <c r="U100" s="808"/>
      <c r="V100" s="808"/>
      <c r="W100" s="808"/>
      <c r="X100" s="808"/>
      <c r="Y100" s="808"/>
      <c r="Z100" s="808"/>
      <c r="AA100" s="808"/>
      <c r="AB100" s="808"/>
      <c r="AC100" s="808"/>
      <c r="AD100" s="808"/>
      <c r="AE100" s="808"/>
      <c r="AF100" s="808"/>
      <c r="AG100" s="808"/>
      <c r="AH100" s="808"/>
      <c r="AI100" s="808"/>
      <c r="AJ100" s="808"/>
      <c r="AK100" s="808"/>
      <c r="AL100" s="808"/>
      <c r="AM100" s="808"/>
      <c r="AN100" s="808"/>
      <c r="AO100" s="808"/>
      <c r="AP100" s="808"/>
      <c r="AQ100" s="808"/>
      <c r="AR100" s="808"/>
      <c r="AS100" s="808"/>
      <c r="AT100" s="808"/>
      <c r="AU100" s="808"/>
      <c r="AV100" s="808"/>
      <c r="AW100" s="808"/>
      <c r="AX100" s="808"/>
    </row>
    <row r="101" spans="1:50" s="807" customFormat="1" ht="12.75">
      <c r="A101" s="391" t="s">
        <v>970</v>
      </c>
      <c r="B101" s="806">
        <v>61339</v>
      </c>
      <c r="C101" s="806">
        <v>36822</v>
      </c>
      <c r="D101" s="806">
        <v>18427</v>
      </c>
      <c r="E101" s="809">
        <v>30.04124618921078</v>
      </c>
      <c r="F101" s="806">
        <v>4498</v>
      </c>
      <c r="G101" s="808"/>
      <c r="H101" s="808"/>
      <c r="I101" s="808"/>
      <c r="J101" s="808"/>
      <c r="K101" s="808"/>
      <c r="L101" s="808"/>
      <c r="M101" s="808"/>
      <c r="N101" s="808"/>
      <c r="O101" s="808"/>
      <c r="P101" s="808"/>
      <c r="Q101" s="808"/>
      <c r="R101" s="808"/>
      <c r="S101" s="808"/>
      <c r="T101" s="808"/>
      <c r="U101" s="808"/>
      <c r="V101" s="808"/>
      <c r="W101" s="808"/>
      <c r="X101" s="808"/>
      <c r="Y101" s="808"/>
      <c r="Z101" s="808"/>
      <c r="AA101" s="808"/>
      <c r="AB101" s="808"/>
      <c r="AC101" s="808"/>
      <c r="AD101" s="808"/>
      <c r="AE101" s="808"/>
      <c r="AF101" s="808"/>
      <c r="AG101" s="808"/>
      <c r="AH101" s="808"/>
      <c r="AI101" s="808"/>
      <c r="AJ101" s="808"/>
      <c r="AK101" s="808"/>
      <c r="AL101" s="808"/>
      <c r="AM101" s="808"/>
      <c r="AN101" s="808"/>
      <c r="AO101" s="808"/>
      <c r="AP101" s="808"/>
      <c r="AQ101" s="808"/>
      <c r="AR101" s="808"/>
      <c r="AS101" s="808"/>
      <c r="AT101" s="808"/>
      <c r="AU101" s="808"/>
      <c r="AV101" s="808"/>
      <c r="AW101" s="808"/>
      <c r="AX101" s="808"/>
    </row>
    <row r="102" spans="1:50" s="807" customFormat="1" ht="12.75">
      <c r="A102" s="396" t="s">
        <v>971</v>
      </c>
      <c r="B102" s="806">
        <v>49431</v>
      </c>
      <c r="C102" s="806">
        <v>29673</v>
      </c>
      <c r="D102" s="806">
        <v>15018</v>
      </c>
      <c r="E102" s="809">
        <v>30.381744249559993</v>
      </c>
      <c r="F102" s="806">
        <v>3581</v>
      </c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808"/>
      <c r="Z102" s="808"/>
      <c r="AA102" s="808"/>
      <c r="AB102" s="808"/>
      <c r="AC102" s="808"/>
      <c r="AD102" s="808"/>
      <c r="AE102" s="808"/>
      <c r="AF102" s="808"/>
      <c r="AG102" s="808"/>
      <c r="AH102" s="808"/>
      <c r="AI102" s="808"/>
      <c r="AJ102" s="808"/>
      <c r="AK102" s="808"/>
      <c r="AL102" s="808"/>
      <c r="AM102" s="808"/>
      <c r="AN102" s="808"/>
      <c r="AO102" s="808"/>
      <c r="AP102" s="808"/>
      <c r="AQ102" s="808"/>
      <c r="AR102" s="808"/>
      <c r="AS102" s="808"/>
      <c r="AT102" s="808"/>
      <c r="AU102" s="808"/>
      <c r="AV102" s="808"/>
      <c r="AW102" s="808"/>
      <c r="AX102" s="808"/>
    </row>
    <row r="103" spans="1:50" s="807" customFormat="1" ht="12.75">
      <c r="A103" s="391" t="s">
        <v>972</v>
      </c>
      <c r="B103" s="806">
        <v>206653</v>
      </c>
      <c r="C103" s="806">
        <v>40289</v>
      </c>
      <c r="D103" s="806">
        <v>6312</v>
      </c>
      <c r="E103" s="809">
        <v>3.054395532607802</v>
      </c>
      <c r="F103" s="806">
        <v>194</v>
      </c>
      <c r="G103" s="808"/>
      <c r="H103" s="808"/>
      <c r="I103" s="808"/>
      <c r="J103" s="808"/>
      <c r="K103" s="808"/>
      <c r="L103" s="808"/>
      <c r="M103" s="808"/>
      <c r="N103" s="808"/>
      <c r="O103" s="808"/>
      <c r="P103" s="808"/>
      <c r="Q103" s="808"/>
      <c r="R103" s="808"/>
      <c r="S103" s="808"/>
      <c r="T103" s="808"/>
      <c r="U103" s="808"/>
      <c r="V103" s="808"/>
      <c r="W103" s="808"/>
      <c r="X103" s="808"/>
      <c r="Y103" s="808"/>
      <c r="Z103" s="808"/>
      <c r="AA103" s="808"/>
      <c r="AB103" s="808"/>
      <c r="AC103" s="808"/>
      <c r="AD103" s="808"/>
      <c r="AE103" s="808"/>
      <c r="AF103" s="808"/>
      <c r="AG103" s="808"/>
      <c r="AH103" s="808"/>
      <c r="AI103" s="808"/>
      <c r="AJ103" s="808"/>
      <c r="AK103" s="808"/>
      <c r="AL103" s="808"/>
      <c r="AM103" s="808"/>
      <c r="AN103" s="808"/>
      <c r="AO103" s="808"/>
      <c r="AP103" s="808"/>
      <c r="AQ103" s="808"/>
      <c r="AR103" s="808"/>
      <c r="AS103" s="808"/>
      <c r="AT103" s="808"/>
      <c r="AU103" s="808"/>
      <c r="AV103" s="808"/>
      <c r="AW103" s="808"/>
      <c r="AX103" s="808"/>
    </row>
    <row r="104" spans="1:50" s="810" customFormat="1" ht="12.75">
      <c r="A104" s="136" t="s">
        <v>922</v>
      </c>
      <c r="B104" s="806">
        <v>9959</v>
      </c>
      <c r="C104" s="806">
        <v>9959</v>
      </c>
      <c r="D104" s="806">
        <v>0</v>
      </c>
      <c r="E104" s="809">
        <v>0</v>
      </c>
      <c r="F104" s="806">
        <v>0</v>
      </c>
      <c r="G104" s="808"/>
      <c r="H104" s="808"/>
      <c r="I104" s="808"/>
      <c r="J104" s="808"/>
      <c r="K104" s="808"/>
      <c r="L104" s="808"/>
      <c r="M104" s="808"/>
      <c r="N104" s="808"/>
      <c r="O104" s="808"/>
      <c r="P104" s="808"/>
      <c r="Q104" s="808"/>
      <c r="R104" s="808"/>
      <c r="S104" s="808"/>
      <c r="T104" s="808"/>
      <c r="U104" s="808"/>
      <c r="V104" s="808"/>
      <c r="W104" s="808"/>
      <c r="X104" s="808"/>
      <c r="Y104" s="808"/>
      <c r="Z104" s="808"/>
      <c r="AA104" s="808"/>
      <c r="AB104" s="808"/>
      <c r="AC104" s="808"/>
      <c r="AD104" s="808"/>
      <c r="AE104" s="808"/>
      <c r="AF104" s="808"/>
      <c r="AG104" s="808"/>
      <c r="AH104" s="808"/>
      <c r="AI104" s="808"/>
      <c r="AJ104" s="808"/>
      <c r="AK104" s="808"/>
      <c r="AL104" s="808"/>
      <c r="AM104" s="808"/>
      <c r="AN104" s="808"/>
      <c r="AO104" s="808"/>
      <c r="AP104" s="808"/>
      <c r="AQ104" s="808"/>
      <c r="AR104" s="808"/>
      <c r="AS104" s="808"/>
      <c r="AT104" s="808"/>
      <c r="AU104" s="808"/>
      <c r="AV104" s="808"/>
      <c r="AW104" s="808"/>
      <c r="AX104" s="808"/>
    </row>
    <row r="105" spans="1:50" s="810" customFormat="1" ht="12.75">
      <c r="A105" s="362" t="s">
        <v>975</v>
      </c>
      <c r="B105" s="806">
        <v>9959</v>
      </c>
      <c r="C105" s="806">
        <v>9959</v>
      </c>
      <c r="D105" s="806">
        <v>0</v>
      </c>
      <c r="E105" s="809">
        <v>0</v>
      </c>
      <c r="F105" s="806">
        <v>0</v>
      </c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08"/>
      <c r="Z105" s="808"/>
      <c r="AA105" s="808"/>
      <c r="AB105" s="808"/>
      <c r="AC105" s="808"/>
      <c r="AD105" s="808"/>
      <c r="AE105" s="808"/>
      <c r="AF105" s="808"/>
      <c r="AG105" s="808"/>
      <c r="AH105" s="808"/>
      <c r="AI105" s="808"/>
      <c r="AJ105" s="808"/>
      <c r="AK105" s="808"/>
      <c r="AL105" s="808"/>
      <c r="AM105" s="808"/>
      <c r="AN105" s="808"/>
      <c r="AO105" s="808"/>
      <c r="AP105" s="808"/>
      <c r="AQ105" s="808"/>
      <c r="AR105" s="808"/>
      <c r="AS105" s="808"/>
      <c r="AT105" s="808"/>
      <c r="AU105" s="808"/>
      <c r="AV105" s="808"/>
      <c r="AW105" s="808"/>
      <c r="AX105" s="808"/>
    </row>
    <row r="106" spans="1:50" s="810" customFormat="1" ht="12.75">
      <c r="A106" s="119" t="s">
        <v>856</v>
      </c>
      <c r="B106" s="806"/>
      <c r="C106" s="806"/>
      <c r="D106" s="806"/>
      <c r="E106" s="806"/>
      <c r="F106" s="806"/>
      <c r="G106" s="808"/>
      <c r="H106" s="808"/>
      <c r="I106" s="808"/>
      <c r="J106" s="808"/>
      <c r="K106" s="808"/>
      <c r="L106" s="808"/>
      <c r="M106" s="808"/>
      <c r="N106" s="808"/>
      <c r="O106" s="808"/>
      <c r="P106" s="808"/>
      <c r="Q106" s="808"/>
      <c r="R106" s="808"/>
      <c r="S106" s="808"/>
      <c r="T106" s="808"/>
      <c r="U106" s="808"/>
      <c r="V106" s="808"/>
      <c r="W106" s="808"/>
      <c r="X106" s="808"/>
      <c r="Y106" s="808"/>
      <c r="Z106" s="808"/>
      <c r="AA106" s="808"/>
      <c r="AB106" s="808"/>
      <c r="AC106" s="808"/>
      <c r="AD106" s="808"/>
      <c r="AE106" s="808"/>
      <c r="AF106" s="808"/>
      <c r="AG106" s="808"/>
      <c r="AH106" s="808"/>
      <c r="AI106" s="808"/>
      <c r="AJ106" s="808"/>
      <c r="AK106" s="808"/>
      <c r="AL106" s="808"/>
      <c r="AM106" s="808"/>
      <c r="AN106" s="808"/>
      <c r="AO106" s="808"/>
      <c r="AP106" s="808"/>
      <c r="AQ106" s="808"/>
      <c r="AR106" s="808"/>
      <c r="AS106" s="808"/>
      <c r="AT106" s="808"/>
      <c r="AU106" s="808"/>
      <c r="AV106" s="808"/>
      <c r="AW106" s="808"/>
      <c r="AX106" s="808"/>
    </row>
    <row r="107" spans="1:50" s="810" customFormat="1" ht="12.75">
      <c r="A107" s="814" t="s">
        <v>351</v>
      </c>
      <c r="B107" s="806"/>
      <c r="C107" s="806"/>
      <c r="D107" s="806"/>
      <c r="E107" s="806"/>
      <c r="F107" s="806"/>
      <c r="G107" s="808"/>
      <c r="H107" s="808"/>
      <c r="I107" s="808"/>
      <c r="J107" s="808"/>
      <c r="K107" s="808"/>
      <c r="L107" s="808"/>
      <c r="M107" s="808"/>
      <c r="N107" s="808"/>
      <c r="O107" s="808"/>
      <c r="P107" s="808"/>
      <c r="Q107" s="808"/>
      <c r="R107" s="808"/>
      <c r="S107" s="808"/>
      <c r="T107" s="808"/>
      <c r="U107" s="808"/>
      <c r="V107" s="808"/>
      <c r="W107" s="808"/>
      <c r="X107" s="808"/>
      <c r="Y107" s="808"/>
      <c r="Z107" s="808"/>
      <c r="AA107" s="808"/>
      <c r="AB107" s="808"/>
      <c r="AC107" s="808"/>
      <c r="AD107" s="808"/>
      <c r="AE107" s="808"/>
      <c r="AF107" s="808"/>
      <c r="AG107" s="808"/>
      <c r="AH107" s="808"/>
      <c r="AI107" s="808"/>
      <c r="AJ107" s="808"/>
      <c r="AK107" s="808"/>
      <c r="AL107" s="808"/>
      <c r="AM107" s="808"/>
      <c r="AN107" s="808"/>
      <c r="AO107" s="808"/>
      <c r="AP107" s="808"/>
      <c r="AQ107" s="808"/>
      <c r="AR107" s="808"/>
      <c r="AS107" s="808"/>
      <c r="AT107" s="808"/>
      <c r="AU107" s="808"/>
      <c r="AV107" s="808"/>
      <c r="AW107" s="808"/>
      <c r="AX107" s="808"/>
    </row>
    <row r="108" spans="1:50" s="807" customFormat="1" ht="12.75">
      <c r="A108" s="366" t="s">
        <v>346</v>
      </c>
      <c r="B108" s="806">
        <v>277951</v>
      </c>
      <c r="C108" s="806">
        <v>87070</v>
      </c>
      <c r="D108" s="806">
        <v>87070</v>
      </c>
      <c r="E108" s="809">
        <v>31.325665315109497</v>
      </c>
      <c r="F108" s="806">
        <v>-76237</v>
      </c>
      <c r="G108" s="808"/>
      <c r="H108" s="808"/>
      <c r="I108" s="808"/>
      <c r="J108" s="808"/>
      <c r="K108" s="808"/>
      <c r="L108" s="808"/>
      <c r="M108" s="808"/>
      <c r="N108" s="808"/>
      <c r="O108" s="808"/>
      <c r="P108" s="808"/>
      <c r="Q108" s="808"/>
      <c r="R108" s="808"/>
      <c r="S108" s="808"/>
      <c r="T108" s="808"/>
      <c r="U108" s="808"/>
      <c r="V108" s="808"/>
      <c r="W108" s="808"/>
      <c r="X108" s="808"/>
      <c r="Y108" s="808"/>
      <c r="Z108" s="808"/>
      <c r="AA108" s="808"/>
      <c r="AB108" s="808"/>
      <c r="AC108" s="808"/>
      <c r="AD108" s="808"/>
      <c r="AE108" s="808"/>
      <c r="AF108" s="808"/>
      <c r="AG108" s="808"/>
      <c r="AH108" s="808"/>
      <c r="AI108" s="808"/>
      <c r="AJ108" s="808"/>
      <c r="AK108" s="808"/>
      <c r="AL108" s="808"/>
      <c r="AM108" s="808"/>
      <c r="AN108" s="808"/>
      <c r="AO108" s="808"/>
      <c r="AP108" s="808"/>
      <c r="AQ108" s="808"/>
      <c r="AR108" s="808"/>
      <c r="AS108" s="808"/>
      <c r="AT108" s="808"/>
      <c r="AU108" s="808"/>
      <c r="AV108" s="808"/>
      <c r="AW108" s="808"/>
      <c r="AX108" s="808"/>
    </row>
    <row r="109" spans="1:50" s="807" customFormat="1" ht="12.75" hidden="1">
      <c r="A109" s="136" t="s">
        <v>982</v>
      </c>
      <c r="B109" s="806">
        <v>0</v>
      </c>
      <c r="C109" s="806">
        <v>0</v>
      </c>
      <c r="D109" s="806">
        <v>0</v>
      </c>
      <c r="E109" s="809" t="s">
        <v>496</v>
      </c>
      <c r="F109" s="806">
        <v>0</v>
      </c>
      <c r="G109" s="808"/>
      <c r="H109" s="808"/>
      <c r="I109" s="808"/>
      <c r="J109" s="808"/>
      <c r="K109" s="808"/>
      <c r="L109" s="808"/>
      <c r="M109" s="808"/>
      <c r="N109" s="808"/>
      <c r="O109" s="808"/>
      <c r="P109" s="808"/>
      <c r="Q109" s="808"/>
      <c r="R109" s="808"/>
      <c r="S109" s="808"/>
      <c r="T109" s="808"/>
      <c r="U109" s="808"/>
      <c r="V109" s="808"/>
      <c r="W109" s="808"/>
      <c r="X109" s="808"/>
      <c r="Y109" s="808"/>
      <c r="Z109" s="808"/>
      <c r="AA109" s="808"/>
      <c r="AB109" s="808"/>
      <c r="AC109" s="808"/>
      <c r="AD109" s="808"/>
      <c r="AE109" s="808"/>
      <c r="AF109" s="808"/>
      <c r="AG109" s="808"/>
      <c r="AH109" s="808"/>
      <c r="AI109" s="808"/>
      <c r="AJ109" s="808"/>
      <c r="AK109" s="808"/>
      <c r="AL109" s="808"/>
      <c r="AM109" s="808"/>
      <c r="AN109" s="808"/>
      <c r="AO109" s="808"/>
      <c r="AP109" s="808"/>
      <c r="AQ109" s="808"/>
      <c r="AR109" s="808"/>
      <c r="AS109" s="808"/>
      <c r="AT109" s="808"/>
      <c r="AU109" s="808"/>
      <c r="AV109" s="808"/>
      <c r="AW109" s="808"/>
      <c r="AX109" s="808"/>
    </row>
    <row r="110" spans="1:50" s="807" customFormat="1" ht="12.75">
      <c r="A110" s="136" t="s">
        <v>965</v>
      </c>
      <c r="B110" s="806">
        <v>277951</v>
      </c>
      <c r="C110" s="806">
        <v>87070</v>
      </c>
      <c r="D110" s="806">
        <v>87070</v>
      </c>
      <c r="E110" s="809">
        <v>31.325665315109497</v>
      </c>
      <c r="F110" s="806">
        <v>-76237</v>
      </c>
      <c r="G110" s="808"/>
      <c r="H110" s="808"/>
      <c r="I110" s="808"/>
      <c r="J110" s="808"/>
      <c r="K110" s="808"/>
      <c r="L110" s="808"/>
      <c r="M110" s="808"/>
      <c r="N110" s="808"/>
      <c r="O110" s="808"/>
      <c r="P110" s="808"/>
      <c r="Q110" s="808"/>
      <c r="R110" s="808"/>
      <c r="S110" s="808"/>
      <c r="T110" s="808"/>
      <c r="U110" s="808"/>
      <c r="V110" s="808"/>
      <c r="W110" s="808"/>
      <c r="X110" s="808"/>
      <c r="Y110" s="808"/>
      <c r="Z110" s="808"/>
      <c r="AA110" s="808"/>
      <c r="AB110" s="808"/>
      <c r="AC110" s="808"/>
      <c r="AD110" s="808"/>
      <c r="AE110" s="808"/>
      <c r="AF110" s="808"/>
      <c r="AG110" s="808"/>
      <c r="AH110" s="808"/>
      <c r="AI110" s="808"/>
      <c r="AJ110" s="808"/>
      <c r="AK110" s="808"/>
      <c r="AL110" s="808"/>
      <c r="AM110" s="808"/>
      <c r="AN110" s="808"/>
      <c r="AO110" s="808"/>
      <c r="AP110" s="808"/>
      <c r="AQ110" s="808"/>
      <c r="AR110" s="808"/>
      <c r="AS110" s="808"/>
      <c r="AT110" s="808"/>
      <c r="AU110" s="808"/>
      <c r="AV110" s="808"/>
      <c r="AW110" s="808"/>
      <c r="AX110" s="808"/>
    </row>
    <row r="111" spans="1:50" s="807" customFormat="1" ht="25.5">
      <c r="A111" s="377" t="s">
        <v>966</v>
      </c>
      <c r="B111" s="806">
        <v>277951</v>
      </c>
      <c r="C111" s="806">
        <v>87070</v>
      </c>
      <c r="D111" s="806">
        <v>87070</v>
      </c>
      <c r="E111" s="809">
        <v>31.325665315109497</v>
      </c>
      <c r="F111" s="806">
        <v>-76237</v>
      </c>
      <c r="G111" s="808"/>
      <c r="H111" s="808"/>
      <c r="I111" s="808"/>
      <c r="J111" s="808"/>
      <c r="K111" s="808"/>
      <c r="L111" s="808"/>
      <c r="M111" s="808"/>
      <c r="N111" s="808"/>
      <c r="O111" s="808"/>
      <c r="P111" s="808"/>
      <c r="Q111" s="808"/>
      <c r="R111" s="808"/>
      <c r="S111" s="808"/>
      <c r="T111" s="808"/>
      <c r="U111" s="808"/>
      <c r="V111" s="808"/>
      <c r="W111" s="808"/>
      <c r="X111" s="808"/>
      <c r="Y111" s="808"/>
      <c r="Z111" s="808"/>
      <c r="AA111" s="808"/>
      <c r="AB111" s="808"/>
      <c r="AC111" s="808"/>
      <c r="AD111" s="808"/>
      <c r="AE111" s="808"/>
      <c r="AF111" s="808"/>
      <c r="AG111" s="808"/>
      <c r="AH111" s="808"/>
      <c r="AI111" s="808"/>
      <c r="AJ111" s="808"/>
      <c r="AK111" s="808"/>
      <c r="AL111" s="808"/>
      <c r="AM111" s="808"/>
      <c r="AN111" s="808"/>
      <c r="AO111" s="808"/>
      <c r="AP111" s="808"/>
      <c r="AQ111" s="808"/>
      <c r="AR111" s="808"/>
      <c r="AS111" s="808"/>
      <c r="AT111" s="808"/>
      <c r="AU111" s="808"/>
      <c r="AV111" s="808"/>
      <c r="AW111" s="808"/>
      <c r="AX111" s="808"/>
    </row>
    <row r="112" spans="1:50" s="807" customFormat="1" ht="12.75">
      <c r="A112" s="357" t="s">
        <v>967</v>
      </c>
      <c r="B112" s="806">
        <v>277951</v>
      </c>
      <c r="C112" s="806">
        <v>87070</v>
      </c>
      <c r="D112" s="806">
        <v>24739</v>
      </c>
      <c r="E112" s="809">
        <v>8.90048965465136</v>
      </c>
      <c r="F112" s="806">
        <v>4692</v>
      </c>
      <c r="G112" s="808"/>
      <c r="H112" s="808"/>
      <c r="I112" s="808"/>
      <c r="J112" s="808"/>
      <c r="K112" s="808"/>
      <c r="L112" s="808"/>
      <c r="M112" s="808"/>
      <c r="N112" s="808"/>
      <c r="O112" s="808"/>
      <c r="P112" s="808"/>
      <c r="Q112" s="808"/>
      <c r="R112" s="808"/>
      <c r="S112" s="808"/>
      <c r="T112" s="808"/>
      <c r="U112" s="808"/>
      <c r="V112" s="808"/>
      <c r="W112" s="808"/>
      <c r="X112" s="808"/>
      <c r="Y112" s="808"/>
      <c r="Z112" s="808"/>
      <c r="AA112" s="808"/>
      <c r="AB112" s="808"/>
      <c r="AC112" s="808"/>
      <c r="AD112" s="808"/>
      <c r="AE112" s="808"/>
      <c r="AF112" s="808"/>
      <c r="AG112" s="808"/>
      <c r="AH112" s="808"/>
      <c r="AI112" s="808"/>
      <c r="AJ112" s="808"/>
      <c r="AK112" s="808"/>
      <c r="AL112" s="808"/>
      <c r="AM112" s="808"/>
      <c r="AN112" s="808"/>
      <c r="AO112" s="808"/>
      <c r="AP112" s="808"/>
      <c r="AQ112" s="808"/>
      <c r="AR112" s="808"/>
      <c r="AS112" s="808"/>
      <c r="AT112" s="808"/>
      <c r="AU112" s="808"/>
      <c r="AV112" s="808"/>
      <c r="AW112" s="808"/>
      <c r="AX112" s="808"/>
    </row>
    <row r="113" spans="1:50" s="807" customFormat="1" ht="12.75">
      <c r="A113" s="136" t="s">
        <v>968</v>
      </c>
      <c r="B113" s="806">
        <v>267992</v>
      </c>
      <c r="C113" s="806">
        <v>77111</v>
      </c>
      <c r="D113" s="806">
        <v>24739</v>
      </c>
      <c r="E113" s="809">
        <v>9.23124570882713</v>
      </c>
      <c r="F113" s="806">
        <v>4692</v>
      </c>
      <c r="G113" s="808"/>
      <c r="H113" s="808"/>
      <c r="I113" s="808"/>
      <c r="J113" s="808"/>
      <c r="K113" s="808"/>
      <c r="L113" s="808"/>
      <c r="M113" s="808"/>
      <c r="N113" s="808"/>
      <c r="O113" s="808"/>
      <c r="P113" s="808"/>
      <c r="Q113" s="808"/>
      <c r="R113" s="808"/>
      <c r="S113" s="808"/>
      <c r="T113" s="808"/>
      <c r="U113" s="808"/>
      <c r="V113" s="808"/>
      <c r="W113" s="808"/>
      <c r="X113" s="808"/>
      <c r="Y113" s="808"/>
      <c r="Z113" s="808"/>
      <c r="AA113" s="808"/>
      <c r="AB113" s="808"/>
      <c r="AC113" s="808"/>
      <c r="AD113" s="808"/>
      <c r="AE113" s="808"/>
      <c r="AF113" s="808"/>
      <c r="AG113" s="808"/>
      <c r="AH113" s="808"/>
      <c r="AI113" s="808"/>
      <c r="AJ113" s="808"/>
      <c r="AK113" s="808"/>
      <c r="AL113" s="808"/>
      <c r="AM113" s="808"/>
      <c r="AN113" s="808"/>
      <c r="AO113" s="808"/>
      <c r="AP113" s="808"/>
      <c r="AQ113" s="808"/>
      <c r="AR113" s="808"/>
      <c r="AS113" s="808"/>
      <c r="AT113" s="808"/>
      <c r="AU113" s="808"/>
      <c r="AV113" s="808"/>
      <c r="AW113" s="808"/>
      <c r="AX113" s="808"/>
    </row>
    <row r="114" spans="1:50" s="807" customFormat="1" ht="12.75">
      <c r="A114" s="362" t="s">
        <v>969</v>
      </c>
      <c r="B114" s="806">
        <v>267992</v>
      </c>
      <c r="C114" s="806">
        <v>77111</v>
      </c>
      <c r="D114" s="806">
        <v>24739</v>
      </c>
      <c r="E114" s="809">
        <v>9.23124570882713</v>
      </c>
      <c r="F114" s="806">
        <v>4692</v>
      </c>
      <c r="G114" s="808"/>
      <c r="H114" s="808"/>
      <c r="I114" s="808"/>
      <c r="J114" s="808"/>
      <c r="K114" s="808"/>
      <c r="L114" s="808"/>
      <c r="M114" s="808"/>
      <c r="N114" s="808"/>
      <c r="O114" s="808"/>
      <c r="P114" s="808"/>
      <c r="Q114" s="808"/>
      <c r="R114" s="808"/>
      <c r="S114" s="808"/>
      <c r="T114" s="808"/>
      <c r="U114" s="808"/>
      <c r="V114" s="808"/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8"/>
      <c r="AG114" s="808"/>
      <c r="AH114" s="808"/>
      <c r="AI114" s="808"/>
      <c r="AJ114" s="808"/>
      <c r="AK114" s="808"/>
      <c r="AL114" s="808"/>
      <c r="AM114" s="808"/>
      <c r="AN114" s="808"/>
      <c r="AO114" s="808"/>
      <c r="AP114" s="808"/>
      <c r="AQ114" s="808"/>
      <c r="AR114" s="808"/>
      <c r="AS114" s="808"/>
      <c r="AT114" s="808"/>
      <c r="AU114" s="808"/>
      <c r="AV114" s="808"/>
      <c r="AW114" s="808"/>
      <c r="AX114" s="808"/>
    </row>
    <row r="115" spans="1:50" s="807" customFormat="1" ht="12.75">
      <c r="A115" s="391" t="s">
        <v>970</v>
      </c>
      <c r="B115" s="806">
        <v>61339</v>
      </c>
      <c r="C115" s="806">
        <v>36822</v>
      </c>
      <c r="D115" s="806">
        <v>18427</v>
      </c>
      <c r="E115" s="809">
        <v>30.04124618921078</v>
      </c>
      <c r="F115" s="806">
        <v>4498</v>
      </c>
      <c r="G115" s="808"/>
      <c r="H115" s="808"/>
      <c r="I115" s="808"/>
      <c r="J115" s="808"/>
      <c r="K115" s="808"/>
      <c r="L115" s="808"/>
      <c r="M115" s="808"/>
      <c r="N115" s="808"/>
      <c r="O115" s="808"/>
      <c r="P115" s="808"/>
      <c r="Q115" s="808"/>
      <c r="R115" s="808"/>
      <c r="S115" s="808"/>
      <c r="T115" s="808"/>
      <c r="U115" s="808"/>
      <c r="V115" s="808"/>
      <c r="W115" s="808"/>
      <c r="X115" s="808"/>
      <c r="Y115" s="808"/>
      <c r="Z115" s="808"/>
      <c r="AA115" s="808"/>
      <c r="AB115" s="808"/>
      <c r="AC115" s="808"/>
      <c r="AD115" s="808"/>
      <c r="AE115" s="808"/>
      <c r="AF115" s="808"/>
      <c r="AG115" s="808"/>
      <c r="AH115" s="808"/>
      <c r="AI115" s="808"/>
      <c r="AJ115" s="808"/>
      <c r="AK115" s="808"/>
      <c r="AL115" s="808"/>
      <c r="AM115" s="808"/>
      <c r="AN115" s="808"/>
      <c r="AO115" s="808"/>
      <c r="AP115" s="808"/>
      <c r="AQ115" s="808"/>
      <c r="AR115" s="808"/>
      <c r="AS115" s="808"/>
      <c r="AT115" s="808"/>
      <c r="AU115" s="808"/>
      <c r="AV115" s="808"/>
      <c r="AW115" s="808"/>
      <c r="AX115" s="808"/>
    </row>
    <row r="116" spans="1:50" s="807" customFormat="1" ht="12.75">
      <c r="A116" s="396" t="s">
        <v>971</v>
      </c>
      <c r="B116" s="806">
        <v>49431</v>
      </c>
      <c r="C116" s="806">
        <v>29673</v>
      </c>
      <c r="D116" s="806">
        <v>15018</v>
      </c>
      <c r="E116" s="809">
        <v>30.381744249559993</v>
      </c>
      <c r="F116" s="806">
        <v>3581</v>
      </c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8"/>
      <c r="X116" s="808"/>
      <c r="Y116" s="808"/>
      <c r="Z116" s="808"/>
      <c r="AA116" s="808"/>
      <c r="AB116" s="808"/>
      <c r="AC116" s="808"/>
      <c r="AD116" s="808"/>
      <c r="AE116" s="808"/>
      <c r="AF116" s="808"/>
      <c r="AG116" s="808"/>
      <c r="AH116" s="808"/>
      <c r="AI116" s="808"/>
      <c r="AJ116" s="808"/>
      <c r="AK116" s="808"/>
      <c r="AL116" s="808"/>
      <c r="AM116" s="808"/>
      <c r="AN116" s="808"/>
      <c r="AO116" s="808"/>
      <c r="AP116" s="808"/>
      <c r="AQ116" s="808"/>
      <c r="AR116" s="808"/>
      <c r="AS116" s="808"/>
      <c r="AT116" s="808"/>
      <c r="AU116" s="808"/>
      <c r="AV116" s="808"/>
      <c r="AW116" s="808"/>
      <c r="AX116" s="808"/>
    </row>
    <row r="117" spans="1:50" s="807" customFormat="1" ht="12.75">
      <c r="A117" s="391" t="s">
        <v>972</v>
      </c>
      <c r="B117" s="806">
        <v>206653</v>
      </c>
      <c r="C117" s="806">
        <v>40289</v>
      </c>
      <c r="D117" s="806">
        <v>6312</v>
      </c>
      <c r="E117" s="809">
        <v>3.054395532607802</v>
      </c>
      <c r="F117" s="806">
        <v>194</v>
      </c>
      <c r="G117" s="808"/>
      <c r="H117" s="808"/>
      <c r="I117" s="808"/>
      <c r="J117" s="808"/>
      <c r="K117" s="808"/>
      <c r="L117" s="808"/>
      <c r="M117" s="808"/>
      <c r="N117" s="808"/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808"/>
      <c r="Z117" s="808"/>
      <c r="AA117" s="808"/>
      <c r="AB117" s="808"/>
      <c r="AC117" s="808"/>
      <c r="AD117" s="808"/>
      <c r="AE117" s="808"/>
      <c r="AF117" s="808"/>
      <c r="AG117" s="808"/>
      <c r="AH117" s="808"/>
      <c r="AI117" s="808"/>
      <c r="AJ117" s="808"/>
      <c r="AK117" s="808"/>
      <c r="AL117" s="808"/>
      <c r="AM117" s="808"/>
      <c r="AN117" s="808"/>
      <c r="AO117" s="808"/>
      <c r="AP117" s="808"/>
      <c r="AQ117" s="808"/>
      <c r="AR117" s="808"/>
      <c r="AS117" s="808"/>
      <c r="AT117" s="808"/>
      <c r="AU117" s="808"/>
      <c r="AV117" s="808"/>
      <c r="AW117" s="808"/>
      <c r="AX117" s="808"/>
    </row>
    <row r="118" spans="1:50" s="810" customFormat="1" ht="12.75">
      <c r="A118" s="136" t="s">
        <v>922</v>
      </c>
      <c r="B118" s="806">
        <v>9959</v>
      </c>
      <c r="C118" s="806">
        <v>9959</v>
      </c>
      <c r="D118" s="806">
        <v>0</v>
      </c>
      <c r="E118" s="809">
        <v>0</v>
      </c>
      <c r="F118" s="806">
        <v>0</v>
      </c>
      <c r="G118" s="808"/>
      <c r="H118" s="808"/>
      <c r="I118" s="808"/>
      <c r="J118" s="808"/>
      <c r="K118" s="808"/>
      <c r="L118" s="808"/>
      <c r="M118" s="808"/>
      <c r="N118" s="808"/>
      <c r="O118" s="808"/>
      <c r="P118" s="808"/>
      <c r="Q118" s="808"/>
      <c r="R118" s="808"/>
      <c r="S118" s="808"/>
      <c r="T118" s="808"/>
      <c r="U118" s="808"/>
      <c r="V118" s="808"/>
      <c r="W118" s="808"/>
      <c r="X118" s="808"/>
      <c r="Y118" s="808"/>
      <c r="Z118" s="808"/>
      <c r="AA118" s="808"/>
      <c r="AB118" s="808"/>
      <c r="AC118" s="808"/>
      <c r="AD118" s="808"/>
      <c r="AE118" s="808"/>
      <c r="AF118" s="808"/>
      <c r="AG118" s="808"/>
      <c r="AH118" s="808"/>
      <c r="AI118" s="808"/>
      <c r="AJ118" s="808"/>
      <c r="AK118" s="808"/>
      <c r="AL118" s="808"/>
      <c r="AM118" s="808"/>
      <c r="AN118" s="808"/>
      <c r="AO118" s="808"/>
      <c r="AP118" s="808"/>
      <c r="AQ118" s="808"/>
      <c r="AR118" s="808"/>
      <c r="AS118" s="808"/>
      <c r="AT118" s="808"/>
      <c r="AU118" s="808"/>
      <c r="AV118" s="808"/>
      <c r="AW118" s="808"/>
      <c r="AX118" s="808"/>
    </row>
    <row r="119" spans="1:50" s="810" customFormat="1" ht="12.75">
      <c r="A119" s="362" t="s">
        <v>975</v>
      </c>
      <c r="B119" s="806">
        <v>9959</v>
      </c>
      <c r="C119" s="806">
        <v>9959</v>
      </c>
      <c r="D119" s="806">
        <v>0</v>
      </c>
      <c r="E119" s="809">
        <v>0</v>
      </c>
      <c r="F119" s="806">
        <v>0</v>
      </c>
      <c r="G119" s="808"/>
      <c r="H119" s="808"/>
      <c r="I119" s="808"/>
      <c r="J119" s="808"/>
      <c r="K119" s="808"/>
      <c r="L119" s="808"/>
      <c r="M119" s="808"/>
      <c r="N119" s="808"/>
      <c r="O119" s="808"/>
      <c r="P119" s="808"/>
      <c r="Q119" s="808"/>
      <c r="R119" s="808"/>
      <c r="S119" s="808"/>
      <c r="T119" s="808"/>
      <c r="U119" s="808"/>
      <c r="V119" s="808"/>
      <c r="W119" s="808"/>
      <c r="X119" s="808"/>
      <c r="Y119" s="808"/>
      <c r="Z119" s="808"/>
      <c r="AA119" s="808"/>
      <c r="AB119" s="808"/>
      <c r="AC119" s="808"/>
      <c r="AD119" s="808"/>
      <c r="AE119" s="808"/>
      <c r="AF119" s="808"/>
      <c r="AG119" s="808"/>
      <c r="AH119" s="808"/>
      <c r="AI119" s="808"/>
      <c r="AJ119" s="808"/>
      <c r="AK119" s="808"/>
      <c r="AL119" s="808"/>
      <c r="AM119" s="808"/>
      <c r="AN119" s="808"/>
      <c r="AO119" s="808"/>
      <c r="AP119" s="808"/>
      <c r="AQ119" s="808"/>
      <c r="AR119" s="808"/>
      <c r="AS119" s="808"/>
      <c r="AT119" s="808"/>
      <c r="AU119" s="808"/>
      <c r="AV119" s="808"/>
      <c r="AW119" s="808"/>
      <c r="AX119" s="808"/>
    </row>
    <row r="120" spans="1:50" s="807" customFormat="1" ht="12.75">
      <c r="A120" s="391"/>
      <c r="B120" s="806"/>
      <c r="C120" s="806"/>
      <c r="D120" s="806"/>
      <c r="E120" s="806"/>
      <c r="F120" s="806"/>
      <c r="G120" s="808"/>
      <c r="H120" s="808"/>
      <c r="I120" s="808"/>
      <c r="J120" s="808"/>
      <c r="K120" s="808"/>
      <c r="L120" s="808"/>
      <c r="M120" s="808"/>
      <c r="N120" s="808"/>
      <c r="O120" s="808"/>
      <c r="P120" s="808"/>
      <c r="Q120" s="808"/>
      <c r="R120" s="808"/>
      <c r="S120" s="808"/>
      <c r="T120" s="808"/>
      <c r="U120" s="808"/>
      <c r="V120" s="808"/>
      <c r="W120" s="808"/>
      <c r="X120" s="808"/>
      <c r="Y120" s="808"/>
      <c r="Z120" s="808"/>
      <c r="AA120" s="808"/>
      <c r="AB120" s="808"/>
      <c r="AC120" s="808"/>
      <c r="AD120" s="808"/>
      <c r="AE120" s="808"/>
      <c r="AF120" s="808"/>
      <c r="AG120" s="808"/>
      <c r="AH120" s="808"/>
      <c r="AI120" s="808"/>
      <c r="AJ120" s="808"/>
      <c r="AK120" s="808"/>
      <c r="AL120" s="808"/>
      <c r="AM120" s="808"/>
      <c r="AN120" s="808"/>
      <c r="AO120" s="808"/>
      <c r="AP120" s="808"/>
      <c r="AQ120" s="808"/>
      <c r="AR120" s="808"/>
      <c r="AS120" s="808"/>
      <c r="AT120" s="808"/>
      <c r="AU120" s="808"/>
      <c r="AV120" s="808"/>
      <c r="AW120" s="808"/>
      <c r="AX120" s="808"/>
    </row>
    <row r="121" spans="1:50" s="807" customFormat="1" ht="12.75">
      <c r="A121" s="140" t="s">
        <v>353</v>
      </c>
      <c r="B121" s="628"/>
      <c r="C121" s="628"/>
      <c r="D121" s="628"/>
      <c r="E121" s="806"/>
      <c r="F121" s="628"/>
      <c r="G121" s="808"/>
      <c r="H121" s="808"/>
      <c r="I121" s="808"/>
      <c r="J121" s="808"/>
      <c r="K121" s="808"/>
      <c r="L121" s="808"/>
      <c r="M121" s="808"/>
      <c r="N121" s="808"/>
      <c r="O121" s="808"/>
      <c r="P121" s="808"/>
      <c r="Q121" s="808"/>
      <c r="R121" s="808"/>
      <c r="S121" s="808"/>
      <c r="T121" s="808"/>
      <c r="U121" s="808"/>
      <c r="V121" s="808"/>
      <c r="W121" s="808"/>
      <c r="X121" s="808"/>
      <c r="Y121" s="808"/>
      <c r="Z121" s="808"/>
      <c r="AA121" s="808"/>
      <c r="AB121" s="808"/>
      <c r="AC121" s="808"/>
      <c r="AD121" s="808"/>
      <c r="AE121" s="808"/>
      <c r="AF121" s="808"/>
      <c r="AG121" s="808"/>
      <c r="AH121" s="808"/>
      <c r="AI121" s="808"/>
      <c r="AJ121" s="808"/>
      <c r="AK121" s="808"/>
      <c r="AL121" s="808"/>
      <c r="AM121" s="808"/>
      <c r="AN121" s="808"/>
      <c r="AO121" s="808"/>
      <c r="AP121" s="808"/>
      <c r="AQ121" s="808"/>
      <c r="AR121" s="808"/>
      <c r="AS121" s="808"/>
      <c r="AT121" s="808"/>
      <c r="AU121" s="808"/>
      <c r="AV121" s="808"/>
      <c r="AW121" s="808"/>
      <c r="AX121" s="808"/>
    </row>
    <row r="122" spans="1:50" s="807" customFormat="1" ht="25.5">
      <c r="A122" s="140" t="s">
        <v>350</v>
      </c>
      <c r="B122" s="628"/>
      <c r="C122" s="628"/>
      <c r="D122" s="628"/>
      <c r="E122" s="806"/>
      <c r="F122" s="628"/>
      <c r="G122" s="808"/>
      <c r="H122" s="808"/>
      <c r="I122" s="808"/>
      <c r="J122" s="808"/>
      <c r="K122" s="808"/>
      <c r="L122" s="808"/>
      <c r="M122" s="808"/>
      <c r="N122" s="808"/>
      <c r="O122" s="808"/>
      <c r="P122" s="808"/>
      <c r="Q122" s="808"/>
      <c r="R122" s="808"/>
      <c r="S122" s="808"/>
      <c r="T122" s="808"/>
      <c r="U122" s="808"/>
      <c r="V122" s="808"/>
      <c r="W122" s="808"/>
      <c r="X122" s="808"/>
      <c r="Y122" s="808"/>
      <c r="Z122" s="808"/>
      <c r="AA122" s="808"/>
      <c r="AB122" s="808"/>
      <c r="AC122" s="808"/>
      <c r="AD122" s="808"/>
      <c r="AE122" s="808"/>
      <c r="AF122" s="808"/>
      <c r="AG122" s="808"/>
      <c r="AH122" s="808"/>
      <c r="AI122" s="808"/>
      <c r="AJ122" s="808"/>
      <c r="AK122" s="808"/>
      <c r="AL122" s="808"/>
      <c r="AM122" s="808"/>
      <c r="AN122" s="808"/>
      <c r="AO122" s="808"/>
      <c r="AP122" s="808"/>
      <c r="AQ122" s="808"/>
      <c r="AR122" s="808"/>
      <c r="AS122" s="808"/>
      <c r="AT122" s="808"/>
      <c r="AU122" s="808"/>
      <c r="AV122" s="808"/>
      <c r="AW122" s="808"/>
      <c r="AX122" s="808"/>
    </row>
    <row r="123" spans="1:50" s="807" customFormat="1" ht="12.75">
      <c r="A123" s="366" t="s">
        <v>346</v>
      </c>
      <c r="B123" s="806">
        <v>216000</v>
      </c>
      <c r="C123" s="806">
        <v>93010</v>
      </c>
      <c r="D123" s="806">
        <v>93010</v>
      </c>
      <c r="E123" s="809">
        <v>43.06018518518518</v>
      </c>
      <c r="F123" s="806">
        <v>0</v>
      </c>
      <c r="G123" s="808"/>
      <c r="H123" s="808"/>
      <c r="I123" s="808"/>
      <c r="J123" s="808"/>
      <c r="K123" s="808"/>
      <c r="L123" s="808"/>
      <c r="M123" s="808"/>
      <c r="N123" s="808"/>
      <c r="O123" s="808"/>
      <c r="P123" s="808"/>
      <c r="Q123" s="808"/>
      <c r="R123" s="808"/>
      <c r="S123" s="808"/>
      <c r="T123" s="808"/>
      <c r="U123" s="808"/>
      <c r="V123" s="808"/>
      <c r="W123" s="808"/>
      <c r="X123" s="808"/>
      <c r="Y123" s="808"/>
      <c r="Z123" s="808"/>
      <c r="AA123" s="808"/>
      <c r="AB123" s="808"/>
      <c r="AC123" s="808"/>
      <c r="AD123" s="808"/>
      <c r="AE123" s="808"/>
      <c r="AF123" s="808"/>
      <c r="AG123" s="808"/>
      <c r="AH123" s="808"/>
      <c r="AI123" s="808"/>
      <c r="AJ123" s="808"/>
      <c r="AK123" s="808"/>
      <c r="AL123" s="808"/>
      <c r="AM123" s="808"/>
      <c r="AN123" s="808"/>
      <c r="AO123" s="808"/>
      <c r="AP123" s="808"/>
      <c r="AQ123" s="808"/>
      <c r="AR123" s="808"/>
      <c r="AS123" s="808"/>
      <c r="AT123" s="808"/>
      <c r="AU123" s="808"/>
      <c r="AV123" s="808"/>
      <c r="AW123" s="808"/>
      <c r="AX123" s="808"/>
    </row>
    <row r="124" spans="1:50" s="807" customFormat="1" ht="12.75" hidden="1">
      <c r="A124" s="136" t="s">
        <v>982</v>
      </c>
      <c r="B124" s="806">
        <v>0</v>
      </c>
      <c r="C124" s="806">
        <v>0</v>
      </c>
      <c r="D124" s="806">
        <v>0</v>
      </c>
      <c r="E124" s="809" t="e">
        <v>#DIV/0!</v>
      </c>
      <c r="F124" s="806">
        <v>0</v>
      </c>
      <c r="G124" s="808"/>
      <c r="H124" s="808"/>
      <c r="I124" s="808"/>
      <c r="J124" s="808"/>
      <c r="K124" s="808"/>
      <c r="L124" s="808"/>
      <c r="M124" s="808"/>
      <c r="N124" s="808"/>
      <c r="O124" s="808"/>
      <c r="P124" s="808"/>
      <c r="Q124" s="808"/>
      <c r="R124" s="808"/>
      <c r="S124" s="808"/>
      <c r="T124" s="808"/>
      <c r="U124" s="808"/>
      <c r="V124" s="808"/>
      <c r="W124" s="808"/>
      <c r="X124" s="808"/>
      <c r="Y124" s="808"/>
      <c r="Z124" s="808"/>
      <c r="AA124" s="808"/>
      <c r="AB124" s="808"/>
      <c r="AC124" s="808"/>
      <c r="AD124" s="808"/>
      <c r="AE124" s="808"/>
      <c r="AF124" s="808"/>
      <c r="AG124" s="808"/>
      <c r="AH124" s="808"/>
      <c r="AI124" s="808"/>
      <c r="AJ124" s="808"/>
      <c r="AK124" s="808"/>
      <c r="AL124" s="808"/>
      <c r="AM124" s="808"/>
      <c r="AN124" s="808"/>
      <c r="AO124" s="808"/>
      <c r="AP124" s="808"/>
      <c r="AQ124" s="808"/>
      <c r="AR124" s="808"/>
      <c r="AS124" s="808"/>
      <c r="AT124" s="808"/>
      <c r="AU124" s="808"/>
      <c r="AV124" s="808"/>
      <c r="AW124" s="808"/>
      <c r="AX124" s="808"/>
    </row>
    <row r="125" spans="1:50" s="807" customFormat="1" ht="12.75">
      <c r="A125" s="136" t="s">
        <v>965</v>
      </c>
      <c r="B125" s="806">
        <v>216000</v>
      </c>
      <c r="C125" s="806">
        <v>93010</v>
      </c>
      <c r="D125" s="806">
        <v>93010</v>
      </c>
      <c r="E125" s="809">
        <v>43.06018518518518</v>
      </c>
      <c r="F125" s="806">
        <v>0</v>
      </c>
      <c r="G125" s="808"/>
      <c r="H125" s="808"/>
      <c r="I125" s="808"/>
      <c r="J125" s="808"/>
      <c r="K125" s="808"/>
      <c r="L125" s="808"/>
      <c r="M125" s="808"/>
      <c r="N125" s="808"/>
      <c r="O125" s="808"/>
      <c r="P125" s="808"/>
      <c r="Q125" s="808"/>
      <c r="R125" s="808"/>
      <c r="S125" s="808"/>
      <c r="T125" s="808"/>
      <c r="U125" s="808"/>
      <c r="V125" s="808"/>
      <c r="W125" s="808"/>
      <c r="X125" s="808"/>
      <c r="Y125" s="808"/>
      <c r="Z125" s="808"/>
      <c r="AA125" s="808"/>
      <c r="AB125" s="808"/>
      <c r="AC125" s="808"/>
      <c r="AD125" s="808"/>
      <c r="AE125" s="808"/>
      <c r="AF125" s="808"/>
      <c r="AG125" s="808"/>
      <c r="AH125" s="808"/>
      <c r="AI125" s="808"/>
      <c r="AJ125" s="808"/>
      <c r="AK125" s="808"/>
      <c r="AL125" s="808"/>
      <c r="AM125" s="808"/>
      <c r="AN125" s="808"/>
      <c r="AO125" s="808"/>
      <c r="AP125" s="808"/>
      <c r="AQ125" s="808"/>
      <c r="AR125" s="808"/>
      <c r="AS125" s="808"/>
      <c r="AT125" s="808"/>
      <c r="AU125" s="808"/>
      <c r="AV125" s="808"/>
      <c r="AW125" s="808"/>
      <c r="AX125" s="808"/>
    </row>
    <row r="126" spans="1:50" s="807" customFormat="1" ht="25.5">
      <c r="A126" s="377" t="s">
        <v>966</v>
      </c>
      <c r="B126" s="806">
        <v>216000</v>
      </c>
      <c r="C126" s="806">
        <v>93010</v>
      </c>
      <c r="D126" s="806">
        <v>93010</v>
      </c>
      <c r="E126" s="809">
        <v>43.06018518518518</v>
      </c>
      <c r="F126" s="806">
        <v>0</v>
      </c>
      <c r="G126" s="808"/>
      <c r="H126" s="808"/>
      <c r="I126" s="808"/>
      <c r="J126" s="808"/>
      <c r="K126" s="808"/>
      <c r="L126" s="808"/>
      <c r="M126" s="808"/>
      <c r="N126" s="808"/>
      <c r="O126" s="808"/>
      <c r="P126" s="808"/>
      <c r="Q126" s="808"/>
      <c r="R126" s="808"/>
      <c r="S126" s="808"/>
      <c r="T126" s="808"/>
      <c r="U126" s="808"/>
      <c r="V126" s="808"/>
      <c r="W126" s="808"/>
      <c r="X126" s="808"/>
      <c r="Y126" s="808"/>
      <c r="Z126" s="808"/>
      <c r="AA126" s="808"/>
      <c r="AB126" s="808"/>
      <c r="AC126" s="808"/>
      <c r="AD126" s="808"/>
      <c r="AE126" s="808"/>
      <c r="AF126" s="808"/>
      <c r="AG126" s="808"/>
      <c r="AH126" s="808"/>
      <c r="AI126" s="808"/>
      <c r="AJ126" s="808"/>
      <c r="AK126" s="808"/>
      <c r="AL126" s="808"/>
      <c r="AM126" s="808"/>
      <c r="AN126" s="808"/>
      <c r="AO126" s="808"/>
      <c r="AP126" s="808"/>
      <c r="AQ126" s="808"/>
      <c r="AR126" s="808"/>
      <c r="AS126" s="808"/>
      <c r="AT126" s="808"/>
      <c r="AU126" s="808"/>
      <c r="AV126" s="808"/>
      <c r="AW126" s="808"/>
      <c r="AX126" s="808"/>
    </row>
    <row r="127" spans="1:50" s="807" customFormat="1" ht="12.75">
      <c r="A127" s="357" t="s">
        <v>967</v>
      </c>
      <c r="B127" s="806">
        <v>341099</v>
      </c>
      <c r="C127" s="806">
        <v>218109</v>
      </c>
      <c r="D127" s="806">
        <v>0</v>
      </c>
      <c r="E127" s="809">
        <v>0</v>
      </c>
      <c r="F127" s="806">
        <v>0</v>
      </c>
      <c r="G127" s="808"/>
      <c r="H127" s="808"/>
      <c r="I127" s="808"/>
      <c r="J127" s="808"/>
      <c r="K127" s="808"/>
      <c r="L127" s="808"/>
      <c r="M127" s="808"/>
      <c r="N127" s="808"/>
      <c r="O127" s="808"/>
      <c r="P127" s="808"/>
      <c r="Q127" s="808"/>
      <c r="R127" s="808"/>
      <c r="S127" s="808"/>
      <c r="T127" s="808"/>
      <c r="U127" s="808"/>
      <c r="V127" s="808"/>
      <c r="W127" s="808"/>
      <c r="X127" s="808"/>
      <c r="Y127" s="808"/>
      <c r="Z127" s="808"/>
      <c r="AA127" s="808"/>
      <c r="AB127" s="808"/>
      <c r="AC127" s="808"/>
      <c r="AD127" s="808"/>
      <c r="AE127" s="808"/>
      <c r="AF127" s="808"/>
      <c r="AG127" s="808"/>
      <c r="AH127" s="808"/>
      <c r="AI127" s="808"/>
      <c r="AJ127" s="808"/>
      <c r="AK127" s="808"/>
      <c r="AL127" s="808"/>
      <c r="AM127" s="808"/>
      <c r="AN127" s="808"/>
      <c r="AO127" s="808"/>
      <c r="AP127" s="808"/>
      <c r="AQ127" s="808"/>
      <c r="AR127" s="808"/>
      <c r="AS127" s="808"/>
      <c r="AT127" s="808"/>
      <c r="AU127" s="808"/>
      <c r="AV127" s="808"/>
      <c r="AW127" s="808"/>
      <c r="AX127" s="808"/>
    </row>
    <row r="128" spans="1:50" s="807" customFormat="1" ht="12.75" hidden="1">
      <c r="A128" s="136" t="s">
        <v>968</v>
      </c>
      <c r="B128" s="806">
        <v>0</v>
      </c>
      <c r="C128" s="806">
        <v>0</v>
      </c>
      <c r="D128" s="806">
        <v>0</v>
      </c>
      <c r="E128" s="809" t="e">
        <v>#DIV/0!</v>
      </c>
      <c r="F128" s="806">
        <v>0</v>
      </c>
      <c r="G128" s="808"/>
      <c r="H128" s="808"/>
      <c r="I128" s="808"/>
      <c r="J128" s="808"/>
      <c r="K128" s="808"/>
      <c r="L128" s="808"/>
      <c r="M128" s="808"/>
      <c r="N128" s="808"/>
      <c r="O128" s="808"/>
      <c r="P128" s="808"/>
      <c r="Q128" s="808"/>
      <c r="R128" s="808"/>
      <c r="S128" s="808"/>
      <c r="T128" s="808"/>
      <c r="U128" s="808"/>
      <c r="V128" s="808"/>
      <c r="W128" s="808"/>
      <c r="X128" s="808"/>
      <c r="Y128" s="808"/>
      <c r="Z128" s="808"/>
      <c r="AA128" s="808"/>
      <c r="AB128" s="808"/>
      <c r="AC128" s="808"/>
      <c r="AD128" s="808"/>
      <c r="AE128" s="808"/>
      <c r="AF128" s="808"/>
      <c r="AG128" s="808"/>
      <c r="AH128" s="808"/>
      <c r="AI128" s="808"/>
      <c r="AJ128" s="808"/>
      <c r="AK128" s="808"/>
      <c r="AL128" s="808"/>
      <c r="AM128" s="808"/>
      <c r="AN128" s="808"/>
      <c r="AO128" s="808"/>
      <c r="AP128" s="808"/>
      <c r="AQ128" s="808"/>
      <c r="AR128" s="808"/>
      <c r="AS128" s="808"/>
      <c r="AT128" s="808"/>
      <c r="AU128" s="808"/>
      <c r="AV128" s="808"/>
      <c r="AW128" s="808"/>
      <c r="AX128" s="808"/>
    </row>
    <row r="129" spans="1:50" s="807" customFormat="1" ht="12.75" hidden="1">
      <c r="A129" s="362" t="s">
        <v>973</v>
      </c>
      <c r="B129" s="806">
        <v>0</v>
      </c>
      <c r="C129" s="806">
        <v>0</v>
      </c>
      <c r="D129" s="806">
        <v>0</v>
      </c>
      <c r="E129" s="809" t="e">
        <v>#DIV/0!</v>
      </c>
      <c r="F129" s="806">
        <v>0</v>
      </c>
      <c r="G129" s="808"/>
      <c r="H129" s="808"/>
      <c r="I129" s="808"/>
      <c r="J129" s="808"/>
      <c r="K129" s="808"/>
      <c r="L129" s="808"/>
      <c r="M129" s="808"/>
      <c r="N129" s="808"/>
      <c r="O129" s="808"/>
      <c r="P129" s="808"/>
      <c r="Q129" s="808"/>
      <c r="R129" s="808"/>
      <c r="S129" s="808"/>
      <c r="T129" s="808"/>
      <c r="U129" s="808"/>
      <c r="V129" s="808"/>
      <c r="W129" s="808"/>
      <c r="X129" s="808"/>
      <c r="Y129" s="808"/>
      <c r="Z129" s="808"/>
      <c r="AA129" s="808"/>
      <c r="AB129" s="808"/>
      <c r="AC129" s="808"/>
      <c r="AD129" s="808"/>
      <c r="AE129" s="808"/>
      <c r="AF129" s="808"/>
      <c r="AG129" s="808"/>
      <c r="AH129" s="808"/>
      <c r="AI129" s="808"/>
      <c r="AJ129" s="808"/>
      <c r="AK129" s="808"/>
      <c r="AL129" s="808"/>
      <c r="AM129" s="808"/>
      <c r="AN129" s="808"/>
      <c r="AO129" s="808"/>
      <c r="AP129" s="808"/>
      <c r="AQ129" s="808"/>
      <c r="AR129" s="808"/>
      <c r="AS129" s="808"/>
      <c r="AT129" s="808"/>
      <c r="AU129" s="808"/>
      <c r="AV129" s="808"/>
      <c r="AW129" s="808"/>
      <c r="AX129" s="808"/>
    </row>
    <row r="130" spans="1:50" s="807" customFormat="1" ht="12.75" hidden="1">
      <c r="A130" s="391" t="s">
        <v>995</v>
      </c>
      <c r="B130" s="806">
        <v>0</v>
      </c>
      <c r="C130" s="806">
        <v>0</v>
      </c>
      <c r="D130" s="806">
        <v>0</v>
      </c>
      <c r="E130" s="809" t="e">
        <v>#DIV/0!</v>
      </c>
      <c r="F130" s="806">
        <v>0</v>
      </c>
      <c r="G130" s="808"/>
      <c r="H130" s="808"/>
      <c r="I130" s="808"/>
      <c r="J130" s="808"/>
      <c r="K130" s="808"/>
      <c r="L130" s="808"/>
      <c r="M130" s="808"/>
      <c r="N130" s="808"/>
      <c r="O130" s="808"/>
      <c r="P130" s="808"/>
      <c r="Q130" s="808"/>
      <c r="R130" s="808"/>
      <c r="S130" s="808"/>
      <c r="T130" s="808"/>
      <c r="U130" s="808"/>
      <c r="V130" s="808"/>
      <c r="W130" s="808"/>
      <c r="X130" s="808"/>
      <c r="Y130" s="808"/>
      <c r="Z130" s="808"/>
      <c r="AA130" s="808"/>
      <c r="AB130" s="808"/>
      <c r="AC130" s="808"/>
      <c r="AD130" s="808"/>
      <c r="AE130" s="808"/>
      <c r="AF130" s="808"/>
      <c r="AG130" s="808"/>
      <c r="AH130" s="808"/>
      <c r="AI130" s="808"/>
      <c r="AJ130" s="808"/>
      <c r="AK130" s="808"/>
      <c r="AL130" s="808"/>
      <c r="AM130" s="808"/>
      <c r="AN130" s="808"/>
      <c r="AO130" s="808"/>
      <c r="AP130" s="808"/>
      <c r="AQ130" s="808"/>
      <c r="AR130" s="808"/>
      <c r="AS130" s="808"/>
      <c r="AT130" s="808"/>
      <c r="AU130" s="808"/>
      <c r="AV130" s="808"/>
      <c r="AW130" s="808"/>
      <c r="AX130" s="808"/>
    </row>
    <row r="131" spans="1:50" s="810" customFormat="1" ht="12.75">
      <c r="A131" s="136" t="s">
        <v>922</v>
      </c>
      <c r="B131" s="806">
        <v>341099</v>
      </c>
      <c r="C131" s="806">
        <v>218109</v>
      </c>
      <c r="D131" s="806">
        <v>0</v>
      </c>
      <c r="E131" s="809">
        <v>0</v>
      </c>
      <c r="F131" s="806">
        <v>0</v>
      </c>
      <c r="G131" s="808"/>
      <c r="H131" s="808"/>
      <c r="I131" s="808"/>
      <c r="J131" s="808"/>
      <c r="K131" s="808"/>
      <c r="L131" s="808"/>
      <c r="M131" s="808"/>
      <c r="N131" s="808"/>
      <c r="O131" s="808"/>
      <c r="P131" s="808"/>
      <c r="Q131" s="808"/>
      <c r="R131" s="808"/>
      <c r="S131" s="808"/>
      <c r="T131" s="808"/>
      <c r="U131" s="808"/>
      <c r="V131" s="808"/>
      <c r="W131" s="808"/>
      <c r="X131" s="808"/>
      <c r="Y131" s="808"/>
      <c r="Z131" s="808"/>
      <c r="AA131" s="808"/>
      <c r="AB131" s="808"/>
      <c r="AC131" s="808"/>
      <c r="AD131" s="808"/>
      <c r="AE131" s="808"/>
      <c r="AF131" s="808"/>
      <c r="AG131" s="808"/>
      <c r="AH131" s="808"/>
      <c r="AI131" s="808"/>
      <c r="AJ131" s="808"/>
      <c r="AK131" s="808"/>
      <c r="AL131" s="808"/>
      <c r="AM131" s="808"/>
      <c r="AN131" s="808"/>
      <c r="AO131" s="808"/>
      <c r="AP131" s="808"/>
      <c r="AQ131" s="808"/>
      <c r="AR131" s="808"/>
      <c r="AS131" s="808"/>
      <c r="AT131" s="808"/>
      <c r="AU131" s="808"/>
      <c r="AV131" s="808"/>
      <c r="AW131" s="808"/>
      <c r="AX131" s="808"/>
    </row>
    <row r="132" spans="1:50" s="810" customFormat="1" ht="12.75">
      <c r="A132" s="362" t="s">
        <v>975</v>
      </c>
      <c r="B132" s="806">
        <v>341099</v>
      </c>
      <c r="C132" s="806">
        <v>218109</v>
      </c>
      <c r="D132" s="806">
        <v>0</v>
      </c>
      <c r="E132" s="809">
        <v>0</v>
      </c>
      <c r="F132" s="806">
        <v>0</v>
      </c>
      <c r="G132" s="808"/>
      <c r="H132" s="808"/>
      <c r="I132" s="808"/>
      <c r="J132" s="808"/>
      <c r="K132" s="808"/>
      <c r="L132" s="808"/>
      <c r="M132" s="808"/>
      <c r="N132" s="808"/>
      <c r="O132" s="808"/>
      <c r="P132" s="808"/>
      <c r="Q132" s="808"/>
      <c r="R132" s="808"/>
      <c r="S132" s="808"/>
      <c r="T132" s="808"/>
      <c r="U132" s="808"/>
      <c r="V132" s="808"/>
      <c r="W132" s="808"/>
      <c r="X132" s="808"/>
      <c r="Y132" s="808"/>
      <c r="Z132" s="808"/>
      <c r="AA132" s="808"/>
      <c r="AB132" s="808"/>
      <c r="AC132" s="808"/>
      <c r="AD132" s="808"/>
      <c r="AE132" s="808"/>
      <c r="AF132" s="808"/>
      <c r="AG132" s="808"/>
      <c r="AH132" s="808"/>
      <c r="AI132" s="808"/>
      <c r="AJ132" s="808"/>
      <c r="AK132" s="808"/>
      <c r="AL132" s="808"/>
      <c r="AM132" s="808"/>
      <c r="AN132" s="808"/>
      <c r="AO132" s="808"/>
      <c r="AP132" s="808"/>
      <c r="AQ132" s="808"/>
      <c r="AR132" s="808"/>
      <c r="AS132" s="808"/>
      <c r="AT132" s="808"/>
      <c r="AU132" s="808"/>
      <c r="AV132" s="808"/>
      <c r="AW132" s="808"/>
      <c r="AX132" s="808"/>
    </row>
    <row r="133" spans="1:50" s="807" customFormat="1" ht="12.75">
      <c r="A133" s="136" t="s">
        <v>500</v>
      </c>
      <c r="B133" s="806">
        <v>-125099</v>
      </c>
      <c r="C133" s="806">
        <v>-125099</v>
      </c>
      <c r="D133" s="806">
        <v>93010</v>
      </c>
      <c r="E133" s="806">
        <v>0</v>
      </c>
      <c r="F133" s="806">
        <v>0</v>
      </c>
      <c r="G133" s="808"/>
      <c r="H133" s="808"/>
      <c r="I133" s="808"/>
      <c r="J133" s="808"/>
      <c r="K133" s="808"/>
      <c r="L133" s="808"/>
      <c r="M133" s="808"/>
      <c r="N133" s="808"/>
      <c r="O133" s="808"/>
      <c r="P133" s="808"/>
      <c r="Q133" s="808"/>
      <c r="R133" s="808"/>
      <c r="S133" s="808"/>
      <c r="T133" s="808"/>
      <c r="U133" s="808"/>
      <c r="V133" s="808"/>
      <c r="W133" s="808"/>
      <c r="X133" s="808"/>
      <c r="Y133" s="808"/>
      <c r="Z133" s="808"/>
      <c r="AA133" s="808"/>
      <c r="AB133" s="808"/>
      <c r="AC133" s="808"/>
      <c r="AD133" s="808"/>
      <c r="AE133" s="808"/>
      <c r="AF133" s="808"/>
      <c r="AG133" s="808"/>
      <c r="AH133" s="808"/>
      <c r="AI133" s="808"/>
      <c r="AJ133" s="808"/>
      <c r="AK133" s="808"/>
      <c r="AL133" s="808"/>
      <c r="AM133" s="808"/>
      <c r="AN133" s="808"/>
      <c r="AO133" s="808"/>
      <c r="AP133" s="808"/>
      <c r="AQ133" s="808"/>
      <c r="AR133" s="808"/>
      <c r="AS133" s="808"/>
      <c r="AT133" s="808"/>
      <c r="AU133" s="808"/>
      <c r="AV133" s="808"/>
      <c r="AW133" s="808"/>
      <c r="AX133" s="808"/>
    </row>
    <row r="134" spans="1:50" s="807" customFormat="1" ht="12.75">
      <c r="A134" s="136" t="s">
        <v>501</v>
      </c>
      <c r="B134" s="806">
        <v>125099</v>
      </c>
      <c r="C134" s="806">
        <v>125099</v>
      </c>
      <c r="D134" s="806" t="s">
        <v>496</v>
      </c>
      <c r="E134" s="806">
        <v>0</v>
      </c>
      <c r="F134" s="806">
        <v>0</v>
      </c>
      <c r="G134" s="808"/>
      <c r="H134" s="808"/>
      <c r="I134" s="808"/>
      <c r="J134" s="808"/>
      <c r="K134" s="808"/>
      <c r="L134" s="808"/>
      <c r="M134" s="808"/>
      <c r="N134" s="808"/>
      <c r="O134" s="808"/>
      <c r="P134" s="808"/>
      <c r="Q134" s="808"/>
      <c r="R134" s="808"/>
      <c r="S134" s="808"/>
      <c r="T134" s="808"/>
      <c r="U134" s="808"/>
      <c r="V134" s="808"/>
      <c r="W134" s="808"/>
      <c r="X134" s="808"/>
      <c r="Y134" s="808"/>
      <c r="Z134" s="808"/>
      <c r="AA134" s="808"/>
      <c r="AB134" s="808"/>
      <c r="AC134" s="808"/>
      <c r="AD134" s="808"/>
      <c r="AE134" s="808"/>
      <c r="AF134" s="808"/>
      <c r="AG134" s="808"/>
      <c r="AH134" s="808"/>
      <c r="AI134" s="808"/>
      <c r="AJ134" s="808"/>
      <c r="AK134" s="808"/>
      <c r="AL134" s="808"/>
      <c r="AM134" s="808"/>
      <c r="AN134" s="808"/>
      <c r="AO134" s="808"/>
      <c r="AP134" s="808"/>
      <c r="AQ134" s="808"/>
      <c r="AR134" s="808"/>
      <c r="AS134" s="808"/>
      <c r="AT134" s="808"/>
      <c r="AU134" s="808"/>
      <c r="AV134" s="808"/>
      <c r="AW134" s="808"/>
      <c r="AX134" s="808"/>
    </row>
    <row r="135" spans="1:50" s="807" customFormat="1" ht="12.75">
      <c r="A135" s="362" t="s">
        <v>622</v>
      </c>
      <c r="B135" s="806">
        <v>125099</v>
      </c>
      <c r="C135" s="806">
        <v>125099</v>
      </c>
      <c r="D135" s="806" t="s">
        <v>496</v>
      </c>
      <c r="E135" s="806">
        <v>0</v>
      </c>
      <c r="F135" s="806">
        <v>0</v>
      </c>
      <c r="G135" s="808"/>
      <c r="H135" s="808"/>
      <c r="I135" s="808"/>
      <c r="J135" s="808"/>
      <c r="K135" s="808"/>
      <c r="L135" s="808"/>
      <c r="M135" s="808"/>
      <c r="N135" s="808"/>
      <c r="O135" s="808"/>
      <c r="P135" s="808"/>
      <c r="Q135" s="808"/>
      <c r="R135" s="808"/>
      <c r="S135" s="808"/>
      <c r="T135" s="808"/>
      <c r="U135" s="808"/>
      <c r="V135" s="808"/>
      <c r="W135" s="808"/>
      <c r="X135" s="808"/>
      <c r="Y135" s="808"/>
      <c r="Z135" s="808"/>
      <c r="AA135" s="808"/>
      <c r="AB135" s="808"/>
      <c r="AC135" s="808"/>
      <c r="AD135" s="808"/>
      <c r="AE135" s="808"/>
      <c r="AF135" s="808"/>
      <c r="AG135" s="808"/>
      <c r="AH135" s="808"/>
      <c r="AI135" s="808"/>
      <c r="AJ135" s="808"/>
      <c r="AK135" s="808"/>
      <c r="AL135" s="808"/>
      <c r="AM135" s="808"/>
      <c r="AN135" s="808"/>
      <c r="AO135" s="808"/>
      <c r="AP135" s="808"/>
      <c r="AQ135" s="808"/>
      <c r="AR135" s="808"/>
      <c r="AS135" s="808"/>
      <c r="AT135" s="808"/>
      <c r="AU135" s="808"/>
      <c r="AV135" s="808"/>
      <c r="AW135" s="808"/>
      <c r="AX135" s="808"/>
    </row>
    <row r="136" spans="1:50" s="807" customFormat="1" ht="25.5">
      <c r="A136" s="363" t="s">
        <v>349</v>
      </c>
      <c r="B136" s="806">
        <v>125099</v>
      </c>
      <c r="C136" s="806">
        <v>125099</v>
      </c>
      <c r="D136" s="806" t="s">
        <v>496</v>
      </c>
      <c r="E136" s="806">
        <v>0</v>
      </c>
      <c r="F136" s="806">
        <v>0</v>
      </c>
      <c r="G136" s="808"/>
      <c r="H136" s="808"/>
      <c r="I136" s="808"/>
      <c r="J136" s="808"/>
      <c r="K136" s="808"/>
      <c r="L136" s="808"/>
      <c r="M136" s="808"/>
      <c r="N136" s="808"/>
      <c r="O136" s="808"/>
      <c r="P136" s="808"/>
      <c r="Q136" s="808"/>
      <c r="R136" s="808"/>
      <c r="S136" s="808"/>
      <c r="T136" s="808"/>
      <c r="U136" s="808"/>
      <c r="V136" s="808"/>
      <c r="W136" s="808"/>
      <c r="X136" s="808"/>
      <c r="Y136" s="808"/>
      <c r="Z136" s="808"/>
      <c r="AA136" s="808"/>
      <c r="AB136" s="808"/>
      <c r="AC136" s="808"/>
      <c r="AD136" s="808"/>
      <c r="AE136" s="808"/>
      <c r="AF136" s="808"/>
      <c r="AG136" s="808"/>
      <c r="AH136" s="808"/>
      <c r="AI136" s="808"/>
      <c r="AJ136" s="808"/>
      <c r="AK136" s="808"/>
      <c r="AL136" s="808"/>
      <c r="AM136" s="808"/>
      <c r="AN136" s="808"/>
      <c r="AO136" s="808"/>
      <c r="AP136" s="808"/>
      <c r="AQ136" s="808"/>
      <c r="AR136" s="808"/>
      <c r="AS136" s="808"/>
      <c r="AT136" s="808"/>
      <c r="AU136" s="808"/>
      <c r="AV136" s="808"/>
      <c r="AW136" s="808"/>
      <c r="AX136" s="808"/>
    </row>
    <row r="137" spans="1:50" s="810" customFormat="1" ht="12.75">
      <c r="A137" s="119" t="s">
        <v>856</v>
      </c>
      <c r="B137" s="806"/>
      <c r="C137" s="806"/>
      <c r="D137" s="806"/>
      <c r="E137" s="806"/>
      <c r="F137" s="806"/>
      <c r="G137" s="808"/>
      <c r="H137" s="808"/>
      <c r="I137" s="808"/>
      <c r="J137" s="808"/>
      <c r="K137" s="808"/>
      <c r="L137" s="808"/>
      <c r="M137" s="808"/>
      <c r="N137" s="808"/>
      <c r="O137" s="808"/>
      <c r="P137" s="808"/>
      <c r="Q137" s="808"/>
      <c r="R137" s="808"/>
      <c r="S137" s="808"/>
      <c r="T137" s="808"/>
      <c r="U137" s="808"/>
      <c r="V137" s="808"/>
      <c r="W137" s="808"/>
      <c r="X137" s="808"/>
      <c r="Y137" s="808"/>
      <c r="Z137" s="808"/>
      <c r="AA137" s="808"/>
      <c r="AB137" s="808"/>
      <c r="AC137" s="808"/>
      <c r="AD137" s="808"/>
      <c r="AE137" s="808"/>
      <c r="AF137" s="808"/>
      <c r="AG137" s="808"/>
      <c r="AH137" s="808"/>
      <c r="AI137" s="808"/>
      <c r="AJ137" s="808"/>
      <c r="AK137" s="808"/>
      <c r="AL137" s="808"/>
      <c r="AM137" s="808"/>
      <c r="AN137" s="808"/>
      <c r="AO137" s="808"/>
      <c r="AP137" s="808"/>
      <c r="AQ137" s="808"/>
      <c r="AR137" s="808"/>
      <c r="AS137" s="808"/>
      <c r="AT137" s="808"/>
      <c r="AU137" s="808"/>
      <c r="AV137" s="808"/>
      <c r="AW137" s="808"/>
      <c r="AX137" s="808"/>
    </row>
    <row r="138" spans="1:50" s="810" customFormat="1" ht="12.75">
      <c r="A138" s="814" t="s">
        <v>351</v>
      </c>
      <c r="B138" s="806"/>
      <c r="C138" s="806"/>
      <c r="D138" s="806"/>
      <c r="E138" s="806"/>
      <c r="F138" s="806"/>
      <c r="G138" s="808"/>
      <c r="H138" s="808"/>
      <c r="I138" s="808"/>
      <c r="J138" s="808"/>
      <c r="K138" s="808"/>
      <c r="L138" s="808"/>
      <c r="M138" s="808"/>
      <c r="N138" s="808"/>
      <c r="O138" s="808"/>
      <c r="P138" s="808"/>
      <c r="Q138" s="808"/>
      <c r="R138" s="808"/>
      <c r="S138" s="808"/>
      <c r="T138" s="808"/>
      <c r="U138" s="808"/>
      <c r="V138" s="808"/>
      <c r="W138" s="808"/>
      <c r="X138" s="808"/>
      <c r="Y138" s="808"/>
      <c r="Z138" s="808"/>
      <c r="AA138" s="808"/>
      <c r="AB138" s="808"/>
      <c r="AC138" s="808"/>
      <c r="AD138" s="808"/>
      <c r="AE138" s="808"/>
      <c r="AF138" s="808"/>
      <c r="AG138" s="808"/>
      <c r="AH138" s="808"/>
      <c r="AI138" s="808"/>
      <c r="AJ138" s="808"/>
      <c r="AK138" s="808"/>
      <c r="AL138" s="808"/>
      <c r="AM138" s="808"/>
      <c r="AN138" s="808"/>
      <c r="AO138" s="808"/>
      <c r="AP138" s="808"/>
      <c r="AQ138" s="808"/>
      <c r="AR138" s="808"/>
      <c r="AS138" s="808"/>
      <c r="AT138" s="808"/>
      <c r="AU138" s="808"/>
      <c r="AV138" s="808"/>
      <c r="AW138" s="808"/>
      <c r="AX138" s="808"/>
    </row>
    <row r="139" spans="1:50" s="807" customFormat="1" ht="12.75">
      <c r="A139" s="366" t="s">
        <v>346</v>
      </c>
      <c r="B139" s="806">
        <v>216000</v>
      </c>
      <c r="C139" s="806">
        <v>93010</v>
      </c>
      <c r="D139" s="806">
        <v>93010</v>
      </c>
      <c r="E139" s="809">
        <v>43.06018518518518</v>
      </c>
      <c r="F139" s="806">
        <v>0</v>
      </c>
      <c r="G139" s="808"/>
      <c r="H139" s="808"/>
      <c r="I139" s="808"/>
      <c r="J139" s="808"/>
      <c r="K139" s="808"/>
      <c r="L139" s="808"/>
      <c r="M139" s="808"/>
      <c r="N139" s="808"/>
      <c r="O139" s="808"/>
      <c r="P139" s="808"/>
      <c r="Q139" s="808"/>
      <c r="R139" s="808"/>
      <c r="S139" s="808"/>
      <c r="T139" s="808"/>
      <c r="U139" s="808"/>
      <c r="V139" s="808"/>
      <c r="W139" s="808"/>
      <c r="X139" s="808"/>
      <c r="Y139" s="808"/>
      <c r="Z139" s="808"/>
      <c r="AA139" s="808"/>
      <c r="AB139" s="808"/>
      <c r="AC139" s="808"/>
      <c r="AD139" s="808"/>
      <c r="AE139" s="808"/>
      <c r="AF139" s="808"/>
      <c r="AG139" s="808"/>
      <c r="AH139" s="808"/>
      <c r="AI139" s="808"/>
      <c r="AJ139" s="808"/>
      <c r="AK139" s="808"/>
      <c r="AL139" s="808"/>
      <c r="AM139" s="808"/>
      <c r="AN139" s="808"/>
      <c r="AO139" s="808"/>
      <c r="AP139" s="808"/>
      <c r="AQ139" s="808"/>
      <c r="AR139" s="808"/>
      <c r="AS139" s="808"/>
      <c r="AT139" s="808"/>
      <c r="AU139" s="808"/>
      <c r="AV139" s="808"/>
      <c r="AW139" s="808"/>
      <c r="AX139" s="808"/>
    </row>
    <row r="140" spans="1:50" s="807" customFormat="1" ht="12.75" hidden="1">
      <c r="A140" s="136" t="s">
        <v>982</v>
      </c>
      <c r="B140" s="806">
        <v>0</v>
      </c>
      <c r="C140" s="806">
        <v>0</v>
      </c>
      <c r="D140" s="806">
        <v>0</v>
      </c>
      <c r="E140" s="809" t="e">
        <v>#DIV/0!</v>
      </c>
      <c r="F140" s="806">
        <v>0</v>
      </c>
      <c r="G140" s="808"/>
      <c r="H140" s="808"/>
      <c r="I140" s="808"/>
      <c r="J140" s="808"/>
      <c r="K140" s="808"/>
      <c r="L140" s="808"/>
      <c r="M140" s="808"/>
      <c r="N140" s="808"/>
      <c r="O140" s="808"/>
      <c r="P140" s="808"/>
      <c r="Q140" s="808"/>
      <c r="R140" s="808"/>
      <c r="S140" s="808"/>
      <c r="T140" s="808"/>
      <c r="U140" s="808"/>
      <c r="V140" s="808"/>
      <c r="W140" s="808"/>
      <c r="X140" s="808"/>
      <c r="Y140" s="808"/>
      <c r="Z140" s="808"/>
      <c r="AA140" s="808"/>
      <c r="AB140" s="808"/>
      <c r="AC140" s="808"/>
      <c r="AD140" s="808"/>
      <c r="AE140" s="808"/>
      <c r="AF140" s="808"/>
      <c r="AG140" s="808"/>
      <c r="AH140" s="808"/>
      <c r="AI140" s="808"/>
      <c r="AJ140" s="808"/>
      <c r="AK140" s="808"/>
      <c r="AL140" s="808"/>
      <c r="AM140" s="808"/>
      <c r="AN140" s="808"/>
      <c r="AO140" s="808"/>
      <c r="AP140" s="808"/>
      <c r="AQ140" s="808"/>
      <c r="AR140" s="808"/>
      <c r="AS140" s="808"/>
      <c r="AT140" s="808"/>
      <c r="AU140" s="808"/>
      <c r="AV140" s="808"/>
      <c r="AW140" s="808"/>
      <c r="AX140" s="808"/>
    </row>
    <row r="141" spans="1:50" s="807" customFormat="1" ht="12.75">
      <c r="A141" s="136" t="s">
        <v>965</v>
      </c>
      <c r="B141" s="806">
        <v>216000</v>
      </c>
      <c r="C141" s="806">
        <v>93010</v>
      </c>
      <c r="D141" s="806">
        <v>93010</v>
      </c>
      <c r="E141" s="809">
        <v>43.06018518518518</v>
      </c>
      <c r="F141" s="806">
        <v>0</v>
      </c>
      <c r="G141" s="808"/>
      <c r="H141" s="808"/>
      <c r="I141" s="808"/>
      <c r="J141" s="808"/>
      <c r="K141" s="808"/>
      <c r="L141" s="808"/>
      <c r="M141" s="808"/>
      <c r="N141" s="808"/>
      <c r="O141" s="808"/>
      <c r="P141" s="808"/>
      <c r="Q141" s="808"/>
      <c r="R141" s="808"/>
      <c r="S141" s="808"/>
      <c r="T141" s="808"/>
      <c r="U141" s="808"/>
      <c r="V141" s="808"/>
      <c r="W141" s="808"/>
      <c r="X141" s="808"/>
      <c r="Y141" s="808"/>
      <c r="Z141" s="808"/>
      <c r="AA141" s="808"/>
      <c r="AB141" s="808"/>
      <c r="AC141" s="808"/>
      <c r="AD141" s="808"/>
      <c r="AE141" s="808"/>
      <c r="AF141" s="808"/>
      <c r="AG141" s="808"/>
      <c r="AH141" s="808"/>
      <c r="AI141" s="808"/>
      <c r="AJ141" s="808"/>
      <c r="AK141" s="808"/>
      <c r="AL141" s="808"/>
      <c r="AM141" s="808"/>
      <c r="AN141" s="808"/>
      <c r="AO141" s="808"/>
      <c r="AP141" s="808"/>
      <c r="AQ141" s="808"/>
      <c r="AR141" s="808"/>
      <c r="AS141" s="808"/>
      <c r="AT141" s="808"/>
      <c r="AU141" s="808"/>
      <c r="AV141" s="808"/>
      <c r="AW141" s="808"/>
      <c r="AX141" s="808"/>
    </row>
    <row r="142" spans="1:50" s="807" customFormat="1" ht="25.5">
      <c r="A142" s="377" t="s">
        <v>966</v>
      </c>
      <c r="B142" s="806">
        <v>216000</v>
      </c>
      <c r="C142" s="806">
        <v>93010</v>
      </c>
      <c r="D142" s="806">
        <v>93010</v>
      </c>
      <c r="E142" s="809">
        <v>43.06018518518518</v>
      </c>
      <c r="F142" s="806">
        <v>0</v>
      </c>
      <c r="G142" s="808"/>
      <c r="H142" s="808"/>
      <c r="I142" s="808"/>
      <c r="J142" s="808"/>
      <c r="K142" s="808"/>
      <c r="L142" s="808"/>
      <c r="M142" s="808"/>
      <c r="N142" s="808"/>
      <c r="O142" s="808"/>
      <c r="P142" s="808"/>
      <c r="Q142" s="808"/>
      <c r="R142" s="808"/>
      <c r="S142" s="808"/>
      <c r="T142" s="808"/>
      <c r="U142" s="808"/>
      <c r="V142" s="808"/>
      <c r="W142" s="808"/>
      <c r="X142" s="808"/>
      <c r="Y142" s="808"/>
      <c r="Z142" s="808"/>
      <c r="AA142" s="808"/>
      <c r="AB142" s="808"/>
      <c r="AC142" s="808"/>
      <c r="AD142" s="808"/>
      <c r="AE142" s="808"/>
      <c r="AF142" s="808"/>
      <c r="AG142" s="808"/>
      <c r="AH142" s="808"/>
      <c r="AI142" s="808"/>
      <c r="AJ142" s="808"/>
      <c r="AK142" s="808"/>
      <c r="AL142" s="808"/>
      <c r="AM142" s="808"/>
      <c r="AN142" s="808"/>
      <c r="AO142" s="808"/>
      <c r="AP142" s="808"/>
      <c r="AQ142" s="808"/>
      <c r="AR142" s="808"/>
      <c r="AS142" s="808"/>
      <c r="AT142" s="808"/>
      <c r="AU142" s="808"/>
      <c r="AV142" s="808"/>
      <c r="AW142" s="808"/>
      <c r="AX142" s="808"/>
    </row>
    <row r="143" spans="1:50" s="807" customFormat="1" ht="12.75">
      <c r="A143" s="357" t="s">
        <v>967</v>
      </c>
      <c r="B143" s="806">
        <v>341099</v>
      </c>
      <c r="C143" s="806">
        <v>218109</v>
      </c>
      <c r="D143" s="806">
        <v>0</v>
      </c>
      <c r="E143" s="809">
        <v>0</v>
      </c>
      <c r="F143" s="806">
        <v>0</v>
      </c>
      <c r="G143" s="808"/>
      <c r="H143" s="808"/>
      <c r="I143" s="808"/>
      <c r="J143" s="808"/>
      <c r="K143" s="808"/>
      <c r="L143" s="808"/>
      <c r="M143" s="808"/>
      <c r="N143" s="808"/>
      <c r="O143" s="808"/>
      <c r="P143" s="808"/>
      <c r="Q143" s="808"/>
      <c r="R143" s="808"/>
      <c r="S143" s="808"/>
      <c r="T143" s="808"/>
      <c r="U143" s="808"/>
      <c r="V143" s="808"/>
      <c r="W143" s="808"/>
      <c r="X143" s="808"/>
      <c r="Y143" s="808"/>
      <c r="Z143" s="808"/>
      <c r="AA143" s="808"/>
      <c r="AB143" s="808"/>
      <c r="AC143" s="808"/>
      <c r="AD143" s="808"/>
      <c r="AE143" s="808"/>
      <c r="AF143" s="808"/>
      <c r="AG143" s="808"/>
      <c r="AH143" s="808"/>
      <c r="AI143" s="808"/>
      <c r="AJ143" s="808"/>
      <c r="AK143" s="808"/>
      <c r="AL143" s="808"/>
      <c r="AM143" s="808"/>
      <c r="AN143" s="808"/>
      <c r="AO143" s="808"/>
      <c r="AP143" s="808"/>
      <c r="AQ143" s="808"/>
      <c r="AR143" s="808"/>
      <c r="AS143" s="808"/>
      <c r="AT143" s="808"/>
      <c r="AU143" s="808"/>
      <c r="AV143" s="808"/>
      <c r="AW143" s="808"/>
      <c r="AX143" s="808"/>
    </row>
    <row r="144" spans="1:50" s="807" customFormat="1" ht="12.75" hidden="1">
      <c r="A144" s="136" t="s">
        <v>968</v>
      </c>
      <c r="B144" s="806">
        <v>0</v>
      </c>
      <c r="C144" s="806">
        <v>0</v>
      </c>
      <c r="D144" s="806">
        <v>0</v>
      </c>
      <c r="E144" s="809" t="e">
        <v>#DIV/0!</v>
      </c>
      <c r="F144" s="806">
        <v>0</v>
      </c>
      <c r="G144" s="808"/>
      <c r="H144" s="808"/>
      <c r="I144" s="808"/>
      <c r="J144" s="808"/>
      <c r="K144" s="808"/>
      <c r="L144" s="808"/>
      <c r="M144" s="808"/>
      <c r="N144" s="808"/>
      <c r="O144" s="808"/>
      <c r="P144" s="808"/>
      <c r="Q144" s="808"/>
      <c r="R144" s="808"/>
      <c r="S144" s="808"/>
      <c r="T144" s="808"/>
      <c r="U144" s="808"/>
      <c r="V144" s="808"/>
      <c r="W144" s="808"/>
      <c r="X144" s="808"/>
      <c r="Y144" s="808"/>
      <c r="Z144" s="808"/>
      <c r="AA144" s="808"/>
      <c r="AB144" s="808"/>
      <c r="AC144" s="808"/>
      <c r="AD144" s="808"/>
      <c r="AE144" s="808"/>
      <c r="AF144" s="808"/>
      <c r="AG144" s="808"/>
      <c r="AH144" s="808"/>
      <c r="AI144" s="808"/>
      <c r="AJ144" s="808"/>
      <c r="AK144" s="808"/>
      <c r="AL144" s="808"/>
      <c r="AM144" s="808"/>
      <c r="AN144" s="808"/>
      <c r="AO144" s="808"/>
      <c r="AP144" s="808"/>
      <c r="AQ144" s="808"/>
      <c r="AR144" s="808"/>
      <c r="AS144" s="808"/>
      <c r="AT144" s="808"/>
      <c r="AU144" s="808"/>
      <c r="AV144" s="808"/>
      <c r="AW144" s="808"/>
      <c r="AX144" s="808"/>
    </row>
    <row r="145" spans="1:50" s="807" customFormat="1" ht="12.75" hidden="1">
      <c r="A145" s="362" t="s">
        <v>973</v>
      </c>
      <c r="B145" s="806">
        <v>0</v>
      </c>
      <c r="C145" s="806">
        <v>0</v>
      </c>
      <c r="D145" s="806">
        <v>0</v>
      </c>
      <c r="E145" s="809" t="e">
        <v>#DIV/0!</v>
      </c>
      <c r="F145" s="806">
        <v>0</v>
      </c>
      <c r="G145" s="808"/>
      <c r="H145" s="808"/>
      <c r="I145" s="808"/>
      <c r="J145" s="808"/>
      <c r="K145" s="808"/>
      <c r="L145" s="808"/>
      <c r="M145" s="808"/>
      <c r="N145" s="808"/>
      <c r="O145" s="808"/>
      <c r="P145" s="808"/>
      <c r="Q145" s="808"/>
      <c r="R145" s="808"/>
      <c r="S145" s="808"/>
      <c r="T145" s="808"/>
      <c r="U145" s="808"/>
      <c r="V145" s="808"/>
      <c r="W145" s="808"/>
      <c r="X145" s="808"/>
      <c r="Y145" s="808"/>
      <c r="Z145" s="808"/>
      <c r="AA145" s="808"/>
      <c r="AB145" s="808"/>
      <c r="AC145" s="808"/>
      <c r="AD145" s="808"/>
      <c r="AE145" s="808"/>
      <c r="AF145" s="808"/>
      <c r="AG145" s="808"/>
      <c r="AH145" s="808"/>
      <c r="AI145" s="808"/>
      <c r="AJ145" s="808"/>
      <c r="AK145" s="808"/>
      <c r="AL145" s="808"/>
      <c r="AM145" s="808"/>
      <c r="AN145" s="808"/>
      <c r="AO145" s="808"/>
      <c r="AP145" s="808"/>
      <c r="AQ145" s="808"/>
      <c r="AR145" s="808"/>
      <c r="AS145" s="808"/>
      <c r="AT145" s="808"/>
      <c r="AU145" s="808"/>
      <c r="AV145" s="808"/>
      <c r="AW145" s="808"/>
      <c r="AX145" s="808"/>
    </row>
    <row r="146" spans="1:50" s="807" customFormat="1" ht="12.75" hidden="1">
      <c r="A146" s="391" t="s">
        <v>995</v>
      </c>
      <c r="B146" s="806">
        <v>0</v>
      </c>
      <c r="C146" s="806">
        <v>0</v>
      </c>
      <c r="D146" s="806">
        <v>0</v>
      </c>
      <c r="E146" s="809" t="e">
        <v>#DIV/0!</v>
      </c>
      <c r="F146" s="806">
        <v>0</v>
      </c>
      <c r="G146" s="808"/>
      <c r="H146" s="808"/>
      <c r="I146" s="808"/>
      <c r="J146" s="808"/>
      <c r="K146" s="808"/>
      <c r="L146" s="808"/>
      <c r="M146" s="808"/>
      <c r="N146" s="808"/>
      <c r="O146" s="808"/>
      <c r="P146" s="808"/>
      <c r="Q146" s="808"/>
      <c r="R146" s="808"/>
      <c r="S146" s="808"/>
      <c r="T146" s="808"/>
      <c r="U146" s="808"/>
      <c r="V146" s="808"/>
      <c r="W146" s="808"/>
      <c r="X146" s="808"/>
      <c r="Y146" s="808"/>
      <c r="Z146" s="808"/>
      <c r="AA146" s="808"/>
      <c r="AB146" s="808"/>
      <c r="AC146" s="808"/>
      <c r="AD146" s="808"/>
      <c r="AE146" s="808"/>
      <c r="AF146" s="808"/>
      <c r="AG146" s="808"/>
      <c r="AH146" s="808"/>
      <c r="AI146" s="808"/>
      <c r="AJ146" s="808"/>
      <c r="AK146" s="808"/>
      <c r="AL146" s="808"/>
      <c r="AM146" s="808"/>
      <c r="AN146" s="808"/>
      <c r="AO146" s="808"/>
      <c r="AP146" s="808"/>
      <c r="AQ146" s="808"/>
      <c r="AR146" s="808"/>
      <c r="AS146" s="808"/>
      <c r="AT146" s="808"/>
      <c r="AU146" s="808"/>
      <c r="AV146" s="808"/>
      <c r="AW146" s="808"/>
      <c r="AX146" s="808"/>
    </row>
    <row r="147" spans="1:50" s="810" customFormat="1" ht="12.75">
      <c r="A147" s="136" t="s">
        <v>922</v>
      </c>
      <c r="B147" s="806">
        <v>341099</v>
      </c>
      <c r="C147" s="806">
        <v>218109</v>
      </c>
      <c r="D147" s="806">
        <v>0</v>
      </c>
      <c r="E147" s="809">
        <v>0</v>
      </c>
      <c r="F147" s="806">
        <v>0</v>
      </c>
      <c r="G147" s="808"/>
      <c r="H147" s="808"/>
      <c r="I147" s="808"/>
      <c r="J147" s="808"/>
      <c r="K147" s="808"/>
      <c r="L147" s="808"/>
      <c r="M147" s="808"/>
      <c r="N147" s="808"/>
      <c r="O147" s="808"/>
      <c r="P147" s="808"/>
      <c r="Q147" s="808"/>
      <c r="R147" s="808"/>
      <c r="S147" s="808"/>
      <c r="T147" s="808"/>
      <c r="U147" s="808"/>
      <c r="V147" s="808"/>
      <c r="W147" s="808"/>
      <c r="X147" s="808"/>
      <c r="Y147" s="808"/>
      <c r="Z147" s="808"/>
      <c r="AA147" s="808"/>
      <c r="AB147" s="808"/>
      <c r="AC147" s="808"/>
      <c r="AD147" s="808"/>
      <c r="AE147" s="808"/>
      <c r="AF147" s="808"/>
      <c r="AG147" s="808"/>
      <c r="AH147" s="808"/>
      <c r="AI147" s="808"/>
      <c r="AJ147" s="808"/>
      <c r="AK147" s="808"/>
      <c r="AL147" s="808"/>
      <c r="AM147" s="808"/>
      <c r="AN147" s="808"/>
      <c r="AO147" s="808"/>
      <c r="AP147" s="808"/>
      <c r="AQ147" s="808"/>
      <c r="AR147" s="808"/>
      <c r="AS147" s="808"/>
      <c r="AT147" s="808"/>
      <c r="AU147" s="808"/>
      <c r="AV147" s="808"/>
      <c r="AW147" s="808"/>
      <c r="AX147" s="808"/>
    </row>
    <row r="148" spans="1:50" s="810" customFormat="1" ht="12.75">
      <c r="A148" s="362" t="s">
        <v>975</v>
      </c>
      <c r="B148" s="806">
        <v>341099</v>
      </c>
      <c r="C148" s="806">
        <v>218109</v>
      </c>
      <c r="D148" s="806">
        <v>0</v>
      </c>
      <c r="E148" s="809">
        <v>0</v>
      </c>
      <c r="F148" s="806">
        <v>0</v>
      </c>
      <c r="G148" s="808"/>
      <c r="H148" s="808"/>
      <c r="I148" s="808"/>
      <c r="J148" s="808"/>
      <c r="K148" s="808"/>
      <c r="L148" s="808"/>
      <c r="M148" s="808"/>
      <c r="N148" s="808"/>
      <c r="O148" s="808"/>
      <c r="P148" s="808"/>
      <c r="Q148" s="808"/>
      <c r="R148" s="808"/>
      <c r="S148" s="808"/>
      <c r="T148" s="808"/>
      <c r="U148" s="808"/>
      <c r="V148" s="808"/>
      <c r="W148" s="808"/>
      <c r="X148" s="808"/>
      <c r="Y148" s="808"/>
      <c r="Z148" s="808"/>
      <c r="AA148" s="808"/>
      <c r="AB148" s="808"/>
      <c r="AC148" s="808"/>
      <c r="AD148" s="808"/>
      <c r="AE148" s="808"/>
      <c r="AF148" s="808"/>
      <c r="AG148" s="808"/>
      <c r="AH148" s="808"/>
      <c r="AI148" s="808"/>
      <c r="AJ148" s="808"/>
      <c r="AK148" s="808"/>
      <c r="AL148" s="808"/>
      <c r="AM148" s="808"/>
      <c r="AN148" s="808"/>
      <c r="AO148" s="808"/>
      <c r="AP148" s="808"/>
      <c r="AQ148" s="808"/>
      <c r="AR148" s="808"/>
      <c r="AS148" s="808"/>
      <c r="AT148" s="808"/>
      <c r="AU148" s="808"/>
      <c r="AV148" s="808"/>
      <c r="AW148" s="808"/>
      <c r="AX148" s="808"/>
    </row>
    <row r="149" spans="1:56" s="813" customFormat="1" ht="12.75">
      <c r="A149" s="136" t="s">
        <v>500</v>
      </c>
      <c r="B149" s="806">
        <v>-125099</v>
      </c>
      <c r="C149" s="806">
        <v>-125099</v>
      </c>
      <c r="D149" s="806">
        <v>93010</v>
      </c>
      <c r="E149" s="806" t="s">
        <v>496</v>
      </c>
      <c r="F149" s="806">
        <v>0</v>
      </c>
      <c r="G149" s="811"/>
      <c r="H149" s="811"/>
      <c r="I149" s="811"/>
      <c r="J149" s="811"/>
      <c r="K149" s="811"/>
      <c r="L149" s="811"/>
      <c r="M149" s="811"/>
      <c r="N149" s="811"/>
      <c r="O149" s="811"/>
      <c r="P149" s="811"/>
      <c r="Q149" s="811"/>
      <c r="R149" s="811"/>
      <c r="S149" s="811"/>
      <c r="T149" s="811"/>
      <c r="U149" s="811"/>
      <c r="V149" s="811"/>
      <c r="W149" s="811"/>
      <c r="X149" s="811"/>
      <c r="Y149" s="811"/>
      <c r="Z149" s="811"/>
      <c r="AA149" s="811"/>
      <c r="AB149" s="811"/>
      <c r="AC149" s="811"/>
      <c r="AD149" s="811"/>
      <c r="AE149" s="811"/>
      <c r="AF149" s="811"/>
      <c r="AG149" s="811"/>
      <c r="AH149" s="811"/>
      <c r="AI149" s="811"/>
      <c r="AJ149" s="811"/>
      <c r="AK149" s="811"/>
      <c r="AL149" s="811"/>
      <c r="AM149" s="811"/>
      <c r="AN149" s="811"/>
      <c r="AO149" s="811"/>
      <c r="AP149" s="811"/>
      <c r="AQ149" s="811"/>
      <c r="AR149" s="811"/>
      <c r="AS149" s="811"/>
      <c r="AT149" s="811"/>
      <c r="AU149" s="811"/>
      <c r="AV149" s="811"/>
      <c r="AW149" s="811"/>
      <c r="AX149" s="811"/>
      <c r="AY149" s="811"/>
      <c r="AZ149" s="811"/>
      <c r="BA149" s="811"/>
      <c r="BB149" s="811"/>
      <c r="BC149" s="811"/>
      <c r="BD149" s="812"/>
    </row>
    <row r="150" spans="1:56" s="813" customFormat="1" ht="12.75">
      <c r="A150" s="136" t="s">
        <v>501</v>
      </c>
      <c r="B150" s="806">
        <v>125099</v>
      </c>
      <c r="C150" s="806">
        <v>125099</v>
      </c>
      <c r="D150" s="806" t="s">
        <v>496</v>
      </c>
      <c r="E150" s="806" t="s">
        <v>496</v>
      </c>
      <c r="F150" s="806" t="s">
        <v>496</v>
      </c>
      <c r="G150" s="811"/>
      <c r="H150" s="811"/>
      <c r="I150" s="811"/>
      <c r="J150" s="811"/>
      <c r="K150" s="811"/>
      <c r="L150" s="811"/>
      <c r="M150" s="811"/>
      <c r="N150" s="811"/>
      <c r="O150" s="811"/>
      <c r="P150" s="811"/>
      <c r="Q150" s="811"/>
      <c r="R150" s="811"/>
      <c r="S150" s="811"/>
      <c r="T150" s="811"/>
      <c r="U150" s="811"/>
      <c r="V150" s="811"/>
      <c r="W150" s="811"/>
      <c r="X150" s="811"/>
      <c r="Y150" s="811"/>
      <c r="Z150" s="811"/>
      <c r="AA150" s="811"/>
      <c r="AB150" s="811"/>
      <c r="AC150" s="811"/>
      <c r="AD150" s="811"/>
      <c r="AE150" s="811"/>
      <c r="AF150" s="811"/>
      <c r="AG150" s="811"/>
      <c r="AH150" s="811"/>
      <c r="AI150" s="811"/>
      <c r="AJ150" s="811"/>
      <c r="AK150" s="811"/>
      <c r="AL150" s="811"/>
      <c r="AM150" s="811"/>
      <c r="AN150" s="811"/>
      <c r="AO150" s="811"/>
      <c r="AP150" s="811"/>
      <c r="AQ150" s="811"/>
      <c r="AR150" s="811"/>
      <c r="AS150" s="811"/>
      <c r="AT150" s="811"/>
      <c r="AU150" s="811"/>
      <c r="AV150" s="811"/>
      <c r="AW150" s="811"/>
      <c r="AX150" s="811"/>
      <c r="AY150" s="811"/>
      <c r="AZ150" s="811"/>
      <c r="BA150" s="811"/>
      <c r="BB150" s="811"/>
      <c r="BC150" s="811"/>
      <c r="BD150" s="812"/>
    </row>
    <row r="151" spans="1:56" s="813" customFormat="1" ht="12.75">
      <c r="A151" s="362" t="s">
        <v>622</v>
      </c>
      <c r="B151" s="806">
        <v>125099</v>
      </c>
      <c r="C151" s="806">
        <v>125099</v>
      </c>
      <c r="D151" s="806" t="s">
        <v>496</v>
      </c>
      <c r="E151" s="806" t="s">
        <v>496</v>
      </c>
      <c r="F151" s="806" t="s">
        <v>496</v>
      </c>
      <c r="G151" s="811"/>
      <c r="H151" s="811"/>
      <c r="I151" s="811"/>
      <c r="J151" s="811"/>
      <c r="K151" s="811"/>
      <c r="L151" s="811"/>
      <c r="M151" s="811"/>
      <c r="N151" s="811"/>
      <c r="O151" s="811"/>
      <c r="P151" s="811"/>
      <c r="Q151" s="811"/>
      <c r="R151" s="811"/>
      <c r="S151" s="811"/>
      <c r="T151" s="811"/>
      <c r="U151" s="811"/>
      <c r="V151" s="811"/>
      <c r="W151" s="811"/>
      <c r="X151" s="811"/>
      <c r="Y151" s="811"/>
      <c r="Z151" s="811"/>
      <c r="AA151" s="811"/>
      <c r="AB151" s="811"/>
      <c r="AC151" s="811"/>
      <c r="AD151" s="811"/>
      <c r="AE151" s="811"/>
      <c r="AF151" s="811"/>
      <c r="AG151" s="811"/>
      <c r="AH151" s="811"/>
      <c r="AI151" s="811"/>
      <c r="AJ151" s="811"/>
      <c r="AK151" s="811"/>
      <c r="AL151" s="811"/>
      <c r="AM151" s="811"/>
      <c r="AN151" s="811"/>
      <c r="AO151" s="811"/>
      <c r="AP151" s="811"/>
      <c r="AQ151" s="811"/>
      <c r="AR151" s="811"/>
      <c r="AS151" s="811"/>
      <c r="AT151" s="811"/>
      <c r="AU151" s="811"/>
      <c r="AV151" s="811"/>
      <c r="AW151" s="811"/>
      <c r="AX151" s="811"/>
      <c r="AY151" s="811"/>
      <c r="AZ151" s="811"/>
      <c r="BA151" s="811"/>
      <c r="BB151" s="811"/>
      <c r="BC151" s="811"/>
      <c r="BD151" s="812"/>
    </row>
    <row r="152" spans="1:56" s="813" customFormat="1" ht="25.5">
      <c r="A152" s="363" t="s">
        <v>349</v>
      </c>
      <c r="B152" s="806">
        <v>125099</v>
      </c>
      <c r="C152" s="806">
        <v>125099</v>
      </c>
      <c r="D152" s="806" t="s">
        <v>496</v>
      </c>
      <c r="E152" s="806" t="s">
        <v>496</v>
      </c>
      <c r="F152" s="806" t="s">
        <v>496</v>
      </c>
      <c r="G152" s="811"/>
      <c r="H152" s="811"/>
      <c r="I152" s="811"/>
      <c r="J152" s="811"/>
      <c r="K152" s="811"/>
      <c r="L152" s="811"/>
      <c r="M152" s="811"/>
      <c r="N152" s="811"/>
      <c r="O152" s="811"/>
      <c r="P152" s="811"/>
      <c r="Q152" s="811"/>
      <c r="R152" s="811"/>
      <c r="S152" s="811"/>
      <c r="T152" s="811"/>
      <c r="U152" s="811"/>
      <c r="V152" s="811"/>
      <c r="W152" s="811"/>
      <c r="X152" s="811"/>
      <c r="Y152" s="811"/>
      <c r="Z152" s="811"/>
      <c r="AA152" s="811"/>
      <c r="AB152" s="811"/>
      <c r="AC152" s="811"/>
      <c r="AD152" s="811"/>
      <c r="AE152" s="811"/>
      <c r="AF152" s="811"/>
      <c r="AG152" s="811"/>
      <c r="AH152" s="811"/>
      <c r="AI152" s="811"/>
      <c r="AJ152" s="811"/>
      <c r="AK152" s="811"/>
      <c r="AL152" s="811"/>
      <c r="AM152" s="811"/>
      <c r="AN152" s="811"/>
      <c r="AO152" s="811"/>
      <c r="AP152" s="811"/>
      <c r="AQ152" s="811"/>
      <c r="AR152" s="811"/>
      <c r="AS152" s="811"/>
      <c r="AT152" s="811"/>
      <c r="AU152" s="811"/>
      <c r="AV152" s="811"/>
      <c r="AW152" s="811"/>
      <c r="AX152" s="811"/>
      <c r="AY152" s="811"/>
      <c r="AZ152" s="811"/>
      <c r="BA152" s="811"/>
      <c r="BB152" s="811"/>
      <c r="BC152" s="811"/>
      <c r="BD152" s="812"/>
    </row>
    <row r="153" spans="1:50" s="807" customFormat="1" ht="12.75">
      <c r="A153" s="802"/>
      <c r="B153" s="623"/>
      <c r="C153" s="623"/>
      <c r="D153" s="623"/>
      <c r="E153" s="806"/>
      <c r="F153" s="623"/>
      <c r="G153" s="808"/>
      <c r="H153" s="808"/>
      <c r="I153" s="808"/>
      <c r="J153" s="808"/>
      <c r="K153" s="808"/>
      <c r="L153" s="808"/>
      <c r="M153" s="808"/>
      <c r="N153" s="808"/>
      <c r="O153" s="808"/>
      <c r="P153" s="808"/>
      <c r="Q153" s="808"/>
      <c r="R153" s="808"/>
      <c r="S153" s="808"/>
      <c r="T153" s="808"/>
      <c r="U153" s="808"/>
      <c r="V153" s="808"/>
      <c r="W153" s="808"/>
      <c r="X153" s="808"/>
      <c r="Y153" s="808"/>
      <c r="Z153" s="808"/>
      <c r="AA153" s="808"/>
      <c r="AB153" s="808"/>
      <c r="AC153" s="808"/>
      <c r="AD153" s="808"/>
      <c r="AE153" s="808"/>
      <c r="AF153" s="808"/>
      <c r="AG153" s="808"/>
      <c r="AH153" s="808"/>
      <c r="AI153" s="808"/>
      <c r="AJ153" s="808"/>
      <c r="AK153" s="808"/>
      <c r="AL153" s="808"/>
      <c r="AM153" s="808"/>
      <c r="AN153" s="808"/>
      <c r="AO153" s="808"/>
      <c r="AP153" s="808"/>
      <c r="AQ153" s="808"/>
      <c r="AR153" s="808"/>
      <c r="AS153" s="808"/>
      <c r="AT153" s="808"/>
      <c r="AU153" s="808"/>
      <c r="AV153" s="808"/>
      <c r="AW153" s="808"/>
      <c r="AX153" s="808"/>
    </row>
    <row r="154" spans="1:50" s="807" customFormat="1" ht="12.75">
      <c r="A154" s="647" t="s">
        <v>354</v>
      </c>
      <c r="B154" s="635"/>
      <c r="C154" s="635"/>
      <c r="D154" s="635"/>
      <c r="E154" s="806"/>
      <c r="F154" s="635"/>
      <c r="G154" s="808"/>
      <c r="H154" s="808"/>
      <c r="I154" s="808"/>
      <c r="J154" s="808"/>
      <c r="K154" s="808"/>
      <c r="L154" s="808"/>
      <c r="M154" s="808"/>
      <c r="N154" s="808"/>
      <c r="O154" s="808"/>
      <c r="P154" s="808"/>
      <c r="Q154" s="808"/>
      <c r="R154" s="808"/>
      <c r="S154" s="808"/>
      <c r="T154" s="808"/>
      <c r="U154" s="808"/>
      <c r="V154" s="808"/>
      <c r="W154" s="808"/>
      <c r="X154" s="808"/>
      <c r="Y154" s="808"/>
      <c r="Z154" s="808"/>
      <c r="AA154" s="808"/>
      <c r="AB154" s="808"/>
      <c r="AC154" s="808"/>
      <c r="AD154" s="808"/>
      <c r="AE154" s="808"/>
      <c r="AF154" s="808"/>
      <c r="AG154" s="808"/>
      <c r="AH154" s="808"/>
      <c r="AI154" s="808"/>
      <c r="AJ154" s="808"/>
      <c r="AK154" s="808"/>
      <c r="AL154" s="808"/>
      <c r="AM154" s="808"/>
      <c r="AN154" s="808"/>
      <c r="AO154" s="808"/>
      <c r="AP154" s="808"/>
      <c r="AQ154" s="808"/>
      <c r="AR154" s="808"/>
      <c r="AS154" s="808"/>
      <c r="AT154" s="808"/>
      <c r="AU154" s="808"/>
      <c r="AV154" s="808"/>
      <c r="AW154" s="808"/>
      <c r="AX154" s="808"/>
    </row>
    <row r="155" spans="1:50" s="807" customFormat="1" ht="12.75">
      <c r="A155" s="366" t="s">
        <v>346</v>
      </c>
      <c r="B155" s="806">
        <v>156705567</v>
      </c>
      <c r="C155" s="806">
        <v>127643401</v>
      </c>
      <c r="D155" s="806">
        <v>108908841</v>
      </c>
      <c r="E155" s="809">
        <v>69.49902488148363</v>
      </c>
      <c r="F155" s="806">
        <v>-20686458</v>
      </c>
      <c r="G155" s="808"/>
      <c r="H155" s="808"/>
      <c r="I155" s="808"/>
      <c r="J155" s="808"/>
      <c r="K155" s="808"/>
      <c r="L155" s="808"/>
      <c r="M155" s="808"/>
      <c r="N155" s="808"/>
      <c r="O155" s="808"/>
      <c r="P155" s="808"/>
      <c r="Q155" s="808"/>
      <c r="R155" s="808"/>
      <c r="S155" s="808"/>
      <c r="T155" s="808"/>
      <c r="U155" s="808"/>
      <c r="V155" s="808"/>
      <c r="W155" s="808"/>
      <c r="X155" s="808"/>
      <c r="Y155" s="808"/>
      <c r="Z155" s="808"/>
      <c r="AA155" s="808"/>
      <c r="AB155" s="808"/>
      <c r="AC155" s="808"/>
      <c r="AD155" s="808"/>
      <c r="AE155" s="808"/>
      <c r="AF155" s="808"/>
      <c r="AG155" s="808"/>
      <c r="AH155" s="808"/>
      <c r="AI155" s="808"/>
      <c r="AJ155" s="808"/>
      <c r="AK155" s="808"/>
      <c r="AL155" s="808"/>
      <c r="AM155" s="808"/>
      <c r="AN155" s="808"/>
      <c r="AO155" s="808"/>
      <c r="AP155" s="808"/>
      <c r="AQ155" s="808"/>
      <c r="AR155" s="808"/>
      <c r="AS155" s="808"/>
      <c r="AT155" s="808"/>
      <c r="AU155" s="808"/>
      <c r="AV155" s="808"/>
      <c r="AW155" s="808"/>
      <c r="AX155" s="808"/>
    </row>
    <row r="156" spans="1:50" s="807" customFormat="1" ht="12.75">
      <c r="A156" s="136" t="s">
        <v>982</v>
      </c>
      <c r="B156" s="806">
        <v>83626863</v>
      </c>
      <c r="C156" s="806">
        <v>70782324</v>
      </c>
      <c r="D156" s="806">
        <v>52047764</v>
      </c>
      <c r="E156" s="809">
        <v>62.23809208292316</v>
      </c>
      <c r="F156" s="806">
        <v>3865182</v>
      </c>
      <c r="G156" s="808"/>
      <c r="H156" s="808"/>
      <c r="I156" s="808"/>
      <c r="J156" s="808"/>
      <c r="K156" s="808"/>
      <c r="L156" s="808"/>
      <c r="M156" s="808"/>
      <c r="N156" s="808"/>
      <c r="O156" s="808"/>
      <c r="P156" s="808"/>
      <c r="Q156" s="808"/>
      <c r="R156" s="808"/>
      <c r="S156" s="808"/>
      <c r="T156" s="808"/>
      <c r="U156" s="808"/>
      <c r="V156" s="808"/>
      <c r="W156" s="808"/>
      <c r="X156" s="808"/>
      <c r="Y156" s="808"/>
      <c r="Z156" s="808"/>
      <c r="AA156" s="808"/>
      <c r="AB156" s="808"/>
      <c r="AC156" s="808"/>
      <c r="AD156" s="808"/>
      <c r="AE156" s="808"/>
      <c r="AF156" s="808"/>
      <c r="AG156" s="808"/>
      <c r="AH156" s="808"/>
      <c r="AI156" s="808"/>
      <c r="AJ156" s="808"/>
      <c r="AK156" s="808"/>
      <c r="AL156" s="808"/>
      <c r="AM156" s="808"/>
      <c r="AN156" s="808"/>
      <c r="AO156" s="808"/>
      <c r="AP156" s="808"/>
      <c r="AQ156" s="808"/>
      <c r="AR156" s="808"/>
      <c r="AS156" s="808"/>
      <c r="AT156" s="808"/>
      <c r="AU156" s="808"/>
      <c r="AV156" s="808"/>
      <c r="AW156" s="808"/>
      <c r="AX156" s="808"/>
    </row>
    <row r="157" spans="1:50" s="807" customFormat="1" ht="12.75">
      <c r="A157" s="136" t="s">
        <v>965</v>
      </c>
      <c r="B157" s="806">
        <v>73078704</v>
      </c>
      <c r="C157" s="806">
        <v>56861077</v>
      </c>
      <c r="D157" s="806">
        <v>56861077</v>
      </c>
      <c r="E157" s="809">
        <v>77.80799862022731</v>
      </c>
      <c r="F157" s="806">
        <v>-24551640</v>
      </c>
      <c r="G157" s="808"/>
      <c r="H157" s="808"/>
      <c r="I157" s="808"/>
      <c r="J157" s="808"/>
      <c r="K157" s="808"/>
      <c r="L157" s="808"/>
      <c r="M157" s="808"/>
      <c r="N157" s="808"/>
      <c r="O157" s="808"/>
      <c r="P157" s="808"/>
      <c r="Q157" s="808"/>
      <c r="R157" s="808"/>
      <c r="S157" s="808"/>
      <c r="T157" s="808"/>
      <c r="U157" s="808"/>
      <c r="V157" s="808"/>
      <c r="W157" s="808"/>
      <c r="X157" s="808"/>
      <c r="Y157" s="808"/>
      <c r="Z157" s="808"/>
      <c r="AA157" s="808"/>
      <c r="AB157" s="808"/>
      <c r="AC157" s="808"/>
      <c r="AD157" s="808"/>
      <c r="AE157" s="808"/>
      <c r="AF157" s="808"/>
      <c r="AG157" s="808"/>
      <c r="AH157" s="808"/>
      <c r="AI157" s="808"/>
      <c r="AJ157" s="808"/>
      <c r="AK157" s="808"/>
      <c r="AL157" s="808"/>
      <c r="AM157" s="808"/>
      <c r="AN157" s="808"/>
      <c r="AO157" s="808"/>
      <c r="AP157" s="808"/>
      <c r="AQ157" s="808"/>
      <c r="AR157" s="808"/>
      <c r="AS157" s="808"/>
      <c r="AT157" s="808"/>
      <c r="AU157" s="808"/>
      <c r="AV157" s="808"/>
      <c r="AW157" s="808"/>
      <c r="AX157" s="808"/>
    </row>
    <row r="158" spans="1:50" s="807" customFormat="1" ht="25.5">
      <c r="A158" s="377" t="s">
        <v>966</v>
      </c>
      <c r="B158" s="806">
        <v>73078704</v>
      </c>
      <c r="C158" s="806">
        <v>56861077</v>
      </c>
      <c r="D158" s="806">
        <v>56861077</v>
      </c>
      <c r="E158" s="809">
        <v>77.80799862022731</v>
      </c>
      <c r="F158" s="806">
        <v>-24551640</v>
      </c>
      <c r="G158" s="808"/>
      <c r="H158" s="808"/>
      <c r="I158" s="808"/>
      <c r="J158" s="808"/>
      <c r="K158" s="808"/>
      <c r="L158" s="808"/>
      <c r="M158" s="808"/>
      <c r="N158" s="808"/>
      <c r="O158" s="808"/>
      <c r="P158" s="808"/>
      <c r="Q158" s="808"/>
      <c r="R158" s="808"/>
      <c r="S158" s="808"/>
      <c r="T158" s="808"/>
      <c r="U158" s="808"/>
      <c r="V158" s="808"/>
      <c r="W158" s="808"/>
      <c r="X158" s="808"/>
      <c r="Y158" s="808"/>
      <c r="Z158" s="808"/>
      <c r="AA158" s="808"/>
      <c r="AB158" s="808"/>
      <c r="AC158" s="808"/>
      <c r="AD158" s="808"/>
      <c r="AE158" s="808"/>
      <c r="AF158" s="808"/>
      <c r="AG158" s="808"/>
      <c r="AH158" s="808"/>
      <c r="AI158" s="808"/>
      <c r="AJ158" s="808"/>
      <c r="AK158" s="808"/>
      <c r="AL158" s="808"/>
      <c r="AM158" s="808"/>
      <c r="AN158" s="808"/>
      <c r="AO158" s="808"/>
      <c r="AP158" s="808"/>
      <c r="AQ158" s="808"/>
      <c r="AR158" s="808"/>
      <c r="AS158" s="808"/>
      <c r="AT158" s="808"/>
      <c r="AU158" s="808"/>
      <c r="AV158" s="808"/>
      <c r="AW158" s="808"/>
      <c r="AX158" s="808"/>
    </row>
    <row r="159" spans="1:50" s="807" customFormat="1" ht="12.75">
      <c r="A159" s="357" t="s">
        <v>967</v>
      </c>
      <c r="B159" s="806">
        <v>175445892</v>
      </c>
      <c r="C159" s="806">
        <v>137117653</v>
      </c>
      <c r="D159" s="806">
        <v>74284965</v>
      </c>
      <c r="E159" s="809">
        <v>42.34066933866995</v>
      </c>
      <c r="F159" s="806">
        <v>14329129</v>
      </c>
      <c r="G159" s="808"/>
      <c r="H159" s="808"/>
      <c r="I159" s="808"/>
      <c r="J159" s="808"/>
      <c r="K159" s="808"/>
      <c r="L159" s="808"/>
      <c r="M159" s="808"/>
      <c r="N159" s="808"/>
      <c r="O159" s="808"/>
      <c r="P159" s="808"/>
      <c r="Q159" s="808"/>
      <c r="R159" s="808"/>
      <c r="S159" s="808"/>
      <c r="T159" s="808"/>
      <c r="U159" s="808"/>
      <c r="V159" s="808"/>
      <c r="W159" s="808"/>
      <c r="X159" s="808"/>
      <c r="Y159" s="808"/>
      <c r="Z159" s="808"/>
      <c r="AA159" s="808"/>
      <c r="AB159" s="808"/>
      <c r="AC159" s="808"/>
      <c r="AD159" s="808"/>
      <c r="AE159" s="808"/>
      <c r="AF159" s="808"/>
      <c r="AG159" s="808"/>
      <c r="AH159" s="808"/>
      <c r="AI159" s="808"/>
      <c r="AJ159" s="808"/>
      <c r="AK159" s="808"/>
      <c r="AL159" s="808"/>
      <c r="AM159" s="808"/>
      <c r="AN159" s="808"/>
      <c r="AO159" s="808"/>
      <c r="AP159" s="808"/>
      <c r="AQ159" s="808"/>
      <c r="AR159" s="808"/>
      <c r="AS159" s="808"/>
      <c r="AT159" s="808"/>
      <c r="AU159" s="808"/>
      <c r="AV159" s="808"/>
      <c r="AW159" s="808"/>
      <c r="AX159" s="808"/>
    </row>
    <row r="160" spans="1:50" s="807" customFormat="1" ht="12.75">
      <c r="A160" s="136" t="s">
        <v>968</v>
      </c>
      <c r="B160" s="806">
        <v>80872840</v>
      </c>
      <c r="C160" s="806">
        <v>67445472</v>
      </c>
      <c r="D160" s="806">
        <v>42647309</v>
      </c>
      <c r="E160" s="809">
        <v>52.73378429643376</v>
      </c>
      <c r="F160" s="806">
        <v>5807747</v>
      </c>
      <c r="G160" s="808"/>
      <c r="H160" s="808"/>
      <c r="I160" s="808"/>
      <c r="J160" s="808"/>
      <c r="K160" s="808"/>
      <c r="L160" s="808"/>
      <c r="M160" s="808"/>
      <c r="N160" s="808"/>
      <c r="O160" s="808"/>
      <c r="P160" s="808"/>
      <c r="Q160" s="808"/>
      <c r="R160" s="808"/>
      <c r="S160" s="808"/>
      <c r="T160" s="808"/>
      <c r="U160" s="808"/>
      <c r="V160" s="808"/>
      <c r="W160" s="808"/>
      <c r="X160" s="808"/>
      <c r="Y160" s="808"/>
      <c r="Z160" s="808"/>
      <c r="AA160" s="808"/>
      <c r="AB160" s="808"/>
      <c r="AC160" s="808"/>
      <c r="AD160" s="808"/>
      <c r="AE160" s="808"/>
      <c r="AF160" s="808"/>
      <c r="AG160" s="808"/>
      <c r="AH160" s="808"/>
      <c r="AI160" s="808"/>
      <c r="AJ160" s="808"/>
      <c r="AK160" s="808"/>
      <c r="AL160" s="808"/>
      <c r="AM160" s="808"/>
      <c r="AN160" s="808"/>
      <c r="AO160" s="808"/>
      <c r="AP160" s="808"/>
      <c r="AQ160" s="808"/>
      <c r="AR160" s="808"/>
      <c r="AS160" s="808"/>
      <c r="AT160" s="808"/>
      <c r="AU160" s="808"/>
      <c r="AV160" s="808"/>
      <c r="AW160" s="808"/>
      <c r="AX160" s="808"/>
    </row>
    <row r="161" spans="1:50" s="807" customFormat="1" ht="12.75">
      <c r="A161" s="362" t="s">
        <v>969</v>
      </c>
      <c r="B161" s="806">
        <v>2626766</v>
      </c>
      <c r="C161" s="806">
        <v>2189837</v>
      </c>
      <c r="D161" s="806">
        <v>963922</v>
      </c>
      <c r="E161" s="809">
        <v>36.6961503232492</v>
      </c>
      <c r="F161" s="806">
        <v>81536</v>
      </c>
      <c r="G161" s="808"/>
      <c r="H161" s="808"/>
      <c r="I161" s="808"/>
      <c r="J161" s="808"/>
      <c r="K161" s="808"/>
      <c r="L161" s="808"/>
      <c r="M161" s="808"/>
      <c r="N161" s="808"/>
      <c r="O161" s="808"/>
      <c r="P161" s="808"/>
      <c r="Q161" s="808"/>
      <c r="R161" s="808"/>
      <c r="S161" s="808"/>
      <c r="T161" s="808"/>
      <c r="U161" s="808"/>
      <c r="V161" s="808"/>
      <c r="W161" s="808"/>
      <c r="X161" s="808"/>
      <c r="Y161" s="808"/>
      <c r="Z161" s="808"/>
      <c r="AA161" s="808"/>
      <c r="AB161" s="808"/>
      <c r="AC161" s="808"/>
      <c r="AD161" s="808"/>
      <c r="AE161" s="808"/>
      <c r="AF161" s="808"/>
      <c r="AG161" s="808"/>
      <c r="AH161" s="808"/>
      <c r="AI161" s="808"/>
      <c r="AJ161" s="808"/>
      <c r="AK161" s="808"/>
      <c r="AL161" s="808"/>
      <c r="AM161" s="808"/>
      <c r="AN161" s="808"/>
      <c r="AO161" s="808"/>
      <c r="AP161" s="808"/>
      <c r="AQ161" s="808"/>
      <c r="AR161" s="808"/>
      <c r="AS161" s="808"/>
      <c r="AT161" s="808"/>
      <c r="AU161" s="808"/>
      <c r="AV161" s="808"/>
      <c r="AW161" s="808"/>
      <c r="AX161" s="808"/>
    </row>
    <row r="162" spans="1:50" s="807" customFormat="1" ht="12.75">
      <c r="A162" s="391" t="s">
        <v>972</v>
      </c>
      <c r="B162" s="806">
        <v>2626766</v>
      </c>
      <c r="C162" s="806">
        <v>2189837</v>
      </c>
      <c r="D162" s="806">
        <v>963922</v>
      </c>
      <c r="E162" s="809">
        <v>36.6961503232492</v>
      </c>
      <c r="F162" s="806">
        <v>81536</v>
      </c>
      <c r="G162" s="808"/>
      <c r="H162" s="808"/>
      <c r="I162" s="808"/>
      <c r="J162" s="808"/>
      <c r="K162" s="808"/>
      <c r="L162" s="808"/>
      <c r="M162" s="808"/>
      <c r="N162" s="808"/>
      <c r="O162" s="808"/>
      <c r="P162" s="808"/>
      <c r="Q162" s="808"/>
      <c r="R162" s="808"/>
      <c r="S162" s="808"/>
      <c r="T162" s="808"/>
      <c r="U162" s="808"/>
      <c r="V162" s="808"/>
      <c r="W162" s="808"/>
      <c r="X162" s="808"/>
      <c r="Y162" s="808"/>
      <c r="Z162" s="808"/>
      <c r="AA162" s="808"/>
      <c r="AB162" s="808"/>
      <c r="AC162" s="808"/>
      <c r="AD162" s="808"/>
      <c r="AE162" s="808"/>
      <c r="AF162" s="808"/>
      <c r="AG162" s="808"/>
      <c r="AH162" s="808"/>
      <c r="AI162" s="808"/>
      <c r="AJ162" s="808"/>
      <c r="AK162" s="808"/>
      <c r="AL162" s="808"/>
      <c r="AM162" s="808"/>
      <c r="AN162" s="808"/>
      <c r="AO162" s="808"/>
      <c r="AP162" s="808"/>
      <c r="AQ162" s="808"/>
      <c r="AR162" s="808"/>
      <c r="AS162" s="808"/>
      <c r="AT162" s="808"/>
      <c r="AU162" s="808"/>
      <c r="AV162" s="808"/>
      <c r="AW162" s="808"/>
      <c r="AX162" s="808"/>
    </row>
    <row r="163" spans="1:50" s="807" customFormat="1" ht="12.75">
      <c r="A163" s="362" t="s">
        <v>973</v>
      </c>
      <c r="B163" s="806">
        <v>78246074</v>
      </c>
      <c r="C163" s="806">
        <v>65255635</v>
      </c>
      <c r="D163" s="806">
        <v>41683387</v>
      </c>
      <c r="E163" s="809">
        <v>53.27217695292929</v>
      </c>
      <c r="F163" s="806">
        <v>5726211</v>
      </c>
      <c r="G163" s="808"/>
      <c r="H163" s="808"/>
      <c r="I163" s="808"/>
      <c r="J163" s="808"/>
      <c r="K163" s="808"/>
      <c r="L163" s="808"/>
      <c r="M163" s="808"/>
      <c r="N163" s="808"/>
      <c r="O163" s="808"/>
      <c r="P163" s="808"/>
      <c r="Q163" s="808"/>
      <c r="R163" s="808"/>
      <c r="S163" s="808"/>
      <c r="T163" s="808"/>
      <c r="U163" s="808"/>
      <c r="V163" s="808"/>
      <c r="W163" s="808"/>
      <c r="X163" s="808"/>
      <c r="Y163" s="808"/>
      <c r="Z163" s="808"/>
      <c r="AA163" s="808"/>
      <c r="AB163" s="808"/>
      <c r="AC163" s="808"/>
      <c r="AD163" s="808"/>
      <c r="AE163" s="808"/>
      <c r="AF163" s="808"/>
      <c r="AG163" s="808"/>
      <c r="AH163" s="808"/>
      <c r="AI163" s="808"/>
      <c r="AJ163" s="808"/>
      <c r="AK163" s="808"/>
      <c r="AL163" s="808"/>
      <c r="AM163" s="808"/>
      <c r="AN163" s="808"/>
      <c r="AO163" s="808"/>
      <c r="AP163" s="808"/>
      <c r="AQ163" s="808"/>
      <c r="AR163" s="808"/>
      <c r="AS163" s="808"/>
      <c r="AT163" s="808"/>
      <c r="AU163" s="808"/>
      <c r="AV163" s="808"/>
      <c r="AW163" s="808"/>
      <c r="AX163" s="808"/>
    </row>
    <row r="164" spans="1:50" s="807" customFormat="1" ht="12.75">
      <c r="A164" s="391" t="s">
        <v>995</v>
      </c>
      <c r="B164" s="806">
        <v>78246074</v>
      </c>
      <c r="C164" s="806">
        <v>65255635</v>
      </c>
      <c r="D164" s="806">
        <v>41683387</v>
      </c>
      <c r="E164" s="809">
        <v>53.27217695292929</v>
      </c>
      <c r="F164" s="806">
        <v>5726211</v>
      </c>
      <c r="G164" s="808"/>
      <c r="H164" s="808"/>
      <c r="I164" s="808"/>
      <c r="J164" s="808"/>
      <c r="K164" s="808"/>
      <c r="L164" s="808"/>
      <c r="M164" s="808"/>
      <c r="N164" s="808"/>
      <c r="O164" s="808"/>
      <c r="P164" s="808"/>
      <c r="Q164" s="808"/>
      <c r="R164" s="808"/>
      <c r="S164" s="808"/>
      <c r="T164" s="808"/>
      <c r="U164" s="808"/>
      <c r="V164" s="808"/>
      <c r="W164" s="808"/>
      <c r="X164" s="808"/>
      <c r="Y164" s="808"/>
      <c r="Z164" s="808"/>
      <c r="AA164" s="808"/>
      <c r="AB164" s="808"/>
      <c r="AC164" s="808"/>
      <c r="AD164" s="808"/>
      <c r="AE164" s="808"/>
      <c r="AF164" s="808"/>
      <c r="AG164" s="808"/>
      <c r="AH164" s="808"/>
      <c r="AI164" s="808"/>
      <c r="AJ164" s="808"/>
      <c r="AK164" s="808"/>
      <c r="AL164" s="808"/>
      <c r="AM164" s="808"/>
      <c r="AN164" s="808"/>
      <c r="AO164" s="808"/>
      <c r="AP164" s="808"/>
      <c r="AQ164" s="808"/>
      <c r="AR164" s="808"/>
      <c r="AS164" s="808"/>
      <c r="AT164" s="808"/>
      <c r="AU164" s="808"/>
      <c r="AV164" s="808"/>
      <c r="AW164" s="808"/>
      <c r="AX164" s="808"/>
    </row>
    <row r="165" spans="1:50" s="807" customFormat="1" ht="12.75">
      <c r="A165" s="136" t="s">
        <v>922</v>
      </c>
      <c r="B165" s="806">
        <v>94573052</v>
      </c>
      <c r="C165" s="806">
        <v>69672181</v>
      </c>
      <c r="D165" s="806">
        <v>31637656</v>
      </c>
      <c r="E165" s="809">
        <v>33.45314054155723</v>
      </c>
      <c r="F165" s="806">
        <v>8521382</v>
      </c>
      <c r="G165" s="808"/>
      <c r="H165" s="808"/>
      <c r="I165" s="808"/>
      <c r="J165" s="808"/>
      <c r="K165" s="808"/>
      <c r="L165" s="808"/>
      <c r="M165" s="808"/>
      <c r="N165" s="808"/>
      <c r="O165" s="808"/>
      <c r="P165" s="808"/>
      <c r="Q165" s="808"/>
      <c r="R165" s="808"/>
      <c r="S165" s="808"/>
      <c r="T165" s="808"/>
      <c r="U165" s="808"/>
      <c r="V165" s="808"/>
      <c r="W165" s="808"/>
      <c r="X165" s="808"/>
      <c r="Y165" s="808"/>
      <c r="Z165" s="808"/>
      <c r="AA165" s="808"/>
      <c r="AB165" s="808"/>
      <c r="AC165" s="808"/>
      <c r="AD165" s="808"/>
      <c r="AE165" s="808"/>
      <c r="AF165" s="808"/>
      <c r="AG165" s="808"/>
      <c r="AH165" s="808"/>
      <c r="AI165" s="808"/>
      <c r="AJ165" s="808"/>
      <c r="AK165" s="808"/>
      <c r="AL165" s="808"/>
      <c r="AM165" s="808"/>
      <c r="AN165" s="808"/>
      <c r="AO165" s="808"/>
      <c r="AP165" s="808"/>
      <c r="AQ165" s="808"/>
      <c r="AR165" s="808"/>
      <c r="AS165" s="808"/>
      <c r="AT165" s="808"/>
      <c r="AU165" s="808"/>
      <c r="AV165" s="808"/>
      <c r="AW165" s="808"/>
      <c r="AX165" s="808"/>
    </row>
    <row r="166" spans="1:50" s="807" customFormat="1" ht="12.75">
      <c r="A166" s="362" t="s">
        <v>975</v>
      </c>
      <c r="B166" s="806">
        <v>94573052</v>
      </c>
      <c r="C166" s="806">
        <v>69672181</v>
      </c>
      <c r="D166" s="806">
        <v>31637656</v>
      </c>
      <c r="E166" s="809">
        <v>33.45314054155723</v>
      </c>
      <c r="F166" s="806">
        <v>8521382</v>
      </c>
      <c r="G166" s="808"/>
      <c r="H166" s="808"/>
      <c r="I166" s="808"/>
      <c r="J166" s="808"/>
      <c r="K166" s="808"/>
      <c r="L166" s="808"/>
      <c r="M166" s="808"/>
      <c r="N166" s="808"/>
      <c r="O166" s="808"/>
      <c r="P166" s="808"/>
      <c r="Q166" s="808"/>
      <c r="R166" s="808"/>
      <c r="S166" s="808"/>
      <c r="T166" s="808"/>
      <c r="U166" s="808"/>
      <c r="V166" s="808"/>
      <c r="W166" s="808"/>
      <c r="X166" s="808"/>
      <c r="Y166" s="808"/>
      <c r="Z166" s="808"/>
      <c r="AA166" s="808"/>
      <c r="AB166" s="808"/>
      <c r="AC166" s="808"/>
      <c r="AD166" s="808"/>
      <c r="AE166" s="808"/>
      <c r="AF166" s="808"/>
      <c r="AG166" s="808"/>
      <c r="AH166" s="808"/>
      <c r="AI166" s="808"/>
      <c r="AJ166" s="808"/>
      <c r="AK166" s="808"/>
      <c r="AL166" s="808"/>
      <c r="AM166" s="808"/>
      <c r="AN166" s="808"/>
      <c r="AO166" s="808"/>
      <c r="AP166" s="808"/>
      <c r="AQ166" s="808"/>
      <c r="AR166" s="808"/>
      <c r="AS166" s="808"/>
      <c r="AT166" s="808"/>
      <c r="AU166" s="808"/>
      <c r="AV166" s="808"/>
      <c r="AW166" s="808"/>
      <c r="AX166" s="808"/>
    </row>
    <row r="167" spans="1:50" s="807" customFormat="1" ht="12.75">
      <c r="A167" s="136" t="s">
        <v>500</v>
      </c>
      <c r="B167" s="806">
        <v>-18740325</v>
      </c>
      <c r="C167" s="806">
        <v>-9474252</v>
      </c>
      <c r="D167" s="806">
        <v>34623876</v>
      </c>
      <c r="E167" s="806" t="s">
        <v>496</v>
      </c>
      <c r="F167" s="806">
        <v>-35015587</v>
      </c>
      <c r="G167" s="808"/>
      <c r="H167" s="808"/>
      <c r="I167" s="808"/>
      <c r="J167" s="808"/>
      <c r="K167" s="808"/>
      <c r="L167" s="808"/>
      <c r="M167" s="808"/>
      <c r="N167" s="808"/>
      <c r="O167" s="808"/>
      <c r="P167" s="808"/>
      <c r="Q167" s="808"/>
      <c r="R167" s="808"/>
      <c r="S167" s="808"/>
      <c r="T167" s="808"/>
      <c r="U167" s="808"/>
      <c r="V167" s="808"/>
      <c r="W167" s="808"/>
      <c r="X167" s="808"/>
      <c r="Y167" s="808"/>
      <c r="Z167" s="808"/>
      <c r="AA167" s="808"/>
      <c r="AB167" s="808"/>
      <c r="AC167" s="808"/>
      <c r="AD167" s="808"/>
      <c r="AE167" s="808"/>
      <c r="AF167" s="808"/>
      <c r="AG167" s="808"/>
      <c r="AH167" s="808"/>
      <c r="AI167" s="808"/>
      <c r="AJ167" s="808"/>
      <c r="AK167" s="808"/>
      <c r="AL167" s="808"/>
      <c r="AM167" s="808"/>
      <c r="AN167" s="808"/>
      <c r="AO167" s="808"/>
      <c r="AP167" s="808"/>
      <c r="AQ167" s="808"/>
      <c r="AR167" s="808"/>
      <c r="AS167" s="808"/>
      <c r="AT167" s="808"/>
      <c r="AU167" s="808"/>
      <c r="AV167" s="808"/>
      <c r="AW167" s="808"/>
      <c r="AX167" s="808"/>
    </row>
    <row r="168" spans="1:50" s="807" customFormat="1" ht="12.75">
      <c r="A168" s="136" t="s">
        <v>501</v>
      </c>
      <c r="B168" s="806">
        <v>18740325</v>
      </c>
      <c r="C168" s="806">
        <v>9474252</v>
      </c>
      <c r="D168" s="806" t="s">
        <v>496</v>
      </c>
      <c r="E168" s="806" t="s">
        <v>496</v>
      </c>
      <c r="F168" s="806" t="s">
        <v>496</v>
      </c>
      <c r="G168" s="808"/>
      <c r="H168" s="808"/>
      <c r="I168" s="808"/>
      <c r="J168" s="808"/>
      <c r="K168" s="808"/>
      <c r="L168" s="808"/>
      <c r="M168" s="808"/>
      <c r="N168" s="808"/>
      <c r="O168" s="808"/>
      <c r="P168" s="808"/>
      <c r="Q168" s="808"/>
      <c r="R168" s="808"/>
      <c r="S168" s="808"/>
      <c r="T168" s="808"/>
      <c r="U168" s="808"/>
      <c r="V168" s="808"/>
      <c r="W168" s="808"/>
      <c r="X168" s="808"/>
      <c r="Y168" s="808"/>
      <c r="Z168" s="808"/>
      <c r="AA168" s="808"/>
      <c r="AB168" s="808"/>
      <c r="AC168" s="808"/>
      <c r="AD168" s="808"/>
      <c r="AE168" s="808"/>
      <c r="AF168" s="808"/>
      <c r="AG168" s="808"/>
      <c r="AH168" s="808"/>
      <c r="AI168" s="808"/>
      <c r="AJ168" s="808"/>
      <c r="AK168" s="808"/>
      <c r="AL168" s="808"/>
      <c r="AM168" s="808"/>
      <c r="AN168" s="808"/>
      <c r="AO168" s="808"/>
      <c r="AP168" s="808"/>
      <c r="AQ168" s="808"/>
      <c r="AR168" s="808"/>
      <c r="AS168" s="808"/>
      <c r="AT168" s="808"/>
      <c r="AU168" s="808"/>
      <c r="AV168" s="808"/>
      <c r="AW168" s="808"/>
      <c r="AX168" s="808"/>
    </row>
    <row r="169" spans="1:50" s="807" customFormat="1" ht="12.75">
      <c r="A169" s="362" t="s">
        <v>622</v>
      </c>
      <c r="B169" s="806">
        <v>18740325</v>
      </c>
      <c r="C169" s="806">
        <v>9474252</v>
      </c>
      <c r="D169" s="806" t="s">
        <v>496</v>
      </c>
      <c r="E169" s="806" t="s">
        <v>496</v>
      </c>
      <c r="F169" s="806" t="s">
        <v>496</v>
      </c>
      <c r="G169" s="808"/>
      <c r="H169" s="808"/>
      <c r="I169" s="808"/>
      <c r="J169" s="808"/>
      <c r="K169" s="808"/>
      <c r="L169" s="808"/>
      <c r="M169" s="808"/>
      <c r="N169" s="808"/>
      <c r="O169" s="808"/>
      <c r="P169" s="808"/>
      <c r="Q169" s="808"/>
      <c r="R169" s="808"/>
      <c r="S169" s="808"/>
      <c r="T169" s="808"/>
      <c r="U169" s="808"/>
      <c r="V169" s="808"/>
      <c r="W169" s="808"/>
      <c r="X169" s="808"/>
      <c r="Y169" s="808"/>
      <c r="Z169" s="808"/>
      <c r="AA169" s="808"/>
      <c r="AB169" s="808"/>
      <c r="AC169" s="808"/>
      <c r="AD169" s="808"/>
      <c r="AE169" s="808"/>
      <c r="AF169" s="808"/>
      <c r="AG169" s="808"/>
      <c r="AH169" s="808"/>
      <c r="AI169" s="808"/>
      <c r="AJ169" s="808"/>
      <c r="AK169" s="808"/>
      <c r="AL169" s="808"/>
      <c r="AM169" s="808"/>
      <c r="AN169" s="808"/>
      <c r="AO169" s="808"/>
      <c r="AP169" s="808"/>
      <c r="AQ169" s="808"/>
      <c r="AR169" s="808"/>
      <c r="AS169" s="808"/>
      <c r="AT169" s="808"/>
      <c r="AU169" s="808"/>
      <c r="AV169" s="808"/>
      <c r="AW169" s="808"/>
      <c r="AX169" s="808"/>
    </row>
    <row r="170" spans="1:50" s="807" customFormat="1" ht="38.25">
      <c r="A170" s="363" t="s">
        <v>348</v>
      </c>
      <c r="B170" s="806">
        <v>1</v>
      </c>
      <c r="C170" s="806">
        <v>0</v>
      </c>
      <c r="D170" s="806" t="s">
        <v>496</v>
      </c>
      <c r="E170" s="806" t="s">
        <v>496</v>
      </c>
      <c r="F170" s="806" t="s">
        <v>496</v>
      </c>
      <c r="G170" s="808"/>
      <c r="H170" s="808"/>
      <c r="I170" s="808"/>
      <c r="J170" s="808"/>
      <c r="K170" s="808"/>
      <c r="L170" s="808"/>
      <c r="M170" s="808"/>
      <c r="N170" s="808"/>
      <c r="O170" s="808"/>
      <c r="P170" s="808"/>
      <c r="Q170" s="808"/>
      <c r="R170" s="808"/>
      <c r="S170" s="808"/>
      <c r="T170" s="808"/>
      <c r="U170" s="808"/>
      <c r="V170" s="808"/>
      <c r="W170" s="808"/>
      <c r="X170" s="808"/>
      <c r="Y170" s="808"/>
      <c r="Z170" s="808"/>
      <c r="AA170" s="808"/>
      <c r="AB170" s="808"/>
      <c r="AC170" s="808"/>
      <c r="AD170" s="808"/>
      <c r="AE170" s="808"/>
      <c r="AF170" s="808"/>
      <c r="AG170" s="808"/>
      <c r="AH170" s="808"/>
      <c r="AI170" s="808"/>
      <c r="AJ170" s="808"/>
      <c r="AK170" s="808"/>
      <c r="AL170" s="808"/>
      <c r="AM170" s="808"/>
      <c r="AN170" s="808"/>
      <c r="AO170" s="808"/>
      <c r="AP170" s="808"/>
      <c r="AQ170" s="808"/>
      <c r="AR170" s="808"/>
      <c r="AS170" s="808"/>
      <c r="AT170" s="808"/>
      <c r="AU170" s="808"/>
      <c r="AV170" s="808"/>
      <c r="AW170" s="808"/>
      <c r="AX170" s="808"/>
    </row>
    <row r="171" spans="1:50" s="807" customFormat="1" ht="25.5">
      <c r="A171" s="363" t="s">
        <v>349</v>
      </c>
      <c r="B171" s="806">
        <v>18740324</v>
      </c>
      <c r="C171" s="806">
        <v>9474252</v>
      </c>
      <c r="D171" s="806" t="s">
        <v>496</v>
      </c>
      <c r="E171" s="806" t="s">
        <v>496</v>
      </c>
      <c r="F171" s="806" t="s">
        <v>496</v>
      </c>
      <c r="G171" s="808"/>
      <c r="H171" s="808"/>
      <c r="I171" s="808"/>
      <c r="J171" s="808"/>
      <c r="K171" s="808"/>
      <c r="L171" s="808"/>
      <c r="M171" s="808"/>
      <c r="N171" s="808"/>
      <c r="O171" s="808"/>
      <c r="P171" s="808"/>
      <c r="Q171" s="808"/>
      <c r="R171" s="808"/>
      <c r="S171" s="808"/>
      <c r="T171" s="808"/>
      <c r="U171" s="808"/>
      <c r="V171" s="808"/>
      <c r="W171" s="808"/>
      <c r="X171" s="808"/>
      <c r="Y171" s="808"/>
      <c r="Z171" s="808"/>
      <c r="AA171" s="808"/>
      <c r="AB171" s="808"/>
      <c r="AC171" s="808"/>
      <c r="AD171" s="808"/>
      <c r="AE171" s="808"/>
      <c r="AF171" s="808"/>
      <c r="AG171" s="808"/>
      <c r="AH171" s="808"/>
      <c r="AI171" s="808"/>
      <c r="AJ171" s="808"/>
      <c r="AK171" s="808"/>
      <c r="AL171" s="808"/>
      <c r="AM171" s="808"/>
      <c r="AN171" s="808"/>
      <c r="AO171" s="808"/>
      <c r="AP171" s="808"/>
      <c r="AQ171" s="808"/>
      <c r="AR171" s="808"/>
      <c r="AS171" s="808"/>
      <c r="AT171" s="808"/>
      <c r="AU171" s="808"/>
      <c r="AV171" s="808"/>
      <c r="AW171" s="808"/>
      <c r="AX171" s="808"/>
    </row>
    <row r="172" spans="1:50" s="807" customFormat="1" ht="12.75">
      <c r="A172" s="119" t="s">
        <v>856</v>
      </c>
      <c r="B172" s="635"/>
      <c r="C172" s="635"/>
      <c r="D172" s="635"/>
      <c r="E172" s="806"/>
      <c r="F172" s="635"/>
      <c r="G172" s="808"/>
      <c r="H172" s="808"/>
      <c r="I172" s="808"/>
      <c r="J172" s="808"/>
      <c r="K172" s="808"/>
      <c r="L172" s="808"/>
      <c r="M172" s="808"/>
      <c r="N172" s="808"/>
      <c r="O172" s="808"/>
      <c r="P172" s="808"/>
      <c r="Q172" s="808"/>
      <c r="R172" s="808"/>
      <c r="S172" s="808"/>
      <c r="T172" s="808"/>
      <c r="U172" s="808"/>
      <c r="V172" s="808"/>
      <c r="W172" s="808"/>
      <c r="X172" s="808"/>
      <c r="Y172" s="808"/>
      <c r="Z172" s="808"/>
      <c r="AA172" s="808"/>
      <c r="AB172" s="808"/>
      <c r="AC172" s="808"/>
      <c r="AD172" s="808"/>
      <c r="AE172" s="808"/>
      <c r="AF172" s="808"/>
      <c r="AG172" s="808"/>
      <c r="AH172" s="808"/>
      <c r="AI172" s="808"/>
      <c r="AJ172" s="808"/>
      <c r="AK172" s="808"/>
      <c r="AL172" s="808"/>
      <c r="AM172" s="808"/>
      <c r="AN172" s="808"/>
      <c r="AO172" s="808"/>
      <c r="AP172" s="808"/>
      <c r="AQ172" s="808"/>
      <c r="AR172" s="808"/>
      <c r="AS172" s="808"/>
      <c r="AT172" s="808"/>
      <c r="AU172" s="808"/>
      <c r="AV172" s="808"/>
      <c r="AW172" s="808"/>
      <c r="AX172" s="808"/>
    </row>
    <row r="173" spans="1:50" s="807" customFormat="1" ht="12.75">
      <c r="A173" s="814" t="s">
        <v>351</v>
      </c>
      <c r="B173" s="635"/>
      <c r="C173" s="635"/>
      <c r="D173" s="635"/>
      <c r="E173" s="806"/>
      <c r="F173" s="635"/>
      <c r="G173" s="808"/>
      <c r="H173" s="808"/>
      <c r="I173" s="808"/>
      <c r="J173" s="808"/>
      <c r="K173" s="808"/>
      <c r="L173" s="808"/>
      <c r="M173" s="808"/>
      <c r="N173" s="808"/>
      <c r="O173" s="808"/>
      <c r="P173" s="808"/>
      <c r="Q173" s="808"/>
      <c r="R173" s="808"/>
      <c r="S173" s="808"/>
      <c r="T173" s="808"/>
      <c r="U173" s="808"/>
      <c r="V173" s="808"/>
      <c r="W173" s="808"/>
      <c r="X173" s="808"/>
      <c r="Y173" s="808"/>
      <c r="Z173" s="808"/>
      <c r="AA173" s="808"/>
      <c r="AB173" s="808"/>
      <c r="AC173" s="808"/>
      <c r="AD173" s="808"/>
      <c r="AE173" s="808"/>
      <c r="AF173" s="808"/>
      <c r="AG173" s="808"/>
      <c r="AH173" s="808"/>
      <c r="AI173" s="808"/>
      <c r="AJ173" s="808"/>
      <c r="AK173" s="808"/>
      <c r="AL173" s="808"/>
      <c r="AM173" s="808"/>
      <c r="AN173" s="808"/>
      <c r="AO173" s="808"/>
      <c r="AP173" s="808"/>
      <c r="AQ173" s="808"/>
      <c r="AR173" s="808"/>
      <c r="AS173" s="808"/>
      <c r="AT173" s="808"/>
      <c r="AU173" s="808"/>
      <c r="AV173" s="808"/>
      <c r="AW173" s="808"/>
      <c r="AX173" s="808"/>
    </row>
    <row r="174" spans="1:50" s="807" customFormat="1" ht="12.75">
      <c r="A174" s="366" t="s">
        <v>346</v>
      </c>
      <c r="B174" s="806">
        <v>141471739</v>
      </c>
      <c r="C174" s="806">
        <v>116452766</v>
      </c>
      <c r="D174" s="806">
        <v>97718206</v>
      </c>
      <c r="E174" s="809">
        <v>69.07259830883962</v>
      </c>
      <c r="F174" s="806">
        <v>-13466073</v>
      </c>
      <c r="G174" s="808"/>
      <c r="H174" s="808"/>
      <c r="I174" s="808"/>
      <c r="J174" s="808"/>
      <c r="K174" s="808"/>
      <c r="L174" s="808"/>
      <c r="M174" s="808"/>
      <c r="N174" s="808"/>
      <c r="O174" s="808"/>
      <c r="P174" s="808"/>
      <c r="Q174" s="808"/>
      <c r="R174" s="808"/>
      <c r="S174" s="808"/>
      <c r="T174" s="808"/>
      <c r="U174" s="808"/>
      <c r="V174" s="808"/>
      <c r="W174" s="808"/>
      <c r="X174" s="808"/>
      <c r="Y174" s="808"/>
      <c r="Z174" s="808"/>
      <c r="AA174" s="808"/>
      <c r="AB174" s="808"/>
      <c r="AC174" s="808"/>
      <c r="AD174" s="808"/>
      <c r="AE174" s="808"/>
      <c r="AF174" s="808"/>
      <c r="AG174" s="808"/>
      <c r="AH174" s="808"/>
      <c r="AI174" s="808"/>
      <c r="AJ174" s="808"/>
      <c r="AK174" s="808"/>
      <c r="AL174" s="808"/>
      <c r="AM174" s="808"/>
      <c r="AN174" s="808"/>
      <c r="AO174" s="808"/>
      <c r="AP174" s="808"/>
      <c r="AQ174" s="808"/>
      <c r="AR174" s="808"/>
      <c r="AS174" s="808"/>
      <c r="AT174" s="808"/>
      <c r="AU174" s="808"/>
      <c r="AV174" s="808"/>
      <c r="AW174" s="808"/>
      <c r="AX174" s="808"/>
    </row>
    <row r="175" spans="1:50" s="807" customFormat="1" ht="12.75">
      <c r="A175" s="136" t="s">
        <v>982</v>
      </c>
      <c r="B175" s="806">
        <v>83626863</v>
      </c>
      <c r="C175" s="806">
        <v>70782324</v>
      </c>
      <c r="D175" s="806">
        <v>52047764</v>
      </c>
      <c r="E175" s="809">
        <v>62.23809208292316</v>
      </c>
      <c r="F175" s="806">
        <v>3865182</v>
      </c>
      <c r="G175" s="808"/>
      <c r="H175" s="808"/>
      <c r="I175" s="808"/>
      <c r="J175" s="808"/>
      <c r="K175" s="808"/>
      <c r="L175" s="808"/>
      <c r="M175" s="808"/>
      <c r="N175" s="808"/>
      <c r="O175" s="808"/>
      <c r="P175" s="808"/>
      <c r="Q175" s="808"/>
      <c r="R175" s="808"/>
      <c r="S175" s="808"/>
      <c r="T175" s="808"/>
      <c r="U175" s="808"/>
      <c r="V175" s="808"/>
      <c r="W175" s="808"/>
      <c r="X175" s="808"/>
      <c r="Y175" s="808"/>
      <c r="Z175" s="808"/>
      <c r="AA175" s="808"/>
      <c r="AB175" s="808"/>
      <c r="AC175" s="808"/>
      <c r="AD175" s="808"/>
      <c r="AE175" s="808"/>
      <c r="AF175" s="808"/>
      <c r="AG175" s="808"/>
      <c r="AH175" s="808"/>
      <c r="AI175" s="808"/>
      <c r="AJ175" s="808"/>
      <c r="AK175" s="808"/>
      <c r="AL175" s="808"/>
      <c r="AM175" s="808"/>
      <c r="AN175" s="808"/>
      <c r="AO175" s="808"/>
      <c r="AP175" s="808"/>
      <c r="AQ175" s="808"/>
      <c r="AR175" s="808"/>
      <c r="AS175" s="808"/>
      <c r="AT175" s="808"/>
      <c r="AU175" s="808"/>
      <c r="AV175" s="808"/>
      <c r="AW175" s="808"/>
      <c r="AX175" s="808"/>
    </row>
    <row r="176" spans="1:50" s="807" customFormat="1" ht="12.75">
      <c r="A176" s="136" t="s">
        <v>965</v>
      </c>
      <c r="B176" s="806">
        <v>57844876</v>
      </c>
      <c r="C176" s="806">
        <v>45670442</v>
      </c>
      <c r="D176" s="806">
        <v>45670442</v>
      </c>
      <c r="E176" s="809">
        <v>78.95330608021357</v>
      </c>
      <c r="F176" s="806">
        <v>-17331255</v>
      </c>
      <c r="G176" s="808"/>
      <c r="H176" s="808"/>
      <c r="I176" s="808"/>
      <c r="J176" s="808"/>
      <c r="K176" s="808"/>
      <c r="L176" s="808"/>
      <c r="M176" s="808"/>
      <c r="N176" s="808"/>
      <c r="O176" s="808"/>
      <c r="P176" s="808"/>
      <c r="Q176" s="808"/>
      <c r="R176" s="808"/>
      <c r="S176" s="808"/>
      <c r="T176" s="808"/>
      <c r="U176" s="808"/>
      <c r="V176" s="808"/>
      <c r="W176" s="808"/>
      <c r="X176" s="808"/>
      <c r="Y176" s="808"/>
      <c r="Z176" s="808"/>
      <c r="AA176" s="808"/>
      <c r="AB176" s="808"/>
      <c r="AC176" s="808"/>
      <c r="AD176" s="808"/>
      <c r="AE176" s="808"/>
      <c r="AF176" s="808"/>
      <c r="AG176" s="808"/>
      <c r="AH176" s="808"/>
      <c r="AI176" s="808"/>
      <c r="AJ176" s="808"/>
      <c r="AK176" s="808"/>
      <c r="AL176" s="808"/>
      <c r="AM176" s="808"/>
      <c r="AN176" s="808"/>
      <c r="AO176" s="808"/>
      <c r="AP176" s="808"/>
      <c r="AQ176" s="808"/>
      <c r="AR176" s="808"/>
      <c r="AS176" s="808"/>
      <c r="AT176" s="808"/>
      <c r="AU176" s="808"/>
      <c r="AV176" s="808"/>
      <c r="AW176" s="808"/>
      <c r="AX176" s="808"/>
    </row>
    <row r="177" spans="1:50" s="807" customFormat="1" ht="25.5">
      <c r="A177" s="377" t="s">
        <v>966</v>
      </c>
      <c r="B177" s="806">
        <v>57844876</v>
      </c>
      <c r="C177" s="806">
        <v>45670442</v>
      </c>
      <c r="D177" s="806">
        <v>45670442</v>
      </c>
      <c r="E177" s="809">
        <v>78.95330608021357</v>
      </c>
      <c r="F177" s="806">
        <v>-17331255</v>
      </c>
      <c r="G177" s="808"/>
      <c r="H177" s="808"/>
      <c r="I177" s="808"/>
      <c r="J177" s="808"/>
      <c r="K177" s="808"/>
      <c r="L177" s="808"/>
      <c r="M177" s="808"/>
      <c r="N177" s="808"/>
      <c r="O177" s="808"/>
      <c r="P177" s="808"/>
      <c r="Q177" s="808"/>
      <c r="R177" s="808"/>
      <c r="S177" s="808"/>
      <c r="T177" s="808"/>
      <c r="U177" s="808"/>
      <c r="V177" s="808"/>
      <c r="W177" s="808"/>
      <c r="X177" s="808"/>
      <c r="Y177" s="808"/>
      <c r="Z177" s="808"/>
      <c r="AA177" s="808"/>
      <c r="AB177" s="808"/>
      <c r="AC177" s="808"/>
      <c r="AD177" s="808"/>
      <c r="AE177" s="808"/>
      <c r="AF177" s="808"/>
      <c r="AG177" s="808"/>
      <c r="AH177" s="808"/>
      <c r="AI177" s="808"/>
      <c r="AJ177" s="808"/>
      <c r="AK177" s="808"/>
      <c r="AL177" s="808"/>
      <c r="AM177" s="808"/>
      <c r="AN177" s="808"/>
      <c r="AO177" s="808"/>
      <c r="AP177" s="808"/>
      <c r="AQ177" s="808"/>
      <c r="AR177" s="808"/>
      <c r="AS177" s="808"/>
      <c r="AT177" s="808"/>
      <c r="AU177" s="808"/>
      <c r="AV177" s="808"/>
      <c r="AW177" s="808"/>
      <c r="AX177" s="808"/>
    </row>
    <row r="178" spans="1:50" s="807" customFormat="1" ht="12.75">
      <c r="A178" s="357" t="s">
        <v>967</v>
      </c>
      <c r="B178" s="806">
        <v>160168915</v>
      </c>
      <c r="C178" s="806">
        <v>125927018</v>
      </c>
      <c r="D178" s="806">
        <v>68311685</v>
      </c>
      <c r="E178" s="809">
        <v>42.64977695578446</v>
      </c>
      <c r="F178" s="806">
        <v>12822120</v>
      </c>
      <c r="G178" s="808"/>
      <c r="H178" s="808"/>
      <c r="I178" s="808"/>
      <c r="J178" s="808"/>
      <c r="K178" s="808"/>
      <c r="L178" s="808"/>
      <c r="M178" s="808"/>
      <c r="N178" s="808"/>
      <c r="O178" s="808"/>
      <c r="P178" s="808"/>
      <c r="Q178" s="808"/>
      <c r="R178" s="808"/>
      <c r="S178" s="808"/>
      <c r="T178" s="808"/>
      <c r="U178" s="808"/>
      <c r="V178" s="808"/>
      <c r="W178" s="808"/>
      <c r="X178" s="808"/>
      <c r="Y178" s="808"/>
      <c r="Z178" s="808"/>
      <c r="AA178" s="808"/>
      <c r="AB178" s="808"/>
      <c r="AC178" s="808"/>
      <c r="AD178" s="808"/>
      <c r="AE178" s="808"/>
      <c r="AF178" s="808"/>
      <c r="AG178" s="808"/>
      <c r="AH178" s="808"/>
      <c r="AI178" s="808"/>
      <c r="AJ178" s="808"/>
      <c r="AK178" s="808"/>
      <c r="AL178" s="808"/>
      <c r="AM178" s="808"/>
      <c r="AN178" s="808"/>
      <c r="AO178" s="808"/>
      <c r="AP178" s="808"/>
      <c r="AQ178" s="808"/>
      <c r="AR178" s="808"/>
      <c r="AS178" s="808"/>
      <c r="AT178" s="808"/>
      <c r="AU178" s="808"/>
      <c r="AV178" s="808"/>
      <c r="AW178" s="808"/>
      <c r="AX178" s="808"/>
    </row>
    <row r="179" spans="1:50" s="807" customFormat="1" ht="12.75">
      <c r="A179" s="136" t="s">
        <v>968</v>
      </c>
      <c r="B179" s="806">
        <v>80677387</v>
      </c>
      <c r="C179" s="806">
        <v>67311136</v>
      </c>
      <c r="D179" s="806">
        <v>42549345</v>
      </c>
      <c r="E179" s="809">
        <v>52.74011291416764</v>
      </c>
      <c r="F179" s="806">
        <v>5751464</v>
      </c>
      <c r="G179" s="808"/>
      <c r="H179" s="808"/>
      <c r="I179" s="808"/>
      <c r="J179" s="808"/>
      <c r="K179" s="808"/>
      <c r="L179" s="808"/>
      <c r="M179" s="808"/>
      <c r="N179" s="808"/>
      <c r="O179" s="808"/>
      <c r="P179" s="808"/>
      <c r="Q179" s="808"/>
      <c r="R179" s="808"/>
      <c r="S179" s="808"/>
      <c r="T179" s="808"/>
      <c r="U179" s="808"/>
      <c r="V179" s="808"/>
      <c r="W179" s="808"/>
      <c r="X179" s="808"/>
      <c r="Y179" s="808"/>
      <c r="Z179" s="808"/>
      <c r="AA179" s="808"/>
      <c r="AB179" s="808"/>
      <c r="AC179" s="808"/>
      <c r="AD179" s="808"/>
      <c r="AE179" s="808"/>
      <c r="AF179" s="808"/>
      <c r="AG179" s="808"/>
      <c r="AH179" s="808"/>
      <c r="AI179" s="808"/>
      <c r="AJ179" s="808"/>
      <c r="AK179" s="808"/>
      <c r="AL179" s="808"/>
      <c r="AM179" s="808"/>
      <c r="AN179" s="808"/>
      <c r="AO179" s="808"/>
      <c r="AP179" s="808"/>
      <c r="AQ179" s="808"/>
      <c r="AR179" s="808"/>
      <c r="AS179" s="808"/>
      <c r="AT179" s="808"/>
      <c r="AU179" s="808"/>
      <c r="AV179" s="808"/>
      <c r="AW179" s="808"/>
      <c r="AX179" s="808"/>
    </row>
    <row r="180" spans="1:50" s="807" customFormat="1" ht="12.75">
      <c r="A180" s="362" t="s">
        <v>969</v>
      </c>
      <c r="B180" s="806">
        <v>2576202</v>
      </c>
      <c r="C180" s="806">
        <v>2189837</v>
      </c>
      <c r="D180" s="806">
        <v>963922</v>
      </c>
      <c r="E180" s="809">
        <v>37.41639824827401</v>
      </c>
      <c r="F180" s="806">
        <v>81536</v>
      </c>
      <c r="G180" s="808"/>
      <c r="H180" s="808"/>
      <c r="I180" s="808"/>
      <c r="J180" s="808"/>
      <c r="K180" s="808"/>
      <c r="L180" s="808"/>
      <c r="M180" s="808"/>
      <c r="N180" s="808"/>
      <c r="O180" s="808"/>
      <c r="P180" s="808"/>
      <c r="Q180" s="808"/>
      <c r="R180" s="808"/>
      <c r="S180" s="808"/>
      <c r="T180" s="808"/>
      <c r="U180" s="808"/>
      <c r="V180" s="808"/>
      <c r="W180" s="808"/>
      <c r="X180" s="808"/>
      <c r="Y180" s="808"/>
      <c r="Z180" s="808"/>
      <c r="AA180" s="808"/>
      <c r="AB180" s="808"/>
      <c r="AC180" s="808"/>
      <c r="AD180" s="808"/>
      <c r="AE180" s="808"/>
      <c r="AF180" s="808"/>
      <c r="AG180" s="808"/>
      <c r="AH180" s="808"/>
      <c r="AI180" s="808"/>
      <c r="AJ180" s="808"/>
      <c r="AK180" s="808"/>
      <c r="AL180" s="808"/>
      <c r="AM180" s="808"/>
      <c r="AN180" s="808"/>
      <c r="AO180" s="808"/>
      <c r="AP180" s="808"/>
      <c r="AQ180" s="808"/>
      <c r="AR180" s="808"/>
      <c r="AS180" s="808"/>
      <c r="AT180" s="808"/>
      <c r="AU180" s="808"/>
      <c r="AV180" s="808"/>
      <c r="AW180" s="808"/>
      <c r="AX180" s="808"/>
    </row>
    <row r="181" spans="1:50" s="807" customFormat="1" ht="12.75">
      <c r="A181" s="391" t="s">
        <v>972</v>
      </c>
      <c r="B181" s="806">
        <v>2576202</v>
      </c>
      <c r="C181" s="806">
        <v>2189837</v>
      </c>
      <c r="D181" s="806">
        <v>963922</v>
      </c>
      <c r="E181" s="809">
        <v>37.41639824827401</v>
      </c>
      <c r="F181" s="806">
        <v>81536</v>
      </c>
      <c r="G181" s="808"/>
      <c r="H181" s="808"/>
      <c r="I181" s="808"/>
      <c r="J181" s="808"/>
      <c r="K181" s="808"/>
      <c r="L181" s="808"/>
      <c r="M181" s="808"/>
      <c r="N181" s="808"/>
      <c r="O181" s="808"/>
      <c r="P181" s="808"/>
      <c r="Q181" s="808"/>
      <c r="R181" s="808"/>
      <c r="S181" s="808"/>
      <c r="T181" s="808"/>
      <c r="U181" s="808"/>
      <c r="V181" s="808"/>
      <c r="W181" s="808"/>
      <c r="X181" s="808"/>
      <c r="Y181" s="808"/>
      <c r="Z181" s="808"/>
      <c r="AA181" s="808"/>
      <c r="AB181" s="808"/>
      <c r="AC181" s="808"/>
      <c r="AD181" s="808"/>
      <c r="AE181" s="808"/>
      <c r="AF181" s="808"/>
      <c r="AG181" s="808"/>
      <c r="AH181" s="808"/>
      <c r="AI181" s="808"/>
      <c r="AJ181" s="808"/>
      <c r="AK181" s="808"/>
      <c r="AL181" s="808"/>
      <c r="AM181" s="808"/>
      <c r="AN181" s="808"/>
      <c r="AO181" s="808"/>
      <c r="AP181" s="808"/>
      <c r="AQ181" s="808"/>
      <c r="AR181" s="808"/>
      <c r="AS181" s="808"/>
      <c r="AT181" s="808"/>
      <c r="AU181" s="808"/>
      <c r="AV181" s="808"/>
      <c r="AW181" s="808"/>
      <c r="AX181" s="808"/>
    </row>
    <row r="182" spans="1:50" s="807" customFormat="1" ht="12.75">
      <c r="A182" s="362" t="s">
        <v>973</v>
      </c>
      <c r="B182" s="806">
        <v>78101185</v>
      </c>
      <c r="C182" s="806">
        <v>65121299</v>
      </c>
      <c r="D182" s="806">
        <v>41585423</v>
      </c>
      <c r="E182" s="809">
        <v>53.2455723943241</v>
      </c>
      <c r="F182" s="806">
        <v>5669928</v>
      </c>
      <c r="G182" s="808"/>
      <c r="H182" s="808"/>
      <c r="I182" s="808"/>
      <c r="J182" s="808"/>
      <c r="K182" s="808"/>
      <c r="L182" s="808"/>
      <c r="M182" s="808"/>
      <c r="N182" s="808"/>
      <c r="O182" s="808"/>
      <c r="P182" s="808"/>
      <c r="Q182" s="808"/>
      <c r="R182" s="808"/>
      <c r="S182" s="808"/>
      <c r="T182" s="808"/>
      <c r="U182" s="808"/>
      <c r="V182" s="808"/>
      <c r="W182" s="808"/>
      <c r="X182" s="808"/>
      <c r="Y182" s="808"/>
      <c r="Z182" s="808"/>
      <c r="AA182" s="808"/>
      <c r="AB182" s="808"/>
      <c r="AC182" s="808"/>
      <c r="AD182" s="808"/>
      <c r="AE182" s="808"/>
      <c r="AF182" s="808"/>
      <c r="AG182" s="808"/>
      <c r="AH182" s="808"/>
      <c r="AI182" s="808"/>
      <c r="AJ182" s="808"/>
      <c r="AK182" s="808"/>
      <c r="AL182" s="808"/>
      <c r="AM182" s="808"/>
      <c r="AN182" s="808"/>
      <c r="AO182" s="808"/>
      <c r="AP182" s="808"/>
      <c r="AQ182" s="808"/>
      <c r="AR182" s="808"/>
      <c r="AS182" s="808"/>
      <c r="AT182" s="808"/>
      <c r="AU182" s="808"/>
      <c r="AV182" s="808"/>
      <c r="AW182" s="808"/>
      <c r="AX182" s="808"/>
    </row>
    <row r="183" spans="1:50" s="807" customFormat="1" ht="12.75">
      <c r="A183" s="391" t="s">
        <v>995</v>
      </c>
      <c r="B183" s="806">
        <v>78101185</v>
      </c>
      <c r="C183" s="806">
        <v>65121299</v>
      </c>
      <c r="D183" s="806">
        <v>41585423</v>
      </c>
      <c r="E183" s="809">
        <v>53.2455723943241</v>
      </c>
      <c r="F183" s="806">
        <v>5669928</v>
      </c>
      <c r="G183" s="808"/>
      <c r="H183" s="808"/>
      <c r="I183" s="808"/>
      <c r="J183" s="808"/>
      <c r="K183" s="808"/>
      <c r="L183" s="808"/>
      <c r="M183" s="808"/>
      <c r="N183" s="808"/>
      <c r="O183" s="808"/>
      <c r="P183" s="808"/>
      <c r="Q183" s="808"/>
      <c r="R183" s="808"/>
      <c r="S183" s="808"/>
      <c r="T183" s="808"/>
      <c r="U183" s="808"/>
      <c r="V183" s="808"/>
      <c r="W183" s="808"/>
      <c r="X183" s="808"/>
      <c r="Y183" s="808"/>
      <c r="Z183" s="808"/>
      <c r="AA183" s="808"/>
      <c r="AB183" s="808"/>
      <c r="AC183" s="808"/>
      <c r="AD183" s="808"/>
      <c r="AE183" s="808"/>
      <c r="AF183" s="808"/>
      <c r="AG183" s="808"/>
      <c r="AH183" s="808"/>
      <c r="AI183" s="808"/>
      <c r="AJ183" s="808"/>
      <c r="AK183" s="808"/>
      <c r="AL183" s="808"/>
      <c r="AM183" s="808"/>
      <c r="AN183" s="808"/>
      <c r="AO183" s="808"/>
      <c r="AP183" s="808"/>
      <c r="AQ183" s="808"/>
      <c r="AR183" s="808"/>
      <c r="AS183" s="808"/>
      <c r="AT183" s="808"/>
      <c r="AU183" s="808"/>
      <c r="AV183" s="808"/>
      <c r="AW183" s="808"/>
      <c r="AX183" s="808"/>
    </row>
    <row r="184" spans="1:50" s="807" customFormat="1" ht="12.75">
      <c r="A184" s="136" t="s">
        <v>922</v>
      </c>
      <c r="B184" s="806">
        <v>79491528</v>
      </c>
      <c r="C184" s="806">
        <v>58615882</v>
      </c>
      <c r="D184" s="806">
        <v>25762340</v>
      </c>
      <c r="E184" s="809">
        <v>32.40891280892223</v>
      </c>
      <c r="F184" s="806">
        <v>7070656</v>
      </c>
      <c r="G184" s="808"/>
      <c r="H184" s="808"/>
      <c r="I184" s="808"/>
      <c r="J184" s="808"/>
      <c r="K184" s="808"/>
      <c r="L184" s="808"/>
      <c r="M184" s="808"/>
      <c r="N184" s="808"/>
      <c r="O184" s="808"/>
      <c r="P184" s="808"/>
      <c r="Q184" s="808"/>
      <c r="R184" s="808"/>
      <c r="S184" s="808"/>
      <c r="T184" s="808"/>
      <c r="U184" s="808"/>
      <c r="V184" s="808"/>
      <c r="W184" s="808"/>
      <c r="X184" s="808"/>
      <c r="Y184" s="808"/>
      <c r="Z184" s="808"/>
      <c r="AA184" s="808"/>
      <c r="AB184" s="808"/>
      <c r="AC184" s="808"/>
      <c r="AD184" s="808"/>
      <c r="AE184" s="808"/>
      <c r="AF184" s="808"/>
      <c r="AG184" s="808"/>
      <c r="AH184" s="808"/>
      <c r="AI184" s="808"/>
      <c r="AJ184" s="808"/>
      <c r="AK184" s="808"/>
      <c r="AL184" s="808"/>
      <c r="AM184" s="808"/>
      <c r="AN184" s="808"/>
      <c r="AO184" s="808"/>
      <c r="AP184" s="808"/>
      <c r="AQ184" s="808"/>
      <c r="AR184" s="808"/>
      <c r="AS184" s="808"/>
      <c r="AT184" s="808"/>
      <c r="AU184" s="808"/>
      <c r="AV184" s="808"/>
      <c r="AW184" s="808"/>
      <c r="AX184" s="808"/>
    </row>
    <row r="185" spans="1:50" s="807" customFormat="1" ht="12.75">
      <c r="A185" s="362" t="s">
        <v>975</v>
      </c>
      <c r="B185" s="806">
        <v>79491528</v>
      </c>
      <c r="C185" s="806">
        <v>58615882</v>
      </c>
      <c r="D185" s="806">
        <v>25762340</v>
      </c>
      <c r="E185" s="809">
        <v>32.40891280892223</v>
      </c>
      <c r="F185" s="806">
        <v>7070656</v>
      </c>
      <c r="G185" s="808"/>
      <c r="H185" s="808"/>
      <c r="I185" s="808"/>
      <c r="J185" s="808"/>
      <c r="K185" s="808"/>
      <c r="L185" s="808"/>
      <c r="M185" s="808"/>
      <c r="N185" s="808"/>
      <c r="O185" s="808"/>
      <c r="P185" s="808"/>
      <c r="Q185" s="808"/>
      <c r="R185" s="808"/>
      <c r="S185" s="808"/>
      <c r="T185" s="808"/>
      <c r="U185" s="808"/>
      <c r="V185" s="808"/>
      <c r="W185" s="808"/>
      <c r="X185" s="808"/>
      <c r="Y185" s="808"/>
      <c r="Z185" s="808"/>
      <c r="AA185" s="808"/>
      <c r="AB185" s="808"/>
      <c r="AC185" s="808"/>
      <c r="AD185" s="808"/>
      <c r="AE185" s="808"/>
      <c r="AF185" s="808"/>
      <c r="AG185" s="808"/>
      <c r="AH185" s="808"/>
      <c r="AI185" s="808"/>
      <c r="AJ185" s="808"/>
      <c r="AK185" s="808"/>
      <c r="AL185" s="808"/>
      <c r="AM185" s="808"/>
      <c r="AN185" s="808"/>
      <c r="AO185" s="808"/>
      <c r="AP185" s="808"/>
      <c r="AQ185" s="808"/>
      <c r="AR185" s="808"/>
      <c r="AS185" s="808"/>
      <c r="AT185" s="808"/>
      <c r="AU185" s="808"/>
      <c r="AV185" s="808"/>
      <c r="AW185" s="808"/>
      <c r="AX185" s="808"/>
    </row>
    <row r="186" spans="1:56" s="813" customFormat="1" ht="12.75">
      <c r="A186" s="136" t="s">
        <v>500</v>
      </c>
      <c r="B186" s="806">
        <v>-18697176</v>
      </c>
      <c r="C186" s="806">
        <v>-9474252</v>
      </c>
      <c r="D186" s="806">
        <v>29406521</v>
      </c>
      <c r="E186" s="806" t="s">
        <v>496</v>
      </c>
      <c r="F186" s="806">
        <v>-26288193</v>
      </c>
      <c r="G186" s="811"/>
      <c r="H186" s="811"/>
      <c r="I186" s="811"/>
      <c r="J186" s="811"/>
      <c r="K186" s="811"/>
      <c r="L186" s="811"/>
      <c r="M186" s="811"/>
      <c r="N186" s="811"/>
      <c r="O186" s="811"/>
      <c r="P186" s="811"/>
      <c r="Q186" s="811"/>
      <c r="R186" s="811"/>
      <c r="S186" s="811"/>
      <c r="T186" s="811"/>
      <c r="U186" s="811"/>
      <c r="V186" s="811"/>
      <c r="W186" s="811"/>
      <c r="X186" s="811"/>
      <c r="Y186" s="811"/>
      <c r="Z186" s="811"/>
      <c r="AA186" s="811"/>
      <c r="AB186" s="811"/>
      <c r="AC186" s="811"/>
      <c r="AD186" s="811"/>
      <c r="AE186" s="811"/>
      <c r="AF186" s="811"/>
      <c r="AG186" s="811"/>
      <c r="AH186" s="811"/>
      <c r="AI186" s="811"/>
      <c r="AJ186" s="811"/>
      <c r="AK186" s="811"/>
      <c r="AL186" s="811"/>
      <c r="AM186" s="811"/>
      <c r="AN186" s="811"/>
      <c r="AO186" s="811"/>
      <c r="AP186" s="811"/>
      <c r="AQ186" s="811"/>
      <c r="AR186" s="811"/>
      <c r="AS186" s="811"/>
      <c r="AT186" s="811"/>
      <c r="AU186" s="811"/>
      <c r="AV186" s="811"/>
      <c r="AW186" s="811"/>
      <c r="AX186" s="811"/>
      <c r="AY186" s="811"/>
      <c r="AZ186" s="811"/>
      <c r="BA186" s="811"/>
      <c r="BB186" s="811"/>
      <c r="BC186" s="811"/>
      <c r="BD186" s="812"/>
    </row>
    <row r="187" spans="1:56" s="813" customFormat="1" ht="12.75">
      <c r="A187" s="136" t="s">
        <v>501</v>
      </c>
      <c r="B187" s="806">
        <v>18697175</v>
      </c>
      <c r="C187" s="806">
        <v>9474252</v>
      </c>
      <c r="D187" s="806" t="s">
        <v>496</v>
      </c>
      <c r="E187" s="806" t="s">
        <v>496</v>
      </c>
      <c r="F187" s="806" t="s">
        <v>496</v>
      </c>
      <c r="G187" s="811"/>
      <c r="H187" s="811"/>
      <c r="I187" s="811"/>
      <c r="J187" s="811"/>
      <c r="K187" s="811"/>
      <c r="L187" s="811"/>
      <c r="M187" s="811"/>
      <c r="N187" s="811"/>
      <c r="O187" s="811"/>
      <c r="P187" s="811"/>
      <c r="Q187" s="811"/>
      <c r="R187" s="811"/>
      <c r="S187" s="811"/>
      <c r="T187" s="811"/>
      <c r="U187" s="811"/>
      <c r="V187" s="811"/>
      <c r="W187" s="811"/>
      <c r="X187" s="811"/>
      <c r="Y187" s="811"/>
      <c r="Z187" s="811"/>
      <c r="AA187" s="811"/>
      <c r="AB187" s="811"/>
      <c r="AC187" s="811"/>
      <c r="AD187" s="811"/>
      <c r="AE187" s="811"/>
      <c r="AF187" s="811"/>
      <c r="AG187" s="811"/>
      <c r="AH187" s="811"/>
      <c r="AI187" s="811"/>
      <c r="AJ187" s="811"/>
      <c r="AK187" s="811"/>
      <c r="AL187" s="811"/>
      <c r="AM187" s="811"/>
      <c r="AN187" s="811"/>
      <c r="AO187" s="811"/>
      <c r="AP187" s="811"/>
      <c r="AQ187" s="811"/>
      <c r="AR187" s="811"/>
      <c r="AS187" s="811"/>
      <c r="AT187" s="811"/>
      <c r="AU187" s="811"/>
      <c r="AV187" s="811"/>
      <c r="AW187" s="811"/>
      <c r="AX187" s="811"/>
      <c r="AY187" s="811"/>
      <c r="AZ187" s="811"/>
      <c r="BA187" s="811"/>
      <c r="BB187" s="811"/>
      <c r="BC187" s="811"/>
      <c r="BD187" s="812"/>
    </row>
    <row r="188" spans="1:56" s="813" customFormat="1" ht="12.75">
      <c r="A188" s="362" t="s">
        <v>622</v>
      </c>
      <c r="B188" s="806">
        <v>18697175</v>
      </c>
      <c r="C188" s="806">
        <v>9474252</v>
      </c>
      <c r="D188" s="806" t="s">
        <v>496</v>
      </c>
      <c r="E188" s="806" t="s">
        <v>496</v>
      </c>
      <c r="F188" s="806" t="s">
        <v>496</v>
      </c>
      <c r="G188" s="811"/>
      <c r="H188" s="811"/>
      <c r="I188" s="811"/>
      <c r="J188" s="811"/>
      <c r="K188" s="811"/>
      <c r="L188" s="811"/>
      <c r="M188" s="811"/>
      <c r="N188" s="811"/>
      <c r="O188" s="811"/>
      <c r="P188" s="811"/>
      <c r="Q188" s="811"/>
      <c r="R188" s="811"/>
      <c r="S188" s="811"/>
      <c r="T188" s="811"/>
      <c r="U188" s="811"/>
      <c r="V188" s="811"/>
      <c r="W188" s="811"/>
      <c r="X188" s="811"/>
      <c r="Y188" s="811"/>
      <c r="Z188" s="811"/>
      <c r="AA188" s="811"/>
      <c r="AB188" s="811"/>
      <c r="AC188" s="811"/>
      <c r="AD188" s="811"/>
      <c r="AE188" s="811"/>
      <c r="AF188" s="811"/>
      <c r="AG188" s="811"/>
      <c r="AH188" s="811"/>
      <c r="AI188" s="811"/>
      <c r="AJ188" s="811"/>
      <c r="AK188" s="811"/>
      <c r="AL188" s="811"/>
      <c r="AM188" s="811"/>
      <c r="AN188" s="811"/>
      <c r="AO188" s="811"/>
      <c r="AP188" s="811"/>
      <c r="AQ188" s="811"/>
      <c r="AR188" s="811"/>
      <c r="AS188" s="811"/>
      <c r="AT188" s="811"/>
      <c r="AU188" s="811"/>
      <c r="AV188" s="811"/>
      <c r="AW188" s="811"/>
      <c r="AX188" s="811"/>
      <c r="AY188" s="811"/>
      <c r="AZ188" s="811"/>
      <c r="BA188" s="811"/>
      <c r="BB188" s="811"/>
      <c r="BC188" s="811"/>
      <c r="BD188" s="812"/>
    </row>
    <row r="189" spans="1:50" s="807" customFormat="1" ht="38.25">
      <c r="A189" s="363" t="s">
        <v>348</v>
      </c>
      <c r="B189" s="806">
        <v>1</v>
      </c>
      <c r="C189" s="806">
        <v>0</v>
      </c>
      <c r="D189" s="806" t="s">
        <v>496</v>
      </c>
      <c r="E189" s="806" t="s">
        <v>496</v>
      </c>
      <c r="F189" s="806" t="s">
        <v>496</v>
      </c>
      <c r="G189" s="808"/>
      <c r="H189" s="808"/>
      <c r="I189" s="808"/>
      <c r="J189" s="808"/>
      <c r="K189" s="808"/>
      <c r="L189" s="808"/>
      <c r="M189" s="808"/>
      <c r="N189" s="808"/>
      <c r="O189" s="808"/>
      <c r="P189" s="808"/>
      <c r="Q189" s="808"/>
      <c r="R189" s="808"/>
      <c r="S189" s="808"/>
      <c r="T189" s="808"/>
      <c r="U189" s="808"/>
      <c r="V189" s="808"/>
      <c r="W189" s="808"/>
      <c r="X189" s="808"/>
      <c r="Y189" s="808"/>
      <c r="Z189" s="808"/>
      <c r="AA189" s="808"/>
      <c r="AB189" s="808"/>
      <c r="AC189" s="808"/>
      <c r="AD189" s="808"/>
      <c r="AE189" s="808"/>
      <c r="AF189" s="808"/>
      <c r="AG189" s="808"/>
      <c r="AH189" s="808"/>
      <c r="AI189" s="808"/>
      <c r="AJ189" s="808"/>
      <c r="AK189" s="808"/>
      <c r="AL189" s="808"/>
      <c r="AM189" s="808"/>
      <c r="AN189" s="808"/>
      <c r="AO189" s="808"/>
      <c r="AP189" s="808"/>
      <c r="AQ189" s="808"/>
      <c r="AR189" s="808"/>
      <c r="AS189" s="808"/>
      <c r="AT189" s="808"/>
      <c r="AU189" s="808"/>
      <c r="AV189" s="808"/>
      <c r="AW189" s="808"/>
      <c r="AX189" s="808"/>
    </row>
    <row r="190" spans="1:56" s="813" customFormat="1" ht="25.5">
      <c r="A190" s="363" t="s">
        <v>349</v>
      </c>
      <c r="B190" s="806">
        <v>18697175</v>
      </c>
      <c r="C190" s="806">
        <v>9474252</v>
      </c>
      <c r="D190" s="806" t="s">
        <v>496</v>
      </c>
      <c r="E190" s="806" t="s">
        <v>496</v>
      </c>
      <c r="F190" s="806" t="s">
        <v>496</v>
      </c>
      <c r="G190" s="811"/>
      <c r="H190" s="811"/>
      <c r="I190" s="811"/>
      <c r="J190" s="811"/>
      <c r="K190" s="811"/>
      <c r="L190" s="811"/>
      <c r="M190" s="811"/>
      <c r="N190" s="811"/>
      <c r="O190" s="811"/>
      <c r="P190" s="811"/>
      <c r="Q190" s="811"/>
      <c r="R190" s="811"/>
      <c r="S190" s="811"/>
      <c r="T190" s="811"/>
      <c r="U190" s="811"/>
      <c r="V190" s="811"/>
      <c r="W190" s="811"/>
      <c r="X190" s="811"/>
      <c r="Y190" s="811"/>
      <c r="Z190" s="811"/>
      <c r="AA190" s="811"/>
      <c r="AB190" s="811"/>
      <c r="AC190" s="811"/>
      <c r="AD190" s="811"/>
      <c r="AE190" s="811"/>
      <c r="AF190" s="811"/>
      <c r="AG190" s="811"/>
      <c r="AH190" s="811"/>
      <c r="AI190" s="811"/>
      <c r="AJ190" s="811"/>
      <c r="AK190" s="811"/>
      <c r="AL190" s="811"/>
      <c r="AM190" s="811"/>
      <c r="AN190" s="811"/>
      <c r="AO190" s="811"/>
      <c r="AP190" s="811"/>
      <c r="AQ190" s="811"/>
      <c r="AR190" s="811"/>
      <c r="AS190" s="811"/>
      <c r="AT190" s="811"/>
      <c r="AU190" s="811"/>
      <c r="AV190" s="811"/>
      <c r="AW190" s="811"/>
      <c r="AX190" s="811"/>
      <c r="AY190" s="811"/>
      <c r="AZ190" s="811"/>
      <c r="BA190" s="811"/>
      <c r="BB190" s="811"/>
      <c r="BC190" s="811"/>
      <c r="BD190" s="812"/>
    </row>
    <row r="191" spans="1:50" s="807" customFormat="1" ht="12.75">
      <c r="A191" s="814" t="s">
        <v>355</v>
      </c>
      <c r="B191" s="635"/>
      <c r="C191" s="635"/>
      <c r="D191" s="635"/>
      <c r="E191" s="806"/>
      <c r="F191" s="635"/>
      <c r="G191" s="808"/>
      <c r="H191" s="808"/>
      <c r="I191" s="808"/>
      <c r="J191" s="808"/>
      <c r="K191" s="808"/>
      <c r="L191" s="808"/>
      <c r="M191" s="808"/>
      <c r="N191" s="808"/>
      <c r="O191" s="808"/>
      <c r="P191" s="808"/>
      <c r="Q191" s="808"/>
      <c r="R191" s="808"/>
      <c r="S191" s="808"/>
      <c r="T191" s="808"/>
      <c r="U191" s="808"/>
      <c r="V191" s="808"/>
      <c r="W191" s="808"/>
      <c r="X191" s="808"/>
      <c r="Y191" s="808"/>
      <c r="Z191" s="808"/>
      <c r="AA191" s="808"/>
      <c r="AB191" s="808"/>
      <c r="AC191" s="808"/>
      <c r="AD191" s="808"/>
      <c r="AE191" s="808"/>
      <c r="AF191" s="808"/>
      <c r="AG191" s="808"/>
      <c r="AH191" s="808"/>
      <c r="AI191" s="808"/>
      <c r="AJ191" s="808"/>
      <c r="AK191" s="808"/>
      <c r="AL191" s="808"/>
      <c r="AM191" s="808"/>
      <c r="AN191" s="808"/>
      <c r="AO191" s="808"/>
      <c r="AP191" s="808"/>
      <c r="AQ191" s="808"/>
      <c r="AR191" s="808"/>
      <c r="AS191" s="808"/>
      <c r="AT191" s="808"/>
      <c r="AU191" s="808"/>
      <c r="AV191" s="808"/>
      <c r="AW191" s="808"/>
      <c r="AX191" s="808"/>
    </row>
    <row r="192" spans="1:50" s="807" customFormat="1" ht="12.75">
      <c r="A192" s="366" t="s">
        <v>346</v>
      </c>
      <c r="B192" s="806">
        <v>15233828</v>
      </c>
      <c r="C192" s="806">
        <v>11190635</v>
      </c>
      <c r="D192" s="806">
        <v>11190635</v>
      </c>
      <c r="E192" s="809">
        <v>73.45911349399508</v>
      </c>
      <c r="F192" s="806">
        <v>-7220385</v>
      </c>
      <c r="G192" s="808"/>
      <c r="H192" s="808"/>
      <c r="I192" s="808"/>
      <c r="J192" s="808"/>
      <c r="K192" s="808"/>
      <c r="L192" s="808"/>
      <c r="M192" s="808"/>
      <c r="N192" s="808"/>
      <c r="O192" s="808"/>
      <c r="P192" s="808"/>
      <c r="Q192" s="808"/>
      <c r="R192" s="808"/>
      <c r="S192" s="808"/>
      <c r="T192" s="808"/>
      <c r="U192" s="808"/>
      <c r="V192" s="808"/>
      <c r="W192" s="808"/>
      <c r="X192" s="808"/>
      <c r="Y192" s="808"/>
      <c r="Z192" s="808"/>
      <c r="AA192" s="808"/>
      <c r="AB192" s="808"/>
      <c r="AC192" s="808"/>
      <c r="AD192" s="808"/>
      <c r="AE192" s="808"/>
      <c r="AF192" s="808"/>
      <c r="AG192" s="808"/>
      <c r="AH192" s="808"/>
      <c r="AI192" s="808"/>
      <c r="AJ192" s="808"/>
      <c r="AK192" s="808"/>
      <c r="AL192" s="808"/>
      <c r="AM192" s="808"/>
      <c r="AN192" s="808"/>
      <c r="AO192" s="808"/>
      <c r="AP192" s="808"/>
      <c r="AQ192" s="808"/>
      <c r="AR192" s="808"/>
      <c r="AS192" s="808"/>
      <c r="AT192" s="808"/>
      <c r="AU192" s="808"/>
      <c r="AV192" s="808"/>
      <c r="AW192" s="808"/>
      <c r="AX192" s="808"/>
    </row>
    <row r="193" spans="1:50" s="807" customFormat="1" ht="12.75">
      <c r="A193" s="136" t="s">
        <v>965</v>
      </c>
      <c r="B193" s="806">
        <v>15233828</v>
      </c>
      <c r="C193" s="806">
        <v>11190635</v>
      </c>
      <c r="D193" s="806">
        <v>11190635</v>
      </c>
      <c r="E193" s="809">
        <v>73.45911349399508</v>
      </c>
      <c r="F193" s="806">
        <v>-7220385</v>
      </c>
      <c r="G193" s="808"/>
      <c r="H193" s="808"/>
      <c r="I193" s="808"/>
      <c r="J193" s="808"/>
      <c r="K193" s="808"/>
      <c r="L193" s="808"/>
      <c r="M193" s="808"/>
      <c r="N193" s="808"/>
      <c r="O193" s="808"/>
      <c r="P193" s="808"/>
      <c r="Q193" s="808"/>
      <c r="R193" s="808"/>
      <c r="S193" s="808"/>
      <c r="T193" s="808"/>
      <c r="U193" s="808"/>
      <c r="V193" s="808"/>
      <c r="W193" s="808"/>
      <c r="X193" s="808"/>
      <c r="Y193" s="808"/>
      <c r="Z193" s="808"/>
      <c r="AA193" s="808"/>
      <c r="AB193" s="808"/>
      <c r="AC193" s="808"/>
      <c r="AD193" s="808"/>
      <c r="AE193" s="808"/>
      <c r="AF193" s="808"/>
      <c r="AG193" s="808"/>
      <c r="AH193" s="808"/>
      <c r="AI193" s="808"/>
      <c r="AJ193" s="808"/>
      <c r="AK193" s="808"/>
      <c r="AL193" s="808"/>
      <c r="AM193" s="808"/>
      <c r="AN193" s="808"/>
      <c r="AO193" s="808"/>
      <c r="AP193" s="808"/>
      <c r="AQ193" s="808"/>
      <c r="AR193" s="808"/>
      <c r="AS193" s="808"/>
      <c r="AT193" s="808"/>
      <c r="AU193" s="808"/>
      <c r="AV193" s="808"/>
      <c r="AW193" s="808"/>
      <c r="AX193" s="808"/>
    </row>
    <row r="194" spans="1:50" s="807" customFormat="1" ht="25.5">
      <c r="A194" s="377" t="s">
        <v>966</v>
      </c>
      <c r="B194" s="806">
        <v>15233828</v>
      </c>
      <c r="C194" s="806">
        <v>11190635</v>
      </c>
      <c r="D194" s="806">
        <v>11190635</v>
      </c>
      <c r="E194" s="809">
        <v>73.45911349399508</v>
      </c>
      <c r="F194" s="806">
        <v>-7220385</v>
      </c>
      <c r="G194" s="808"/>
      <c r="H194" s="808"/>
      <c r="I194" s="808"/>
      <c r="J194" s="808"/>
      <c r="K194" s="808"/>
      <c r="L194" s="808"/>
      <c r="M194" s="808"/>
      <c r="N194" s="808"/>
      <c r="O194" s="808"/>
      <c r="P194" s="808"/>
      <c r="Q194" s="808"/>
      <c r="R194" s="808"/>
      <c r="S194" s="808"/>
      <c r="T194" s="808"/>
      <c r="U194" s="808"/>
      <c r="V194" s="808"/>
      <c r="W194" s="808"/>
      <c r="X194" s="808"/>
      <c r="Y194" s="808"/>
      <c r="Z194" s="808"/>
      <c r="AA194" s="808"/>
      <c r="AB194" s="808"/>
      <c r="AC194" s="808"/>
      <c r="AD194" s="808"/>
      <c r="AE194" s="808"/>
      <c r="AF194" s="808"/>
      <c r="AG194" s="808"/>
      <c r="AH194" s="808"/>
      <c r="AI194" s="808"/>
      <c r="AJ194" s="808"/>
      <c r="AK194" s="808"/>
      <c r="AL194" s="808"/>
      <c r="AM194" s="808"/>
      <c r="AN194" s="808"/>
      <c r="AO194" s="808"/>
      <c r="AP194" s="808"/>
      <c r="AQ194" s="808"/>
      <c r="AR194" s="808"/>
      <c r="AS194" s="808"/>
      <c r="AT194" s="808"/>
      <c r="AU194" s="808"/>
      <c r="AV194" s="808"/>
      <c r="AW194" s="808"/>
      <c r="AX194" s="808"/>
    </row>
    <row r="195" spans="1:50" s="815" customFormat="1" ht="12.75">
      <c r="A195" s="357" t="s">
        <v>967</v>
      </c>
      <c r="B195" s="806">
        <v>15276977</v>
      </c>
      <c r="C195" s="806">
        <v>11190635</v>
      </c>
      <c r="D195" s="806">
        <v>5973280</v>
      </c>
      <c r="E195" s="809">
        <v>39.099882129821886</v>
      </c>
      <c r="F195" s="806">
        <v>1507009</v>
      </c>
      <c r="G195" s="816"/>
      <c r="H195" s="816"/>
      <c r="I195" s="816"/>
      <c r="J195" s="816"/>
      <c r="K195" s="816"/>
      <c r="L195" s="816"/>
      <c r="M195" s="816"/>
      <c r="N195" s="816"/>
      <c r="O195" s="816"/>
      <c r="P195" s="816"/>
      <c r="Q195" s="816"/>
      <c r="R195" s="816"/>
      <c r="S195" s="816"/>
      <c r="T195" s="816"/>
      <c r="U195" s="816"/>
      <c r="V195" s="816"/>
      <c r="W195" s="816"/>
      <c r="X195" s="816"/>
      <c r="Y195" s="816"/>
      <c r="Z195" s="816"/>
      <c r="AA195" s="816"/>
      <c r="AB195" s="816"/>
      <c r="AC195" s="816"/>
      <c r="AD195" s="816"/>
      <c r="AE195" s="816"/>
      <c r="AF195" s="816"/>
      <c r="AG195" s="816"/>
      <c r="AH195" s="816"/>
      <c r="AI195" s="816"/>
      <c r="AJ195" s="816"/>
      <c r="AK195" s="816"/>
      <c r="AL195" s="816"/>
      <c r="AM195" s="816"/>
      <c r="AN195" s="816"/>
      <c r="AO195" s="816"/>
      <c r="AP195" s="816"/>
      <c r="AQ195" s="816"/>
      <c r="AR195" s="816"/>
      <c r="AS195" s="816"/>
      <c r="AT195" s="816"/>
      <c r="AU195" s="816"/>
      <c r="AV195" s="816"/>
      <c r="AW195" s="816"/>
      <c r="AX195" s="816"/>
    </row>
    <row r="196" spans="1:50" s="815" customFormat="1" ht="12.75">
      <c r="A196" s="136" t="s">
        <v>968</v>
      </c>
      <c r="B196" s="806">
        <v>195453</v>
      </c>
      <c r="C196" s="806">
        <v>134336</v>
      </c>
      <c r="D196" s="806">
        <v>97964</v>
      </c>
      <c r="E196" s="809">
        <v>50.121512588704185</v>
      </c>
      <c r="F196" s="806">
        <v>56283</v>
      </c>
      <c r="G196" s="816"/>
      <c r="H196" s="816"/>
      <c r="I196" s="816"/>
      <c r="J196" s="816"/>
      <c r="K196" s="816"/>
      <c r="L196" s="816"/>
      <c r="M196" s="816"/>
      <c r="N196" s="816"/>
      <c r="O196" s="816"/>
      <c r="P196" s="816"/>
      <c r="Q196" s="816"/>
      <c r="R196" s="816"/>
      <c r="S196" s="816"/>
      <c r="T196" s="816"/>
      <c r="U196" s="816"/>
      <c r="V196" s="816"/>
      <c r="W196" s="816"/>
      <c r="X196" s="816"/>
      <c r="Y196" s="816"/>
      <c r="Z196" s="816"/>
      <c r="AA196" s="816"/>
      <c r="AB196" s="816"/>
      <c r="AC196" s="816"/>
      <c r="AD196" s="816"/>
      <c r="AE196" s="816"/>
      <c r="AF196" s="816"/>
      <c r="AG196" s="816"/>
      <c r="AH196" s="816"/>
      <c r="AI196" s="816"/>
      <c r="AJ196" s="816"/>
      <c r="AK196" s="816"/>
      <c r="AL196" s="816"/>
      <c r="AM196" s="816"/>
      <c r="AN196" s="816"/>
      <c r="AO196" s="816"/>
      <c r="AP196" s="816"/>
      <c r="AQ196" s="816"/>
      <c r="AR196" s="816"/>
      <c r="AS196" s="816"/>
      <c r="AT196" s="816"/>
      <c r="AU196" s="816"/>
      <c r="AV196" s="816"/>
      <c r="AW196" s="816"/>
      <c r="AX196" s="816"/>
    </row>
    <row r="197" spans="1:50" s="807" customFormat="1" ht="12.75">
      <c r="A197" s="362" t="s">
        <v>969</v>
      </c>
      <c r="B197" s="806">
        <v>50564</v>
      </c>
      <c r="C197" s="806">
        <v>0</v>
      </c>
      <c r="D197" s="806">
        <v>0</v>
      </c>
      <c r="E197" s="809">
        <v>0</v>
      </c>
      <c r="F197" s="806">
        <v>0</v>
      </c>
      <c r="G197" s="808"/>
      <c r="H197" s="808"/>
      <c r="I197" s="808"/>
      <c r="J197" s="808"/>
      <c r="K197" s="808"/>
      <c r="L197" s="808"/>
      <c r="M197" s="808"/>
      <c r="N197" s="808"/>
      <c r="O197" s="808"/>
      <c r="P197" s="808"/>
      <c r="Q197" s="808"/>
      <c r="R197" s="808"/>
      <c r="S197" s="808"/>
      <c r="T197" s="808"/>
      <c r="U197" s="808"/>
      <c r="V197" s="808"/>
      <c r="W197" s="808"/>
      <c r="X197" s="808"/>
      <c r="Y197" s="808"/>
      <c r="Z197" s="808"/>
      <c r="AA197" s="808"/>
      <c r="AB197" s="808"/>
      <c r="AC197" s="808"/>
      <c r="AD197" s="808"/>
      <c r="AE197" s="808"/>
      <c r="AF197" s="808"/>
      <c r="AG197" s="808"/>
      <c r="AH197" s="808"/>
      <c r="AI197" s="808"/>
      <c r="AJ197" s="808"/>
      <c r="AK197" s="808"/>
      <c r="AL197" s="808"/>
      <c r="AM197" s="808"/>
      <c r="AN197" s="808"/>
      <c r="AO197" s="808"/>
      <c r="AP197" s="808"/>
      <c r="AQ197" s="808"/>
      <c r="AR197" s="808"/>
      <c r="AS197" s="808"/>
      <c r="AT197" s="808"/>
      <c r="AU197" s="808"/>
      <c r="AV197" s="808"/>
      <c r="AW197" s="808"/>
      <c r="AX197" s="808"/>
    </row>
    <row r="198" spans="1:50" s="807" customFormat="1" ht="12.75">
      <c r="A198" s="391" t="s">
        <v>972</v>
      </c>
      <c r="B198" s="806">
        <v>50564</v>
      </c>
      <c r="C198" s="806">
        <v>0</v>
      </c>
      <c r="D198" s="806">
        <v>0</v>
      </c>
      <c r="E198" s="809">
        <v>0</v>
      </c>
      <c r="F198" s="806">
        <v>0</v>
      </c>
      <c r="G198" s="808"/>
      <c r="H198" s="808"/>
      <c r="I198" s="808"/>
      <c r="J198" s="808"/>
      <c r="K198" s="808"/>
      <c r="L198" s="808"/>
      <c r="M198" s="808"/>
      <c r="N198" s="808"/>
      <c r="O198" s="808"/>
      <c r="P198" s="808"/>
      <c r="Q198" s="808"/>
      <c r="R198" s="808"/>
      <c r="S198" s="808"/>
      <c r="T198" s="808"/>
      <c r="U198" s="808"/>
      <c r="V198" s="808"/>
      <c r="W198" s="808"/>
      <c r="X198" s="808"/>
      <c r="Y198" s="808"/>
      <c r="Z198" s="808"/>
      <c r="AA198" s="808"/>
      <c r="AB198" s="808"/>
      <c r="AC198" s="808"/>
      <c r="AD198" s="808"/>
      <c r="AE198" s="808"/>
      <c r="AF198" s="808"/>
      <c r="AG198" s="808"/>
      <c r="AH198" s="808"/>
      <c r="AI198" s="808"/>
      <c r="AJ198" s="808"/>
      <c r="AK198" s="808"/>
      <c r="AL198" s="808"/>
      <c r="AM198" s="808"/>
      <c r="AN198" s="808"/>
      <c r="AO198" s="808"/>
      <c r="AP198" s="808"/>
      <c r="AQ198" s="808"/>
      <c r="AR198" s="808"/>
      <c r="AS198" s="808"/>
      <c r="AT198" s="808"/>
      <c r="AU198" s="808"/>
      <c r="AV198" s="808"/>
      <c r="AW198" s="808"/>
      <c r="AX198" s="808"/>
    </row>
    <row r="199" spans="1:50" s="815" customFormat="1" ht="12.75">
      <c r="A199" s="362" t="s">
        <v>973</v>
      </c>
      <c r="B199" s="806">
        <v>144889</v>
      </c>
      <c r="C199" s="806">
        <v>134336</v>
      </c>
      <c r="D199" s="806">
        <v>97964</v>
      </c>
      <c r="E199" s="809">
        <v>67.61313833348287</v>
      </c>
      <c r="F199" s="806">
        <v>56283</v>
      </c>
      <c r="G199" s="816"/>
      <c r="H199" s="816"/>
      <c r="I199" s="816"/>
      <c r="J199" s="816"/>
      <c r="K199" s="816"/>
      <c r="L199" s="816"/>
      <c r="M199" s="816"/>
      <c r="N199" s="816"/>
      <c r="O199" s="816"/>
      <c r="P199" s="816"/>
      <c r="Q199" s="816"/>
      <c r="R199" s="816"/>
      <c r="S199" s="816"/>
      <c r="T199" s="816"/>
      <c r="U199" s="816"/>
      <c r="V199" s="816"/>
      <c r="W199" s="816"/>
      <c r="X199" s="816"/>
      <c r="Y199" s="816"/>
      <c r="Z199" s="816"/>
      <c r="AA199" s="816"/>
      <c r="AB199" s="816"/>
      <c r="AC199" s="816"/>
      <c r="AD199" s="816"/>
      <c r="AE199" s="816"/>
      <c r="AF199" s="816"/>
      <c r="AG199" s="816"/>
      <c r="AH199" s="816"/>
      <c r="AI199" s="816"/>
      <c r="AJ199" s="816"/>
      <c r="AK199" s="816"/>
      <c r="AL199" s="816"/>
      <c r="AM199" s="816"/>
      <c r="AN199" s="816"/>
      <c r="AO199" s="816"/>
      <c r="AP199" s="816"/>
      <c r="AQ199" s="816"/>
      <c r="AR199" s="816"/>
      <c r="AS199" s="816"/>
      <c r="AT199" s="816"/>
      <c r="AU199" s="816"/>
      <c r="AV199" s="816"/>
      <c r="AW199" s="816"/>
      <c r="AX199" s="816"/>
    </row>
    <row r="200" spans="1:50" s="815" customFormat="1" ht="12.75">
      <c r="A200" s="391" t="s">
        <v>995</v>
      </c>
      <c r="B200" s="806">
        <v>144889</v>
      </c>
      <c r="C200" s="806">
        <v>134336</v>
      </c>
      <c r="D200" s="806">
        <v>97964</v>
      </c>
      <c r="E200" s="809">
        <v>67.61313833348287</v>
      </c>
      <c r="F200" s="806">
        <v>56283</v>
      </c>
      <c r="G200" s="816"/>
      <c r="H200" s="816"/>
      <c r="I200" s="816"/>
      <c r="J200" s="816"/>
      <c r="K200" s="816"/>
      <c r="L200" s="816"/>
      <c r="M200" s="816"/>
      <c r="N200" s="816"/>
      <c r="O200" s="816"/>
      <c r="P200" s="816"/>
      <c r="Q200" s="816"/>
      <c r="R200" s="816"/>
      <c r="S200" s="816"/>
      <c r="T200" s="816"/>
      <c r="U200" s="816"/>
      <c r="V200" s="816"/>
      <c r="W200" s="816"/>
      <c r="X200" s="816"/>
      <c r="Y200" s="816"/>
      <c r="Z200" s="816"/>
      <c r="AA200" s="816"/>
      <c r="AB200" s="816"/>
      <c r="AC200" s="816"/>
      <c r="AD200" s="816"/>
      <c r="AE200" s="816"/>
      <c r="AF200" s="816"/>
      <c r="AG200" s="816"/>
      <c r="AH200" s="816"/>
      <c r="AI200" s="816"/>
      <c r="AJ200" s="816"/>
      <c r="AK200" s="816"/>
      <c r="AL200" s="816"/>
      <c r="AM200" s="816"/>
      <c r="AN200" s="816"/>
      <c r="AO200" s="816"/>
      <c r="AP200" s="816"/>
      <c r="AQ200" s="816"/>
      <c r="AR200" s="816"/>
      <c r="AS200" s="816"/>
      <c r="AT200" s="816"/>
      <c r="AU200" s="816"/>
      <c r="AV200" s="816"/>
      <c r="AW200" s="816"/>
      <c r="AX200" s="816"/>
    </row>
    <row r="201" spans="1:50" s="815" customFormat="1" ht="12.75">
      <c r="A201" s="136" t="s">
        <v>922</v>
      </c>
      <c r="B201" s="806">
        <v>15081524</v>
      </c>
      <c r="C201" s="806">
        <v>11056299</v>
      </c>
      <c r="D201" s="806">
        <v>5875316</v>
      </c>
      <c r="E201" s="809">
        <v>38.95704439418722</v>
      </c>
      <c r="F201" s="806">
        <v>1450726</v>
      </c>
      <c r="G201" s="816"/>
      <c r="H201" s="816"/>
      <c r="I201" s="816"/>
      <c r="J201" s="816"/>
      <c r="K201" s="816"/>
      <c r="L201" s="816"/>
      <c r="M201" s="816"/>
      <c r="N201" s="816"/>
      <c r="O201" s="816"/>
      <c r="P201" s="816"/>
      <c r="Q201" s="816"/>
      <c r="R201" s="816"/>
      <c r="S201" s="816"/>
      <c r="T201" s="816"/>
      <c r="U201" s="816"/>
      <c r="V201" s="816"/>
      <c r="W201" s="816"/>
      <c r="X201" s="816"/>
      <c r="Y201" s="816"/>
      <c r="Z201" s="816"/>
      <c r="AA201" s="816"/>
      <c r="AB201" s="816"/>
      <c r="AC201" s="816"/>
      <c r="AD201" s="816"/>
      <c r="AE201" s="816"/>
      <c r="AF201" s="816"/>
      <c r="AG201" s="816"/>
      <c r="AH201" s="816"/>
      <c r="AI201" s="816"/>
      <c r="AJ201" s="816"/>
      <c r="AK201" s="816"/>
      <c r="AL201" s="816"/>
      <c r="AM201" s="816"/>
      <c r="AN201" s="816"/>
      <c r="AO201" s="816"/>
      <c r="AP201" s="816"/>
      <c r="AQ201" s="816"/>
      <c r="AR201" s="816"/>
      <c r="AS201" s="816"/>
      <c r="AT201" s="816"/>
      <c r="AU201" s="816"/>
      <c r="AV201" s="816"/>
      <c r="AW201" s="816"/>
      <c r="AX201" s="816"/>
    </row>
    <row r="202" spans="1:50" s="815" customFormat="1" ht="12.75">
      <c r="A202" s="362" t="s">
        <v>975</v>
      </c>
      <c r="B202" s="806">
        <v>15081524</v>
      </c>
      <c r="C202" s="806">
        <v>11056299</v>
      </c>
      <c r="D202" s="806">
        <v>5875316</v>
      </c>
      <c r="E202" s="809">
        <v>38.95704439418722</v>
      </c>
      <c r="F202" s="806">
        <v>1450726</v>
      </c>
      <c r="G202" s="816"/>
      <c r="H202" s="816"/>
      <c r="I202" s="816"/>
      <c r="J202" s="816"/>
      <c r="K202" s="816"/>
      <c r="L202" s="816"/>
      <c r="M202" s="816"/>
      <c r="N202" s="816"/>
      <c r="O202" s="816"/>
      <c r="P202" s="816"/>
      <c r="Q202" s="816"/>
      <c r="R202" s="816"/>
      <c r="S202" s="816"/>
      <c r="T202" s="816"/>
      <c r="U202" s="816"/>
      <c r="V202" s="816"/>
      <c r="W202" s="816"/>
      <c r="X202" s="816"/>
      <c r="Y202" s="816"/>
      <c r="Z202" s="816"/>
      <c r="AA202" s="816"/>
      <c r="AB202" s="816"/>
      <c r="AC202" s="816"/>
      <c r="AD202" s="816"/>
      <c r="AE202" s="816"/>
      <c r="AF202" s="816"/>
      <c r="AG202" s="816"/>
      <c r="AH202" s="816"/>
      <c r="AI202" s="816"/>
      <c r="AJ202" s="816"/>
      <c r="AK202" s="816"/>
      <c r="AL202" s="816"/>
      <c r="AM202" s="816"/>
      <c r="AN202" s="816"/>
      <c r="AO202" s="816"/>
      <c r="AP202" s="816"/>
      <c r="AQ202" s="816"/>
      <c r="AR202" s="816"/>
      <c r="AS202" s="816"/>
      <c r="AT202" s="816"/>
      <c r="AU202" s="816"/>
      <c r="AV202" s="816"/>
      <c r="AW202" s="816"/>
      <c r="AX202" s="816"/>
    </row>
    <row r="203" spans="1:56" s="813" customFormat="1" ht="12.75">
      <c r="A203" s="136" t="s">
        <v>500</v>
      </c>
      <c r="B203" s="806">
        <v>-43149</v>
      </c>
      <c r="C203" s="806">
        <v>0</v>
      </c>
      <c r="D203" s="806">
        <v>5217355</v>
      </c>
      <c r="E203" s="806" t="s">
        <v>496</v>
      </c>
      <c r="F203" s="806">
        <v>-8727394</v>
      </c>
      <c r="G203" s="811"/>
      <c r="H203" s="811"/>
      <c r="I203" s="811"/>
      <c r="J203" s="811"/>
      <c r="K203" s="811"/>
      <c r="L203" s="811"/>
      <c r="M203" s="811"/>
      <c r="N203" s="811"/>
      <c r="O203" s="811"/>
      <c r="P203" s="811"/>
      <c r="Q203" s="811"/>
      <c r="R203" s="811"/>
      <c r="S203" s="811"/>
      <c r="T203" s="811"/>
      <c r="U203" s="811"/>
      <c r="V203" s="811"/>
      <c r="W203" s="811"/>
      <c r="X203" s="811"/>
      <c r="Y203" s="811"/>
      <c r="Z203" s="811"/>
      <c r="AA203" s="811"/>
      <c r="AB203" s="811"/>
      <c r="AC203" s="811"/>
      <c r="AD203" s="811"/>
      <c r="AE203" s="811"/>
      <c r="AF203" s="811"/>
      <c r="AG203" s="811"/>
      <c r="AH203" s="811"/>
      <c r="AI203" s="811"/>
      <c r="AJ203" s="811"/>
      <c r="AK203" s="811"/>
      <c r="AL203" s="811"/>
      <c r="AM203" s="811"/>
      <c r="AN203" s="811"/>
      <c r="AO203" s="811"/>
      <c r="AP203" s="811"/>
      <c r="AQ203" s="811"/>
      <c r="AR203" s="811"/>
      <c r="AS203" s="811"/>
      <c r="AT203" s="811"/>
      <c r="AU203" s="811"/>
      <c r="AV203" s="811"/>
      <c r="AW203" s="811"/>
      <c r="AX203" s="811"/>
      <c r="AY203" s="811"/>
      <c r="AZ203" s="811"/>
      <c r="BA203" s="811"/>
      <c r="BB203" s="811"/>
      <c r="BC203" s="811"/>
      <c r="BD203" s="812"/>
    </row>
    <row r="204" spans="1:56" s="813" customFormat="1" ht="12.75">
      <c r="A204" s="136" t="s">
        <v>501</v>
      </c>
      <c r="B204" s="806">
        <v>43149</v>
      </c>
      <c r="C204" s="806">
        <v>0</v>
      </c>
      <c r="D204" s="806" t="s">
        <v>496</v>
      </c>
      <c r="E204" s="806" t="s">
        <v>496</v>
      </c>
      <c r="F204" s="806" t="s">
        <v>496</v>
      </c>
      <c r="G204" s="811"/>
      <c r="H204" s="811"/>
      <c r="I204" s="811"/>
      <c r="J204" s="811"/>
      <c r="K204" s="811"/>
      <c r="L204" s="811"/>
      <c r="M204" s="811"/>
      <c r="N204" s="811"/>
      <c r="O204" s="811"/>
      <c r="P204" s="811"/>
      <c r="Q204" s="811"/>
      <c r="R204" s="811"/>
      <c r="S204" s="811"/>
      <c r="T204" s="811"/>
      <c r="U204" s="811"/>
      <c r="V204" s="811"/>
      <c r="W204" s="811"/>
      <c r="X204" s="811"/>
      <c r="Y204" s="811"/>
      <c r="Z204" s="811"/>
      <c r="AA204" s="811"/>
      <c r="AB204" s="811"/>
      <c r="AC204" s="811"/>
      <c r="AD204" s="811"/>
      <c r="AE204" s="811"/>
      <c r="AF204" s="811"/>
      <c r="AG204" s="811"/>
      <c r="AH204" s="811"/>
      <c r="AI204" s="811"/>
      <c r="AJ204" s="811"/>
      <c r="AK204" s="811"/>
      <c r="AL204" s="811"/>
      <c r="AM204" s="811"/>
      <c r="AN204" s="811"/>
      <c r="AO204" s="811"/>
      <c r="AP204" s="811"/>
      <c r="AQ204" s="811"/>
      <c r="AR204" s="811"/>
      <c r="AS204" s="811"/>
      <c r="AT204" s="811"/>
      <c r="AU204" s="811"/>
      <c r="AV204" s="811"/>
      <c r="AW204" s="811"/>
      <c r="AX204" s="811"/>
      <c r="AY204" s="811"/>
      <c r="AZ204" s="811"/>
      <c r="BA204" s="811"/>
      <c r="BB204" s="811"/>
      <c r="BC204" s="811"/>
      <c r="BD204" s="812"/>
    </row>
    <row r="205" spans="1:56" s="813" customFormat="1" ht="12.75">
      <c r="A205" s="362" t="s">
        <v>622</v>
      </c>
      <c r="B205" s="806">
        <v>43149</v>
      </c>
      <c r="C205" s="806">
        <v>0</v>
      </c>
      <c r="D205" s="806" t="s">
        <v>496</v>
      </c>
      <c r="E205" s="806" t="s">
        <v>496</v>
      </c>
      <c r="F205" s="806" t="s">
        <v>496</v>
      </c>
      <c r="G205" s="811"/>
      <c r="H205" s="811"/>
      <c r="I205" s="811"/>
      <c r="J205" s="811"/>
      <c r="K205" s="811"/>
      <c r="L205" s="811"/>
      <c r="M205" s="811"/>
      <c r="N205" s="811"/>
      <c r="O205" s="811"/>
      <c r="P205" s="811"/>
      <c r="Q205" s="811"/>
      <c r="R205" s="811"/>
      <c r="S205" s="811"/>
      <c r="T205" s="811"/>
      <c r="U205" s="811"/>
      <c r="V205" s="811"/>
      <c r="W205" s="811"/>
      <c r="X205" s="811"/>
      <c r="Y205" s="811"/>
      <c r="Z205" s="811"/>
      <c r="AA205" s="811"/>
      <c r="AB205" s="811"/>
      <c r="AC205" s="811"/>
      <c r="AD205" s="811"/>
      <c r="AE205" s="811"/>
      <c r="AF205" s="811"/>
      <c r="AG205" s="811"/>
      <c r="AH205" s="811"/>
      <c r="AI205" s="811"/>
      <c r="AJ205" s="811"/>
      <c r="AK205" s="811"/>
      <c r="AL205" s="811"/>
      <c r="AM205" s="811"/>
      <c r="AN205" s="811"/>
      <c r="AO205" s="811"/>
      <c r="AP205" s="811"/>
      <c r="AQ205" s="811"/>
      <c r="AR205" s="811"/>
      <c r="AS205" s="811"/>
      <c r="AT205" s="811"/>
      <c r="AU205" s="811"/>
      <c r="AV205" s="811"/>
      <c r="AW205" s="811"/>
      <c r="AX205" s="811"/>
      <c r="AY205" s="811"/>
      <c r="AZ205" s="811"/>
      <c r="BA205" s="811"/>
      <c r="BB205" s="811"/>
      <c r="BC205" s="811"/>
      <c r="BD205" s="812"/>
    </row>
    <row r="206" spans="1:56" s="813" customFormat="1" ht="25.5">
      <c r="A206" s="363" t="s">
        <v>349</v>
      </c>
      <c r="B206" s="806">
        <v>43149</v>
      </c>
      <c r="C206" s="806">
        <v>0</v>
      </c>
      <c r="D206" s="806" t="s">
        <v>496</v>
      </c>
      <c r="E206" s="806" t="s">
        <v>496</v>
      </c>
      <c r="F206" s="806" t="s">
        <v>496</v>
      </c>
      <c r="G206" s="811"/>
      <c r="H206" s="811"/>
      <c r="I206" s="811"/>
      <c r="J206" s="811"/>
      <c r="K206" s="811"/>
      <c r="L206" s="811"/>
      <c r="M206" s="811"/>
      <c r="N206" s="811"/>
      <c r="O206" s="811"/>
      <c r="P206" s="811"/>
      <c r="Q206" s="811"/>
      <c r="R206" s="811"/>
      <c r="S206" s="811"/>
      <c r="T206" s="811"/>
      <c r="U206" s="811"/>
      <c r="V206" s="811"/>
      <c r="W206" s="811"/>
      <c r="X206" s="811"/>
      <c r="Y206" s="811"/>
      <c r="Z206" s="811"/>
      <c r="AA206" s="811"/>
      <c r="AB206" s="811"/>
      <c r="AC206" s="811"/>
      <c r="AD206" s="811"/>
      <c r="AE206" s="811"/>
      <c r="AF206" s="811"/>
      <c r="AG206" s="811"/>
      <c r="AH206" s="811"/>
      <c r="AI206" s="811"/>
      <c r="AJ206" s="811"/>
      <c r="AK206" s="811"/>
      <c r="AL206" s="811"/>
      <c r="AM206" s="811"/>
      <c r="AN206" s="811"/>
      <c r="AO206" s="811"/>
      <c r="AP206" s="811"/>
      <c r="AQ206" s="811"/>
      <c r="AR206" s="811"/>
      <c r="AS206" s="811"/>
      <c r="AT206" s="811"/>
      <c r="AU206" s="811"/>
      <c r="AV206" s="811"/>
      <c r="AW206" s="811"/>
      <c r="AX206" s="811"/>
      <c r="AY206" s="811"/>
      <c r="AZ206" s="811"/>
      <c r="BA206" s="811"/>
      <c r="BB206" s="811"/>
      <c r="BC206" s="811"/>
      <c r="BD206" s="812"/>
    </row>
    <row r="207" spans="1:50" s="815" customFormat="1" ht="12.75">
      <c r="A207" s="362"/>
      <c r="B207" s="806"/>
      <c r="C207" s="806"/>
      <c r="D207" s="806"/>
      <c r="E207" s="806"/>
      <c r="F207" s="806"/>
      <c r="G207" s="816"/>
      <c r="H207" s="816"/>
      <c r="I207" s="816"/>
      <c r="J207" s="816"/>
      <c r="K207" s="816"/>
      <c r="L207" s="816"/>
      <c r="M207" s="816"/>
      <c r="N207" s="816"/>
      <c r="O207" s="816"/>
      <c r="P207" s="816"/>
      <c r="Q207" s="816"/>
      <c r="R207" s="816"/>
      <c r="S207" s="816"/>
      <c r="T207" s="816"/>
      <c r="U207" s="816"/>
      <c r="V207" s="816"/>
      <c r="W207" s="816"/>
      <c r="X207" s="816"/>
      <c r="Y207" s="816"/>
      <c r="Z207" s="816"/>
      <c r="AA207" s="816"/>
      <c r="AB207" s="816"/>
      <c r="AC207" s="816"/>
      <c r="AD207" s="816"/>
      <c r="AE207" s="816"/>
      <c r="AF207" s="816"/>
      <c r="AG207" s="816"/>
      <c r="AH207" s="816"/>
      <c r="AI207" s="816"/>
      <c r="AJ207" s="816"/>
      <c r="AK207" s="816"/>
      <c r="AL207" s="816"/>
      <c r="AM207" s="816"/>
      <c r="AN207" s="816"/>
      <c r="AO207" s="816"/>
      <c r="AP207" s="816"/>
      <c r="AQ207" s="816"/>
      <c r="AR207" s="816"/>
      <c r="AS207" s="816"/>
      <c r="AT207" s="816"/>
      <c r="AU207" s="816"/>
      <c r="AV207" s="816"/>
      <c r="AW207" s="816"/>
      <c r="AX207" s="816"/>
    </row>
    <row r="208" spans="1:50" s="807" customFormat="1" ht="12.75">
      <c r="A208" s="353" t="s">
        <v>356</v>
      </c>
      <c r="B208" s="635"/>
      <c r="C208" s="635"/>
      <c r="D208" s="635"/>
      <c r="E208" s="806"/>
      <c r="F208" s="635"/>
      <c r="G208" s="808"/>
      <c r="H208" s="808"/>
      <c r="I208" s="808"/>
      <c r="J208" s="808"/>
      <c r="K208" s="808"/>
      <c r="L208" s="808"/>
      <c r="M208" s="808"/>
      <c r="N208" s="808"/>
      <c r="O208" s="808"/>
      <c r="P208" s="808"/>
      <c r="Q208" s="808"/>
      <c r="R208" s="808"/>
      <c r="S208" s="808"/>
      <c r="T208" s="808"/>
      <c r="U208" s="808"/>
      <c r="V208" s="808"/>
      <c r="W208" s="808"/>
      <c r="X208" s="808"/>
      <c r="Y208" s="808"/>
      <c r="Z208" s="808"/>
      <c r="AA208" s="808"/>
      <c r="AB208" s="808"/>
      <c r="AC208" s="808"/>
      <c r="AD208" s="808"/>
      <c r="AE208" s="808"/>
      <c r="AF208" s="808"/>
      <c r="AG208" s="808"/>
      <c r="AH208" s="808"/>
      <c r="AI208" s="808"/>
      <c r="AJ208" s="808"/>
      <c r="AK208" s="808"/>
      <c r="AL208" s="808"/>
      <c r="AM208" s="808"/>
      <c r="AN208" s="808"/>
      <c r="AO208" s="808"/>
      <c r="AP208" s="808"/>
      <c r="AQ208" s="808"/>
      <c r="AR208" s="808"/>
      <c r="AS208" s="808"/>
      <c r="AT208" s="808"/>
      <c r="AU208" s="808"/>
      <c r="AV208" s="808"/>
      <c r="AW208" s="808"/>
      <c r="AX208" s="808"/>
    </row>
    <row r="209" spans="1:50" s="807" customFormat="1" ht="12.75">
      <c r="A209" s="647" t="s">
        <v>354</v>
      </c>
      <c r="B209" s="635"/>
      <c r="C209" s="635"/>
      <c r="D209" s="635"/>
      <c r="E209" s="806"/>
      <c r="F209" s="635"/>
      <c r="G209" s="808"/>
      <c r="H209" s="808"/>
      <c r="I209" s="808"/>
      <c r="J209" s="808"/>
      <c r="K209" s="808"/>
      <c r="L209" s="808"/>
      <c r="M209" s="808"/>
      <c r="N209" s="808"/>
      <c r="O209" s="808"/>
      <c r="P209" s="808"/>
      <c r="Q209" s="808"/>
      <c r="R209" s="808"/>
      <c r="S209" s="808"/>
      <c r="T209" s="808"/>
      <c r="U209" s="808"/>
      <c r="V209" s="808"/>
      <c r="W209" s="808"/>
      <c r="X209" s="808"/>
      <c r="Y209" s="808"/>
      <c r="Z209" s="808"/>
      <c r="AA209" s="808"/>
      <c r="AB209" s="808"/>
      <c r="AC209" s="808"/>
      <c r="AD209" s="808"/>
      <c r="AE209" s="808"/>
      <c r="AF209" s="808"/>
      <c r="AG209" s="808"/>
      <c r="AH209" s="808"/>
      <c r="AI209" s="808"/>
      <c r="AJ209" s="808"/>
      <c r="AK209" s="808"/>
      <c r="AL209" s="808"/>
      <c r="AM209" s="808"/>
      <c r="AN209" s="808"/>
      <c r="AO209" s="808"/>
      <c r="AP209" s="808"/>
      <c r="AQ209" s="808"/>
      <c r="AR209" s="808"/>
      <c r="AS209" s="808"/>
      <c r="AT209" s="808"/>
      <c r="AU209" s="808"/>
      <c r="AV209" s="808"/>
      <c r="AW209" s="808"/>
      <c r="AX209" s="808"/>
    </row>
    <row r="210" spans="1:50" s="807" customFormat="1" ht="12.75">
      <c r="A210" s="366" t="s">
        <v>346</v>
      </c>
      <c r="B210" s="806">
        <v>902909</v>
      </c>
      <c r="C210" s="806">
        <v>864909</v>
      </c>
      <c r="D210" s="806">
        <v>579314</v>
      </c>
      <c r="E210" s="809">
        <v>64.16084012896096</v>
      </c>
      <c r="F210" s="806">
        <v>0</v>
      </c>
      <c r="G210" s="808"/>
      <c r="H210" s="808"/>
      <c r="I210" s="808"/>
      <c r="J210" s="808"/>
      <c r="K210" s="808"/>
      <c r="L210" s="808"/>
      <c r="M210" s="808"/>
      <c r="N210" s="808"/>
      <c r="O210" s="808"/>
      <c r="P210" s="808"/>
      <c r="Q210" s="808"/>
      <c r="R210" s="808"/>
      <c r="S210" s="808"/>
      <c r="T210" s="808"/>
      <c r="U210" s="808"/>
      <c r="V210" s="808"/>
      <c r="W210" s="808"/>
      <c r="X210" s="808"/>
      <c r="Y210" s="808"/>
      <c r="Z210" s="808"/>
      <c r="AA210" s="808"/>
      <c r="AB210" s="808"/>
      <c r="AC210" s="808"/>
      <c r="AD210" s="808"/>
      <c r="AE210" s="808"/>
      <c r="AF210" s="808"/>
      <c r="AG210" s="808"/>
      <c r="AH210" s="808"/>
      <c r="AI210" s="808"/>
      <c r="AJ210" s="808"/>
      <c r="AK210" s="808"/>
      <c r="AL210" s="808"/>
      <c r="AM210" s="808"/>
      <c r="AN210" s="808"/>
      <c r="AO210" s="808"/>
      <c r="AP210" s="808"/>
      <c r="AQ210" s="808"/>
      <c r="AR210" s="808"/>
      <c r="AS210" s="808"/>
      <c r="AT210" s="808"/>
      <c r="AU210" s="808"/>
      <c r="AV210" s="808"/>
      <c r="AW210" s="808"/>
      <c r="AX210" s="808"/>
    </row>
    <row r="211" spans="1:50" s="807" customFormat="1" ht="12.75">
      <c r="A211" s="136" t="s">
        <v>982</v>
      </c>
      <c r="B211" s="806">
        <v>710729</v>
      </c>
      <c r="C211" s="806">
        <v>710729</v>
      </c>
      <c r="D211" s="806">
        <v>425134</v>
      </c>
      <c r="E211" s="809">
        <v>59.816610831976746</v>
      </c>
      <c r="F211" s="806">
        <v>0</v>
      </c>
      <c r="G211" s="808"/>
      <c r="H211" s="808"/>
      <c r="I211" s="808"/>
      <c r="J211" s="808"/>
      <c r="K211" s="808"/>
      <c r="L211" s="808"/>
      <c r="M211" s="808"/>
      <c r="N211" s="808"/>
      <c r="O211" s="808"/>
      <c r="P211" s="808"/>
      <c r="Q211" s="808"/>
      <c r="R211" s="808"/>
      <c r="S211" s="808"/>
      <c r="T211" s="808"/>
      <c r="U211" s="808"/>
      <c r="V211" s="808"/>
      <c r="W211" s="808"/>
      <c r="X211" s="808"/>
      <c r="Y211" s="808"/>
      <c r="Z211" s="808"/>
      <c r="AA211" s="808"/>
      <c r="AB211" s="808"/>
      <c r="AC211" s="808"/>
      <c r="AD211" s="808"/>
      <c r="AE211" s="808"/>
      <c r="AF211" s="808"/>
      <c r="AG211" s="808"/>
      <c r="AH211" s="808"/>
      <c r="AI211" s="808"/>
      <c r="AJ211" s="808"/>
      <c r="AK211" s="808"/>
      <c r="AL211" s="808"/>
      <c r="AM211" s="808"/>
      <c r="AN211" s="808"/>
      <c r="AO211" s="808"/>
      <c r="AP211" s="808"/>
      <c r="AQ211" s="808"/>
      <c r="AR211" s="808"/>
      <c r="AS211" s="808"/>
      <c r="AT211" s="808"/>
      <c r="AU211" s="808"/>
      <c r="AV211" s="808"/>
      <c r="AW211" s="808"/>
      <c r="AX211" s="808"/>
    </row>
    <row r="212" spans="1:50" s="807" customFormat="1" ht="12.75">
      <c r="A212" s="402" t="s">
        <v>357</v>
      </c>
      <c r="B212" s="817">
        <v>98616</v>
      </c>
      <c r="C212" s="817">
        <v>98616</v>
      </c>
      <c r="D212" s="817">
        <v>98615</v>
      </c>
      <c r="E212" s="818">
        <v>99.99898596576621</v>
      </c>
      <c r="F212" s="817">
        <v>0</v>
      </c>
      <c r="G212" s="808"/>
      <c r="H212" s="808"/>
      <c r="I212" s="808"/>
      <c r="J212" s="808"/>
      <c r="K212" s="808"/>
      <c r="L212" s="808"/>
      <c r="M212" s="808"/>
      <c r="N212" s="808"/>
      <c r="O212" s="808"/>
      <c r="P212" s="808"/>
      <c r="Q212" s="808"/>
      <c r="R212" s="808"/>
      <c r="S212" s="808"/>
      <c r="T212" s="808"/>
      <c r="U212" s="808"/>
      <c r="V212" s="808"/>
      <c r="W212" s="808"/>
      <c r="X212" s="808"/>
      <c r="Y212" s="808"/>
      <c r="Z212" s="808"/>
      <c r="AA212" s="808"/>
      <c r="AB212" s="808"/>
      <c r="AC212" s="808"/>
      <c r="AD212" s="808"/>
      <c r="AE212" s="808"/>
      <c r="AF212" s="808"/>
      <c r="AG212" s="808"/>
      <c r="AH212" s="808"/>
      <c r="AI212" s="808"/>
      <c r="AJ212" s="808"/>
      <c r="AK212" s="808"/>
      <c r="AL212" s="808"/>
      <c r="AM212" s="808"/>
      <c r="AN212" s="808"/>
      <c r="AO212" s="808"/>
      <c r="AP212" s="808"/>
      <c r="AQ212" s="808"/>
      <c r="AR212" s="808"/>
      <c r="AS212" s="808"/>
      <c r="AT212" s="808"/>
      <c r="AU212" s="808"/>
      <c r="AV212" s="808"/>
      <c r="AW212" s="808"/>
      <c r="AX212" s="808"/>
    </row>
    <row r="213" spans="1:50" s="807" customFormat="1" ht="12.75">
      <c r="A213" s="136" t="s">
        <v>965</v>
      </c>
      <c r="B213" s="806">
        <v>192180</v>
      </c>
      <c r="C213" s="806">
        <v>154180</v>
      </c>
      <c r="D213" s="806">
        <v>154180</v>
      </c>
      <c r="E213" s="809">
        <v>80.22687064210636</v>
      </c>
      <c r="F213" s="806">
        <v>0</v>
      </c>
      <c r="G213" s="808"/>
      <c r="H213" s="808"/>
      <c r="I213" s="808"/>
      <c r="J213" s="808"/>
      <c r="K213" s="808"/>
      <c r="L213" s="808"/>
      <c r="M213" s="808"/>
      <c r="N213" s="808"/>
      <c r="O213" s="808"/>
      <c r="P213" s="808"/>
      <c r="Q213" s="808"/>
      <c r="R213" s="808"/>
      <c r="S213" s="808"/>
      <c r="T213" s="808"/>
      <c r="U213" s="808"/>
      <c r="V213" s="808"/>
      <c r="W213" s="808"/>
      <c r="X213" s="808"/>
      <c r="Y213" s="808"/>
      <c r="Z213" s="808"/>
      <c r="AA213" s="808"/>
      <c r="AB213" s="808"/>
      <c r="AC213" s="808"/>
      <c r="AD213" s="808"/>
      <c r="AE213" s="808"/>
      <c r="AF213" s="808"/>
      <c r="AG213" s="808"/>
      <c r="AH213" s="808"/>
      <c r="AI213" s="808"/>
      <c r="AJ213" s="808"/>
      <c r="AK213" s="808"/>
      <c r="AL213" s="808"/>
      <c r="AM213" s="808"/>
      <c r="AN213" s="808"/>
      <c r="AO213" s="808"/>
      <c r="AP213" s="808"/>
      <c r="AQ213" s="808"/>
      <c r="AR213" s="808"/>
      <c r="AS213" s="808"/>
      <c r="AT213" s="808"/>
      <c r="AU213" s="808"/>
      <c r="AV213" s="808"/>
      <c r="AW213" s="808"/>
      <c r="AX213" s="808"/>
    </row>
    <row r="214" spans="1:50" s="807" customFormat="1" ht="25.5">
      <c r="A214" s="377" t="s">
        <v>966</v>
      </c>
      <c r="B214" s="806">
        <v>192180</v>
      </c>
      <c r="C214" s="806">
        <v>154180</v>
      </c>
      <c r="D214" s="806">
        <v>154180</v>
      </c>
      <c r="E214" s="809">
        <v>80.22687064210636</v>
      </c>
      <c r="F214" s="806">
        <v>0</v>
      </c>
      <c r="G214" s="808"/>
      <c r="H214" s="808"/>
      <c r="I214" s="808"/>
      <c r="J214" s="808"/>
      <c r="K214" s="808"/>
      <c r="L214" s="808"/>
      <c r="M214" s="808"/>
      <c r="N214" s="808"/>
      <c r="O214" s="808"/>
      <c r="P214" s="808"/>
      <c r="Q214" s="808"/>
      <c r="R214" s="808"/>
      <c r="S214" s="808"/>
      <c r="T214" s="808"/>
      <c r="U214" s="808"/>
      <c r="V214" s="808"/>
      <c r="W214" s="808"/>
      <c r="X214" s="808"/>
      <c r="Y214" s="808"/>
      <c r="Z214" s="808"/>
      <c r="AA214" s="808"/>
      <c r="AB214" s="808"/>
      <c r="AC214" s="808"/>
      <c r="AD214" s="808"/>
      <c r="AE214" s="808"/>
      <c r="AF214" s="808"/>
      <c r="AG214" s="808"/>
      <c r="AH214" s="808"/>
      <c r="AI214" s="808"/>
      <c r="AJ214" s="808"/>
      <c r="AK214" s="808"/>
      <c r="AL214" s="808"/>
      <c r="AM214" s="808"/>
      <c r="AN214" s="808"/>
      <c r="AO214" s="808"/>
      <c r="AP214" s="808"/>
      <c r="AQ214" s="808"/>
      <c r="AR214" s="808"/>
      <c r="AS214" s="808"/>
      <c r="AT214" s="808"/>
      <c r="AU214" s="808"/>
      <c r="AV214" s="808"/>
      <c r="AW214" s="808"/>
      <c r="AX214" s="808"/>
    </row>
    <row r="215" spans="1:50" s="807" customFormat="1" ht="12.75">
      <c r="A215" s="357" t="s">
        <v>967</v>
      </c>
      <c r="B215" s="806">
        <v>1051705</v>
      </c>
      <c r="C215" s="806">
        <v>712796</v>
      </c>
      <c r="D215" s="806">
        <v>299026</v>
      </c>
      <c r="E215" s="809">
        <v>28.432497706105796</v>
      </c>
      <c r="F215" s="806">
        <v>11599</v>
      </c>
      <c r="G215" s="808"/>
      <c r="H215" s="808"/>
      <c r="I215" s="808"/>
      <c r="J215" s="808"/>
      <c r="K215" s="808"/>
      <c r="L215" s="808"/>
      <c r="M215" s="808"/>
      <c r="N215" s="808"/>
      <c r="O215" s="808"/>
      <c r="P215" s="808"/>
      <c r="Q215" s="808"/>
      <c r="R215" s="808"/>
      <c r="S215" s="808"/>
      <c r="T215" s="808"/>
      <c r="U215" s="808"/>
      <c r="V215" s="808"/>
      <c r="W215" s="808"/>
      <c r="X215" s="808"/>
      <c r="Y215" s="808"/>
      <c r="Z215" s="808"/>
      <c r="AA215" s="808"/>
      <c r="AB215" s="808"/>
      <c r="AC215" s="808"/>
      <c r="AD215" s="808"/>
      <c r="AE215" s="808"/>
      <c r="AF215" s="808"/>
      <c r="AG215" s="808"/>
      <c r="AH215" s="808"/>
      <c r="AI215" s="808"/>
      <c r="AJ215" s="808"/>
      <c r="AK215" s="808"/>
      <c r="AL215" s="808"/>
      <c r="AM215" s="808"/>
      <c r="AN215" s="808"/>
      <c r="AO215" s="808"/>
      <c r="AP215" s="808"/>
      <c r="AQ215" s="808"/>
      <c r="AR215" s="808"/>
      <c r="AS215" s="808"/>
      <c r="AT215" s="808"/>
      <c r="AU215" s="808"/>
      <c r="AV215" s="808"/>
      <c r="AW215" s="808"/>
      <c r="AX215" s="808"/>
    </row>
    <row r="216" spans="1:50" s="807" customFormat="1" ht="12.75">
      <c r="A216" s="136" t="s">
        <v>968</v>
      </c>
      <c r="B216" s="806">
        <v>1051705</v>
      </c>
      <c r="C216" s="806">
        <v>712796</v>
      </c>
      <c r="D216" s="806">
        <v>299026</v>
      </c>
      <c r="E216" s="809">
        <v>28.432497706105796</v>
      </c>
      <c r="F216" s="806">
        <v>11599</v>
      </c>
      <c r="G216" s="808"/>
      <c r="H216" s="808"/>
      <c r="I216" s="808"/>
      <c r="J216" s="808"/>
      <c r="K216" s="808"/>
      <c r="L216" s="808"/>
      <c r="M216" s="808"/>
      <c r="N216" s="808"/>
      <c r="O216" s="808"/>
      <c r="P216" s="808"/>
      <c r="Q216" s="808"/>
      <c r="R216" s="808"/>
      <c r="S216" s="808"/>
      <c r="T216" s="808"/>
      <c r="U216" s="808"/>
      <c r="V216" s="808"/>
      <c r="W216" s="808"/>
      <c r="X216" s="808"/>
      <c r="Y216" s="808"/>
      <c r="Z216" s="808"/>
      <c r="AA216" s="808"/>
      <c r="AB216" s="808"/>
      <c r="AC216" s="808"/>
      <c r="AD216" s="808"/>
      <c r="AE216" s="808"/>
      <c r="AF216" s="808"/>
      <c r="AG216" s="808"/>
      <c r="AH216" s="808"/>
      <c r="AI216" s="808"/>
      <c r="AJ216" s="808"/>
      <c r="AK216" s="808"/>
      <c r="AL216" s="808"/>
      <c r="AM216" s="808"/>
      <c r="AN216" s="808"/>
      <c r="AO216" s="808"/>
      <c r="AP216" s="808"/>
      <c r="AQ216" s="808"/>
      <c r="AR216" s="808"/>
      <c r="AS216" s="808"/>
      <c r="AT216" s="808"/>
      <c r="AU216" s="808"/>
      <c r="AV216" s="808"/>
      <c r="AW216" s="808"/>
      <c r="AX216" s="808"/>
    </row>
    <row r="217" spans="1:50" s="807" customFormat="1" ht="12.75">
      <c r="A217" s="362" t="s">
        <v>969</v>
      </c>
      <c r="B217" s="806">
        <v>953089</v>
      </c>
      <c r="C217" s="806">
        <v>614180</v>
      </c>
      <c r="D217" s="806">
        <v>200411</v>
      </c>
      <c r="E217" s="809">
        <v>21.027522088703154</v>
      </c>
      <c r="F217" s="806">
        <v>11599</v>
      </c>
      <c r="G217" s="808"/>
      <c r="H217" s="808"/>
      <c r="I217" s="808"/>
      <c r="J217" s="808"/>
      <c r="K217" s="808"/>
      <c r="L217" s="808"/>
      <c r="M217" s="808"/>
      <c r="N217" s="808"/>
      <c r="O217" s="808"/>
      <c r="P217" s="808"/>
      <c r="Q217" s="808"/>
      <c r="R217" s="808"/>
      <c r="S217" s="808"/>
      <c r="T217" s="808"/>
      <c r="U217" s="808"/>
      <c r="V217" s="808"/>
      <c r="W217" s="808"/>
      <c r="X217" s="808"/>
      <c r="Y217" s="808"/>
      <c r="Z217" s="808"/>
      <c r="AA217" s="808"/>
      <c r="AB217" s="808"/>
      <c r="AC217" s="808"/>
      <c r="AD217" s="808"/>
      <c r="AE217" s="808"/>
      <c r="AF217" s="808"/>
      <c r="AG217" s="808"/>
      <c r="AH217" s="808"/>
      <c r="AI217" s="808"/>
      <c r="AJ217" s="808"/>
      <c r="AK217" s="808"/>
      <c r="AL217" s="808"/>
      <c r="AM217" s="808"/>
      <c r="AN217" s="808"/>
      <c r="AO217" s="808"/>
      <c r="AP217" s="808"/>
      <c r="AQ217" s="808"/>
      <c r="AR217" s="808"/>
      <c r="AS217" s="808"/>
      <c r="AT217" s="808"/>
      <c r="AU217" s="808"/>
      <c r="AV217" s="808"/>
      <c r="AW217" s="808"/>
      <c r="AX217" s="808"/>
    </row>
    <row r="218" spans="1:50" s="807" customFormat="1" ht="12.75">
      <c r="A218" s="391" t="s">
        <v>972</v>
      </c>
      <c r="B218" s="806">
        <v>953089</v>
      </c>
      <c r="C218" s="806">
        <v>614180</v>
      </c>
      <c r="D218" s="806">
        <v>200411</v>
      </c>
      <c r="E218" s="809">
        <v>21.027522088703154</v>
      </c>
      <c r="F218" s="806">
        <v>11599</v>
      </c>
      <c r="G218" s="808"/>
      <c r="H218" s="808"/>
      <c r="I218" s="808"/>
      <c r="J218" s="808"/>
      <c r="K218" s="808"/>
      <c r="L218" s="808"/>
      <c r="M218" s="808"/>
      <c r="N218" s="808"/>
      <c r="O218" s="808"/>
      <c r="P218" s="808"/>
      <c r="Q218" s="808"/>
      <c r="R218" s="808"/>
      <c r="S218" s="808"/>
      <c r="T218" s="808"/>
      <c r="U218" s="808"/>
      <c r="V218" s="808"/>
      <c r="W218" s="808"/>
      <c r="X218" s="808"/>
      <c r="Y218" s="808"/>
      <c r="Z218" s="808"/>
      <c r="AA218" s="808"/>
      <c r="AB218" s="808"/>
      <c r="AC218" s="808"/>
      <c r="AD218" s="808"/>
      <c r="AE218" s="808"/>
      <c r="AF218" s="808"/>
      <c r="AG218" s="808"/>
      <c r="AH218" s="808"/>
      <c r="AI218" s="808"/>
      <c r="AJ218" s="808"/>
      <c r="AK218" s="808"/>
      <c r="AL218" s="808"/>
      <c r="AM218" s="808"/>
      <c r="AN218" s="808"/>
      <c r="AO218" s="808"/>
      <c r="AP218" s="808"/>
      <c r="AQ218" s="808"/>
      <c r="AR218" s="808"/>
      <c r="AS218" s="808"/>
      <c r="AT218" s="808"/>
      <c r="AU218" s="808"/>
      <c r="AV218" s="808"/>
      <c r="AW218" s="808"/>
      <c r="AX218" s="808"/>
    </row>
    <row r="219" spans="1:50" s="807" customFormat="1" ht="12.75">
      <c r="A219" s="136" t="s">
        <v>500</v>
      </c>
      <c r="B219" s="806">
        <v>-148796</v>
      </c>
      <c r="C219" s="806">
        <v>152113</v>
      </c>
      <c r="D219" s="806">
        <v>280288</v>
      </c>
      <c r="E219" s="806" t="s">
        <v>496</v>
      </c>
      <c r="F219" s="806">
        <v>-11599</v>
      </c>
      <c r="G219" s="808"/>
      <c r="H219" s="808"/>
      <c r="I219" s="808"/>
      <c r="J219" s="808"/>
      <c r="K219" s="808"/>
      <c r="L219" s="808"/>
      <c r="M219" s="808"/>
      <c r="N219" s="808"/>
      <c r="O219" s="808"/>
      <c r="P219" s="808"/>
      <c r="Q219" s="808"/>
      <c r="R219" s="808"/>
      <c r="S219" s="808"/>
      <c r="T219" s="808"/>
      <c r="U219" s="808"/>
      <c r="V219" s="808"/>
      <c r="W219" s="808"/>
      <c r="X219" s="808"/>
      <c r="Y219" s="808"/>
      <c r="Z219" s="808"/>
      <c r="AA219" s="808"/>
      <c r="AB219" s="808"/>
      <c r="AC219" s="808"/>
      <c r="AD219" s="808"/>
      <c r="AE219" s="808"/>
      <c r="AF219" s="808"/>
      <c r="AG219" s="808"/>
      <c r="AH219" s="808"/>
      <c r="AI219" s="808"/>
      <c r="AJ219" s="808"/>
      <c r="AK219" s="808"/>
      <c r="AL219" s="808"/>
      <c r="AM219" s="808"/>
      <c r="AN219" s="808"/>
      <c r="AO219" s="808"/>
      <c r="AP219" s="808"/>
      <c r="AQ219" s="808"/>
      <c r="AR219" s="808"/>
      <c r="AS219" s="808"/>
      <c r="AT219" s="808"/>
      <c r="AU219" s="808"/>
      <c r="AV219" s="808"/>
      <c r="AW219" s="808"/>
      <c r="AX219" s="808"/>
    </row>
    <row r="220" spans="1:50" s="807" customFormat="1" ht="12.75">
      <c r="A220" s="136" t="s">
        <v>501</v>
      </c>
      <c r="B220" s="806">
        <v>148796</v>
      </c>
      <c r="C220" s="806">
        <v>-152113</v>
      </c>
      <c r="D220" s="806" t="s">
        <v>496</v>
      </c>
      <c r="E220" s="806" t="s">
        <v>496</v>
      </c>
      <c r="F220" s="806" t="s">
        <v>496</v>
      </c>
      <c r="G220" s="808"/>
      <c r="H220" s="808"/>
      <c r="I220" s="808"/>
      <c r="J220" s="808"/>
      <c r="K220" s="808"/>
      <c r="L220" s="808"/>
      <c r="M220" s="808"/>
      <c r="N220" s="808"/>
      <c r="O220" s="808"/>
      <c r="P220" s="808"/>
      <c r="Q220" s="808"/>
      <c r="R220" s="808"/>
      <c r="S220" s="808"/>
      <c r="T220" s="808"/>
      <c r="U220" s="808"/>
      <c r="V220" s="808"/>
      <c r="W220" s="808"/>
      <c r="X220" s="808"/>
      <c r="Y220" s="808"/>
      <c r="Z220" s="808"/>
      <c r="AA220" s="808"/>
      <c r="AB220" s="808"/>
      <c r="AC220" s="808"/>
      <c r="AD220" s="808"/>
      <c r="AE220" s="808"/>
      <c r="AF220" s="808"/>
      <c r="AG220" s="808"/>
      <c r="AH220" s="808"/>
      <c r="AI220" s="808"/>
      <c r="AJ220" s="808"/>
      <c r="AK220" s="808"/>
      <c r="AL220" s="808"/>
      <c r="AM220" s="808"/>
      <c r="AN220" s="808"/>
      <c r="AO220" s="808"/>
      <c r="AP220" s="808"/>
      <c r="AQ220" s="808"/>
      <c r="AR220" s="808"/>
      <c r="AS220" s="808"/>
      <c r="AT220" s="808"/>
      <c r="AU220" s="808"/>
      <c r="AV220" s="808"/>
      <c r="AW220" s="808"/>
      <c r="AX220" s="808"/>
    </row>
    <row r="221" spans="1:50" s="807" customFormat="1" ht="12.75">
      <c r="A221" s="362" t="s">
        <v>622</v>
      </c>
      <c r="B221" s="806">
        <v>148796</v>
      </c>
      <c r="C221" s="806">
        <v>-152113</v>
      </c>
      <c r="D221" s="806" t="s">
        <v>496</v>
      </c>
      <c r="E221" s="806" t="s">
        <v>496</v>
      </c>
      <c r="F221" s="806" t="s">
        <v>496</v>
      </c>
      <c r="G221" s="808"/>
      <c r="H221" s="808"/>
      <c r="I221" s="808"/>
      <c r="J221" s="808"/>
      <c r="K221" s="808"/>
      <c r="L221" s="808"/>
      <c r="M221" s="808"/>
      <c r="N221" s="808"/>
      <c r="O221" s="808"/>
      <c r="P221" s="808"/>
      <c r="Q221" s="808"/>
      <c r="R221" s="808"/>
      <c r="S221" s="808"/>
      <c r="T221" s="808"/>
      <c r="U221" s="808"/>
      <c r="V221" s="808"/>
      <c r="W221" s="808"/>
      <c r="X221" s="808"/>
      <c r="Y221" s="808"/>
      <c r="Z221" s="808"/>
      <c r="AA221" s="808"/>
      <c r="AB221" s="808"/>
      <c r="AC221" s="808"/>
      <c r="AD221" s="808"/>
      <c r="AE221" s="808"/>
      <c r="AF221" s="808"/>
      <c r="AG221" s="808"/>
      <c r="AH221" s="808"/>
      <c r="AI221" s="808"/>
      <c r="AJ221" s="808"/>
      <c r="AK221" s="808"/>
      <c r="AL221" s="808"/>
      <c r="AM221" s="808"/>
      <c r="AN221" s="808"/>
      <c r="AO221" s="808"/>
      <c r="AP221" s="808"/>
      <c r="AQ221" s="808"/>
      <c r="AR221" s="808"/>
      <c r="AS221" s="808"/>
      <c r="AT221" s="808"/>
      <c r="AU221" s="808"/>
      <c r="AV221" s="808"/>
      <c r="AW221" s="808"/>
      <c r="AX221" s="808"/>
    </row>
    <row r="222" spans="1:50" s="807" customFormat="1" ht="25.5">
      <c r="A222" s="363" t="s">
        <v>349</v>
      </c>
      <c r="B222" s="806">
        <v>148796</v>
      </c>
      <c r="C222" s="806">
        <v>-152113</v>
      </c>
      <c r="D222" s="806" t="s">
        <v>496</v>
      </c>
      <c r="E222" s="806" t="s">
        <v>496</v>
      </c>
      <c r="F222" s="806" t="s">
        <v>496</v>
      </c>
      <c r="G222" s="808"/>
      <c r="H222" s="808"/>
      <c r="I222" s="808"/>
      <c r="J222" s="808"/>
      <c r="K222" s="808"/>
      <c r="L222" s="808"/>
      <c r="M222" s="808"/>
      <c r="N222" s="808"/>
      <c r="O222" s="808"/>
      <c r="P222" s="808"/>
      <c r="Q222" s="808"/>
      <c r="R222" s="808"/>
      <c r="S222" s="808"/>
      <c r="T222" s="808"/>
      <c r="U222" s="808"/>
      <c r="V222" s="808"/>
      <c r="W222" s="808"/>
      <c r="X222" s="808"/>
      <c r="Y222" s="808"/>
      <c r="Z222" s="808"/>
      <c r="AA222" s="808"/>
      <c r="AB222" s="808"/>
      <c r="AC222" s="808"/>
      <c r="AD222" s="808"/>
      <c r="AE222" s="808"/>
      <c r="AF222" s="808"/>
      <c r="AG222" s="808"/>
      <c r="AH222" s="808"/>
      <c r="AI222" s="808"/>
      <c r="AJ222" s="808"/>
      <c r="AK222" s="808"/>
      <c r="AL222" s="808"/>
      <c r="AM222" s="808"/>
      <c r="AN222" s="808"/>
      <c r="AO222" s="808"/>
      <c r="AP222" s="808"/>
      <c r="AQ222" s="808"/>
      <c r="AR222" s="808"/>
      <c r="AS222" s="808"/>
      <c r="AT222" s="808"/>
      <c r="AU222" s="808"/>
      <c r="AV222" s="808"/>
      <c r="AW222" s="808"/>
      <c r="AX222" s="808"/>
    </row>
    <row r="223" spans="1:50" s="807" customFormat="1" ht="12.75">
      <c r="A223" s="119" t="s">
        <v>856</v>
      </c>
      <c r="B223" s="635"/>
      <c r="C223" s="635"/>
      <c r="D223" s="635"/>
      <c r="E223" s="806"/>
      <c r="F223" s="635"/>
      <c r="G223" s="808"/>
      <c r="H223" s="808"/>
      <c r="I223" s="808"/>
      <c r="J223" s="808"/>
      <c r="K223" s="808"/>
      <c r="L223" s="808"/>
      <c r="M223" s="808"/>
      <c r="N223" s="808"/>
      <c r="O223" s="808"/>
      <c r="P223" s="808"/>
      <c r="Q223" s="808"/>
      <c r="R223" s="808"/>
      <c r="S223" s="808"/>
      <c r="T223" s="808"/>
      <c r="U223" s="808"/>
      <c r="V223" s="808"/>
      <c r="W223" s="808"/>
      <c r="X223" s="808"/>
      <c r="Y223" s="808"/>
      <c r="Z223" s="808"/>
      <c r="AA223" s="808"/>
      <c r="AB223" s="808"/>
      <c r="AC223" s="808"/>
      <c r="AD223" s="808"/>
      <c r="AE223" s="808"/>
      <c r="AF223" s="808"/>
      <c r="AG223" s="808"/>
      <c r="AH223" s="808"/>
      <c r="AI223" s="808"/>
      <c r="AJ223" s="808"/>
      <c r="AK223" s="808"/>
      <c r="AL223" s="808"/>
      <c r="AM223" s="808"/>
      <c r="AN223" s="808"/>
      <c r="AO223" s="808"/>
      <c r="AP223" s="808"/>
      <c r="AQ223" s="808"/>
      <c r="AR223" s="808"/>
      <c r="AS223" s="808"/>
      <c r="AT223" s="808"/>
      <c r="AU223" s="808"/>
      <c r="AV223" s="808"/>
      <c r="AW223" s="808"/>
      <c r="AX223" s="808"/>
    </row>
    <row r="224" spans="1:50" s="807" customFormat="1" ht="12.75">
      <c r="A224" s="814" t="s">
        <v>351</v>
      </c>
      <c r="B224" s="635"/>
      <c r="C224" s="635"/>
      <c r="D224" s="635"/>
      <c r="E224" s="806"/>
      <c r="F224" s="635"/>
      <c r="G224" s="808"/>
      <c r="H224" s="808"/>
      <c r="I224" s="808"/>
      <c r="J224" s="808"/>
      <c r="K224" s="808"/>
      <c r="L224" s="808"/>
      <c r="M224" s="808"/>
      <c r="N224" s="808"/>
      <c r="O224" s="808"/>
      <c r="P224" s="808"/>
      <c r="Q224" s="808"/>
      <c r="R224" s="808"/>
      <c r="S224" s="808"/>
      <c r="T224" s="808"/>
      <c r="U224" s="808"/>
      <c r="V224" s="808"/>
      <c r="W224" s="808"/>
      <c r="X224" s="808"/>
      <c r="Y224" s="808"/>
      <c r="Z224" s="808"/>
      <c r="AA224" s="808"/>
      <c r="AB224" s="808"/>
      <c r="AC224" s="808"/>
      <c r="AD224" s="808"/>
      <c r="AE224" s="808"/>
      <c r="AF224" s="808"/>
      <c r="AG224" s="808"/>
      <c r="AH224" s="808"/>
      <c r="AI224" s="808"/>
      <c r="AJ224" s="808"/>
      <c r="AK224" s="808"/>
      <c r="AL224" s="808"/>
      <c r="AM224" s="808"/>
      <c r="AN224" s="808"/>
      <c r="AO224" s="808"/>
      <c r="AP224" s="808"/>
      <c r="AQ224" s="808"/>
      <c r="AR224" s="808"/>
      <c r="AS224" s="808"/>
      <c r="AT224" s="808"/>
      <c r="AU224" s="808"/>
      <c r="AV224" s="808"/>
      <c r="AW224" s="808"/>
      <c r="AX224" s="808"/>
    </row>
    <row r="225" spans="1:50" s="807" customFormat="1" ht="12.75">
      <c r="A225" s="366" t="s">
        <v>346</v>
      </c>
      <c r="B225" s="806">
        <v>902909</v>
      </c>
      <c r="C225" s="806">
        <v>864909</v>
      </c>
      <c r="D225" s="806">
        <v>579314</v>
      </c>
      <c r="E225" s="809">
        <v>64.16084012896096</v>
      </c>
      <c r="F225" s="806">
        <v>0</v>
      </c>
      <c r="G225" s="808"/>
      <c r="H225" s="808"/>
      <c r="I225" s="808"/>
      <c r="J225" s="808"/>
      <c r="K225" s="808"/>
      <c r="L225" s="808"/>
      <c r="M225" s="808"/>
      <c r="N225" s="808"/>
      <c r="O225" s="808"/>
      <c r="P225" s="808"/>
      <c r="Q225" s="808"/>
      <c r="R225" s="808"/>
      <c r="S225" s="808"/>
      <c r="T225" s="808"/>
      <c r="U225" s="808"/>
      <c r="V225" s="808"/>
      <c r="W225" s="808"/>
      <c r="X225" s="808"/>
      <c r="Y225" s="808"/>
      <c r="Z225" s="808"/>
      <c r="AA225" s="808"/>
      <c r="AB225" s="808"/>
      <c r="AC225" s="808"/>
      <c r="AD225" s="808"/>
      <c r="AE225" s="808"/>
      <c r="AF225" s="808"/>
      <c r="AG225" s="808"/>
      <c r="AH225" s="808"/>
      <c r="AI225" s="808"/>
      <c r="AJ225" s="808"/>
      <c r="AK225" s="808"/>
      <c r="AL225" s="808"/>
      <c r="AM225" s="808"/>
      <c r="AN225" s="808"/>
      <c r="AO225" s="808"/>
      <c r="AP225" s="808"/>
      <c r="AQ225" s="808"/>
      <c r="AR225" s="808"/>
      <c r="AS225" s="808"/>
      <c r="AT225" s="808"/>
      <c r="AU225" s="808"/>
      <c r="AV225" s="808"/>
      <c r="AW225" s="808"/>
      <c r="AX225" s="808"/>
    </row>
    <row r="226" spans="1:50" s="807" customFormat="1" ht="12.75">
      <c r="A226" s="136" t="s">
        <v>982</v>
      </c>
      <c r="B226" s="806">
        <v>710729</v>
      </c>
      <c r="C226" s="806">
        <v>710729</v>
      </c>
      <c r="D226" s="806">
        <v>425134</v>
      </c>
      <c r="E226" s="809">
        <v>59.816610831976746</v>
      </c>
      <c r="F226" s="806">
        <v>0</v>
      </c>
      <c r="G226" s="808"/>
      <c r="H226" s="808"/>
      <c r="I226" s="808"/>
      <c r="J226" s="808"/>
      <c r="K226" s="808"/>
      <c r="L226" s="808"/>
      <c r="M226" s="808"/>
      <c r="N226" s="808"/>
      <c r="O226" s="808"/>
      <c r="P226" s="808"/>
      <c r="Q226" s="808"/>
      <c r="R226" s="808"/>
      <c r="S226" s="808"/>
      <c r="T226" s="808"/>
      <c r="U226" s="808"/>
      <c r="V226" s="808"/>
      <c r="W226" s="808"/>
      <c r="X226" s="808"/>
      <c r="Y226" s="808"/>
      <c r="Z226" s="808"/>
      <c r="AA226" s="808"/>
      <c r="AB226" s="808"/>
      <c r="AC226" s="808"/>
      <c r="AD226" s="808"/>
      <c r="AE226" s="808"/>
      <c r="AF226" s="808"/>
      <c r="AG226" s="808"/>
      <c r="AH226" s="808"/>
      <c r="AI226" s="808"/>
      <c r="AJ226" s="808"/>
      <c r="AK226" s="808"/>
      <c r="AL226" s="808"/>
      <c r="AM226" s="808"/>
      <c r="AN226" s="808"/>
      <c r="AO226" s="808"/>
      <c r="AP226" s="808"/>
      <c r="AQ226" s="808"/>
      <c r="AR226" s="808"/>
      <c r="AS226" s="808"/>
      <c r="AT226" s="808"/>
      <c r="AU226" s="808"/>
      <c r="AV226" s="808"/>
      <c r="AW226" s="808"/>
      <c r="AX226" s="808"/>
    </row>
    <row r="227" spans="1:50" s="807" customFormat="1" ht="12.75">
      <c r="A227" s="402" t="s">
        <v>357</v>
      </c>
      <c r="B227" s="817">
        <v>98616</v>
      </c>
      <c r="C227" s="817">
        <v>98616</v>
      </c>
      <c r="D227" s="817">
        <v>98615</v>
      </c>
      <c r="E227" s="818">
        <v>99.99898596576621</v>
      </c>
      <c r="F227" s="817">
        <v>0</v>
      </c>
      <c r="G227" s="808"/>
      <c r="H227" s="808"/>
      <c r="I227" s="808"/>
      <c r="J227" s="808"/>
      <c r="K227" s="808"/>
      <c r="L227" s="808"/>
      <c r="M227" s="808"/>
      <c r="N227" s="808"/>
      <c r="O227" s="808"/>
      <c r="P227" s="808"/>
      <c r="Q227" s="808"/>
      <c r="R227" s="808"/>
      <c r="S227" s="808"/>
      <c r="T227" s="808"/>
      <c r="U227" s="808"/>
      <c r="V227" s="808"/>
      <c r="W227" s="808"/>
      <c r="X227" s="808"/>
      <c r="Y227" s="808"/>
      <c r="Z227" s="808"/>
      <c r="AA227" s="808"/>
      <c r="AB227" s="808"/>
      <c r="AC227" s="808"/>
      <c r="AD227" s="808"/>
      <c r="AE227" s="808"/>
      <c r="AF227" s="808"/>
      <c r="AG227" s="808"/>
      <c r="AH227" s="808"/>
      <c r="AI227" s="808"/>
      <c r="AJ227" s="808"/>
      <c r="AK227" s="808"/>
      <c r="AL227" s="808"/>
      <c r="AM227" s="808"/>
      <c r="AN227" s="808"/>
      <c r="AO227" s="808"/>
      <c r="AP227" s="808"/>
      <c r="AQ227" s="808"/>
      <c r="AR227" s="808"/>
      <c r="AS227" s="808"/>
      <c r="AT227" s="808"/>
      <c r="AU227" s="808"/>
      <c r="AV227" s="808"/>
      <c r="AW227" s="808"/>
      <c r="AX227" s="808"/>
    </row>
    <row r="228" spans="1:50" s="807" customFormat="1" ht="12.75">
      <c r="A228" s="136" t="s">
        <v>965</v>
      </c>
      <c r="B228" s="806">
        <v>192180</v>
      </c>
      <c r="C228" s="806">
        <v>154180</v>
      </c>
      <c r="D228" s="806">
        <v>154180</v>
      </c>
      <c r="E228" s="809">
        <v>80.22687064210636</v>
      </c>
      <c r="F228" s="806">
        <v>0</v>
      </c>
      <c r="G228" s="808"/>
      <c r="H228" s="808"/>
      <c r="I228" s="808"/>
      <c r="J228" s="808"/>
      <c r="K228" s="808"/>
      <c r="L228" s="808"/>
      <c r="M228" s="808"/>
      <c r="N228" s="808"/>
      <c r="O228" s="808"/>
      <c r="P228" s="808"/>
      <c r="Q228" s="808"/>
      <c r="R228" s="808"/>
      <c r="S228" s="808"/>
      <c r="T228" s="808"/>
      <c r="U228" s="808"/>
      <c r="V228" s="808"/>
      <c r="W228" s="808"/>
      <c r="X228" s="808"/>
      <c r="Y228" s="808"/>
      <c r="Z228" s="808"/>
      <c r="AA228" s="808"/>
      <c r="AB228" s="808"/>
      <c r="AC228" s="808"/>
      <c r="AD228" s="808"/>
      <c r="AE228" s="808"/>
      <c r="AF228" s="808"/>
      <c r="AG228" s="808"/>
      <c r="AH228" s="808"/>
      <c r="AI228" s="808"/>
      <c r="AJ228" s="808"/>
      <c r="AK228" s="808"/>
      <c r="AL228" s="808"/>
      <c r="AM228" s="808"/>
      <c r="AN228" s="808"/>
      <c r="AO228" s="808"/>
      <c r="AP228" s="808"/>
      <c r="AQ228" s="808"/>
      <c r="AR228" s="808"/>
      <c r="AS228" s="808"/>
      <c r="AT228" s="808"/>
      <c r="AU228" s="808"/>
      <c r="AV228" s="808"/>
      <c r="AW228" s="808"/>
      <c r="AX228" s="808"/>
    </row>
    <row r="229" spans="1:50" s="807" customFormat="1" ht="25.5">
      <c r="A229" s="377" t="s">
        <v>966</v>
      </c>
      <c r="B229" s="806">
        <v>192180</v>
      </c>
      <c r="C229" s="806">
        <v>154180</v>
      </c>
      <c r="D229" s="806">
        <v>154180</v>
      </c>
      <c r="E229" s="809">
        <v>80.22687064210636</v>
      </c>
      <c r="F229" s="806">
        <v>0</v>
      </c>
      <c r="G229" s="808"/>
      <c r="H229" s="808"/>
      <c r="I229" s="808"/>
      <c r="J229" s="808"/>
      <c r="K229" s="808"/>
      <c r="L229" s="808"/>
      <c r="M229" s="808"/>
      <c r="N229" s="808"/>
      <c r="O229" s="808"/>
      <c r="P229" s="808"/>
      <c r="Q229" s="808"/>
      <c r="R229" s="808"/>
      <c r="S229" s="808"/>
      <c r="T229" s="808"/>
      <c r="U229" s="808"/>
      <c r="V229" s="808"/>
      <c r="W229" s="808"/>
      <c r="X229" s="808"/>
      <c r="Y229" s="808"/>
      <c r="Z229" s="808"/>
      <c r="AA229" s="808"/>
      <c r="AB229" s="808"/>
      <c r="AC229" s="808"/>
      <c r="AD229" s="808"/>
      <c r="AE229" s="808"/>
      <c r="AF229" s="808"/>
      <c r="AG229" s="808"/>
      <c r="AH229" s="808"/>
      <c r="AI229" s="808"/>
      <c r="AJ229" s="808"/>
      <c r="AK229" s="808"/>
      <c r="AL229" s="808"/>
      <c r="AM229" s="808"/>
      <c r="AN229" s="808"/>
      <c r="AO229" s="808"/>
      <c r="AP229" s="808"/>
      <c r="AQ229" s="808"/>
      <c r="AR229" s="808"/>
      <c r="AS229" s="808"/>
      <c r="AT229" s="808"/>
      <c r="AU229" s="808"/>
      <c r="AV229" s="808"/>
      <c r="AW229" s="808"/>
      <c r="AX229" s="808"/>
    </row>
    <row r="230" spans="1:50" s="807" customFormat="1" ht="12.75">
      <c r="A230" s="357" t="s">
        <v>967</v>
      </c>
      <c r="B230" s="806">
        <v>1051705</v>
      </c>
      <c r="C230" s="806">
        <v>712796</v>
      </c>
      <c r="D230" s="806">
        <v>299026</v>
      </c>
      <c r="E230" s="809">
        <v>28.432497706105796</v>
      </c>
      <c r="F230" s="806">
        <v>11599</v>
      </c>
      <c r="G230" s="808"/>
      <c r="H230" s="808"/>
      <c r="I230" s="808"/>
      <c r="J230" s="808"/>
      <c r="K230" s="808"/>
      <c r="L230" s="808"/>
      <c r="M230" s="808"/>
      <c r="N230" s="808"/>
      <c r="O230" s="808"/>
      <c r="P230" s="808"/>
      <c r="Q230" s="808"/>
      <c r="R230" s="808"/>
      <c r="S230" s="808"/>
      <c r="T230" s="808"/>
      <c r="U230" s="808"/>
      <c r="V230" s="808"/>
      <c r="W230" s="808"/>
      <c r="X230" s="808"/>
      <c r="Y230" s="808"/>
      <c r="Z230" s="808"/>
      <c r="AA230" s="808"/>
      <c r="AB230" s="808"/>
      <c r="AC230" s="808"/>
      <c r="AD230" s="808"/>
      <c r="AE230" s="808"/>
      <c r="AF230" s="808"/>
      <c r="AG230" s="808"/>
      <c r="AH230" s="808"/>
      <c r="AI230" s="808"/>
      <c r="AJ230" s="808"/>
      <c r="AK230" s="808"/>
      <c r="AL230" s="808"/>
      <c r="AM230" s="808"/>
      <c r="AN230" s="808"/>
      <c r="AO230" s="808"/>
      <c r="AP230" s="808"/>
      <c r="AQ230" s="808"/>
      <c r="AR230" s="808"/>
      <c r="AS230" s="808"/>
      <c r="AT230" s="808"/>
      <c r="AU230" s="808"/>
      <c r="AV230" s="808"/>
      <c r="AW230" s="808"/>
      <c r="AX230" s="808"/>
    </row>
    <row r="231" spans="1:50" s="807" customFormat="1" ht="12.75">
      <c r="A231" s="136" t="s">
        <v>968</v>
      </c>
      <c r="B231" s="806">
        <v>1051705</v>
      </c>
      <c r="C231" s="806">
        <v>712796</v>
      </c>
      <c r="D231" s="806">
        <v>299026</v>
      </c>
      <c r="E231" s="809">
        <v>28.432497706105796</v>
      </c>
      <c r="F231" s="806">
        <v>11599</v>
      </c>
      <c r="G231" s="808"/>
      <c r="H231" s="808"/>
      <c r="I231" s="808"/>
      <c r="J231" s="808"/>
      <c r="K231" s="808"/>
      <c r="L231" s="808"/>
      <c r="M231" s="808"/>
      <c r="N231" s="808"/>
      <c r="O231" s="808"/>
      <c r="P231" s="808"/>
      <c r="Q231" s="808"/>
      <c r="R231" s="808"/>
      <c r="S231" s="808"/>
      <c r="T231" s="808"/>
      <c r="U231" s="808"/>
      <c r="V231" s="808"/>
      <c r="W231" s="808"/>
      <c r="X231" s="808"/>
      <c r="Y231" s="808"/>
      <c r="Z231" s="808"/>
      <c r="AA231" s="808"/>
      <c r="AB231" s="808"/>
      <c r="AC231" s="808"/>
      <c r="AD231" s="808"/>
      <c r="AE231" s="808"/>
      <c r="AF231" s="808"/>
      <c r="AG231" s="808"/>
      <c r="AH231" s="808"/>
      <c r="AI231" s="808"/>
      <c r="AJ231" s="808"/>
      <c r="AK231" s="808"/>
      <c r="AL231" s="808"/>
      <c r="AM231" s="808"/>
      <c r="AN231" s="808"/>
      <c r="AO231" s="808"/>
      <c r="AP231" s="808"/>
      <c r="AQ231" s="808"/>
      <c r="AR231" s="808"/>
      <c r="AS231" s="808"/>
      <c r="AT231" s="808"/>
      <c r="AU231" s="808"/>
      <c r="AV231" s="808"/>
      <c r="AW231" s="808"/>
      <c r="AX231" s="808"/>
    </row>
    <row r="232" spans="1:50" s="807" customFormat="1" ht="12.75">
      <c r="A232" s="362" t="s">
        <v>969</v>
      </c>
      <c r="B232" s="806">
        <v>953089</v>
      </c>
      <c r="C232" s="806">
        <v>614180</v>
      </c>
      <c r="D232" s="806">
        <v>200411</v>
      </c>
      <c r="E232" s="809">
        <v>21.027522088703154</v>
      </c>
      <c r="F232" s="806">
        <v>11599</v>
      </c>
      <c r="G232" s="808"/>
      <c r="H232" s="808"/>
      <c r="I232" s="808"/>
      <c r="J232" s="808"/>
      <c r="K232" s="808"/>
      <c r="L232" s="808"/>
      <c r="M232" s="808"/>
      <c r="N232" s="808"/>
      <c r="O232" s="808"/>
      <c r="P232" s="808"/>
      <c r="Q232" s="808"/>
      <c r="R232" s="808"/>
      <c r="S232" s="808"/>
      <c r="T232" s="808"/>
      <c r="U232" s="808"/>
      <c r="V232" s="808"/>
      <c r="W232" s="808"/>
      <c r="X232" s="808"/>
      <c r="Y232" s="808"/>
      <c r="Z232" s="808"/>
      <c r="AA232" s="808"/>
      <c r="AB232" s="808"/>
      <c r="AC232" s="808"/>
      <c r="AD232" s="808"/>
      <c r="AE232" s="808"/>
      <c r="AF232" s="808"/>
      <c r="AG232" s="808"/>
      <c r="AH232" s="808"/>
      <c r="AI232" s="808"/>
      <c r="AJ232" s="808"/>
      <c r="AK232" s="808"/>
      <c r="AL232" s="808"/>
      <c r="AM232" s="808"/>
      <c r="AN232" s="808"/>
      <c r="AO232" s="808"/>
      <c r="AP232" s="808"/>
      <c r="AQ232" s="808"/>
      <c r="AR232" s="808"/>
      <c r="AS232" s="808"/>
      <c r="AT232" s="808"/>
      <c r="AU232" s="808"/>
      <c r="AV232" s="808"/>
      <c r="AW232" s="808"/>
      <c r="AX232" s="808"/>
    </row>
    <row r="233" spans="1:50" s="807" customFormat="1" ht="12.75">
      <c r="A233" s="391" t="s">
        <v>972</v>
      </c>
      <c r="B233" s="806">
        <v>953089</v>
      </c>
      <c r="C233" s="806">
        <v>614180</v>
      </c>
      <c r="D233" s="806">
        <v>200411</v>
      </c>
      <c r="E233" s="809">
        <v>21.027522088703154</v>
      </c>
      <c r="F233" s="806">
        <v>11599</v>
      </c>
      <c r="G233" s="808"/>
      <c r="H233" s="808"/>
      <c r="I233" s="808"/>
      <c r="J233" s="808"/>
      <c r="K233" s="808"/>
      <c r="L233" s="808"/>
      <c r="M233" s="808"/>
      <c r="N233" s="808"/>
      <c r="O233" s="808"/>
      <c r="P233" s="808"/>
      <c r="Q233" s="808"/>
      <c r="R233" s="808"/>
      <c r="S233" s="808"/>
      <c r="T233" s="808"/>
      <c r="U233" s="808"/>
      <c r="V233" s="808"/>
      <c r="W233" s="808"/>
      <c r="X233" s="808"/>
      <c r="Y233" s="808"/>
      <c r="Z233" s="808"/>
      <c r="AA233" s="808"/>
      <c r="AB233" s="808"/>
      <c r="AC233" s="808"/>
      <c r="AD233" s="808"/>
      <c r="AE233" s="808"/>
      <c r="AF233" s="808"/>
      <c r="AG233" s="808"/>
      <c r="AH233" s="808"/>
      <c r="AI233" s="808"/>
      <c r="AJ233" s="808"/>
      <c r="AK233" s="808"/>
      <c r="AL233" s="808"/>
      <c r="AM233" s="808"/>
      <c r="AN233" s="808"/>
      <c r="AO233" s="808"/>
      <c r="AP233" s="808"/>
      <c r="AQ233" s="808"/>
      <c r="AR233" s="808"/>
      <c r="AS233" s="808"/>
      <c r="AT233" s="808"/>
      <c r="AU233" s="808"/>
      <c r="AV233" s="808"/>
      <c r="AW233" s="808"/>
      <c r="AX233" s="808"/>
    </row>
    <row r="234" spans="1:50" s="807" customFormat="1" ht="12.75">
      <c r="A234" s="362" t="s">
        <v>917</v>
      </c>
      <c r="B234" s="806">
        <v>98616</v>
      </c>
      <c r="C234" s="806">
        <v>98616</v>
      </c>
      <c r="D234" s="806">
        <v>98615</v>
      </c>
      <c r="E234" s="809">
        <v>99.99898596576621</v>
      </c>
      <c r="F234" s="806">
        <v>0</v>
      </c>
      <c r="G234" s="808"/>
      <c r="H234" s="808"/>
      <c r="I234" s="808"/>
      <c r="J234" s="808"/>
      <c r="K234" s="808"/>
      <c r="L234" s="808"/>
      <c r="M234" s="808"/>
      <c r="N234" s="808"/>
      <c r="O234" s="808"/>
      <c r="P234" s="808"/>
      <c r="Q234" s="808"/>
      <c r="R234" s="808"/>
      <c r="S234" s="808"/>
      <c r="T234" s="808"/>
      <c r="U234" s="808"/>
      <c r="V234" s="808"/>
      <c r="W234" s="808"/>
      <c r="X234" s="808"/>
      <c r="Y234" s="808"/>
      <c r="Z234" s="808"/>
      <c r="AA234" s="808"/>
      <c r="AB234" s="808"/>
      <c r="AC234" s="808"/>
      <c r="AD234" s="808"/>
      <c r="AE234" s="808"/>
      <c r="AF234" s="808"/>
      <c r="AG234" s="808"/>
      <c r="AH234" s="808"/>
      <c r="AI234" s="808"/>
      <c r="AJ234" s="808"/>
      <c r="AK234" s="808"/>
      <c r="AL234" s="808"/>
      <c r="AM234" s="808"/>
      <c r="AN234" s="808"/>
      <c r="AO234" s="808"/>
      <c r="AP234" s="808"/>
      <c r="AQ234" s="808"/>
      <c r="AR234" s="808"/>
      <c r="AS234" s="808"/>
      <c r="AT234" s="808"/>
      <c r="AU234" s="808"/>
      <c r="AV234" s="808"/>
      <c r="AW234" s="808"/>
      <c r="AX234" s="808"/>
    </row>
    <row r="235" spans="1:50" s="807" customFormat="1" ht="12.75">
      <c r="A235" s="391" t="s">
        <v>1010</v>
      </c>
      <c r="B235" s="806">
        <v>98616</v>
      </c>
      <c r="C235" s="806">
        <v>98616</v>
      </c>
      <c r="D235" s="806">
        <v>98615</v>
      </c>
      <c r="E235" s="809">
        <v>99.99898596576621</v>
      </c>
      <c r="F235" s="806">
        <v>0</v>
      </c>
      <c r="G235" s="808"/>
      <c r="H235" s="808"/>
      <c r="I235" s="808"/>
      <c r="J235" s="808"/>
      <c r="K235" s="808"/>
      <c r="L235" s="808"/>
      <c r="M235" s="808"/>
      <c r="N235" s="808"/>
      <c r="O235" s="808"/>
      <c r="P235" s="808"/>
      <c r="Q235" s="808"/>
      <c r="R235" s="808"/>
      <c r="S235" s="808"/>
      <c r="T235" s="808"/>
      <c r="U235" s="808"/>
      <c r="V235" s="808"/>
      <c r="W235" s="808"/>
      <c r="X235" s="808"/>
      <c r="Y235" s="808"/>
      <c r="Z235" s="808"/>
      <c r="AA235" s="808"/>
      <c r="AB235" s="808"/>
      <c r="AC235" s="808"/>
      <c r="AD235" s="808"/>
      <c r="AE235" s="808"/>
      <c r="AF235" s="808"/>
      <c r="AG235" s="808"/>
      <c r="AH235" s="808"/>
      <c r="AI235" s="808"/>
      <c r="AJ235" s="808"/>
      <c r="AK235" s="808"/>
      <c r="AL235" s="808"/>
      <c r="AM235" s="808"/>
      <c r="AN235" s="808"/>
      <c r="AO235" s="808"/>
      <c r="AP235" s="808"/>
      <c r="AQ235" s="808"/>
      <c r="AR235" s="808"/>
      <c r="AS235" s="808"/>
      <c r="AT235" s="808"/>
      <c r="AU235" s="808"/>
      <c r="AV235" s="808"/>
      <c r="AW235" s="808"/>
      <c r="AX235" s="808"/>
    </row>
    <row r="236" spans="1:50" s="807" customFormat="1" ht="50.25" customHeight="1">
      <c r="A236" s="403" t="s">
        <v>358</v>
      </c>
      <c r="B236" s="817">
        <v>98616</v>
      </c>
      <c r="C236" s="817">
        <v>98616</v>
      </c>
      <c r="D236" s="817">
        <v>98615</v>
      </c>
      <c r="E236" s="818">
        <v>99.99898596576621</v>
      </c>
      <c r="F236" s="817">
        <v>0</v>
      </c>
      <c r="G236" s="808"/>
      <c r="H236" s="808"/>
      <c r="I236" s="808"/>
      <c r="J236" s="808"/>
      <c r="K236" s="808"/>
      <c r="L236" s="808"/>
      <c r="M236" s="808"/>
      <c r="N236" s="808"/>
      <c r="O236" s="808"/>
      <c r="P236" s="808"/>
      <c r="Q236" s="808"/>
      <c r="R236" s="808"/>
      <c r="S236" s="808"/>
      <c r="T236" s="808"/>
      <c r="U236" s="808"/>
      <c r="V236" s="808"/>
      <c r="W236" s="808"/>
      <c r="X236" s="808"/>
      <c r="Y236" s="808"/>
      <c r="Z236" s="808"/>
      <c r="AA236" s="808"/>
      <c r="AB236" s="808"/>
      <c r="AC236" s="808"/>
      <c r="AD236" s="808"/>
      <c r="AE236" s="808"/>
      <c r="AF236" s="808"/>
      <c r="AG236" s="808"/>
      <c r="AH236" s="808"/>
      <c r="AI236" s="808"/>
      <c r="AJ236" s="808"/>
      <c r="AK236" s="808"/>
      <c r="AL236" s="808"/>
      <c r="AM236" s="808"/>
      <c r="AN236" s="808"/>
      <c r="AO236" s="808"/>
      <c r="AP236" s="808"/>
      <c r="AQ236" s="808"/>
      <c r="AR236" s="808"/>
      <c r="AS236" s="808"/>
      <c r="AT236" s="808"/>
      <c r="AU236" s="808"/>
      <c r="AV236" s="808"/>
      <c r="AW236" s="808"/>
      <c r="AX236" s="808"/>
    </row>
    <row r="237" spans="1:56" s="813" customFormat="1" ht="12.75">
      <c r="A237" s="136" t="s">
        <v>500</v>
      </c>
      <c r="B237" s="806">
        <v>-148796</v>
      </c>
      <c r="C237" s="806">
        <v>152113</v>
      </c>
      <c r="D237" s="806">
        <v>280288</v>
      </c>
      <c r="E237" s="806" t="s">
        <v>496</v>
      </c>
      <c r="F237" s="806">
        <v>-11599</v>
      </c>
      <c r="G237" s="811"/>
      <c r="H237" s="811"/>
      <c r="I237" s="811"/>
      <c r="J237" s="811"/>
      <c r="K237" s="811"/>
      <c r="L237" s="811"/>
      <c r="M237" s="811"/>
      <c r="N237" s="811"/>
      <c r="O237" s="811"/>
      <c r="P237" s="811"/>
      <c r="Q237" s="811"/>
      <c r="R237" s="811"/>
      <c r="S237" s="811"/>
      <c r="T237" s="811"/>
      <c r="U237" s="811"/>
      <c r="V237" s="811"/>
      <c r="W237" s="811"/>
      <c r="X237" s="811"/>
      <c r="Y237" s="811"/>
      <c r="Z237" s="811"/>
      <c r="AA237" s="811"/>
      <c r="AB237" s="811"/>
      <c r="AC237" s="811"/>
      <c r="AD237" s="811"/>
      <c r="AE237" s="811"/>
      <c r="AF237" s="811"/>
      <c r="AG237" s="811"/>
      <c r="AH237" s="811"/>
      <c r="AI237" s="811"/>
      <c r="AJ237" s="811"/>
      <c r="AK237" s="811"/>
      <c r="AL237" s="811"/>
      <c r="AM237" s="811"/>
      <c r="AN237" s="811"/>
      <c r="AO237" s="811"/>
      <c r="AP237" s="811"/>
      <c r="AQ237" s="811"/>
      <c r="AR237" s="811"/>
      <c r="AS237" s="811"/>
      <c r="AT237" s="811"/>
      <c r="AU237" s="811"/>
      <c r="AV237" s="811"/>
      <c r="AW237" s="811"/>
      <c r="AX237" s="811"/>
      <c r="AY237" s="811"/>
      <c r="AZ237" s="811"/>
      <c r="BA237" s="811"/>
      <c r="BB237" s="811"/>
      <c r="BC237" s="811"/>
      <c r="BD237" s="812"/>
    </row>
    <row r="238" spans="1:56" s="813" customFormat="1" ht="12.75">
      <c r="A238" s="136" t="s">
        <v>501</v>
      </c>
      <c r="B238" s="806">
        <v>148796</v>
      </c>
      <c r="C238" s="806">
        <v>-152113</v>
      </c>
      <c r="D238" s="806" t="s">
        <v>496</v>
      </c>
      <c r="E238" s="806" t="s">
        <v>496</v>
      </c>
      <c r="F238" s="806" t="s">
        <v>496</v>
      </c>
      <c r="G238" s="811"/>
      <c r="H238" s="811"/>
      <c r="I238" s="811"/>
      <c r="J238" s="811"/>
      <c r="K238" s="811"/>
      <c r="L238" s="811"/>
      <c r="M238" s="811"/>
      <c r="N238" s="811"/>
      <c r="O238" s="811"/>
      <c r="P238" s="811"/>
      <c r="Q238" s="811"/>
      <c r="R238" s="811"/>
      <c r="S238" s="811"/>
      <c r="T238" s="811"/>
      <c r="U238" s="811"/>
      <c r="V238" s="811"/>
      <c r="W238" s="811"/>
      <c r="X238" s="811"/>
      <c r="Y238" s="811"/>
      <c r="Z238" s="811"/>
      <c r="AA238" s="811"/>
      <c r="AB238" s="811"/>
      <c r="AC238" s="811"/>
      <c r="AD238" s="811"/>
      <c r="AE238" s="811"/>
      <c r="AF238" s="811"/>
      <c r="AG238" s="811"/>
      <c r="AH238" s="811"/>
      <c r="AI238" s="811"/>
      <c r="AJ238" s="811"/>
      <c r="AK238" s="811"/>
      <c r="AL238" s="811"/>
      <c r="AM238" s="811"/>
      <c r="AN238" s="811"/>
      <c r="AO238" s="811"/>
      <c r="AP238" s="811"/>
      <c r="AQ238" s="811"/>
      <c r="AR238" s="811"/>
      <c r="AS238" s="811"/>
      <c r="AT238" s="811"/>
      <c r="AU238" s="811"/>
      <c r="AV238" s="811"/>
      <c r="AW238" s="811"/>
      <c r="AX238" s="811"/>
      <c r="AY238" s="811"/>
      <c r="AZ238" s="811"/>
      <c r="BA238" s="811"/>
      <c r="BB238" s="811"/>
      <c r="BC238" s="811"/>
      <c r="BD238" s="812"/>
    </row>
    <row r="239" spans="1:56" s="813" customFormat="1" ht="12.75">
      <c r="A239" s="362" t="s">
        <v>622</v>
      </c>
      <c r="B239" s="806">
        <v>148796</v>
      </c>
      <c r="C239" s="806">
        <v>-152113</v>
      </c>
      <c r="D239" s="806" t="s">
        <v>496</v>
      </c>
      <c r="E239" s="806" t="s">
        <v>496</v>
      </c>
      <c r="F239" s="806" t="s">
        <v>496</v>
      </c>
      <c r="G239" s="811"/>
      <c r="H239" s="811"/>
      <c r="I239" s="811"/>
      <c r="J239" s="811"/>
      <c r="K239" s="811"/>
      <c r="L239" s="811"/>
      <c r="M239" s="811"/>
      <c r="N239" s="811"/>
      <c r="O239" s="811"/>
      <c r="P239" s="811"/>
      <c r="Q239" s="811"/>
      <c r="R239" s="811"/>
      <c r="S239" s="811"/>
      <c r="T239" s="811"/>
      <c r="U239" s="811"/>
      <c r="V239" s="811"/>
      <c r="W239" s="811"/>
      <c r="X239" s="811"/>
      <c r="Y239" s="811"/>
      <c r="Z239" s="811"/>
      <c r="AA239" s="811"/>
      <c r="AB239" s="811"/>
      <c r="AC239" s="811"/>
      <c r="AD239" s="811"/>
      <c r="AE239" s="811"/>
      <c r="AF239" s="811"/>
      <c r="AG239" s="811"/>
      <c r="AH239" s="811"/>
      <c r="AI239" s="811"/>
      <c r="AJ239" s="811"/>
      <c r="AK239" s="811"/>
      <c r="AL239" s="811"/>
      <c r="AM239" s="811"/>
      <c r="AN239" s="811"/>
      <c r="AO239" s="811"/>
      <c r="AP239" s="811"/>
      <c r="AQ239" s="811"/>
      <c r="AR239" s="811"/>
      <c r="AS239" s="811"/>
      <c r="AT239" s="811"/>
      <c r="AU239" s="811"/>
      <c r="AV239" s="811"/>
      <c r="AW239" s="811"/>
      <c r="AX239" s="811"/>
      <c r="AY239" s="811"/>
      <c r="AZ239" s="811"/>
      <c r="BA239" s="811"/>
      <c r="BB239" s="811"/>
      <c r="BC239" s="811"/>
      <c r="BD239" s="812"/>
    </row>
    <row r="240" spans="1:56" s="813" customFormat="1" ht="25.5">
      <c r="A240" s="363" t="s">
        <v>349</v>
      </c>
      <c r="B240" s="806">
        <v>148796</v>
      </c>
      <c r="C240" s="806">
        <v>-152113</v>
      </c>
      <c r="D240" s="806" t="s">
        <v>496</v>
      </c>
      <c r="E240" s="806" t="s">
        <v>496</v>
      </c>
      <c r="F240" s="806" t="s">
        <v>496</v>
      </c>
      <c r="G240" s="811"/>
      <c r="H240" s="811"/>
      <c r="I240" s="811"/>
      <c r="J240" s="811"/>
      <c r="K240" s="811"/>
      <c r="L240" s="811"/>
      <c r="M240" s="811"/>
      <c r="N240" s="811"/>
      <c r="O240" s="811"/>
      <c r="P240" s="811"/>
      <c r="Q240" s="811"/>
      <c r="R240" s="811"/>
      <c r="S240" s="811"/>
      <c r="T240" s="811"/>
      <c r="U240" s="811"/>
      <c r="V240" s="811"/>
      <c r="W240" s="811"/>
      <c r="X240" s="811"/>
      <c r="Y240" s="811"/>
      <c r="Z240" s="811"/>
      <c r="AA240" s="811"/>
      <c r="AB240" s="811"/>
      <c r="AC240" s="811"/>
      <c r="AD240" s="811"/>
      <c r="AE240" s="811"/>
      <c r="AF240" s="811"/>
      <c r="AG240" s="811"/>
      <c r="AH240" s="811"/>
      <c r="AI240" s="811"/>
      <c r="AJ240" s="811"/>
      <c r="AK240" s="811"/>
      <c r="AL240" s="811"/>
      <c r="AM240" s="811"/>
      <c r="AN240" s="811"/>
      <c r="AO240" s="811"/>
      <c r="AP240" s="811"/>
      <c r="AQ240" s="811"/>
      <c r="AR240" s="811"/>
      <c r="AS240" s="811"/>
      <c r="AT240" s="811"/>
      <c r="AU240" s="811"/>
      <c r="AV240" s="811"/>
      <c r="AW240" s="811"/>
      <c r="AX240" s="811"/>
      <c r="AY240" s="811"/>
      <c r="AZ240" s="811"/>
      <c r="BA240" s="811"/>
      <c r="BB240" s="811"/>
      <c r="BC240" s="811"/>
      <c r="BD240" s="812"/>
    </row>
    <row r="241" spans="1:56" s="813" customFormat="1" ht="12.75">
      <c r="A241" s="363"/>
      <c r="B241" s="806"/>
      <c r="C241" s="806"/>
      <c r="D241" s="806"/>
      <c r="E241" s="806"/>
      <c r="F241" s="806"/>
      <c r="G241" s="811"/>
      <c r="H241" s="811"/>
      <c r="I241" s="811"/>
      <c r="J241" s="811"/>
      <c r="K241" s="811"/>
      <c r="L241" s="811"/>
      <c r="M241" s="811"/>
      <c r="N241" s="811"/>
      <c r="O241" s="811"/>
      <c r="P241" s="811"/>
      <c r="Q241" s="811"/>
      <c r="R241" s="811"/>
      <c r="S241" s="811"/>
      <c r="T241" s="811"/>
      <c r="U241" s="811"/>
      <c r="V241" s="811"/>
      <c r="W241" s="811"/>
      <c r="X241" s="811"/>
      <c r="Y241" s="811"/>
      <c r="Z241" s="811"/>
      <c r="AA241" s="811"/>
      <c r="AB241" s="811"/>
      <c r="AC241" s="811"/>
      <c r="AD241" s="811"/>
      <c r="AE241" s="811"/>
      <c r="AF241" s="811"/>
      <c r="AG241" s="811"/>
      <c r="AH241" s="811"/>
      <c r="AI241" s="811"/>
      <c r="AJ241" s="811"/>
      <c r="AK241" s="811"/>
      <c r="AL241" s="811"/>
      <c r="AM241" s="811"/>
      <c r="AN241" s="811"/>
      <c r="AO241" s="811"/>
      <c r="AP241" s="811"/>
      <c r="AQ241" s="811"/>
      <c r="AR241" s="811"/>
      <c r="AS241" s="811"/>
      <c r="AT241" s="811"/>
      <c r="AU241" s="811"/>
      <c r="AV241" s="811"/>
      <c r="AW241" s="811"/>
      <c r="AX241" s="811"/>
      <c r="AY241" s="811"/>
      <c r="AZ241" s="811"/>
      <c r="BA241" s="811"/>
      <c r="BB241" s="811"/>
      <c r="BC241" s="811"/>
      <c r="BD241" s="812"/>
    </row>
    <row r="242" spans="1:50" s="807" customFormat="1" ht="12.75">
      <c r="A242" s="647" t="s">
        <v>353</v>
      </c>
      <c r="B242" s="635"/>
      <c r="C242" s="635"/>
      <c r="D242" s="635"/>
      <c r="E242" s="817"/>
      <c r="F242" s="635"/>
      <c r="G242" s="808"/>
      <c r="H242" s="808"/>
      <c r="I242" s="808"/>
      <c r="J242" s="808"/>
      <c r="K242" s="808"/>
      <c r="L242" s="808"/>
      <c r="M242" s="808"/>
      <c r="N242" s="808"/>
      <c r="O242" s="808"/>
      <c r="P242" s="808"/>
      <c r="Q242" s="808"/>
      <c r="R242" s="808"/>
      <c r="S242" s="808"/>
      <c r="T242" s="808"/>
      <c r="U242" s="808"/>
      <c r="V242" s="808"/>
      <c r="W242" s="808"/>
      <c r="X242" s="808"/>
      <c r="Y242" s="808"/>
      <c r="Z242" s="808"/>
      <c r="AA242" s="808"/>
      <c r="AB242" s="808"/>
      <c r="AC242" s="808"/>
      <c r="AD242" s="808"/>
      <c r="AE242" s="808"/>
      <c r="AF242" s="808"/>
      <c r="AG242" s="808"/>
      <c r="AH242" s="808"/>
      <c r="AI242" s="808"/>
      <c r="AJ242" s="808"/>
      <c r="AK242" s="808"/>
      <c r="AL242" s="808"/>
      <c r="AM242" s="808"/>
      <c r="AN242" s="808"/>
      <c r="AO242" s="808"/>
      <c r="AP242" s="808"/>
      <c r="AQ242" s="808"/>
      <c r="AR242" s="808"/>
      <c r="AS242" s="808"/>
      <c r="AT242" s="808"/>
      <c r="AU242" s="808"/>
      <c r="AV242" s="808"/>
      <c r="AW242" s="808"/>
      <c r="AX242" s="808"/>
    </row>
    <row r="243" spans="1:50" s="807" customFormat="1" ht="12.75">
      <c r="A243" s="647" t="s">
        <v>354</v>
      </c>
      <c r="B243" s="635"/>
      <c r="C243" s="635"/>
      <c r="D243" s="635"/>
      <c r="E243" s="806"/>
      <c r="F243" s="635"/>
      <c r="G243" s="808"/>
      <c r="H243" s="808"/>
      <c r="I243" s="808"/>
      <c r="J243" s="808"/>
      <c r="K243" s="808"/>
      <c r="L243" s="808"/>
      <c r="M243" s="808"/>
      <c r="N243" s="808"/>
      <c r="O243" s="808"/>
      <c r="P243" s="808"/>
      <c r="Q243" s="808"/>
      <c r="R243" s="808"/>
      <c r="S243" s="808"/>
      <c r="T243" s="808"/>
      <c r="U243" s="808"/>
      <c r="V243" s="808"/>
      <c r="W243" s="808"/>
      <c r="X243" s="808"/>
      <c r="Y243" s="808"/>
      <c r="Z243" s="808"/>
      <c r="AA243" s="808"/>
      <c r="AB243" s="808"/>
      <c r="AC243" s="808"/>
      <c r="AD243" s="808"/>
      <c r="AE243" s="808"/>
      <c r="AF243" s="808"/>
      <c r="AG243" s="808"/>
      <c r="AH243" s="808"/>
      <c r="AI243" s="808"/>
      <c r="AJ243" s="808"/>
      <c r="AK243" s="808"/>
      <c r="AL243" s="808"/>
      <c r="AM243" s="808"/>
      <c r="AN243" s="808"/>
      <c r="AO243" s="808"/>
      <c r="AP243" s="808"/>
      <c r="AQ243" s="808"/>
      <c r="AR243" s="808"/>
      <c r="AS243" s="808"/>
      <c r="AT243" s="808"/>
      <c r="AU243" s="808"/>
      <c r="AV243" s="808"/>
      <c r="AW243" s="808"/>
      <c r="AX243" s="808"/>
    </row>
    <row r="244" spans="1:50" s="807" customFormat="1" ht="12.75">
      <c r="A244" s="366" t="s">
        <v>346</v>
      </c>
      <c r="B244" s="806">
        <v>81204635</v>
      </c>
      <c r="C244" s="806">
        <v>60874474</v>
      </c>
      <c r="D244" s="806">
        <v>56362230</v>
      </c>
      <c r="E244" s="809">
        <v>69.4076514228529</v>
      </c>
      <c r="F244" s="806">
        <v>-17997730</v>
      </c>
      <c r="G244" s="808"/>
      <c r="H244" s="808"/>
      <c r="I244" s="808"/>
      <c r="J244" s="808"/>
      <c r="K244" s="808"/>
      <c r="L244" s="808"/>
      <c r="M244" s="808"/>
      <c r="N244" s="808"/>
      <c r="O244" s="808"/>
      <c r="P244" s="808"/>
      <c r="Q244" s="808"/>
      <c r="R244" s="808"/>
      <c r="S244" s="808"/>
      <c r="T244" s="808"/>
      <c r="U244" s="808"/>
      <c r="V244" s="808"/>
      <c r="W244" s="808"/>
      <c r="X244" s="808"/>
      <c r="Y244" s="808"/>
      <c r="Z244" s="808"/>
      <c r="AA244" s="808"/>
      <c r="AB244" s="808"/>
      <c r="AC244" s="808"/>
      <c r="AD244" s="808"/>
      <c r="AE244" s="808"/>
      <c r="AF244" s="808"/>
      <c r="AG244" s="808"/>
      <c r="AH244" s="808"/>
      <c r="AI244" s="808"/>
      <c r="AJ244" s="808"/>
      <c r="AK244" s="808"/>
      <c r="AL244" s="808"/>
      <c r="AM244" s="808"/>
      <c r="AN244" s="808"/>
      <c r="AO244" s="808"/>
      <c r="AP244" s="808"/>
      <c r="AQ244" s="808"/>
      <c r="AR244" s="808"/>
      <c r="AS244" s="808"/>
      <c r="AT244" s="808"/>
      <c r="AU244" s="808"/>
      <c r="AV244" s="808"/>
      <c r="AW244" s="808"/>
      <c r="AX244" s="808"/>
    </row>
    <row r="245" spans="1:50" s="807" customFormat="1" ht="12.75">
      <c r="A245" s="136" t="s">
        <v>982</v>
      </c>
      <c r="B245" s="806">
        <v>28427743</v>
      </c>
      <c r="C245" s="806">
        <v>20123566</v>
      </c>
      <c r="D245" s="806">
        <v>15611322</v>
      </c>
      <c r="E245" s="809">
        <v>54.915798274945715</v>
      </c>
      <c r="F245" s="806">
        <v>3249231</v>
      </c>
      <c r="G245" s="808"/>
      <c r="H245" s="808"/>
      <c r="I245" s="808"/>
      <c r="J245" s="808"/>
      <c r="K245" s="808"/>
      <c r="L245" s="808"/>
      <c r="M245" s="808"/>
      <c r="N245" s="808"/>
      <c r="O245" s="808"/>
      <c r="P245" s="808"/>
      <c r="Q245" s="808"/>
      <c r="R245" s="808"/>
      <c r="S245" s="808"/>
      <c r="T245" s="808"/>
      <c r="U245" s="808"/>
      <c r="V245" s="808"/>
      <c r="W245" s="808"/>
      <c r="X245" s="808"/>
      <c r="Y245" s="808"/>
      <c r="Z245" s="808"/>
      <c r="AA245" s="808"/>
      <c r="AB245" s="808"/>
      <c r="AC245" s="808"/>
      <c r="AD245" s="808"/>
      <c r="AE245" s="808"/>
      <c r="AF245" s="808"/>
      <c r="AG245" s="808"/>
      <c r="AH245" s="808"/>
      <c r="AI245" s="808"/>
      <c r="AJ245" s="808"/>
      <c r="AK245" s="808"/>
      <c r="AL245" s="808"/>
      <c r="AM245" s="808"/>
      <c r="AN245" s="808"/>
      <c r="AO245" s="808"/>
      <c r="AP245" s="808"/>
      <c r="AQ245" s="808"/>
      <c r="AR245" s="808"/>
      <c r="AS245" s="808"/>
      <c r="AT245" s="808"/>
      <c r="AU245" s="808"/>
      <c r="AV245" s="808"/>
      <c r="AW245" s="808"/>
      <c r="AX245" s="808"/>
    </row>
    <row r="246" spans="1:50" s="807" customFormat="1" ht="12.75">
      <c r="A246" s="402" t="s">
        <v>357</v>
      </c>
      <c r="B246" s="817">
        <v>1641069</v>
      </c>
      <c r="C246" s="817">
        <v>1108501</v>
      </c>
      <c r="D246" s="817">
        <v>0</v>
      </c>
      <c r="E246" s="818">
        <v>0</v>
      </c>
      <c r="F246" s="817">
        <v>0</v>
      </c>
      <c r="G246" s="808"/>
      <c r="H246" s="808"/>
      <c r="I246" s="808"/>
      <c r="J246" s="808"/>
      <c r="K246" s="808"/>
      <c r="L246" s="808"/>
      <c r="M246" s="808"/>
      <c r="N246" s="808"/>
      <c r="O246" s="808"/>
      <c r="P246" s="808"/>
      <c r="Q246" s="808"/>
      <c r="R246" s="808"/>
      <c r="S246" s="808"/>
      <c r="T246" s="808"/>
      <c r="U246" s="808"/>
      <c r="V246" s="808"/>
      <c r="W246" s="808"/>
      <c r="X246" s="808"/>
      <c r="Y246" s="808"/>
      <c r="Z246" s="808"/>
      <c r="AA246" s="808"/>
      <c r="AB246" s="808"/>
      <c r="AC246" s="808"/>
      <c r="AD246" s="808"/>
      <c r="AE246" s="808"/>
      <c r="AF246" s="808"/>
      <c r="AG246" s="808"/>
      <c r="AH246" s="808"/>
      <c r="AI246" s="808"/>
      <c r="AJ246" s="808"/>
      <c r="AK246" s="808"/>
      <c r="AL246" s="808"/>
      <c r="AM246" s="808"/>
      <c r="AN246" s="808"/>
      <c r="AO246" s="808"/>
      <c r="AP246" s="808"/>
      <c r="AQ246" s="808"/>
      <c r="AR246" s="808"/>
      <c r="AS246" s="808"/>
      <c r="AT246" s="808"/>
      <c r="AU246" s="808"/>
      <c r="AV246" s="808"/>
      <c r="AW246" s="808"/>
      <c r="AX246" s="808"/>
    </row>
    <row r="247" spans="1:50" s="807" customFormat="1" ht="12.75">
      <c r="A247" s="136" t="s">
        <v>965</v>
      </c>
      <c r="B247" s="806">
        <v>52776892</v>
      </c>
      <c r="C247" s="806">
        <v>40750908</v>
      </c>
      <c r="D247" s="806">
        <v>40750908</v>
      </c>
      <c r="E247" s="809">
        <v>77.21354262391958</v>
      </c>
      <c r="F247" s="806">
        <v>-21246961</v>
      </c>
      <c r="G247" s="808"/>
      <c r="H247" s="808"/>
      <c r="I247" s="808"/>
      <c r="J247" s="808"/>
      <c r="K247" s="808"/>
      <c r="L247" s="808"/>
      <c r="M247" s="808"/>
      <c r="N247" s="808"/>
      <c r="O247" s="808"/>
      <c r="P247" s="808"/>
      <c r="Q247" s="808"/>
      <c r="R247" s="808"/>
      <c r="S247" s="808"/>
      <c r="T247" s="808"/>
      <c r="U247" s="808"/>
      <c r="V247" s="808"/>
      <c r="W247" s="808"/>
      <c r="X247" s="808"/>
      <c r="Y247" s="808"/>
      <c r="Z247" s="808"/>
      <c r="AA247" s="808"/>
      <c r="AB247" s="808"/>
      <c r="AC247" s="808"/>
      <c r="AD247" s="808"/>
      <c r="AE247" s="808"/>
      <c r="AF247" s="808"/>
      <c r="AG247" s="808"/>
      <c r="AH247" s="808"/>
      <c r="AI247" s="808"/>
      <c r="AJ247" s="808"/>
      <c r="AK247" s="808"/>
      <c r="AL247" s="808"/>
      <c r="AM247" s="808"/>
      <c r="AN247" s="808"/>
      <c r="AO247" s="808"/>
      <c r="AP247" s="808"/>
      <c r="AQ247" s="808"/>
      <c r="AR247" s="808"/>
      <c r="AS247" s="808"/>
      <c r="AT247" s="808"/>
      <c r="AU247" s="808"/>
      <c r="AV247" s="808"/>
      <c r="AW247" s="808"/>
      <c r="AX247" s="808"/>
    </row>
    <row r="248" spans="1:50" s="807" customFormat="1" ht="25.5">
      <c r="A248" s="377" t="s">
        <v>966</v>
      </c>
      <c r="B248" s="806">
        <v>52776892</v>
      </c>
      <c r="C248" s="806">
        <v>40750908</v>
      </c>
      <c r="D248" s="806">
        <v>40750908</v>
      </c>
      <c r="E248" s="809">
        <v>77.21354262391958</v>
      </c>
      <c r="F248" s="806">
        <v>-21246961</v>
      </c>
      <c r="G248" s="808"/>
      <c r="H248" s="808"/>
      <c r="I248" s="808"/>
      <c r="J248" s="808"/>
      <c r="K248" s="808"/>
      <c r="L248" s="808"/>
      <c r="M248" s="808"/>
      <c r="N248" s="808"/>
      <c r="O248" s="808"/>
      <c r="P248" s="808"/>
      <c r="Q248" s="808"/>
      <c r="R248" s="808"/>
      <c r="S248" s="808"/>
      <c r="T248" s="808"/>
      <c r="U248" s="808"/>
      <c r="V248" s="808"/>
      <c r="W248" s="808"/>
      <c r="X248" s="808"/>
      <c r="Y248" s="808"/>
      <c r="Z248" s="808"/>
      <c r="AA248" s="808"/>
      <c r="AB248" s="808"/>
      <c r="AC248" s="808"/>
      <c r="AD248" s="808"/>
      <c r="AE248" s="808"/>
      <c r="AF248" s="808"/>
      <c r="AG248" s="808"/>
      <c r="AH248" s="808"/>
      <c r="AI248" s="808"/>
      <c r="AJ248" s="808"/>
      <c r="AK248" s="808"/>
      <c r="AL248" s="808"/>
      <c r="AM248" s="808"/>
      <c r="AN248" s="808"/>
      <c r="AO248" s="808"/>
      <c r="AP248" s="808"/>
      <c r="AQ248" s="808"/>
      <c r="AR248" s="808"/>
      <c r="AS248" s="808"/>
      <c r="AT248" s="808"/>
      <c r="AU248" s="808"/>
      <c r="AV248" s="808"/>
      <c r="AW248" s="808"/>
      <c r="AX248" s="808"/>
    </row>
    <row r="249" spans="1:50" s="807" customFormat="1" ht="12.75">
      <c r="A249" s="357" t="s">
        <v>967</v>
      </c>
      <c r="B249" s="806">
        <v>95126669</v>
      </c>
      <c r="C249" s="806">
        <v>69693230</v>
      </c>
      <c r="D249" s="806">
        <v>32522263</v>
      </c>
      <c r="E249" s="809">
        <v>34.1883757119678</v>
      </c>
      <c r="F249" s="806">
        <v>8521382</v>
      </c>
      <c r="G249" s="808"/>
      <c r="H249" s="808"/>
      <c r="I249" s="808"/>
      <c r="J249" s="808"/>
      <c r="K249" s="808"/>
      <c r="L249" s="808"/>
      <c r="M249" s="808"/>
      <c r="N249" s="808"/>
      <c r="O249" s="808"/>
      <c r="P249" s="808"/>
      <c r="Q249" s="808"/>
      <c r="R249" s="808"/>
      <c r="S249" s="808"/>
      <c r="T249" s="808"/>
      <c r="U249" s="808"/>
      <c r="V249" s="808"/>
      <c r="W249" s="808"/>
      <c r="X249" s="808"/>
      <c r="Y249" s="808"/>
      <c r="Z249" s="808"/>
      <c r="AA249" s="808"/>
      <c r="AB249" s="808"/>
      <c r="AC249" s="808"/>
      <c r="AD249" s="808"/>
      <c r="AE249" s="808"/>
      <c r="AF249" s="808"/>
      <c r="AG249" s="808"/>
      <c r="AH249" s="808"/>
      <c r="AI249" s="808"/>
      <c r="AJ249" s="808"/>
      <c r="AK249" s="808"/>
      <c r="AL249" s="808"/>
      <c r="AM249" s="808"/>
      <c r="AN249" s="808"/>
      <c r="AO249" s="808"/>
      <c r="AP249" s="808"/>
      <c r="AQ249" s="808"/>
      <c r="AR249" s="808"/>
      <c r="AS249" s="808"/>
      <c r="AT249" s="808"/>
      <c r="AU249" s="808"/>
      <c r="AV249" s="808"/>
      <c r="AW249" s="808"/>
      <c r="AX249" s="808"/>
    </row>
    <row r="250" spans="1:50" s="807" customFormat="1" ht="12.75">
      <c r="A250" s="136" t="s">
        <v>968</v>
      </c>
      <c r="B250" s="806">
        <v>2568257</v>
      </c>
      <c r="C250" s="806">
        <v>2035689</v>
      </c>
      <c r="D250" s="806">
        <v>2035688</v>
      </c>
      <c r="E250" s="809">
        <v>79.26340704999538</v>
      </c>
      <c r="F250" s="806">
        <v>0</v>
      </c>
      <c r="G250" s="808"/>
      <c r="H250" s="808"/>
      <c r="I250" s="808"/>
      <c r="J250" s="808"/>
      <c r="K250" s="808"/>
      <c r="L250" s="808"/>
      <c r="M250" s="808"/>
      <c r="N250" s="808"/>
      <c r="O250" s="808"/>
      <c r="P250" s="808"/>
      <c r="Q250" s="808"/>
      <c r="R250" s="808"/>
      <c r="S250" s="808"/>
      <c r="T250" s="808"/>
      <c r="U250" s="808"/>
      <c r="V250" s="808"/>
      <c r="W250" s="808"/>
      <c r="X250" s="808"/>
      <c r="Y250" s="808"/>
      <c r="Z250" s="808"/>
      <c r="AA250" s="808"/>
      <c r="AB250" s="808"/>
      <c r="AC250" s="808"/>
      <c r="AD250" s="808"/>
      <c r="AE250" s="808"/>
      <c r="AF250" s="808"/>
      <c r="AG250" s="808"/>
      <c r="AH250" s="808"/>
      <c r="AI250" s="808"/>
      <c r="AJ250" s="808"/>
      <c r="AK250" s="808"/>
      <c r="AL250" s="808"/>
      <c r="AM250" s="808"/>
      <c r="AN250" s="808"/>
      <c r="AO250" s="808"/>
      <c r="AP250" s="808"/>
      <c r="AQ250" s="808"/>
      <c r="AR250" s="808"/>
      <c r="AS250" s="808"/>
      <c r="AT250" s="808"/>
      <c r="AU250" s="808"/>
      <c r="AV250" s="808"/>
      <c r="AW250" s="808"/>
      <c r="AX250" s="808"/>
    </row>
    <row r="251" spans="1:50" s="815" customFormat="1" ht="12.75">
      <c r="A251" s="362" t="s">
        <v>973</v>
      </c>
      <c r="B251" s="806">
        <v>927188</v>
      </c>
      <c r="C251" s="806">
        <v>927188</v>
      </c>
      <c r="D251" s="806">
        <v>927188</v>
      </c>
      <c r="E251" s="809">
        <v>100</v>
      </c>
      <c r="F251" s="806">
        <v>0</v>
      </c>
      <c r="G251" s="816"/>
      <c r="H251" s="816"/>
      <c r="I251" s="816"/>
      <c r="J251" s="816"/>
      <c r="K251" s="816"/>
      <c r="L251" s="816"/>
      <c r="M251" s="816"/>
      <c r="N251" s="816"/>
      <c r="O251" s="816"/>
      <c r="P251" s="816"/>
      <c r="Q251" s="816"/>
      <c r="R251" s="816"/>
      <c r="S251" s="816"/>
      <c r="T251" s="816"/>
      <c r="U251" s="816"/>
      <c r="V251" s="816"/>
      <c r="W251" s="816"/>
      <c r="X251" s="816"/>
      <c r="Y251" s="816"/>
      <c r="Z251" s="816"/>
      <c r="AA251" s="816"/>
      <c r="AB251" s="816"/>
      <c r="AC251" s="816"/>
      <c r="AD251" s="816"/>
      <c r="AE251" s="816"/>
      <c r="AF251" s="816"/>
      <c r="AG251" s="816"/>
      <c r="AH251" s="816"/>
      <c r="AI251" s="816"/>
      <c r="AJ251" s="816"/>
      <c r="AK251" s="816"/>
      <c r="AL251" s="816"/>
      <c r="AM251" s="816"/>
      <c r="AN251" s="816"/>
      <c r="AO251" s="816"/>
      <c r="AP251" s="816"/>
      <c r="AQ251" s="816"/>
      <c r="AR251" s="816"/>
      <c r="AS251" s="816"/>
      <c r="AT251" s="816"/>
      <c r="AU251" s="816"/>
      <c r="AV251" s="816"/>
      <c r="AW251" s="816"/>
      <c r="AX251" s="816"/>
    </row>
    <row r="252" spans="1:50" s="815" customFormat="1" ht="12.75">
      <c r="A252" s="391" t="s">
        <v>995</v>
      </c>
      <c r="B252" s="806">
        <v>927188</v>
      </c>
      <c r="C252" s="806">
        <v>927188</v>
      </c>
      <c r="D252" s="806">
        <v>927188</v>
      </c>
      <c r="E252" s="809">
        <v>100</v>
      </c>
      <c r="F252" s="806">
        <v>0</v>
      </c>
      <c r="G252" s="816"/>
      <c r="H252" s="816"/>
      <c r="I252" s="816"/>
      <c r="J252" s="816"/>
      <c r="K252" s="816"/>
      <c r="L252" s="816"/>
      <c r="M252" s="816"/>
      <c r="N252" s="816"/>
      <c r="O252" s="816"/>
      <c r="P252" s="816"/>
      <c r="Q252" s="816"/>
      <c r="R252" s="816"/>
      <c r="S252" s="816"/>
      <c r="T252" s="816"/>
      <c r="U252" s="816"/>
      <c r="V252" s="816"/>
      <c r="W252" s="816"/>
      <c r="X252" s="816"/>
      <c r="Y252" s="816"/>
      <c r="Z252" s="816"/>
      <c r="AA252" s="816"/>
      <c r="AB252" s="816"/>
      <c r="AC252" s="816"/>
      <c r="AD252" s="816"/>
      <c r="AE252" s="816"/>
      <c r="AF252" s="816"/>
      <c r="AG252" s="816"/>
      <c r="AH252" s="816"/>
      <c r="AI252" s="816"/>
      <c r="AJ252" s="816"/>
      <c r="AK252" s="816"/>
      <c r="AL252" s="816"/>
      <c r="AM252" s="816"/>
      <c r="AN252" s="816"/>
      <c r="AO252" s="816"/>
      <c r="AP252" s="816"/>
      <c r="AQ252" s="816"/>
      <c r="AR252" s="816"/>
      <c r="AS252" s="816"/>
      <c r="AT252" s="816"/>
      <c r="AU252" s="816"/>
      <c r="AV252" s="816"/>
      <c r="AW252" s="816"/>
      <c r="AX252" s="816"/>
    </row>
    <row r="253" spans="1:50" s="807" customFormat="1" ht="12.75">
      <c r="A253" s="362" t="s">
        <v>917</v>
      </c>
      <c r="B253" s="806">
        <v>1641069</v>
      </c>
      <c r="C253" s="806">
        <v>1108501</v>
      </c>
      <c r="D253" s="806">
        <v>1108500</v>
      </c>
      <c r="E253" s="809">
        <v>67.54743402014175</v>
      </c>
      <c r="F253" s="806">
        <v>0</v>
      </c>
      <c r="G253" s="808"/>
      <c r="H253" s="808"/>
      <c r="I253" s="808"/>
      <c r="J253" s="808"/>
      <c r="K253" s="808"/>
      <c r="L253" s="808"/>
      <c r="M253" s="808"/>
      <c r="N253" s="808"/>
      <c r="O253" s="808"/>
      <c r="P253" s="808"/>
      <c r="Q253" s="808"/>
      <c r="R253" s="808"/>
      <c r="S253" s="808"/>
      <c r="T253" s="808"/>
      <c r="U253" s="808"/>
      <c r="V253" s="808"/>
      <c r="W253" s="808"/>
      <c r="X253" s="808"/>
      <c r="Y253" s="808"/>
      <c r="Z253" s="808"/>
      <c r="AA253" s="808"/>
      <c r="AB253" s="808"/>
      <c r="AC253" s="808"/>
      <c r="AD253" s="808"/>
      <c r="AE253" s="808"/>
      <c r="AF253" s="808"/>
      <c r="AG253" s="808"/>
      <c r="AH253" s="808"/>
      <c r="AI253" s="808"/>
      <c r="AJ253" s="808"/>
      <c r="AK253" s="808"/>
      <c r="AL253" s="808"/>
      <c r="AM253" s="808"/>
      <c r="AN253" s="808"/>
      <c r="AO253" s="808"/>
      <c r="AP253" s="808"/>
      <c r="AQ253" s="808"/>
      <c r="AR253" s="808"/>
      <c r="AS253" s="808"/>
      <c r="AT253" s="808"/>
      <c r="AU253" s="808"/>
      <c r="AV253" s="808"/>
      <c r="AW253" s="808"/>
      <c r="AX253" s="808"/>
    </row>
    <row r="254" spans="1:50" s="807" customFormat="1" ht="12.75">
      <c r="A254" s="391" t="s">
        <v>1010</v>
      </c>
      <c r="B254" s="806">
        <v>1641069</v>
      </c>
      <c r="C254" s="806">
        <v>1108501</v>
      </c>
      <c r="D254" s="806">
        <v>1108500</v>
      </c>
      <c r="E254" s="809">
        <v>67.54743402014175</v>
      </c>
      <c r="F254" s="806">
        <v>0</v>
      </c>
      <c r="G254" s="808"/>
      <c r="H254" s="808"/>
      <c r="I254" s="808"/>
      <c r="J254" s="808"/>
      <c r="K254" s="808"/>
      <c r="L254" s="808"/>
      <c r="M254" s="808"/>
      <c r="N254" s="808"/>
      <c r="O254" s="808"/>
      <c r="P254" s="808"/>
      <c r="Q254" s="808"/>
      <c r="R254" s="808"/>
      <c r="S254" s="808"/>
      <c r="T254" s="808"/>
      <c r="U254" s="808"/>
      <c r="V254" s="808"/>
      <c r="W254" s="808"/>
      <c r="X254" s="808"/>
      <c r="Y254" s="808"/>
      <c r="Z254" s="808"/>
      <c r="AA254" s="808"/>
      <c r="AB254" s="808"/>
      <c r="AC254" s="808"/>
      <c r="AD254" s="808"/>
      <c r="AE254" s="808"/>
      <c r="AF254" s="808"/>
      <c r="AG254" s="808"/>
      <c r="AH254" s="808"/>
      <c r="AI254" s="808"/>
      <c r="AJ254" s="808"/>
      <c r="AK254" s="808"/>
      <c r="AL254" s="808"/>
      <c r="AM254" s="808"/>
      <c r="AN254" s="808"/>
      <c r="AO254" s="808"/>
      <c r="AP254" s="808"/>
      <c r="AQ254" s="808"/>
      <c r="AR254" s="808"/>
      <c r="AS254" s="808"/>
      <c r="AT254" s="808"/>
      <c r="AU254" s="808"/>
      <c r="AV254" s="808"/>
      <c r="AW254" s="808"/>
      <c r="AX254" s="808"/>
    </row>
    <row r="255" spans="1:50" s="807" customFormat="1" ht="50.25" customHeight="1">
      <c r="A255" s="403" t="s">
        <v>358</v>
      </c>
      <c r="B255" s="817">
        <v>1641069</v>
      </c>
      <c r="C255" s="817">
        <v>1108501</v>
      </c>
      <c r="D255" s="817">
        <v>1108500</v>
      </c>
      <c r="E255" s="818">
        <v>67.54743402014175</v>
      </c>
      <c r="F255" s="817">
        <v>0</v>
      </c>
      <c r="G255" s="808"/>
      <c r="H255" s="808"/>
      <c r="I255" s="808"/>
      <c r="J255" s="808"/>
      <c r="K255" s="808"/>
      <c r="L255" s="808"/>
      <c r="M255" s="808"/>
      <c r="N255" s="808"/>
      <c r="O255" s="808"/>
      <c r="P255" s="808"/>
      <c r="Q255" s="808"/>
      <c r="R255" s="808"/>
      <c r="S255" s="808"/>
      <c r="T255" s="808"/>
      <c r="U255" s="808"/>
      <c r="V255" s="808"/>
      <c r="W255" s="808"/>
      <c r="X255" s="808"/>
      <c r="Y255" s="808"/>
      <c r="Z255" s="808"/>
      <c r="AA255" s="808"/>
      <c r="AB255" s="808"/>
      <c r="AC255" s="808"/>
      <c r="AD255" s="808"/>
      <c r="AE255" s="808"/>
      <c r="AF255" s="808"/>
      <c r="AG255" s="808"/>
      <c r="AH255" s="808"/>
      <c r="AI255" s="808"/>
      <c r="AJ255" s="808"/>
      <c r="AK255" s="808"/>
      <c r="AL255" s="808"/>
      <c r="AM255" s="808"/>
      <c r="AN255" s="808"/>
      <c r="AO255" s="808"/>
      <c r="AP255" s="808"/>
      <c r="AQ255" s="808"/>
      <c r="AR255" s="808"/>
      <c r="AS255" s="808"/>
      <c r="AT255" s="808"/>
      <c r="AU255" s="808"/>
      <c r="AV255" s="808"/>
      <c r="AW255" s="808"/>
      <c r="AX255" s="808"/>
    </row>
    <row r="256" spans="1:50" s="807" customFormat="1" ht="12.75">
      <c r="A256" s="136" t="s">
        <v>922</v>
      </c>
      <c r="B256" s="806">
        <v>92558412</v>
      </c>
      <c r="C256" s="806">
        <v>67657541</v>
      </c>
      <c r="D256" s="806">
        <v>30486575</v>
      </c>
      <c r="E256" s="809">
        <v>32.93765995034573</v>
      </c>
      <c r="F256" s="806">
        <v>8521382</v>
      </c>
      <c r="G256" s="808"/>
      <c r="H256" s="808"/>
      <c r="I256" s="808"/>
      <c r="J256" s="808"/>
      <c r="K256" s="808"/>
      <c r="L256" s="808"/>
      <c r="M256" s="808"/>
      <c r="N256" s="808"/>
      <c r="O256" s="808"/>
      <c r="P256" s="808"/>
      <c r="Q256" s="808"/>
      <c r="R256" s="808"/>
      <c r="S256" s="808"/>
      <c r="T256" s="808"/>
      <c r="U256" s="808"/>
      <c r="V256" s="808"/>
      <c r="W256" s="808"/>
      <c r="X256" s="808"/>
      <c r="Y256" s="808"/>
      <c r="Z256" s="808"/>
      <c r="AA256" s="808"/>
      <c r="AB256" s="808"/>
      <c r="AC256" s="808"/>
      <c r="AD256" s="808"/>
      <c r="AE256" s="808"/>
      <c r="AF256" s="808"/>
      <c r="AG256" s="808"/>
      <c r="AH256" s="808"/>
      <c r="AI256" s="808"/>
      <c r="AJ256" s="808"/>
      <c r="AK256" s="808"/>
      <c r="AL256" s="808"/>
      <c r="AM256" s="808"/>
      <c r="AN256" s="808"/>
      <c r="AO256" s="808"/>
      <c r="AP256" s="808"/>
      <c r="AQ256" s="808"/>
      <c r="AR256" s="808"/>
      <c r="AS256" s="808"/>
      <c r="AT256" s="808"/>
      <c r="AU256" s="808"/>
      <c r="AV256" s="808"/>
      <c r="AW256" s="808"/>
      <c r="AX256" s="808"/>
    </row>
    <row r="257" spans="1:50" s="807" customFormat="1" ht="12.75">
      <c r="A257" s="362" t="s">
        <v>975</v>
      </c>
      <c r="B257" s="806">
        <v>92558412</v>
      </c>
      <c r="C257" s="806">
        <v>67657541</v>
      </c>
      <c r="D257" s="806">
        <v>30486575</v>
      </c>
      <c r="E257" s="809">
        <v>32.93765995034573</v>
      </c>
      <c r="F257" s="806">
        <v>8521382</v>
      </c>
      <c r="G257" s="808"/>
      <c r="H257" s="808"/>
      <c r="I257" s="808"/>
      <c r="J257" s="808"/>
      <c r="K257" s="808"/>
      <c r="L257" s="808"/>
      <c r="M257" s="808"/>
      <c r="N257" s="808"/>
      <c r="O257" s="808"/>
      <c r="P257" s="808"/>
      <c r="Q257" s="808"/>
      <c r="R257" s="808"/>
      <c r="S257" s="808"/>
      <c r="T257" s="808"/>
      <c r="U257" s="808"/>
      <c r="V257" s="808"/>
      <c r="W257" s="808"/>
      <c r="X257" s="808"/>
      <c r="Y257" s="808"/>
      <c r="Z257" s="808"/>
      <c r="AA257" s="808"/>
      <c r="AB257" s="808"/>
      <c r="AC257" s="808"/>
      <c r="AD257" s="808"/>
      <c r="AE257" s="808"/>
      <c r="AF257" s="808"/>
      <c r="AG257" s="808"/>
      <c r="AH257" s="808"/>
      <c r="AI257" s="808"/>
      <c r="AJ257" s="808"/>
      <c r="AK257" s="808"/>
      <c r="AL257" s="808"/>
      <c r="AM257" s="808"/>
      <c r="AN257" s="808"/>
      <c r="AO257" s="808"/>
      <c r="AP257" s="808"/>
      <c r="AQ257" s="808"/>
      <c r="AR257" s="808"/>
      <c r="AS257" s="808"/>
      <c r="AT257" s="808"/>
      <c r="AU257" s="808"/>
      <c r="AV257" s="808"/>
      <c r="AW257" s="808"/>
      <c r="AX257" s="808"/>
    </row>
    <row r="258" spans="1:50" s="807" customFormat="1" ht="12.75">
      <c r="A258" s="136" t="s">
        <v>500</v>
      </c>
      <c r="B258" s="806">
        <v>-13922034</v>
      </c>
      <c r="C258" s="806">
        <v>-8818756</v>
      </c>
      <c r="D258" s="806">
        <v>23839967</v>
      </c>
      <c r="E258" s="806" t="s">
        <v>496</v>
      </c>
      <c r="F258" s="806">
        <v>-26519112</v>
      </c>
      <c r="G258" s="808"/>
      <c r="H258" s="808"/>
      <c r="I258" s="808"/>
      <c r="J258" s="808"/>
      <c r="K258" s="808"/>
      <c r="L258" s="808"/>
      <c r="M258" s="808"/>
      <c r="N258" s="808"/>
      <c r="O258" s="808"/>
      <c r="P258" s="808"/>
      <c r="Q258" s="808"/>
      <c r="R258" s="808"/>
      <c r="S258" s="808"/>
      <c r="T258" s="808"/>
      <c r="U258" s="808"/>
      <c r="V258" s="808"/>
      <c r="W258" s="808"/>
      <c r="X258" s="808"/>
      <c r="Y258" s="808"/>
      <c r="Z258" s="808"/>
      <c r="AA258" s="808"/>
      <c r="AB258" s="808"/>
      <c r="AC258" s="808"/>
      <c r="AD258" s="808"/>
      <c r="AE258" s="808"/>
      <c r="AF258" s="808"/>
      <c r="AG258" s="808"/>
      <c r="AH258" s="808"/>
      <c r="AI258" s="808"/>
      <c r="AJ258" s="808"/>
      <c r="AK258" s="808"/>
      <c r="AL258" s="808"/>
      <c r="AM258" s="808"/>
      <c r="AN258" s="808"/>
      <c r="AO258" s="808"/>
      <c r="AP258" s="808"/>
      <c r="AQ258" s="808"/>
      <c r="AR258" s="808"/>
      <c r="AS258" s="808"/>
      <c r="AT258" s="808"/>
      <c r="AU258" s="808"/>
      <c r="AV258" s="808"/>
      <c r="AW258" s="808"/>
      <c r="AX258" s="808"/>
    </row>
    <row r="259" spans="1:50" s="807" customFormat="1" ht="12.75">
      <c r="A259" s="136" t="s">
        <v>501</v>
      </c>
      <c r="B259" s="806">
        <v>13922034</v>
      </c>
      <c r="C259" s="806">
        <v>8818756</v>
      </c>
      <c r="D259" s="806" t="s">
        <v>496</v>
      </c>
      <c r="E259" s="806" t="s">
        <v>496</v>
      </c>
      <c r="F259" s="806" t="s">
        <v>496</v>
      </c>
      <c r="G259" s="808"/>
      <c r="H259" s="808"/>
      <c r="I259" s="808"/>
      <c r="J259" s="808"/>
      <c r="K259" s="808"/>
      <c r="L259" s="808"/>
      <c r="M259" s="808"/>
      <c r="N259" s="808"/>
      <c r="O259" s="808"/>
      <c r="P259" s="808"/>
      <c r="Q259" s="808"/>
      <c r="R259" s="808"/>
      <c r="S259" s="808"/>
      <c r="T259" s="808"/>
      <c r="U259" s="808"/>
      <c r="V259" s="808"/>
      <c r="W259" s="808"/>
      <c r="X259" s="808"/>
      <c r="Y259" s="808"/>
      <c r="Z259" s="808"/>
      <c r="AA259" s="808"/>
      <c r="AB259" s="808"/>
      <c r="AC259" s="808"/>
      <c r="AD259" s="808"/>
      <c r="AE259" s="808"/>
      <c r="AF259" s="808"/>
      <c r="AG259" s="808"/>
      <c r="AH259" s="808"/>
      <c r="AI259" s="808"/>
      <c r="AJ259" s="808"/>
      <c r="AK259" s="808"/>
      <c r="AL259" s="808"/>
      <c r="AM259" s="808"/>
      <c r="AN259" s="808"/>
      <c r="AO259" s="808"/>
      <c r="AP259" s="808"/>
      <c r="AQ259" s="808"/>
      <c r="AR259" s="808"/>
      <c r="AS259" s="808"/>
      <c r="AT259" s="808"/>
      <c r="AU259" s="808"/>
      <c r="AV259" s="808"/>
      <c r="AW259" s="808"/>
      <c r="AX259" s="808"/>
    </row>
    <row r="260" spans="1:50" s="807" customFormat="1" ht="12.75">
      <c r="A260" s="362" t="s">
        <v>622</v>
      </c>
      <c r="B260" s="806">
        <v>13922034</v>
      </c>
      <c r="C260" s="806">
        <v>8818756</v>
      </c>
      <c r="D260" s="806" t="s">
        <v>496</v>
      </c>
      <c r="E260" s="806" t="s">
        <v>496</v>
      </c>
      <c r="F260" s="806" t="s">
        <v>496</v>
      </c>
      <c r="G260" s="808"/>
      <c r="H260" s="808"/>
      <c r="I260" s="808"/>
      <c r="J260" s="808"/>
      <c r="K260" s="808"/>
      <c r="L260" s="808"/>
      <c r="M260" s="808"/>
      <c r="N260" s="808"/>
      <c r="O260" s="808"/>
      <c r="P260" s="808"/>
      <c r="Q260" s="808"/>
      <c r="R260" s="808"/>
      <c r="S260" s="808"/>
      <c r="T260" s="808"/>
      <c r="U260" s="808"/>
      <c r="V260" s="808"/>
      <c r="W260" s="808"/>
      <c r="X260" s="808"/>
      <c r="Y260" s="808"/>
      <c r="Z260" s="808"/>
      <c r="AA260" s="808"/>
      <c r="AB260" s="808"/>
      <c r="AC260" s="808"/>
      <c r="AD260" s="808"/>
      <c r="AE260" s="808"/>
      <c r="AF260" s="808"/>
      <c r="AG260" s="808"/>
      <c r="AH260" s="808"/>
      <c r="AI260" s="808"/>
      <c r="AJ260" s="808"/>
      <c r="AK260" s="808"/>
      <c r="AL260" s="808"/>
      <c r="AM260" s="808"/>
      <c r="AN260" s="808"/>
      <c r="AO260" s="808"/>
      <c r="AP260" s="808"/>
      <c r="AQ260" s="808"/>
      <c r="AR260" s="808"/>
      <c r="AS260" s="808"/>
      <c r="AT260" s="808"/>
      <c r="AU260" s="808"/>
      <c r="AV260" s="808"/>
      <c r="AW260" s="808"/>
      <c r="AX260" s="808"/>
    </row>
    <row r="261" spans="1:50" s="807" customFormat="1" ht="25.5">
      <c r="A261" s="363" t="s">
        <v>349</v>
      </c>
      <c r="B261" s="806">
        <v>13922034</v>
      </c>
      <c r="C261" s="806">
        <v>8818756</v>
      </c>
      <c r="D261" s="806" t="s">
        <v>496</v>
      </c>
      <c r="E261" s="806" t="s">
        <v>496</v>
      </c>
      <c r="F261" s="806" t="s">
        <v>496</v>
      </c>
      <c r="G261" s="808"/>
      <c r="H261" s="808"/>
      <c r="I261" s="808"/>
      <c r="J261" s="808"/>
      <c r="K261" s="808"/>
      <c r="L261" s="808"/>
      <c r="M261" s="808"/>
      <c r="N261" s="808"/>
      <c r="O261" s="808"/>
      <c r="P261" s="808"/>
      <c r="Q261" s="808"/>
      <c r="R261" s="808"/>
      <c r="S261" s="808"/>
      <c r="T261" s="808"/>
      <c r="U261" s="808"/>
      <c r="V261" s="808"/>
      <c r="W261" s="808"/>
      <c r="X261" s="808"/>
      <c r="Y261" s="808"/>
      <c r="Z261" s="808"/>
      <c r="AA261" s="808"/>
      <c r="AB261" s="808"/>
      <c r="AC261" s="808"/>
      <c r="AD261" s="808"/>
      <c r="AE261" s="808"/>
      <c r="AF261" s="808"/>
      <c r="AG261" s="808"/>
      <c r="AH261" s="808"/>
      <c r="AI261" s="808"/>
      <c r="AJ261" s="808"/>
      <c r="AK261" s="808"/>
      <c r="AL261" s="808"/>
      <c r="AM261" s="808"/>
      <c r="AN261" s="808"/>
      <c r="AO261" s="808"/>
      <c r="AP261" s="808"/>
      <c r="AQ261" s="808"/>
      <c r="AR261" s="808"/>
      <c r="AS261" s="808"/>
      <c r="AT261" s="808"/>
      <c r="AU261" s="808"/>
      <c r="AV261" s="808"/>
      <c r="AW261" s="808"/>
      <c r="AX261" s="808"/>
    </row>
    <row r="262" spans="1:50" s="807" customFormat="1" ht="12.75">
      <c r="A262" s="119" t="s">
        <v>856</v>
      </c>
      <c r="B262" s="635"/>
      <c r="C262" s="635"/>
      <c r="D262" s="635"/>
      <c r="E262" s="806"/>
      <c r="F262" s="635"/>
      <c r="G262" s="808"/>
      <c r="H262" s="808"/>
      <c r="I262" s="808"/>
      <c r="J262" s="808"/>
      <c r="K262" s="808"/>
      <c r="L262" s="808"/>
      <c r="M262" s="808"/>
      <c r="N262" s="808"/>
      <c r="O262" s="808"/>
      <c r="P262" s="808"/>
      <c r="Q262" s="808"/>
      <c r="R262" s="808"/>
      <c r="S262" s="808"/>
      <c r="T262" s="808"/>
      <c r="U262" s="808"/>
      <c r="V262" s="808"/>
      <c r="W262" s="808"/>
      <c r="X262" s="808"/>
      <c r="Y262" s="808"/>
      <c r="Z262" s="808"/>
      <c r="AA262" s="808"/>
      <c r="AB262" s="808"/>
      <c r="AC262" s="808"/>
      <c r="AD262" s="808"/>
      <c r="AE262" s="808"/>
      <c r="AF262" s="808"/>
      <c r="AG262" s="808"/>
      <c r="AH262" s="808"/>
      <c r="AI262" s="808"/>
      <c r="AJ262" s="808"/>
      <c r="AK262" s="808"/>
      <c r="AL262" s="808"/>
      <c r="AM262" s="808"/>
      <c r="AN262" s="808"/>
      <c r="AO262" s="808"/>
      <c r="AP262" s="808"/>
      <c r="AQ262" s="808"/>
      <c r="AR262" s="808"/>
      <c r="AS262" s="808"/>
      <c r="AT262" s="808"/>
      <c r="AU262" s="808"/>
      <c r="AV262" s="808"/>
      <c r="AW262" s="808"/>
      <c r="AX262" s="808"/>
    </row>
    <row r="263" spans="1:50" s="807" customFormat="1" ht="12.75">
      <c r="A263" s="814" t="s">
        <v>351</v>
      </c>
      <c r="B263" s="635"/>
      <c r="C263" s="635"/>
      <c r="D263" s="635"/>
      <c r="E263" s="806"/>
      <c r="F263" s="635"/>
      <c r="G263" s="808"/>
      <c r="H263" s="808"/>
      <c r="I263" s="808"/>
      <c r="J263" s="808"/>
      <c r="K263" s="808"/>
      <c r="L263" s="808"/>
      <c r="M263" s="808"/>
      <c r="N263" s="808"/>
      <c r="O263" s="808"/>
      <c r="P263" s="808"/>
      <c r="Q263" s="808"/>
      <c r="R263" s="808"/>
      <c r="S263" s="808"/>
      <c r="T263" s="808"/>
      <c r="U263" s="808"/>
      <c r="V263" s="808"/>
      <c r="W263" s="808"/>
      <c r="X263" s="808"/>
      <c r="Y263" s="808"/>
      <c r="Z263" s="808"/>
      <c r="AA263" s="808"/>
      <c r="AB263" s="808"/>
      <c r="AC263" s="808"/>
      <c r="AD263" s="808"/>
      <c r="AE263" s="808"/>
      <c r="AF263" s="808"/>
      <c r="AG263" s="808"/>
      <c r="AH263" s="808"/>
      <c r="AI263" s="808"/>
      <c r="AJ263" s="808"/>
      <c r="AK263" s="808"/>
      <c r="AL263" s="808"/>
      <c r="AM263" s="808"/>
      <c r="AN263" s="808"/>
      <c r="AO263" s="808"/>
      <c r="AP263" s="808"/>
      <c r="AQ263" s="808"/>
      <c r="AR263" s="808"/>
      <c r="AS263" s="808"/>
      <c r="AT263" s="808"/>
      <c r="AU263" s="808"/>
      <c r="AV263" s="808"/>
      <c r="AW263" s="808"/>
      <c r="AX263" s="808"/>
    </row>
    <row r="264" spans="1:50" s="807" customFormat="1" ht="12.75">
      <c r="A264" s="366" t="s">
        <v>346</v>
      </c>
      <c r="B264" s="806">
        <v>66430429</v>
      </c>
      <c r="C264" s="806">
        <v>50125493</v>
      </c>
      <c r="D264" s="806">
        <v>45613249</v>
      </c>
      <c r="E264" s="809">
        <v>68.66318596256545</v>
      </c>
      <c r="F264" s="806">
        <v>-10750338</v>
      </c>
      <c r="G264" s="808"/>
      <c r="H264" s="808"/>
      <c r="I264" s="808"/>
      <c r="J264" s="808"/>
      <c r="K264" s="808"/>
      <c r="L264" s="808"/>
      <c r="M264" s="808"/>
      <c r="N264" s="808"/>
      <c r="O264" s="808"/>
      <c r="P264" s="808"/>
      <c r="Q264" s="808"/>
      <c r="R264" s="808"/>
      <c r="S264" s="808"/>
      <c r="T264" s="808"/>
      <c r="U264" s="808"/>
      <c r="V264" s="808"/>
      <c r="W264" s="808"/>
      <c r="X264" s="808"/>
      <c r="Y264" s="808"/>
      <c r="Z264" s="808"/>
      <c r="AA264" s="808"/>
      <c r="AB264" s="808"/>
      <c r="AC264" s="808"/>
      <c r="AD264" s="808"/>
      <c r="AE264" s="808"/>
      <c r="AF264" s="808"/>
      <c r="AG264" s="808"/>
      <c r="AH264" s="808"/>
      <c r="AI264" s="808"/>
      <c r="AJ264" s="808"/>
      <c r="AK264" s="808"/>
      <c r="AL264" s="808"/>
      <c r="AM264" s="808"/>
      <c r="AN264" s="808"/>
      <c r="AO264" s="808"/>
      <c r="AP264" s="808"/>
      <c r="AQ264" s="808"/>
      <c r="AR264" s="808"/>
      <c r="AS264" s="808"/>
      <c r="AT264" s="808"/>
      <c r="AU264" s="808"/>
      <c r="AV264" s="808"/>
      <c r="AW264" s="808"/>
      <c r="AX264" s="808"/>
    </row>
    <row r="265" spans="1:50" s="807" customFormat="1" ht="12.75">
      <c r="A265" s="136" t="s">
        <v>982</v>
      </c>
      <c r="B265" s="806">
        <v>28427743</v>
      </c>
      <c r="C265" s="806">
        <v>20123566</v>
      </c>
      <c r="D265" s="806">
        <v>15611322</v>
      </c>
      <c r="E265" s="809">
        <v>54.915798274945715</v>
      </c>
      <c r="F265" s="806">
        <v>3249231</v>
      </c>
      <c r="G265" s="808"/>
      <c r="H265" s="808"/>
      <c r="I265" s="808"/>
      <c r="J265" s="808"/>
      <c r="K265" s="808"/>
      <c r="L265" s="808"/>
      <c r="M265" s="808"/>
      <c r="N265" s="808"/>
      <c r="O265" s="808"/>
      <c r="P265" s="808"/>
      <c r="Q265" s="808"/>
      <c r="R265" s="808"/>
      <c r="S265" s="808"/>
      <c r="T265" s="808"/>
      <c r="U265" s="808"/>
      <c r="V265" s="808"/>
      <c r="W265" s="808"/>
      <c r="X265" s="808"/>
      <c r="Y265" s="808"/>
      <c r="Z265" s="808"/>
      <c r="AA265" s="808"/>
      <c r="AB265" s="808"/>
      <c r="AC265" s="808"/>
      <c r="AD265" s="808"/>
      <c r="AE265" s="808"/>
      <c r="AF265" s="808"/>
      <c r="AG265" s="808"/>
      <c r="AH265" s="808"/>
      <c r="AI265" s="808"/>
      <c r="AJ265" s="808"/>
      <c r="AK265" s="808"/>
      <c r="AL265" s="808"/>
      <c r="AM265" s="808"/>
      <c r="AN265" s="808"/>
      <c r="AO265" s="808"/>
      <c r="AP265" s="808"/>
      <c r="AQ265" s="808"/>
      <c r="AR265" s="808"/>
      <c r="AS265" s="808"/>
      <c r="AT265" s="808"/>
      <c r="AU265" s="808"/>
      <c r="AV265" s="808"/>
      <c r="AW265" s="808"/>
      <c r="AX265" s="808"/>
    </row>
    <row r="266" spans="1:50" s="807" customFormat="1" ht="12.75">
      <c r="A266" s="402" t="s">
        <v>357</v>
      </c>
      <c r="B266" s="817">
        <v>1641069</v>
      </c>
      <c r="C266" s="817">
        <v>1108501</v>
      </c>
      <c r="D266" s="817">
        <v>0</v>
      </c>
      <c r="E266" s="818">
        <v>0</v>
      </c>
      <c r="F266" s="817">
        <v>0</v>
      </c>
      <c r="G266" s="808"/>
      <c r="H266" s="808"/>
      <c r="I266" s="808"/>
      <c r="J266" s="808"/>
      <c r="K266" s="808"/>
      <c r="L266" s="808"/>
      <c r="M266" s="808"/>
      <c r="N266" s="808"/>
      <c r="O266" s="808"/>
      <c r="P266" s="808"/>
      <c r="Q266" s="808"/>
      <c r="R266" s="808"/>
      <c r="S266" s="808"/>
      <c r="T266" s="808"/>
      <c r="U266" s="808"/>
      <c r="V266" s="808"/>
      <c r="W266" s="808"/>
      <c r="X266" s="808"/>
      <c r="Y266" s="808"/>
      <c r="Z266" s="808"/>
      <c r="AA266" s="808"/>
      <c r="AB266" s="808"/>
      <c r="AC266" s="808"/>
      <c r="AD266" s="808"/>
      <c r="AE266" s="808"/>
      <c r="AF266" s="808"/>
      <c r="AG266" s="808"/>
      <c r="AH266" s="808"/>
      <c r="AI266" s="808"/>
      <c r="AJ266" s="808"/>
      <c r="AK266" s="808"/>
      <c r="AL266" s="808"/>
      <c r="AM266" s="808"/>
      <c r="AN266" s="808"/>
      <c r="AO266" s="808"/>
      <c r="AP266" s="808"/>
      <c r="AQ266" s="808"/>
      <c r="AR266" s="808"/>
      <c r="AS266" s="808"/>
      <c r="AT266" s="808"/>
      <c r="AU266" s="808"/>
      <c r="AV266" s="808"/>
      <c r="AW266" s="808"/>
      <c r="AX266" s="808"/>
    </row>
    <row r="267" spans="1:50" s="807" customFormat="1" ht="12.75">
      <c r="A267" s="136" t="s">
        <v>965</v>
      </c>
      <c r="B267" s="806">
        <v>38002686</v>
      </c>
      <c r="C267" s="806">
        <v>30001927</v>
      </c>
      <c r="D267" s="806">
        <v>30001927</v>
      </c>
      <c r="E267" s="809">
        <v>78.94685917726973</v>
      </c>
      <c r="F267" s="806">
        <v>-13999569</v>
      </c>
      <c r="G267" s="808"/>
      <c r="H267" s="808"/>
      <c r="I267" s="808"/>
      <c r="J267" s="808"/>
      <c r="K267" s="808"/>
      <c r="L267" s="808"/>
      <c r="M267" s="808"/>
      <c r="N267" s="808"/>
      <c r="O267" s="808"/>
      <c r="P267" s="808"/>
      <c r="Q267" s="808"/>
      <c r="R267" s="808"/>
      <c r="S267" s="808"/>
      <c r="T267" s="808"/>
      <c r="U267" s="808"/>
      <c r="V267" s="808"/>
      <c r="W267" s="808"/>
      <c r="X267" s="808"/>
      <c r="Y267" s="808"/>
      <c r="Z267" s="808"/>
      <c r="AA267" s="808"/>
      <c r="AB267" s="808"/>
      <c r="AC267" s="808"/>
      <c r="AD267" s="808"/>
      <c r="AE267" s="808"/>
      <c r="AF267" s="808"/>
      <c r="AG267" s="808"/>
      <c r="AH267" s="808"/>
      <c r="AI267" s="808"/>
      <c r="AJ267" s="808"/>
      <c r="AK267" s="808"/>
      <c r="AL267" s="808"/>
      <c r="AM267" s="808"/>
      <c r="AN267" s="808"/>
      <c r="AO267" s="808"/>
      <c r="AP267" s="808"/>
      <c r="AQ267" s="808"/>
      <c r="AR267" s="808"/>
      <c r="AS267" s="808"/>
      <c r="AT267" s="808"/>
      <c r="AU267" s="808"/>
      <c r="AV267" s="808"/>
      <c r="AW267" s="808"/>
      <c r="AX267" s="808"/>
    </row>
    <row r="268" spans="1:50" s="807" customFormat="1" ht="25.5">
      <c r="A268" s="377" t="s">
        <v>966</v>
      </c>
      <c r="B268" s="806">
        <v>38002686</v>
      </c>
      <c r="C268" s="806">
        <v>30001927</v>
      </c>
      <c r="D268" s="806">
        <v>30001927</v>
      </c>
      <c r="E268" s="809">
        <v>78.94685917726973</v>
      </c>
      <c r="F268" s="806">
        <v>-13999569</v>
      </c>
      <c r="G268" s="808"/>
      <c r="H268" s="808"/>
      <c r="I268" s="808"/>
      <c r="J268" s="808"/>
      <c r="K268" s="808"/>
      <c r="L268" s="808"/>
      <c r="M268" s="808"/>
      <c r="N268" s="808"/>
      <c r="O268" s="808"/>
      <c r="P268" s="808"/>
      <c r="Q268" s="808"/>
      <c r="R268" s="808"/>
      <c r="S268" s="808"/>
      <c r="T268" s="808"/>
      <c r="U268" s="808"/>
      <c r="V268" s="808"/>
      <c r="W268" s="808"/>
      <c r="X268" s="808"/>
      <c r="Y268" s="808"/>
      <c r="Z268" s="808"/>
      <c r="AA268" s="808"/>
      <c r="AB268" s="808"/>
      <c r="AC268" s="808"/>
      <c r="AD268" s="808"/>
      <c r="AE268" s="808"/>
      <c r="AF268" s="808"/>
      <c r="AG268" s="808"/>
      <c r="AH268" s="808"/>
      <c r="AI268" s="808"/>
      <c r="AJ268" s="808"/>
      <c r="AK268" s="808"/>
      <c r="AL268" s="808"/>
      <c r="AM268" s="808"/>
      <c r="AN268" s="808"/>
      <c r="AO268" s="808"/>
      <c r="AP268" s="808"/>
      <c r="AQ268" s="808"/>
      <c r="AR268" s="808"/>
      <c r="AS268" s="808"/>
      <c r="AT268" s="808"/>
      <c r="AU268" s="808"/>
      <c r="AV268" s="808"/>
      <c r="AW268" s="808"/>
      <c r="AX268" s="808"/>
    </row>
    <row r="269" spans="1:50" s="807" customFormat="1" ht="12.75">
      <c r="A269" s="357" t="s">
        <v>967</v>
      </c>
      <c r="B269" s="806">
        <v>80352463</v>
      </c>
      <c r="C269" s="806">
        <v>58944249</v>
      </c>
      <c r="D269" s="806">
        <v>26822536</v>
      </c>
      <c r="E269" s="809">
        <v>33.381099967029016</v>
      </c>
      <c r="F269" s="806">
        <v>7070656</v>
      </c>
      <c r="G269" s="808"/>
      <c r="H269" s="808"/>
      <c r="I269" s="808"/>
      <c r="J269" s="808"/>
      <c r="K269" s="808"/>
      <c r="L269" s="808"/>
      <c r="M269" s="808"/>
      <c r="N269" s="808"/>
      <c r="O269" s="808"/>
      <c r="P269" s="808"/>
      <c r="Q269" s="808"/>
      <c r="R269" s="808"/>
      <c r="S269" s="808"/>
      <c r="T269" s="808"/>
      <c r="U269" s="808"/>
      <c r="V269" s="808"/>
      <c r="W269" s="808"/>
      <c r="X269" s="808"/>
      <c r="Y269" s="808"/>
      <c r="Z269" s="808"/>
      <c r="AA269" s="808"/>
      <c r="AB269" s="808"/>
      <c r="AC269" s="808"/>
      <c r="AD269" s="808"/>
      <c r="AE269" s="808"/>
      <c r="AF269" s="808"/>
      <c r="AG269" s="808"/>
      <c r="AH269" s="808"/>
      <c r="AI269" s="808"/>
      <c r="AJ269" s="808"/>
      <c r="AK269" s="808"/>
      <c r="AL269" s="808"/>
      <c r="AM269" s="808"/>
      <c r="AN269" s="808"/>
      <c r="AO269" s="808"/>
      <c r="AP269" s="808"/>
      <c r="AQ269" s="808"/>
      <c r="AR269" s="808"/>
      <c r="AS269" s="808"/>
      <c r="AT269" s="808"/>
      <c r="AU269" s="808"/>
      <c r="AV269" s="808"/>
      <c r="AW269" s="808"/>
      <c r="AX269" s="808"/>
    </row>
    <row r="270" spans="1:50" s="807" customFormat="1" ht="12.75">
      <c r="A270" s="136" t="s">
        <v>968</v>
      </c>
      <c r="B270" s="806">
        <v>2568257</v>
      </c>
      <c r="C270" s="806">
        <v>2035689</v>
      </c>
      <c r="D270" s="806">
        <v>2035688</v>
      </c>
      <c r="E270" s="809">
        <v>79.26340704999538</v>
      </c>
      <c r="F270" s="806">
        <v>0</v>
      </c>
      <c r="G270" s="808"/>
      <c r="H270" s="808"/>
      <c r="I270" s="808"/>
      <c r="J270" s="808"/>
      <c r="K270" s="808"/>
      <c r="L270" s="808"/>
      <c r="M270" s="808"/>
      <c r="N270" s="808"/>
      <c r="O270" s="808"/>
      <c r="P270" s="808"/>
      <c r="Q270" s="808"/>
      <c r="R270" s="808"/>
      <c r="S270" s="808"/>
      <c r="T270" s="808"/>
      <c r="U270" s="808"/>
      <c r="V270" s="808"/>
      <c r="W270" s="808"/>
      <c r="X270" s="808"/>
      <c r="Y270" s="808"/>
      <c r="Z270" s="808"/>
      <c r="AA270" s="808"/>
      <c r="AB270" s="808"/>
      <c r="AC270" s="808"/>
      <c r="AD270" s="808"/>
      <c r="AE270" s="808"/>
      <c r="AF270" s="808"/>
      <c r="AG270" s="808"/>
      <c r="AH270" s="808"/>
      <c r="AI270" s="808"/>
      <c r="AJ270" s="808"/>
      <c r="AK270" s="808"/>
      <c r="AL270" s="808"/>
      <c r="AM270" s="808"/>
      <c r="AN270" s="808"/>
      <c r="AO270" s="808"/>
      <c r="AP270" s="808"/>
      <c r="AQ270" s="808"/>
      <c r="AR270" s="808"/>
      <c r="AS270" s="808"/>
      <c r="AT270" s="808"/>
      <c r="AU270" s="808"/>
      <c r="AV270" s="808"/>
      <c r="AW270" s="808"/>
      <c r="AX270" s="808"/>
    </row>
    <row r="271" spans="1:50" s="815" customFormat="1" ht="12.75">
      <c r="A271" s="362" t="s">
        <v>973</v>
      </c>
      <c r="B271" s="806">
        <v>927188</v>
      </c>
      <c r="C271" s="806">
        <v>927188</v>
      </c>
      <c r="D271" s="806">
        <v>927188</v>
      </c>
      <c r="E271" s="809">
        <v>100</v>
      </c>
      <c r="F271" s="806">
        <v>0</v>
      </c>
      <c r="G271" s="816"/>
      <c r="H271" s="816"/>
      <c r="I271" s="816"/>
      <c r="J271" s="816"/>
      <c r="K271" s="816"/>
      <c r="L271" s="816"/>
      <c r="M271" s="816"/>
      <c r="N271" s="816"/>
      <c r="O271" s="816"/>
      <c r="P271" s="816"/>
      <c r="Q271" s="816"/>
      <c r="R271" s="816"/>
      <c r="S271" s="816"/>
      <c r="T271" s="816"/>
      <c r="U271" s="816"/>
      <c r="V271" s="816"/>
      <c r="W271" s="816"/>
      <c r="X271" s="816"/>
      <c r="Y271" s="816"/>
      <c r="Z271" s="816"/>
      <c r="AA271" s="816"/>
      <c r="AB271" s="816"/>
      <c r="AC271" s="816"/>
      <c r="AD271" s="816"/>
      <c r="AE271" s="816"/>
      <c r="AF271" s="816"/>
      <c r="AG271" s="816"/>
      <c r="AH271" s="816"/>
      <c r="AI271" s="816"/>
      <c r="AJ271" s="816"/>
      <c r="AK271" s="816"/>
      <c r="AL271" s="816"/>
      <c r="AM271" s="816"/>
      <c r="AN271" s="816"/>
      <c r="AO271" s="816"/>
      <c r="AP271" s="816"/>
      <c r="AQ271" s="816"/>
      <c r="AR271" s="816"/>
      <c r="AS271" s="816"/>
      <c r="AT271" s="816"/>
      <c r="AU271" s="816"/>
      <c r="AV271" s="816"/>
      <c r="AW271" s="816"/>
      <c r="AX271" s="816"/>
    </row>
    <row r="272" spans="1:50" s="815" customFormat="1" ht="12.75">
      <c r="A272" s="391" t="s">
        <v>995</v>
      </c>
      <c r="B272" s="806">
        <v>927188</v>
      </c>
      <c r="C272" s="806">
        <v>927188</v>
      </c>
      <c r="D272" s="806">
        <v>927188</v>
      </c>
      <c r="E272" s="809">
        <v>100</v>
      </c>
      <c r="F272" s="806">
        <v>0</v>
      </c>
      <c r="G272" s="816"/>
      <c r="H272" s="816"/>
      <c r="I272" s="816"/>
      <c r="J272" s="816"/>
      <c r="K272" s="816"/>
      <c r="L272" s="816"/>
      <c r="M272" s="816"/>
      <c r="N272" s="816"/>
      <c r="O272" s="816"/>
      <c r="P272" s="816"/>
      <c r="Q272" s="816"/>
      <c r="R272" s="816"/>
      <c r="S272" s="816"/>
      <c r="T272" s="816"/>
      <c r="U272" s="816"/>
      <c r="V272" s="816"/>
      <c r="W272" s="816"/>
      <c r="X272" s="816"/>
      <c r="Y272" s="816"/>
      <c r="Z272" s="816"/>
      <c r="AA272" s="816"/>
      <c r="AB272" s="816"/>
      <c r="AC272" s="816"/>
      <c r="AD272" s="816"/>
      <c r="AE272" s="816"/>
      <c r="AF272" s="816"/>
      <c r="AG272" s="816"/>
      <c r="AH272" s="816"/>
      <c r="AI272" s="816"/>
      <c r="AJ272" s="816"/>
      <c r="AK272" s="816"/>
      <c r="AL272" s="816"/>
      <c r="AM272" s="816"/>
      <c r="AN272" s="816"/>
      <c r="AO272" s="816"/>
      <c r="AP272" s="816"/>
      <c r="AQ272" s="816"/>
      <c r="AR272" s="816"/>
      <c r="AS272" s="816"/>
      <c r="AT272" s="816"/>
      <c r="AU272" s="816"/>
      <c r="AV272" s="816"/>
      <c r="AW272" s="816"/>
      <c r="AX272" s="816"/>
    </row>
    <row r="273" spans="1:50" s="807" customFormat="1" ht="12.75">
      <c r="A273" s="362" t="s">
        <v>917</v>
      </c>
      <c r="B273" s="806">
        <v>1641069</v>
      </c>
      <c r="C273" s="806">
        <v>1108501</v>
      </c>
      <c r="D273" s="806">
        <v>1108500</v>
      </c>
      <c r="E273" s="809">
        <v>67.54743402014175</v>
      </c>
      <c r="F273" s="806">
        <v>0</v>
      </c>
      <c r="G273" s="808"/>
      <c r="H273" s="808"/>
      <c r="I273" s="808"/>
      <c r="J273" s="808"/>
      <c r="K273" s="808"/>
      <c r="L273" s="808"/>
      <c r="M273" s="808"/>
      <c r="N273" s="808"/>
      <c r="O273" s="808"/>
      <c r="P273" s="808"/>
      <c r="Q273" s="808"/>
      <c r="R273" s="808"/>
      <c r="S273" s="808"/>
      <c r="T273" s="808"/>
      <c r="U273" s="808"/>
      <c r="V273" s="808"/>
      <c r="W273" s="808"/>
      <c r="X273" s="808"/>
      <c r="Y273" s="808"/>
      <c r="Z273" s="808"/>
      <c r="AA273" s="808"/>
      <c r="AB273" s="808"/>
      <c r="AC273" s="808"/>
      <c r="AD273" s="808"/>
      <c r="AE273" s="808"/>
      <c r="AF273" s="808"/>
      <c r="AG273" s="808"/>
      <c r="AH273" s="808"/>
      <c r="AI273" s="808"/>
      <c r="AJ273" s="808"/>
      <c r="AK273" s="808"/>
      <c r="AL273" s="808"/>
      <c r="AM273" s="808"/>
      <c r="AN273" s="808"/>
      <c r="AO273" s="808"/>
      <c r="AP273" s="808"/>
      <c r="AQ273" s="808"/>
      <c r="AR273" s="808"/>
      <c r="AS273" s="808"/>
      <c r="AT273" s="808"/>
      <c r="AU273" s="808"/>
      <c r="AV273" s="808"/>
      <c r="AW273" s="808"/>
      <c r="AX273" s="808"/>
    </row>
    <row r="274" spans="1:50" s="807" customFormat="1" ht="12.75">
      <c r="A274" s="391" t="s">
        <v>1010</v>
      </c>
      <c r="B274" s="806">
        <v>1641069</v>
      </c>
      <c r="C274" s="806">
        <v>1108501</v>
      </c>
      <c r="D274" s="806">
        <v>1108500</v>
      </c>
      <c r="E274" s="809">
        <v>67.54743402014175</v>
      </c>
      <c r="F274" s="806">
        <v>0</v>
      </c>
      <c r="G274" s="808"/>
      <c r="H274" s="808"/>
      <c r="I274" s="808"/>
      <c r="J274" s="808"/>
      <c r="K274" s="808"/>
      <c r="L274" s="808"/>
      <c r="M274" s="808"/>
      <c r="N274" s="808"/>
      <c r="O274" s="808"/>
      <c r="P274" s="808"/>
      <c r="Q274" s="808"/>
      <c r="R274" s="808"/>
      <c r="S274" s="808"/>
      <c r="T274" s="808"/>
      <c r="U274" s="808"/>
      <c r="V274" s="808"/>
      <c r="W274" s="808"/>
      <c r="X274" s="808"/>
      <c r="Y274" s="808"/>
      <c r="Z274" s="808"/>
      <c r="AA274" s="808"/>
      <c r="AB274" s="808"/>
      <c r="AC274" s="808"/>
      <c r="AD274" s="808"/>
      <c r="AE274" s="808"/>
      <c r="AF274" s="808"/>
      <c r="AG274" s="808"/>
      <c r="AH274" s="808"/>
      <c r="AI274" s="808"/>
      <c r="AJ274" s="808"/>
      <c r="AK274" s="808"/>
      <c r="AL274" s="808"/>
      <c r="AM274" s="808"/>
      <c r="AN274" s="808"/>
      <c r="AO274" s="808"/>
      <c r="AP274" s="808"/>
      <c r="AQ274" s="808"/>
      <c r="AR274" s="808"/>
      <c r="AS274" s="808"/>
      <c r="AT274" s="808"/>
      <c r="AU274" s="808"/>
      <c r="AV274" s="808"/>
      <c r="AW274" s="808"/>
      <c r="AX274" s="808"/>
    </row>
    <row r="275" spans="1:50" s="807" customFormat="1" ht="50.25" customHeight="1">
      <c r="A275" s="403" t="s">
        <v>358</v>
      </c>
      <c r="B275" s="817">
        <v>1641069</v>
      </c>
      <c r="C275" s="817">
        <v>1108501</v>
      </c>
      <c r="D275" s="817">
        <v>1108500</v>
      </c>
      <c r="E275" s="818">
        <v>67.54743402014175</v>
      </c>
      <c r="F275" s="817">
        <v>0</v>
      </c>
      <c r="G275" s="808"/>
      <c r="H275" s="808"/>
      <c r="I275" s="808"/>
      <c r="J275" s="808"/>
      <c r="K275" s="808"/>
      <c r="L275" s="808"/>
      <c r="M275" s="808"/>
      <c r="N275" s="808"/>
      <c r="O275" s="808"/>
      <c r="P275" s="808"/>
      <c r="Q275" s="808"/>
      <c r="R275" s="808"/>
      <c r="S275" s="808"/>
      <c r="T275" s="808"/>
      <c r="U275" s="808"/>
      <c r="V275" s="808"/>
      <c r="W275" s="808"/>
      <c r="X275" s="808"/>
      <c r="Y275" s="808"/>
      <c r="Z275" s="808"/>
      <c r="AA275" s="808"/>
      <c r="AB275" s="808"/>
      <c r="AC275" s="808"/>
      <c r="AD275" s="808"/>
      <c r="AE275" s="808"/>
      <c r="AF275" s="808"/>
      <c r="AG275" s="808"/>
      <c r="AH275" s="808"/>
      <c r="AI275" s="808"/>
      <c r="AJ275" s="808"/>
      <c r="AK275" s="808"/>
      <c r="AL275" s="808"/>
      <c r="AM275" s="808"/>
      <c r="AN275" s="808"/>
      <c r="AO275" s="808"/>
      <c r="AP275" s="808"/>
      <c r="AQ275" s="808"/>
      <c r="AR275" s="808"/>
      <c r="AS275" s="808"/>
      <c r="AT275" s="808"/>
      <c r="AU275" s="808"/>
      <c r="AV275" s="808"/>
      <c r="AW275" s="808"/>
      <c r="AX275" s="808"/>
    </row>
    <row r="276" spans="1:50" s="807" customFormat="1" ht="12.75">
      <c r="A276" s="136" t="s">
        <v>922</v>
      </c>
      <c r="B276" s="806">
        <v>77784206</v>
      </c>
      <c r="C276" s="806">
        <v>56908560</v>
      </c>
      <c r="D276" s="806">
        <v>24786848</v>
      </c>
      <c r="E276" s="809">
        <v>31.866170877928614</v>
      </c>
      <c r="F276" s="806">
        <v>7070656</v>
      </c>
      <c r="G276" s="808"/>
      <c r="H276" s="808"/>
      <c r="I276" s="808"/>
      <c r="J276" s="808"/>
      <c r="K276" s="808"/>
      <c r="L276" s="808"/>
      <c r="M276" s="808"/>
      <c r="N276" s="808"/>
      <c r="O276" s="808"/>
      <c r="P276" s="808"/>
      <c r="Q276" s="808"/>
      <c r="R276" s="808"/>
      <c r="S276" s="808"/>
      <c r="T276" s="808"/>
      <c r="U276" s="808"/>
      <c r="V276" s="808"/>
      <c r="W276" s="808"/>
      <c r="X276" s="808"/>
      <c r="Y276" s="808"/>
      <c r="Z276" s="808"/>
      <c r="AA276" s="808"/>
      <c r="AB276" s="808"/>
      <c r="AC276" s="808"/>
      <c r="AD276" s="808"/>
      <c r="AE276" s="808"/>
      <c r="AF276" s="808"/>
      <c r="AG276" s="808"/>
      <c r="AH276" s="808"/>
      <c r="AI276" s="808"/>
      <c r="AJ276" s="808"/>
      <c r="AK276" s="808"/>
      <c r="AL276" s="808"/>
      <c r="AM276" s="808"/>
      <c r="AN276" s="808"/>
      <c r="AO276" s="808"/>
      <c r="AP276" s="808"/>
      <c r="AQ276" s="808"/>
      <c r="AR276" s="808"/>
      <c r="AS276" s="808"/>
      <c r="AT276" s="808"/>
      <c r="AU276" s="808"/>
      <c r="AV276" s="808"/>
      <c r="AW276" s="808"/>
      <c r="AX276" s="808"/>
    </row>
    <row r="277" spans="1:50" s="807" customFormat="1" ht="12.75">
      <c r="A277" s="362" t="s">
        <v>975</v>
      </c>
      <c r="B277" s="806">
        <v>77784206</v>
      </c>
      <c r="C277" s="806">
        <v>56908560</v>
      </c>
      <c r="D277" s="806">
        <v>24786848</v>
      </c>
      <c r="E277" s="809">
        <v>31.866170877928614</v>
      </c>
      <c r="F277" s="806">
        <v>7070656</v>
      </c>
      <c r="G277" s="808"/>
      <c r="H277" s="808"/>
      <c r="I277" s="808"/>
      <c r="J277" s="808"/>
      <c r="K277" s="808"/>
      <c r="L277" s="808"/>
      <c r="M277" s="808"/>
      <c r="N277" s="808"/>
      <c r="O277" s="808"/>
      <c r="P277" s="808"/>
      <c r="Q277" s="808"/>
      <c r="R277" s="808"/>
      <c r="S277" s="808"/>
      <c r="T277" s="808"/>
      <c r="U277" s="808"/>
      <c r="V277" s="808"/>
      <c r="W277" s="808"/>
      <c r="X277" s="808"/>
      <c r="Y277" s="808"/>
      <c r="Z277" s="808"/>
      <c r="AA277" s="808"/>
      <c r="AB277" s="808"/>
      <c r="AC277" s="808"/>
      <c r="AD277" s="808"/>
      <c r="AE277" s="808"/>
      <c r="AF277" s="808"/>
      <c r="AG277" s="808"/>
      <c r="AH277" s="808"/>
      <c r="AI277" s="808"/>
      <c r="AJ277" s="808"/>
      <c r="AK277" s="808"/>
      <c r="AL277" s="808"/>
      <c r="AM277" s="808"/>
      <c r="AN277" s="808"/>
      <c r="AO277" s="808"/>
      <c r="AP277" s="808"/>
      <c r="AQ277" s="808"/>
      <c r="AR277" s="808"/>
      <c r="AS277" s="808"/>
      <c r="AT277" s="808"/>
      <c r="AU277" s="808"/>
      <c r="AV277" s="808"/>
      <c r="AW277" s="808"/>
      <c r="AX277" s="808"/>
    </row>
    <row r="278" spans="1:56" s="813" customFormat="1" ht="12.75">
      <c r="A278" s="136" t="s">
        <v>500</v>
      </c>
      <c r="B278" s="806">
        <v>-13922034</v>
      </c>
      <c r="C278" s="806">
        <v>-8818756</v>
      </c>
      <c r="D278" s="806">
        <v>18790713</v>
      </c>
      <c r="E278" s="806" t="s">
        <v>496</v>
      </c>
      <c r="F278" s="806">
        <v>-17820994</v>
      </c>
      <c r="G278" s="811"/>
      <c r="H278" s="811"/>
      <c r="I278" s="811"/>
      <c r="J278" s="811"/>
      <c r="K278" s="811"/>
      <c r="L278" s="811"/>
      <c r="M278" s="811"/>
      <c r="N278" s="811"/>
      <c r="O278" s="811"/>
      <c r="P278" s="811"/>
      <c r="Q278" s="811"/>
      <c r="R278" s="811"/>
      <c r="S278" s="811"/>
      <c r="T278" s="811"/>
      <c r="U278" s="811"/>
      <c r="V278" s="811"/>
      <c r="W278" s="811"/>
      <c r="X278" s="811"/>
      <c r="Y278" s="811"/>
      <c r="Z278" s="811"/>
      <c r="AA278" s="811"/>
      <c r="AB278" s="811"/>
      <c r="AC278" s="811"/>
      <c r="AD278" s="811"/>
      <c r="AE278" s="811"/>
      <c r="AF278" s="811"/>
      <c r="AG278" s="811"/>
      <c r="AH278" s="811"/>
      <c r="AI278" s="811"/>
      <c r="AJ278" s="811"/>
      <c r="AK278" s="811"/>
      <c r="AL278" s="811"/>
      <c r="AM278" s="811"/>
      <c r="AN278" s="811"/>
      <c r="AO278" s="811"/>
      <c r="AP278" s="811"/>
      <c r="AQ278" s="811"/>
      <c r="AR278" s="811"/>
      <c r="AS278" s="811"/>
      <c r="AT278" s="811"/>
      <c r="AU278" s="811"/>
      <c r="AV278" s="811"/>
      <c r="AW278" s="811"/>
      <c r="AX278" s="811"/>
      <c r="AY278" s="811"/>
      <c r="AZ278" s="811"/>
      <c r="BA278" s="811"/>
      <c r="BB278" s="811"/>
      <c r="BC278" s="811"/>
      <c r="BD278" s="812"/>
    </row>
    <row r="279" spans="1:56" s="813" customFormat="1" ht="12.75">
      <c r="A279" s="136" t="s">
        <v>501</v>
      </c>
      <c r="B279" s="806">
        <v>13922034</v>
      </c>
      <c r="C279" s="806">
        <v>8818756</v>
      </c>
      <c r="D279" s="806" t="s">
        <v>496</v>
      </c>
      <c r="E279" s="806" t="s">
        <v>496</v>
      </c>
      <c r="F279" s="806" t="s">
        <v>496</v>
      </c>
      <c r="G279" s="811"/>
      <c r="H279" s="811"/>
      <c r="I279" s="811"/>
      <c r="J279" s="811"/>
      <c r="K279" s="811"/>
      <c r="L279" s="811"/>
      <c r="M279" s="811"/>
      <c r="N279" s="811"/>
      <c r="O279" s="811"/>
      <c r="P279" s="811"/>
      <c r="Q279" s="811"/>
      <c r="R279" s="811"/>
      <c r="S279" s="811"/>
      <c r="T279" s="811"/>
      <c r="U279" s="811"/>
      <c r="V279" s="811"/>
      <c r="W279" s="811"/>
      <c r="X279" s="811"/>
      <c r="Y279" s="811"/>
      <c r="Z279" s="811"/>
      <c r="AA279" s="811"/>
      <c r="AB279" s="811"/>
      <c r="AC279" s="811"/>
      <c r="AD279" s="811"/>
      <c r="AE279" s="811"/>
      <c r="AF279" s="811"/>
      <c r="AG279" s="811"/>
      <c r="AH279" s="811"/>
      <c r="AI279" s="811"/>
      <c r="AJ279" s="811"/>
      <c r="AK279" s="811"/>
      <c r="AL279" s="811"/>
      <c r="AM279" s="811"/>
      <c r="AN279" s="811"/>
      <c r="AO279" s="811"/>
      <c r="AP279" s="811"/>
      <c r="AQ279" s="811"/>
      <c r="AR279" s="811"/>
      <c r="AS279" s="811"/>
      <c r="AT279" s="811"/>
      <c r="AU279" s="811"/>
      <c r="AV279" s="811"/>
      <c r="AW279" s="811"/>
      <c r="AX279" s="811"/>
      <c r="AY279" s="811"/>
      <c r="AZ279" s="811"/>
      <c r="BA279" s="811"/>
      <c r="BB279" s="811"/>
      <c r="BC279" s="811"/>
      <c r="BD279" s="812"/>
    </row>
    <row r="280" spans="1:56" s="813" customFormat="1" ht="12.75">
      <c r="A280" s="362" t="s">
        <v>622</v>
      </c>
      <c r="B280" s="806">
        <v>13922034</v>
      </c>
      <c r="C280" s="806">
        <v>8818756</v>
      </c>
      <c r="D280" s="806" t="s">
        <v>496</v>
      </c>
      <c r="E280" s="806" t="s">
        <v>496</v>
      </c>
      <c r="F280" s="806" t="s">
        <v>496</v>
      </c>
      <c r="G280" s="811"/>
      <c r="H280" s="811"/>
      <c r="I280" s="811"/>
      <c r="J280" s="811"/>
      <c r="K280" s="811"/>
      <c r="L280" s="811"/>
      <c r="M280" s="811"/>
      <c r="N280" s="811"/>
      <c r="O280" s="811"/>
      <c r="P280" s="811"/>
      <c r="Q280" s="811"/>
      <c r="R280" s="811"/>
      <c r="S280" s="811"/>
      <c r="T280" s="811"/>
      <c r="U280" s="811"/>
      <c r="V280" s="811"/>
      <c r="W280" s="811"/>
      <c r="X280" s="811"/>
      <c r="Y280" s="811"/>
      <c r="Z280" s="811"/>
      <c r="AA280" s="811"/>
      <c r="AB280" s="811"/>
      <c r="AC280" s="811"/>
      <c r="AD280" s="811"/>
      <c r="AE280" s="811"/>
      <c r="AF280" s="811"/>
      <c r="AG280" s="811"/>
      <c r="AH280" s="811"/>
      <c r="AI280" s="811"/>
      <c r="AJ280" s="811"/>
      <c r="AK280" s="811"/>
      <c r="AL280" s="811"/>
      <c r="AM280" s="811"/>
      <c r="AN280" s="811"/>
      <c r="AO280" s="811"/>
      <c r="AP280" s="811"/>
      <c r="AQ280" s="811"/>
      <c r="AR280" s="811"/>
      <c r="AS280" s="811"/>
      <c r="AT280" s="811"/>
      <c r="AU280" s="811"/>
      <c r="AV280" s="811"/>
      <c r="AW280" s="811"/>
      <c r="AX280" s="811"/>
      <c r="AY280" s="811"/>
      <c r="AZ280" s="811"/>
      <c r="BA280" s="811"/>
      <c r="BB280" s="811"/>
      <c r="BC280" s="811"/>
      <c r="BD280" s="812"/>
    </row>
    <row r="281" spans="1:56" s="813" customFormat="1" ht="25.5">
      <c r="A281" s="363" t="s">
        <v>349</v>
      </c>
      <c r="B281" s="806">
        <v>13922034</v>
      </c>
      <c r="C281" s="806">
        <v>8818756</v>
      </c>
      <c r="D281" s="806" t="s">
        <v>496</v>
      </c>
      <c r="E281" s="806" t="s">
        <v>496</v>
      </c>
      <c r="F281" s="806" t="s">
        <v>496</v>
      </c>
      <c r="G281" s="811"/>
      <c r="H281" s="811"/>
      <c r="I281" s="811"/>
      <c r="J281" s="811"/>
      <c r="K281" s="811"/>
      <c r="L281" s="811"/>
      <c r="M281" s="811"/>
      <c r="N281" s="811"/>
      <c r="O281" s="811"/>
      <c r="P281" s="811"/>
      <c r="Q281" s="811"/>
      <c r="R281" s="811"/>
      <c r="S281" s="811"/>
      <c r="T281" s="811"/>
      <c r="U281" s="811"/>
      <c r="V281" s="811"/>
      <c r="W281" s="811"/>
      <c r="X281" s="811"/>
      <c r="Y281" s="811"/>
      <c r="Z281" s="811"/>
      <c r="AA281" s="811"/>
      <c r="AB281" s="811"/>
      <c r="AC281" s="811"/>
      <c r="AD281" s="811"/>
      <c r="AE281" s="811"/>
      <c r="AF281" s="811"/>
      <c r="AG281" s="811"/>
      <c r="AH281" s="811"/>
      <c r="AI281" s="811"/>
      <c r="AJ281" s="811"/>
      <c r="AK281" s="811"/>
      <c r="AL281" s="811"/>
      <c r="AM281" s="811"/>
      <c r="AN281" s="811"/>
      <c r="AO281" s="811"/>
      <c r="AP281" s="811"/>
      <c r="AQ281" s="811"/>
      <c r="AR281" s="811"/>
      <c r="AS281" s="811"/>
      <c r="AT281" s="811"/>
      <c r="AU281" s="811"/>
      <c r="AV281" s="811"/>
      <c r="AW281" s="811"/>
      <c r="AX281" s="811"/>
      <c r="AY281" s="811"/>
      <c r="AZ281" s="811"/>
      <c r="BA281" s="811"/>
      <c r="BB281" s="811"/>
      <c r="BC281" s="811"/>
      <c r="BD281" s="812"/>
    </row>
    <row r="282" spans="1:50" s="807" customFormat="1" ht="12.75">
      <c r="A282" s="814" t="s">
        <v>355</v>
      </c>
      <c r="B282" s="635"/>
      <c r="C282" s="635"/>
      <c r="D282" s="635"/>
      <c r="E282" s="806"/>
      <c r="F282" s="635"/>
      <c r="G282" s="808"/>
      <c r="H282" s="808"/>
      <c r="I282" s="808"/>
      <c r="J282" s="808"/>
      <c r="K282" s="808"/>
      <c r="L282" s="808"/>
      <c r="M282" s="808"/>
      <c r="N282" s="808"/>
      <c r="O282" s="808"/>
      <c r="P282" s="808"/>
      <c r="Q282" s="808"/>
      <c r="R282" s="808"/>
      <c r="S282" s="808"/>
      <c r="T282" s="808"/>
      <c r="U282" s="808"/>
      <c r="V282" s="808"/>
      <c r="W282" s="808"/>
      <c r="X282" s="808"/>
      <c r="Y282" s="808"/>
      <c r="Z282" s="808"/>
      <c r="AA282" s="808"/>
      <c r="AB282" s="808"/>
      <c r="AC282" s="808"/>
      <c r="AD282" s="808"/>
      <c r="AE282" s="808"/>
      <c r="AF282" s="808"/>
      <c r="AG282" s="808"/>
      <c r="AH282" s="808"/>
      <c r="AI282" s="808"/>
      <c r="AJ282" s="808"/>
      <c r="AK282" s="808"/>
      <c r="AL282" s="808"/>
      <c r="AM282" s="808"/>
      <c r="AN282" s="808"/>
      <c r="AO282" s="808"/>
      <c r="AP282" s="808"/>
      <c r="AQ282" s="808"/>
      <c r="AR282" s="808"/>
      <c r="AS282" s="808"/>
      <c r="AT282" s="808"/>
      <c r="AU282" s="808"/>
      <c r="AV282" s="808"/>
      <c r="AW282" s="808"/>
      <c r="AX282" s="808"/>
    </row>
    <row r="283" spans="1:50" s="807" customFormat="1" ht="12.75">
      <c r="A283" s="366" t="s">
        <v>346</v>
      </c>
      <c r="B283" s="806">
        <v>14774206</v>
      </c>
      <c r="C283" s="806">
        <v>10748981</v>
      </c>
      <c r="D283" s="806">
        <v>10748981</v>
      </c>
      <c r="E283" s="809">
        <v>72.7550502544773</v>
      </c>
      <c r="F283" s="806">
        <v>-7247392</v>
      </c>
      <c r="G283" s="808"/>
      <c r="H283" s="808"/>
      <c r="I283" s="808"/>
      <c r="J283" s="808"/>
      <c r="K283" s="808"/>
      <c r="L283" s="808"/>
      <c r="M283" s="808"/>
      <c r="N283" s="808"/>
      <c r="O283" s="808"/>
      <c r="P283" s="808"/>
      <c r="Q283" s="808"/>
      <c r="R283" s="808"/>
      <c r="S283" s="808"/>
      <c r="T283" s="808"/>
      <c r="U283" s="808"/>
      <c r="V283" s="808"/>
      <c r="W283" s="808"/>
      <c r="X283" s="808"/>
      <c r="Y283" s="808"/>
      <c r="Z283" s="808"/>
      <c r="AA283" s="808"/>
      <c r="AB283" s="808"/>
      <c r="AC283" s="808"/>
      <c r="AD283" s="808"/>
      <c r="AE283" s="808"/>
      <c r="AF283" s="808"/>
      <c r="AG283" s="808"/>
      <c r="AH283" s="808"/>
      <c r="AI283" s="808"/>
      <c r="AJ283" s="808"/>
      <c r="AK283" s="808"/>
      <c r="AL283" s="808"/>
      <c r="AM283" s="808"/>
      <c r="AN283" s="808"/>
      <c r="AO283" s="808"/>
      <c r="AP283" s="808"/>
      <c r="AQ283" s="808"/>
      <c r="AR283" s="808"/>
      <c r="AS283" s="808"/>
      <c r="AT283" s="808"/>
      <c r="AU283" s="808"/>
      <c r="AV283" s="808"/>
      <c r="AW283" s="808"/>
      <c r="AX283" s="808"/>
    </row>
    <row r="284" spans="1:50" s="807" customFormat="1" ht="12.75">
      <c r="A284" s="136" t="s">
        <v>965</v>
      </c>
      <c r="B284" s="806">
        <v>14774206</v>
      </c>
      <c r="C284" s="806">
        <v>10748981</v>
      </c>
      <c r="D284" s="806">
        <v>10748981</v>
      </c>
      <c r="E284" s="809">
        <v>72.7550502544773</v>
      </c>
      <c r="F284" s="806">
        <v>-7247392</v>
      </c>
      <c r="G284" s="808"/>
      <c r="H284" s="808"/>
      <c r="I284" s="808"/>
      <c r="J284" s="808"/>
      <c r="K284" s="808"/>
      <c r="L284" s="808"/>
      <c r="M284" s="808"/>
      <c r="N284" s="808"/>
      <c r="O284" s="808"/>
      <c r="P284" s="808"/>
      <c r="Q284" s="808"/>
      <c r="R284" s="808"/>
      <c r="S284" s="808"/>
      <c r="T284" s="808"/>
      <c r="U284" s="808"/>
      <c r="V284" s="808"/>
      <c r="W284" s="808"/>
      <c r="X284" s="808"/>
      <c r="Y284" s="808"/>
      <c r="Z284" s="808"/>
      <c r="AA284" s="808"/>
      <c r="AB284" s="808"/>
      <c r="AC284" s="808"/>
      <c r="AD284" s="808"/>
      <c r="AE284" s="808"/>
      <c r="AF284" s="808"/>
      <c r="AG284" s="808"/>
      <c r="AH284" s="808"/>
      <c r="AI284" s="808"/>
      <c r="AJ284" s="808"/>
      <c r="AK284" s="808"/>
      <c r="AL284" s="808"/>
      <c r="AM284" s="808"/>
      <c r="AN284" s="808"/>
      <c r="AO284" s="808"/>
      <c r="AP284" s="808"/>
      <c r="AQ284" s="808"/>
      <c r="AR284" s="808"/>
      <c r="AS284" s="808"/>
      <c r="AT284" s="808"/>
      <c r="AU284" s="808"/>
      <c r="AV284" s="808"/>
      <c r="AW284" s="808"/>
      <c r="AX284" s="808"/>
    </row>
    <row r="285" spans="1:50" s="807" customFormat="1" ht="25.5">
      <c r="A285" s="377" t="s">
        <v>966</v>
      </c>
      <c r="B285" s="806">
        <v>14774206</v>
      </c>
      <c r="C285" s="806">
        <v>10748981</v>
      </c>
      <c r="D285" s="806">
        <v>10748981</v>
      </c>
      <c r="E285" s="809">
        <v>72.7550502544773</v>
      </c>
      <c r="F285" s="806">
        <v>-7247392</v>
      </c>
      <c r="G285" s="808"/>
      <c r="H285" s="808"/>
      <c r="I285" s="808"/>
      <c r="J285" s="808"/>
      <c r="K285" s="808"/>
      <c r="L285" s="808"/>
      <c r="M285" s="808"/>
      <c r="N285" s="808"/>
      <c r="O285" s="808"/>
      <c r="P285" s="808"/>
      <c r="Q285" s="808"/>
      <c r="R285" s="808"/>
      <c r="S285" s="808"/>
      <c r="T285" s="808"/>
      <c r="U285" s="808"/>
      <c r="V285" s="808"/>
      <c r="W285" s="808"/>
      <c r="X285" s="808"/>
      <c r="Y285" s="808"/>
      <c r="Z285" s="808"/>
      <c r="AA285" s="808"/>
      <c r="AB285" s="808"/>
      <c r="AC285" s="808"/>
      <c r="AD285" s="808"/>
      <c r="AE285" s="808"/>
      <c r="AF285" s="808"/>
      <c r="AG285" s="808"/>
      <c r="AH285" s="808"/>
      <c r="AI285" s="808"/>
      <c r="AJ285" s="808"/>
      <c r="AK285" s="808"/>
      <c r="AL285" s="808"/>
      <c r="AM285" s="808"/>
      <c r="AN285" s="808"/>
      <c r="AO285" s="808"/>
      <c r="AP285" s="808"/>
      <c r="AQ285" s="808"/>
      <c r="AR285" s="808"/>
      <c r="AS285" s="808"/>
      <c r="AT285" s="808"/>
      <c r="AU285" s="808"/>
      <c r="AV285" s="808"/>
      <c r="AW285" s="808"/>
      <c r="AX285" s="808"/>
    </row>
    <row r="286" spans="1:50" s="815" customFormat="1" ht="12.75">
      <c r="A286" s="357" t="s">
        <v>967</v>
      </c>
      <c r="B286" s="806">
        <v>14774206</v>
      </c>
      <c r="C286" s="806">
        <v>10748981</v>
      </c>
      <c r="D286" s="806">
        <v>5699727</v>
      </c>
      <c r="E286" s="809">
        <v>38.57890569550742</v>
      </c>
      <c r="F286" s="806">
        <v>1450726</v>
      </c>
      <c r="G286" s="816"/>
      <c r="H286" s="816"/>
      <c r="I286" s="816"/>
      <c r="J286" s="816"/>
      <c r="K286" s="816"/>
      <c r="L286" s="816"/>
      <c r="M286" s="816"/>
      <c r="N286" s="816"/>
      <c r="O286" s="816"/>
      <c r="P286" s="816"/>
      <c r="Q286" s="816"/>
      <c r="R286" s="816"/>
      <c r="S286" s="816"/>
      <c r="T286" s="816"/>
      <c r="U286" s="816"/>
      <c r="V286" s="816"/>
      <c r="W286" s="816"/>
      <c r="X286" s="816"/>
      <c r="Y286" s="816"/>
      <c r="Z286" s="816"/>
      <c r="AA286" s="816"/>
      <c r="AB286" s="816"/>
      <c r="AC286" s="816"/>
      <c r="AD286" s="816"/>
      <c r="AE286" s="816"/>
      <c r="AF286" s="816"/>
      <c r="AG286" s="816"/>
      <c r="AH286" s="816"/>
      <c r="AI286" s="816"/>
      <c r="AJ286" s="816"/>
      <c r="AK286" s="816"/>
      <c r="AL286" s="816"/>
      <c r="AM286" s="816"/>
      <c r="AN286" s="816"/>
      <c r="AO286" s="816"/>
      <c r="AP286" s="816"/>
      <c r="AQ286" s="816"/>
      <c r="AR286" s="816"/>
      <c r="AS286" s="816"/>
      <c r="AT286" s="816"/>
      <c r="AU286" s="816"/>
      <c r="AV286" s="816"/>
      <c r="AW286" s="816"/>
      <c r="AX286" s="816"/>
    </row>
    <row r="287" spans="1:50" s="815" customFormat="1" ht="12.75">
      <c r="A287" s="136" t="s">
        <v>922</v>
      </c>
      <c r="B287" s="806">
        <v>14774206</v>
      </c>
      <c r="C287" s="806">
        <v>10748981</v>
      </c>
      <c r="D287" s="806">
        <v>5699727</v>
      </c>
      <c r="E287" s="809">
        <v>38.57890569550742</v>
      </c>
      <c r="F287" s="806">
        <v>1450726</v>
      </c>
      <c r="G287" s="816"/>
      <c r="H287" s="816"/>
      <c r="I287" s="816"/>
      <c r="J287" s="816"/>
      <c r="K287" s="816"/>
      <c r="L287" s="816"/>
      <c r="M287" s="816"/>
      <c r="N287" s="816"/>
      <c r="O287" s="816"/>
      <c r="P287" s="816"/>
      <c r="Q287" s="816"/>
      <c r="R287" s="816"/>
      <c r="S287" s="816"/>
      <c r="T287" s="816"/>
      <c r="U287" s="816"/>
      <c r="V287" s="816"/>
      <c r="W287" s="816"/>
      <c r="X287" s="816"/>
      <c r="Y287" s="816"/>
      <c r="Z287" s="816"/>
      <c r="AA287" s="816"/>
      <c r="AB287" s="816"/>
      <c r="AC287" s="816"/>
      <c r="AD287" s="816"/>
      <c r="AE287" s="816"/>
      <c r="AF287" s="816"/>
      <c r="AG287" s="816"/>
      <c r="AH287" s="816"/>
      <c r="AI287" s="816"/>
      <c r="AJ287" s="816"/>
      <c r="AK287" s="816"/>
      <c r="AL287" s="816"/>
      <c r="AM287" s="816"/>
      <c r="AN287" s="816"/>
      <c r="AO287" s="816"/>
      <c r="AP287" s="816"/>
      <c r="AQ287" s="816"/>
      <c r="AR287" s="816"/>
      <c r="AS287" s="816"/>
      <c r="AT287" s="816"/>
      <c r="AU287" s="816"/>
      <c r="AV287" s="816"/>
      <c r="AW287" s="816"/>
      <c r="AX287" s="816"/>
    </row>
    <row r="288" spans="1:50" s="815" customFormat="1" ht="12.75">
      <c r="A288" s="362" t="s">
        <v>975</v>
      </c>
      <c r="B288" s="806">
        <v>14774206</v>
      </c>
      <c r="C288" s="806">
        <v>10748981</v>
      </c>
      <c r="D288" s="806">
        <v>5699727</v>
      </c>
      <c r="E288" s="809">
        <v>38.57890569550742</v>
      </c>
      <c r="F288" s="806">
        <v>1450726</v>
      </c>
      <c r="G288" s="816"/>
      <c r="H288" s="816"/>
      <c r="I288" s="816"/>
      <c r="J288" s="816"/>
      <c r="K288" s="816"/>
      <c r="L288" s="816"/>
      <c r="M288" s="816"/>
      <c r="N288" s="816"/>
      <c r="O288" s="816"/>
      <c r="P288" s="816"/>
      <c r="Q288" s="816"/>
      <c r="R288" s="816"/>
      <c r="S288" s="816"/>
      <c r="T288" s="816"/>
      <c r="U288" s="816"/>
      <c r="V288" s="816"/>
      <c r="W288" s="816"/>
      <c r="X288" s="816"/>
      <c r="Y288" s="816"/>
      <c r="Z288" s="816"/>
      <c r="AA288" s="816"/>
      <c r="AB288" s="816"/>
      <c r="AC288" s="816"/>
      <c r="AD288" s="816"/>
      <c r="AE288" s="816"/>
      <c r="AF288" s="816"/>
      <c r="AG288" s="816"/>
      <c r="AH288" s="816"/>
      <c r="AI288" s="816"/>
      <c r="AJ288" s="816"/>
      <c r="AK288" s="816"/>
      <c r="AL288" s="816"/>
      <c r="AM288" s="816"/>
      <c r="AN288" s="816"/>
      <c r="AO288" s="816"/>
      <c r="AP288" s="816"/>
      <c r="AQ288" s="816"/>
      <c r="AR288" s="816"/>
      <c r="AS288" s="816"/>
      <c r="AT288" s="816"/>
      <c r="AU288" s="816"/>
      <c r="AV288" s="816"/>
      <c r="AW288" s="816"/>
      <c r="AX288" s="816"/>
    </row>
    <row r="289" spans="1:50" s="815" customFormat="1" ht="12.75">
      <c r="A289" s="362"/>
      <c r="B289" s="806"/>
      <c r="C289" s="806"/>
      <c r="D289" s="806"/>
      <c r="E289" s="806"/>
      <c r="F289" s="806"/>
      <c r="G289" s="816"/>
      <c r="H289" s="816"/>
      <c r="I289" s="816"/>
      <c r="J289" s="816"/>
      <c r="K289" s="816"/>
      <c r="L289" s="816"/>
      <c r="M289" s="816"/>
      <c r="N289" s="816"/>
      <c r="O289" s="816"/>
      <c r="P289" s="816"/>
      <c r="Q289" s="816"/>
      <c r="R289" s="816"/>
      <c r="S289" s="816"/>
      <c r="T289" s="816"/>
      <c r="U289" s="816"/>
      <c r="V289" s="816"/>
      <c r="W289" s="816"/>
      <c r="X289" s="816"/>
      <c r="Y289" s="816"/>
      <c r="Z289" s="816"/>
      <c r="AA289" s="816"/>
      <c r="AB289" s="816"/>
      <c r="AC289" s="816"/>
      <c r="AD289" s="816"/>
      <c r="AE289" s="816"/>
      <c r="AF289" s="816"/>
      <c r="AG289" s="816"/>
      <c r="AH289" s="816"/>
      <c r="AI289" s="816"/>
      <c r="AJ289" s="816"/>
      <c r="AK289" s="816"/>
      <c r="AL289" s="816"/>
      <c r="AM289" s="816"/>
      <c r="AN289" s="816"/>
      <c r="AO289" s="816"/>
      <c r="AP289" s="816"/>
      <c r="AQ289" s="816"/>
      <c r="AR289" s="816"/>
      <c r="AS289" s="816"/>
      <c r="AT289" s="816"/>
      <c r="AU289" s="816"/>
      <c r="AV289" s="816"/>
      <c r="AW289" s="816"/>
      <c r="AX289" s="816"/>
    </row>
    <row r="290" spans="1:50" s="807" customFormat="1" ht="12.75">
      <c r="A290" s="647" t="s">
        <v>359</v>
      </c>
      <c r="B290" s="635"/>
      <c r="C290" s="635"/>
      <c r="D290" s="635"/>
      <c r="E290" s="806"/>
      <c r="F290" s="635"/>
      <c r="G290" s="808"/>
      <c r="H290" s="808"/>
      <c r="I290" s="808"/>
      <c r="J290" s="808"/>
      <c r="K290" s="808"/>
      <c r="L290" s="808"/>
      <c r="M290" s="808"/>
      <c r="N290" s="808"/>
      <c r="O290" s="808"/>
      <c r="P290" s="808"/>
      <c r="Q290" s="808"/>
      <c r="R290" s="808"/>
      <c r="S290" s="808"/>
      <c r="T290" s="808"/>
      <c r="U290" s="808"/>
      <c r="V290" s="808"/>
      <c r="W290" s="808"/>
      <c r="X290" s="808"/>
      <c r="Y290" s="808"/>
      <c r="Z290" s="808"/>
      <c r="AA290" s="808"/>
      <c r="AB290" s="808"/>
      <c r="AC290" s="808"/>
      <c r="AD290" s="808"/>
      <c r="AE290" s="808"/>
      <c r="AF290" s="808"/>
      <c r="AG290" s="808"/>
      <c r="AH290" s="808"/>
      <c r="AI290" s="808"/>
      <c r="AJ290" s="808"/>
      <c r="AK290" s="808"/>
      <c r="AL290" s="808"/>
      <c r="AM290" s="808"/>
      <c r="AN290" s="808"/>
      <c r="AO290" s="808"/>
      <c r="AP290" s="808"/>
      <c r="AQ290" s="808"/>
      <c r="AR290" s="808"/>
      <c r="AS290" s="808"/>
      <c r="AT290" s="808"/>
      <c r="AU290" s="808"/>
      <c r="AV290" s="808"/>
      <c r="AW290" s="808"/>
      <c r="AX290" s="808"/>
    </row>
    <row r="291" spans="1:50" s="807" customFormat="1" ht="12.75">
      <c r="A291" s="647" t="s">
        <v>354</v>
      </c>
      <c r="B291" s="635"/>
      <c r="C291" s="635"/>
      <c r="D291" s="635"/>
      <c r="E291" s="806"/>
      <c r="F291" s="635"/>
      <c r="G291" s="808"/>
      <c r="H291" s="808"/>
      <c r="I291" s="808"/>
      <c r="J291" s="808"/>
      <c r="K291" s="808"/>
      <c r="L291" s="808"/>
      <c r="M291" s="808"/>
      <c r="N291" s="808"/>
      <c r="O291" s="808"/>
      <c r="P291" s="808"/>
      <c r="Q291" s="808"/>
      <c r="R291" s="808"/>
      <c r="S291" s="808"/>
      <c r="T291" s="808"/>
      <c r="U291" s="808"/>
      <c r="V291" s="808"/>
      <c r="W291" s="808"/>
      <c r="X291" s="808"/>
      <c r="Y291" s="808"/>
      <c r="Z291" s="808"/>
      <c r="AA291" s="808"/>
      <c r="AB291" s="808"/>
      <c r="AC291" s="808"/>
      <c r="AD291" s="808"/>
      <c r="AE291" s="808"/>
      <c r="AF291" s="808"/>
      <c r="AG291" s="808"/>
      <c r="AH291" s="808"/>
      <c r="AI291" s="808"/>
      <c r="AJ291" s="808"/>
      <c r="AK291" s="808"/>
      <c r="AL291" s="808"/>
      <c r="AM291" s="808"/>
      <c r="AN291" s="808"/>
      <c r="AO291" s="808"/>
      <c r="AP291" s="808"/>
      <c r="AQ291" s="808"/>
      <c r="AR291" s="808"/>
      <c r="AS291" s="808"/>
      <c r="AT291" s="808"/>
      <c r="AU291" s="808"/>
      <c r="AV291" s="808"/>
      <c r="AW291" s="808"/>
      <c r="AX291" s="808"/>
    </row>
    <row r="292" spans="1:50" s="807" customFormat="1" ht="12.75">
      <c r="A292" s="366" t="s">
        <v>346</v>
      </c>
      <c r="B292" s="806">
        <v>79107193</v>
      </c>
      <c r="C292" s="806">
        <v>67893467</v>
      </c>
      <c r="D292" s="806">
        <v>52134098</v>
      </c>
      <c r="E292" s="809">
        <v>65.90310693997195</v>
      </c>
      <c r="F292" s="806">
        <v>-2688728</v>
      </c>
      <c r="G292" s="808"/>
      <c r="H292" s="808"/>
      <c r="I292" s="808"/>
      <c r="J292" s="808"/>
      <c r="K292" s="808"/>
      <c r="L292" s="808"/>
      <c r="M292" s="808"/>
      <c r="N292" s="808"/>
      <c r="O292" s="808"/>
      <c r="P292" s="808"/>
      <c r="Q292" s="808"/>
      <c r="R292" s="808"/>
      <c r="S292" s="808"/>
      <c r="T292" s="808"/>
      <c r="U292" s="808"/>
      <c r="V292" s="808"/>
      <c r="W292" s="808"/>
      <c r="X292" s="808"/>
      <c r="Y292" s="808"/>
      <c r="Z292" s="808"/>
      <c r="AA292" s="808"/>
      <c r="AB292" s="808"/>
      <c r="AC292" s="808"/>
      <c r="AD292" s="808"/>
      <c r="AE292" s="808"/>
      <c r="AF292" s="808"/>
      <c r="AG292" s="808"/>
      <c r="AH292" s="808"/>
      <c r="AI292" s="808"/>
      <c r="AJ292" s="808"/>
      <c r="AK292" s="808"/>
      <c r="AL292" s="808"/>
      <c r="AM292" s="808"/>
      <c r="AN292" s="808"/>
      <c r="AO292" s="808"/>
      <c r="AP292" s="808"/>
      <c r="AQ292" s="808"/>
      <c r="AR292" s="808"/>
      <c r="AS292" s="808"/>
      <c r="AT292" s="808"/>
      <c r="AU292" s="808"/>
      <c r="AV292" s="808"/>
      <c r="AW292" s="808"/>
      <c r="AX292" s="808"/>
    </row>
    <row r="293" spans="1:50" s="807" customFormat="1" ht="12.75">
      <c r="A293" s="136" t="s">
        <v>982</v>
      </c>
      <c r="B293" s="806">
        <v>58997561</v>
      </c>
      <c r="C293" s="806">
        <v>51937478</v>
      </c>
      <c r="D293" s="806">
        <v>36178109</v>
      </c>
      <c r="E293" s="809">
        <v>61.321363776377126</v>
      </c>
      <c r="F293" s="806">
        <v>615951</v>
      </c>
      <c r="G293" s="808"/>
      <c r="H293" s="808"/>
      <c r="I293" s="808"/>
      <c r="J293" s="808"/>
      <c r="K293" s="808"/>
      <c r="L293" s="808"/>
      <c r="M293" s="808"/>
      <c r="N293" s="808"/>
      <c r="O293" s="808"/>
      <c r="P293" s="808"/>
      <c r="Q293" s="808"/>
      <c r="R293" s="808"/>
      <c r="S293" s="808"/>
      <c r="T293" s="808"/>
      <c r="U293" s="808"/>
      <c r="V293" s="808"/>
      <c r="W293" s="808"/>
      <c r="X293" s="808"/>
      <c r="Y293" s="808"/>
      <c r="Z293" s="808"/>
      <c r="AA293" s="808"/>
      <c r="AB293" s="808"/>
      <c r="AC293" s="808"/>
      <c r="AD293" s="808"/>
      <c r="AE293" s="808"/>
      <c r="AF293" s="808"/>
      <c r="AG293" s="808"/>
      <c r="AH293" s="808"/>
      <c r="AI293" s="808"/>
      <c r="AJ293" s="808"/>
      <c r="AK293" s="808"/>
      <c r="AL293" s="808"/>
      <c r="AM293" s="808"/>
      <c r="AN293" s="808"/>
      <c r="AO293" s="808"/>
      <c r="AP293" s="808"/>
      <c r="AQ293" s="808"/>
      <c r="AR293" s="808"/>
      <c r="AS293" s="808"/>
      <c r="AT293" s="808"/>
      <c r="AU293" s="808"/>
      <c r="AV293" s="808"/>
      <c r="AW293" s="808"/>
      <c r="AX293" s="808"/>
    </row>
    <row r="294" spans="1:50" s="807" customFormat="1" ht="12.75">
      <c r="A294" s="402" t="s">
        <v>357</v>
      </c>
      <c r="B294" s="817">
        <v>2769485</v>
      </c>
      <c r="C294" s="817">
        <v>782332</v>
      </c>
      <c r="D294" s="817">
        <v>68186</v>
      </c>
      <c r="E294" s="818">
        <v>2.4620461927036974</v>
      </c>
      <c r="F294" s="817">
        <v>0</v>
      </c>
      <c r="G294" s="808"/>
      <c r="H294" s="808"/>
      <c r="I294" s="808"/>
      <c r="J294" s="808"/>
      <c r="K294" s="808"/>
      <c r="L294" s="808"/>
      <c r="M294" s="808"/>
      <c r="N294" s="808"/>
      <c r="O294" s="808"/>
      <c r="P294" s="808"/>
      <c r="Q294" s="808"/>
      <c r="R294" s="808"/>
      <c r="S294" s="808"/>
      <c r="T294" s="808"/>
      <c r="U294" s="808"/>
      <c r="V294" s="808"/>
      <c r="W294" s="808"/>
      <c r="X294" s="808"/>
      <c r="Y294" s="808"/>
      <c r="Z294" s="808"/>
      <c r="AA294" s="808"/>
      <c r="AB294" s="808"/>
      <c r="AC294" s="808"/>
      <c r="AD294" s="808"/>
      <c r="AE294" s="808"/>
      <c r="AF294" s="808"/>
      <c r="AG294" s="808"/>
      <c r="AH294" s="808"/>
      <c r="AI294" s="808"/>
      <c r="AJ294" s="808"/>
      <c r="AK294" s="808"/>
      <c r="AL294" s="808"/>
      <c r="AM294" s="808"/>
      <c r="AN294" s="808"/>
      <c r="AO294" s="808"/>
      <c r="AP294" s="808"/>
      <c r="AQ294" s="808"/>
      <c r="AR294" s="808"/>
      <c r="AS294" s="808"/>
      <c r="AT294" s="808"/>
      <c r="AU294" s="808"/>
      <c r="AV294" s="808"/>
      <c r="AW294" s="808"/>
      <c r="AX294" s="808"/>
    </row>
    <row r="295" spans="1:50" s="807" customFormat="1" ht="12.75">
      <c r="A295" s="136" t="s">
        <v>965</v>
      </c>
      <c r="B295" s="806">
        <v>20109632</v>
      </c>
      <c r="C295" s="806">
        <v>15955989</v>
      </c>
      <c r="D295" s="806">
        <v>15955989</v>
      </c>
      <c r="E295" s="809">
        <v>79.34500740739561</v>
      </c>
      <c r="F295" s="806">
        <v>-3304679</v>
      </c>
      <c r="G295" s="808"/>
      <c r="H295" s="808"/>
      <c r="I295" s="808"/>
      <c r="J295" s="808"/>
      <c r="K295" s="808"/>
      <c r="L295" s="808"/>
      <c r="M295" s="808"/>
      <c r="N295" s="808"/>
      <c r="O295" s="808"/>
      <c r="P295" s="808"/>
      <c r="Q295" s="808"/>
      <c r="R295" s="808"/>
      <c r="S295" s="808"/>
      <c r="T295" s="808"/>
      <c r="U295" s="808"/>
      <c r="V295" s="808"/>
      <c r="W295" s="808"/>
      <c r="X295" s="808"/>
      <c r="Y295" s="808"/>
      <c r="Z295" s="808"/>
      <c r="AA295" s="808"/>
      <c r="AB295" s="808"/>
      <c r="AC295" s="808"/>
      <c r="AD295" s="808"/>
      <c r="AE295" s="808"/>
      <c r="AF295" s="808"/>
      <c r="AG295" s="808"/>
      <c r="AH295" s="808"/>
      <c r="AI295" s="808"/>
      <c r="AJ295" s="808"/>
      <c r="AK295" s="808"/>
      <c r="AL295" s="808"/>
      <c r="AM295" s="808"/>
      <c r="AN295" s="808"/>
      <c r="AO295" s="808"/>
      <c r="AP295" s="808"/>
      <c r="AQ295" s="808"/>
      <c r="AR295" s="808"/>
      <c r="AS295" s="808"/>
      <c r="AT295" s="808"/>
      <c r="AU295" s="808"/>
      <c r="AV295" s="808"/>
      <c r="AW295" s="808"/>
      <c r="AX295" s="808"/>
    </row>
    <row r="296" spans="1:50" s="807" customFormat="1" ht="25.5">
      <c r="A296" s="377" t="s">
        <v>966</v>
      </c>
      <c r="B296" s="806">
        <v>20109632</v>
      </c>
      <c r="C296" s="806">
        <v>15955989</v>
      </c>
      <c r="D296" s="806">
        <v>15955989</v>
      </c>
      <c r="E296" s="809">
        <v>79.34500740739561</v>
      </c>
      <c r="F296" s="806">
        <v>-3304679</v>
      </c>
      <c r="G296" s="808"/>
      <c r="H296" s="808"/>
      <c r="I296" s="808"/>
      <c r="J296" s="808"/>
      <c r="K296" s="808"/>
      <c r="L296" s="808"/>
      <c r="M296" s="808"/>
      <c r="N296" s="808"/>
      <c r="O296" s="808"/>
      <c r="P296" s="808"/>
      <c r="Q296" s="808"/>
      <c r="R296" s="808"/>
      <c r="S296" s="808"/>
      <c r="T296" s="808"/>
      <c r="U296" s="808"/>
      <c r="V296" s="808"/>
      <c r="W296" s="808"/>
      <c r="X296" s="808"/>
      <c r="Y296" s="808"/>
      <c r="Z296" s="808"/>
      <c r="AA296" s="808"/>
      <c r="AB296" s="808"/>
      <c r="AC296" s="808"/>
      <c r="AD296" s="808"/>
      <c r="AE296" s="808"/>
      <c r="AF296" s="808"/>
      <c r="AG296" s="808"/>
      <c r="AH296" s="808"/>
      <c r="AI296" s="808"/>
      <c r="AJ296" s="808"/>
      <c r="AK296" s="808"/>
      <c r="AL296" s="808"/>
      <c r="AM296" s="808"/>
      <c r="AN296" s="808"/>
      <c r="AO296" s="808"/>
      <c r="AP296" s="808"/>
      <c r="AQ296" s="808"/>
      <c r="AR296" s="808"/>
      <c r="AS296" s="808"/>
      <c r="AT296" s="808"/>
      <c r="AU296" s="808"/>
      <c r="AV296" s="808"/>
      <c r="AW296" s="808"/>
      <c r="AX296" s="808"/>
    </row>
    <row r="297" spans="1:50" s="807" customFormat="1" ht="12.75">
      <c r="A297" s="357" t="s">
        <v>967</v>
      </c>
      <c r="B297" s="806">
        <v>83776688</v>
      </c>
      <c r="C297" s="806">
        <v>68701076</v>
      </c>
      <c r="D297" s="806">
        <v>42738977</v>
      </c>
      <c r="E297" s="809">
        <v>51.015357637437276</v>
      </c>
      <c r="F297" s="806">
        <v>5796148</v>
      </c>
      <c r="G297" s="808"/>
      <c r="H297" s="808"/>
      <c r="I297" s="808"/>
      <c r="J297" s="808"/>
      <c r="K297" s="808"/>
      <c r="L297" s="808"/>
      <c r="M297" s="808"/>
      <c r="N297" s="808"/>
      <c r="O297" s="808"/>
      <c r="P297" s="808"/>
      <c r="Q297" s="808"/>
      <c r="R297" s="808"/>
      <c r="S297" s="808"/>
      <c r="T297" s="808"/>
      <c r="U297" s="808"/>
      <c r="V297" s="808"/>
      <c r="W297" s="808"/>
      <c r="X297" s="808"/>
      <c r="Y297" s="808"/>
      <c r="Z297" s="808"/>
      <c r="AA297" s="808"/>
      <c r="AB297" s="808"/>
      <c r="AC297" s="808"/>
      <c r="AD297" s="808"/>
      <c r="AE297" s="808"/>
      <c r="AF297" s="808"/>
      <c r="AG297" s="808"/>
      <c r="AH297" s="808"/>
      <c r="AI297" s="808"/>
      <c r="AJ297" s="808"/>
      <c r="AK297" s="808"/>
      <c r="AL297" s="808"/>
      <c r="AM297" s="808"/>
      <c r="AN297" s="808"/>
      <c r="AO297" s="808"/>
      <c r="AP297" s="808"/>
      <c r="AQ297" s="808"/>
      <c r="AR297" s="808"/>
      <c r="AS297" s="808"/>
      <c r="AT297" s="808"/>
      <c r="AU297" s="808"/>
      <c r="AV297" s="808"/>
      <c r="AW297" s="808"/>
      <c r="AX297" s="808"/>
    </row>
    <row r="298" spans="1:50" s="807" customFormat="1" ht="12.75">
      <c r="A298" s="136" t="s">
        <v>968</v>
      </c>
      <c r="B298" s="806">
        <v>81762048</v>
      </c>
      <c r="C298" s="806">
        <v>66686436</v>
      </c>
      <c r="D298" s="806">
        <v>41587896</v>
      </c>
      <c r="E298" s="809">
        <v>50.86454781563201</v>
      </c>
      <c r="F298" s="806">
        <v>5796148</v>
      </c>
      <c r="G298" s="808"/>
      <c r="H298" s="808"/>
      <c r="I298" s="808"/>
      <c r="J298" s="808"/>
      <c r="K298" s="808"/>
      <c r="L298" s="808"/>
      <c r="M298" s="808"/>
      <c r="N298" s="808"/>
      <c r="O298" s="808"/>
      <c r="P298" s="808"/>
      <c r="Q298" s="808"/>
      <c r="R298" s="808"/>
      <c r="S298" s="808"/>
      <c r="T298" s="808"/>
      <c r="U298" s="808"/>
      <c r="V298" s="808"/>
      <c r="W298" s="808"/>
      <c r="X298" s="808"/>
      <c r="Y298" s="808"/>
      <c r="Z298" s="808"/>
      <c r="AA298" s="808"/>
      <c r="AB298" s="808"/>
      <c r="AC298" s="808"/>
      <c r="AD298" s="808"/>
      <c r="AE298" s="808"/>
      <c r="AF298" s="808"/>
      <c r="AG298" s="808"/>
      <c r="AH298" s="808"/>
      <c r="AI298" s="808"/>
      <c r="AJ298" s="808"/>
      <c r="AK298" s="808"/>
      <c r="AL298" s="808"/>
      <c r="AM298" s="808"/>
      <c r="AN298" s="808"/>
      <c r="AO298" s="808"/>
      <c r="AP298" s="808"/>
      <c r="AQ298" s="808"/>
      <c r="AR298" s="808"/>
      <c r="AS298" s="808"/>
      <c r="AT298" s="808"/>
      <c r="AU298" s="808"/>
      <c r="AV298" s="808"/>
      <c r="AW298" s="808"/>
      <c r="AX298" s="808"/>
    </row>
    <row r="299" spans="1:50" s="807" customFormat="1" ht="12.75">
      <c r="A299" s="362" t="s">
        <v>969</v>
      </c>
      <c r="B299" s="806">
        <v>1673677</v>
      </c>
      <c r="C299" s="806">
        <v>1575657</v>
      </c>
      <c r="D299" s="806">
        <v>763511</v>
      </c>
      <c r="E299" s="809">
        <v>45.61877829473668</v>
      </c>
      <c r="F299" s="806">
        <v>69937</v>
      </c>
      <c r="G299" s="808"/>
      <c r="H299" s="808"/>
      <c r="I299" s="808"/>
      <c r="J299" s="808"/>
      <c r="K299" s="808"/>
      <c r="L299" s="808"/>
      <c r="M299" s="808"/>
      <c r="N299" s="808"/>
      <c r="O299" s="808"/>
      <c r="P299" s="808"/>
      <c r="Q299" s="808"/>
      <c r="R299" s="808"/>
      <c r="S299" s="808"/>
      <c r="T299" s="808"/>
      <c r="U299" s="808"/>
      <c r="V299" s="808"/>
      <c r="W299" s="808"/>
      <c r="X299" s="808"/>
      <c r="Y299" s="808"/>
      <c r="Z299" s="808"/>
      <c r="AA299" s="808"/>
      <c r="AB299" s="808"/>
      <c r="AC299" s="808"/>
      <c r="AD299" s="808"/>
      <c r="AE299" s="808"/>
      <c r="AF299" s="808"/>
      <c r="AG299" s="808"/>
      <c r="AH299" s="808"/>
      <c r="AI299" s="808"/>
      <c r="AJ299" s="808"/>
      <c r="AK299" s="808"/>
      <c r="AL299" s="808"/>
      <c r="AM299" s="808"/>
      <c r="AN299" s="808"/>
      <c r="AO299" s="808"/>
      <c r="AP299" s="808"/>
      <c r="AQ299" s="808"/>
      <c r="AR299" s="808"/>
      <c r="AS299" s="808"/>
      <c r="AT299" s="808"/>
      <c r="AU299" s="808"/>
      <c r="AV299" s="808"/>
      <c r="AW299" s="808"/>
      <c r="AX299" s="808"/>
    </row>
    <row r="300" spans="1:50" s="807" customFormat="1" ht="12.75">
      <c r="A300" s="391" t="s">
        <v>972</v>
      </c>
      <c r="B300" s="806">
        <v>1673677</v>
      </c>
      <c r="C300" s="806">
        <v>1575657</v>
      </c>
      <c r="D300" s="806">
        <v>763511</v>
      </c>
      <c r="E300" s="809">
        <v>45.61877829473668</v>
      </c>
      <c r="F300" s="806">
        <v>69937</v>
      </c>
      <c r="G300" s="808"/>
      <c r="H300" s="808"/>
      <c r="I300" s="808"/>
      <c r="J300" s="808"/>
      <c r="K300" s="808"/>
      <c r="L300" s="808"/>
      <c r="M300" s="808"/>
      <c r="N300" s="808"/>
      <c r="O300" s="808"/>
      <c r="P300" s="808"/>
      <c r="Q300" s="808"/>
      <c r="R300" s="808"/>
      <c r="S300" s="808"/>
      <c r="T300" s="808"/>
      <c r="U300" s="808"/>
      <c r="V300" s="808"/>
      <c r="W300" s="808"/>
      <c r="X300" s="808"/>
      <c r="Y300" s="808"/>
      <c r="Z300" s="808"/>
      <c r="AA300" s="808"/>
      <c r="AB300" s="808"/>
      <c r="AC300" s="808"/>
      <c r="AD300" s="808"/>
      <c r="AE300" s="808"/>
      <c r="AF300" s="808"/>
      <c r="AG300" s="808"/>
      <c r="AH300" s="808"/>
      <c r="AI300" s="808"/>
      <c r="AJ300" s="808"/>
      <c r="AK300" s="808"/>
      <c r="AL300" s="808"/>
      <c r="AM300" s="808"/>
      <c r="AN300" s="808"/>
      <c r="AO300" s="808"/>
      <c r="AP300" s="808"/>
      <c r="AQ300" s="808"/>
      <c r="AR300" s="808"/>
      <c r="AS300" s="808"/>
      <c r="AT300" s="808"/>
      <c r="AU300" s="808"/>
      <c r="AV300" s="808"/>
      <c r="AW300" s="808"/>
      <c r="AX300" s="808"/>
    </row>
    <row r="301" spans="1:50" s="815" customFormat="1" ht="12.75">
      <c r="A301" s="362" t="s">
        <v>973</v>
      </c>
      <c r="B301" s="806">
        <v>77318886</v>
      </c>
      <c r="C301" s="806">
        <v>64328447</v>
      </c>
      <c r="D301" s="806">
        <v>40756199</v>
      </c>
      <c r="E301" s="809">
        <v>52.711829034888055</v>
      </c>
      <c r="F301" s="806">
        <v>5726211</v>
      </c>
      <c r="G301" s="816"/>
      <c r="H301" s="816"/>
      <c r="I301" s="816"/>
      <c r="J301" s="816"/>
      <c r="K301" s="816"/>
      <c r="L301" s="816"/>
      <c r="M301" s="816"/>
      <c r="N301" s="816"/>
      <c r="O301" s="816"/>
      <c r="P301" s="816"/>
      <c r="Q301" s="816"/>
      <c r="R301" s="816"/>
      <c r="S301" s="816"/>
      <c r="T301" s="816"/>
      <c r="U301" s="816"/>
      <c r="V301" s="816"/>
      <c r="W301" s="816"/>
      <c r="X301" s="816"/>
      <c r="Y301" s="816"/>
      <c r="Z301" s="816"/>
      <c r="AA301" s="816"/>
      <c r="AB301" s="816"/>
      <c r="AC301" s="816"/>
      <c r="AD301" s="816"/>
      <c r="AE301" s="816"/>
      <c r="AF301" s="816"/>
      <c r="AG301" s="816"/>
      <c r="AH301" s="816"/>
      <c r="AI301" s="816"/>
      <c r="AJ301" s="816"/>
      <c r="AK301" s="816"/>
      <c r="AL301" s="816"/>
      <c r="AM301" s="816"/>
      <c r="AN301" s="816"/>
      <c r="AO301" s="816"/>
      <c r="AP301" s="816"/>
      <c r="AQ301" s="816"/>
      <c r="AR301" s="816"/>
      <c r="AS301" s="816"/>
      <c r="AT301" s="816"/>
      <c r="AU301" s="816"/>
      <c r="AV301" s="816"/>
      <c r="AW301" s="816"/>
      <c r="AX301" s="816"/>
    </row>
    <row r="302" spans="1:50" s="815" customFormat="1" ht="12.75">
      <c r="A302" s="391" t="s">
        <v>995</v>
      </c>
      <c r="B302" s="806">
        <v>77318886</v>
      </c>
      <c r="C302" s="806">
        <v>64328447</v>
      </c>
      <c r="D302" s="806">
        <v>40756199</v>
      </c>
      <c r="E302" s="809">
        <v>52.711829034888055</v>
      </c>
      <c r="F302" s="806">
        <v>5726211</v>
      </c>
      <c r="G302" s="816"/>
      <c r="H302" s="816"/>
      <c r="I302" s="816"/>
      <c r="J302" s="816"/>
      <c r="K302" s="816"/>
      <c r="L302" s="816"/>
      <c r="M302" s="816"/>
      <c r="N302" s="816"/>
      <c r="O302" s="816"/>
      <c r="P302" s="816"/>
      <c r="Q302" s="816"/>
      <c r="R302" s="816"/>
      <c r="S302" s="816"/>
      <c r="T302" s="816"/>
      <c r="U302" s="816"/>
      <c r="V302" s="816"/>
      <c r="W302" s="816"/>
      <c r="X302" s="816"/>
      <c r="Y302" s="816"/>
      <c r="Z302" s="816"/>
      <c r="AA302" s="816"/>
      <c r="AB302" s="816"/>
      <c r="AC302" s="816"/>
      <c r="AD302" s="816"/>
      <c r="AE302" s="816"/>
      <c r="AF302" s="816"/>
      <c r="AG302" s="816"/>
      <c r="AH302" s="816"/>
      <c r="AI302" s="816"/>
      <c r="AJ302" s="816"/>
      <c r="AK302" s="816"/>
      <c r="AL302" s="816"/>
      <c r="AM302" s="816"/>
      <c r="AN302" s="816"/>
      <c r="AO302" s="816"/>
      <c r="AP302" s="816"/>
      <c r="AQ302" s="816"/>
      <c r="AR302" s="816"/>
      <c r="AS302" s="816"/>
      <c r="AT302" s="816"/>
      <c r="AU302" s="816"/>
      <c r="AV302" s="816"/>
      <c r="AW302" s="816"/>
      <c r="AX302" s="816"/>
    </row>
    <row r="303" spans="1:50" s="807" customFormat="1" ht="12.75">
      <c r="A303" s="362" t="s">
        <v>917</v>
      </c>
      <c r="B303" s="806">
        <v>2769485</v>
      </c>
      <c r="C303" s="806">
        <v>782332</v>
      </c>
      <c r="D303" s="806">
        <v>68186</v>
      </c>
      <c r="E303" s="809">
        <v>2.4620461927036974</v>
      </c>
      <c r="F303" s="806">
        <v>0</v>
      </c>
      <c r="G303" s="808"/>
      <c r="H303" s="808"/>
      <c r="I303" s="808"/>
      <c r="J303" s="808"/>
      <c r="K303" s="808"/>
      <c r="L303" s="808"/>
      <c r="M303" s="808"/>
      <c r="N303" s="808"/>
      <c r="O303" s="808"/>
      <c r="P303" s="808"/>
      <c r="Q303" s="808"/>
      <c r="R303" s="808"/>
      <c r="S303" s="808"/>
      <c r="T303" s="808"/>
      <c r="U303" s="808"/>
      <c r="V303" s="808"/>
      <c r="W303" s="808"/>
      <c r="X303" s="808"/>
      <c r="Y303" s="808"/>
      <c r="Z303" s="808"/>
      <c r="AA303" s="808"/>
      <c r="AB303" s="808"/>
      <c r="AC303" s="808"/>
      <c r="AD303" s="808"/>
      <c r="AE303" s="808"/>
      <c r="AF303" s="808"/>
      <c r="AG303" s="808"/>
      <c r="AH303" s="808"/>
      <c r="AI303" s="808"/>
      <c r="AJ303" s="808"/>
      <c r="AK303" s="808"/>
      <c r="AL303" s="808"/>
      <c r="AM303" s="808"/>
      <c r="AN303" s="808"/>
      <c r="AO303" s="808"/>
      <c r="AP303" s="808"/>
      <c r="AQ303" s="808"/>
      <c r="AR303" s="808"/>
      <c r="AS303" s="808"/>
      <c r="AT303" s="808"/>
      <c r="AU303" s="808"/>
      <c r="AV303" s="808"/>
      <c r="AW303" s="808"/>
      <c r="AX303" s="808"/>
    </row>
    <row r="304" spans="1:50" s="807" customFormat="1" ht="12.75">
      <c r="A304" s="391" t="s">
        <v>1010</v>
      </c>
      <c r="B304" s="806">
        <v>2769485</v>
      </c>
      <c r="C304" s="806">
        <v>782332</v>
      </c>
      <c r="D304" s="806">
        <v>68186</v>
      </c>
      <c r="E304" s="809">
        <v>2.4620461927036974</v>
      </c>
      <c r="F304" s="806">
        <v>0</v>
      </c>
      <c r="G304" s="808"/>
      <c r="H304" s="808"/>
      <c r="I304" s="808"/>
      <c r="J304" s="808"/>
      <c r="K304" s="808"/>
      <c r="L304" s="808"/>
      <c r="M304" s="808"/>
      <c r="N304" s="808"/>
      <c r="O304" s="808"/>
      <c r="P304" s="808"/>
      <c r="Q304" s="808"/>
      <c r="R304" s="808"/>
      <c r="S304" s="808"/>
      <c r="T304" s="808"/>
      <c r="U304" s="808"/>
      <c r="V304" s="808"/>
      <c r="W304" s="808"/>
      <c r="X304" s="808"/>
      <c r="Y304" s="808"/>
      <c r="Z304" s="808"/>
      <c r="AA304" s="808"/>
      <c r="AB304" s="808"/>
      <c r="AC304" s="808"/>
      <c r="AD304" s="808"/>
      <c r="AE304" s="808"/>
      <c r="AF304" s="808"/>
      <c r="AG304" s="808"/>
      <c r="AH304" s="808"/>
      <c r="AI304" s="808"/>
      <c r="AJ304" s="808"/>
      <c r="AK304" s="808"/>
      <c r="AL304" s="808"/>
      <c r="AM304" s="808"/>
      <c r="AN304" s="808"/>
      <c r="AO304" s="808"/>
      <c r="AP304" s="808"/>
      <c r="AQ304" s="808"/>
      <c r="AR304" s="808"/>
      <c r="AS304" s="808"/>
      <c r="AT304" s="808"/>
      <c r="AU304" s="808"/>
      <c r="AV304" s="808"/>
      <c r="AW304" s="808"/>
      <c r="AX304" s="808"/>
    </row>
    <row r="305" spans="1:50" s="807" customFormat="1" ht="50.25" customHeight="1">
      <c r="A305" s="403" t="s">
        <v>358</v>
      </c>
      <c r="B305" s="817">
        <v>2769485</v>
      </c>
      <c r="C305" s="817">
        <v>782332</v>
      </c>
      <c r="D305" s="817">
        <v>68186</v>
      </c>
      <c r="E305" s="818">
        <v>2.4620461927036974</v>
      </c>
      <c r="F305" s="817">
        <v>0</v>
      </c>
      <c r="G305" s="808"/>
      <c r="H305" s="808"/>
      <c r="I305" s="808"/>
      <c r="J305" s="808"/>
      <c r="K305" s="808"/>
      <c r="L305" s="808"/>
      <c r="M305" s="808"/>
      <c r="N305" s="808"/>
      <c r="O305" s="808"/>
      <c r="P305" s="808"/>
      <c r="Q305" s="808"/>
      <c r="R305" s="808"/>
      <c r="S305" s="808"/>
      <c r="T305" s="808"/>
      <c r="U305" s="808"/>
      <c r="V305" s="808"/>
      <c r="W305" s="808"/>
      <c r="X305" s="808"/>
      <c r="Y305" s="808"/>
      <c r="Z305" s="808"/>
      <c r="AA305" s="808"/>
      <c r="AB305" s="808"/>
      <c r="AC305" s="808"/>
      <c r="AD305" s="808"/>
      <c r="AE305" s="808"/>
      <c r="AF305" s="808"/>
      <c r="AG305" s="808"/>
      <c r="AH305" s="808"/>
      <c r="AI305" s="808"/>
      <c r="AJ305" s="808"/>
      <c r="AK305" s="808"/>
      <c r="AL305" s="808"/>
      <c r="AM305" s="808"/>
      <c r="AN305" s="808"/>
      <c r="AO305" s="808"/>
      <c r="AP305" s="808"/>
      <c r="AQ305" s="808"/>
      <c r="AR305" s="808"/>
      <c r="AS305" s="808"/>
      <c r="AT305" s="808"/>
      <c r="AU305" s="808"/>
      <c r="AV305" s="808"/>
      <c r="AW305" s="808"/>
      <c r="AX305" s="808"/>
    </row>
    <row r="306" spans="1:50" s="807" customFormat="1" ht="12.75">
      <c r="A306" s="136" t="s">
        <v>922</v>
      </c>
      <c r="B306" s="806">
        <v>2014640</v>
      </c>
      <c r="C306" s="806">
        <v>2014640</v>
      </c>
      <c r="D306" s="806">
        <v>1151081</v>
      </c>
      <c r="E306" s="809">
        <v>57.13581582813803</v>
      </c>
      <c r="F306" s="806">
        <v>0</v>
      </c>
      <c r="G306" s="808"/>
      <c r="H306" s="808"/>
      <c r="I306" s="808"/>
      <c r="J306" s="808"/>
      <c r="K306" s="808"/>
      <c r="L306" s="808"/>
      <c r="M306" s="808"/>
      <c r="N306" s="808"/>
      <c r="O306" s="808"/>
      <c r="P306" s="808"/>
      <c r="Q306" s="808"/>
      <c r="R306" s="808"/>
      <c r="S306" s="808"/>
      <c r="T306" s="808"/>
      <c r="U306" s="808"/>
      <c r="V306" s="808"/>
      <c r="W306" s="808"/>
      <c r="X306" s="808"/>
      <c r="Y306" s="808"/>
      <c r="Z306" s="808"/>
      <c r="AA306" s="808"/>
      <c r="AB306" s="808"/>
      <c r="AC306" s="808"/>
      <c r="AD306" s="808"/>
      <c r="AE306" s="808"/>
      <c r="AF306" s="808"/>
      <c r="AG306" s="808"/>
      <c r="AH306" s="808"/>
      <c r="AI306" s="808"/>
      <c r="AJ306" s="808"/>
      <c r="AK306" s="808"/>
      <c r="AL306" s="808"/>
      <c r="AM306" s="808"/>
      <c r="AN306" s="808"/>
      <c r="AO306" s="808"/>
      <c r="AP306" s="808"/>
      <c r="AQ306" s="808"/>
      <c r="AR306" s="808"/>
      <c r="AS306" s="808"/>
      <c r="AT306" s="808"/>
      <c r="AU306" s="808"/>
      <c r="AV306" s="808"/>
      <c r="AW306" s="808"/>
      <c r="AX306" s="808"/>
    </row>
    <row r="307" spans="1:50" s="807" customFormat="1" ht="12.75">
      <c r="A307" s="362" t="s">
        <v>975</v>
      </c>
      <c r="B307" s="806">
        <v>2014640</v>
      </c>
      <c r="C307" s="806">
        <v>2014640</v>
      </c>
      <c r="D307" s="806">
        <v>1151081</v>
      </c>
      <c r="E307" s="809">
        <v>57.13581582813803</v>
      </c>
      <c r="F307" s="806">
        <v>0</v>
      </c>
      <c r="G307" s="808"/>
      <c r="H307" s="808"/>
      <c r="I307" s="808"/>
      <c r="J307" s="808"/>
      <c r="K307" s="808"/>
      <c r="L307" s="808"/>
      <c r="M307" s="808"/>
      <c r="N307" s="808"/>
      <c r="O307" s="808"/>
      <c r="P307" s="808"/>
      <c r="Q307" s="808"/>
      <c r="R307" s="808"/>
      <c r="S307" s="808"/>
      <c r="T307" s="808"/>
      <c r="U307" s="808"/>
      <c r="V307" s="808"/>
      <c r="W307" s="808"/>
      <c r="X307" s="808"/>
      <c r="Y307" s="808"/>
      <c r="Z307" s="808"/>
      <c r="AA307" s="808"/>
      <c r="AB307" s="808"/>
      <c r="AC307" s="808"/>
      <c r="AD307" s="808"/>
      <c r="AE307" s="808"/>
      <c r="AF307" s="808"/>
      <c r="AG307" s="808"/>
      <c r="AH307" s="808"/>
      <c r="AI307" s="808"/>
      <c r="AJ307" s="808"/>
      <c r="AK307" s="808"/>
      <c r="AL307" s="808"/>
      <c r="AM307" s="808"/>
      <c r="AN307" s="808"/>
      <c r="AO307" s="808"/>
      <c r="AP307" s="808"/>
      <c r="AQ307" s="808"/>
      <c r="AR307" s="808"/>
      <c r="AS307" s="808"/>
      <c r="AT307" s="808"/>
      <c r="AU307" s="808"/>
      <c r="AV307" s="808"/>
      <c r="AW307" s="808"/>
      <c r="AX307" s="808"/>
    </row>
    <row r="308" spans="1:50" s="807" customFormat="1" ht="12.75">
      <c r="A308" s="136" t="s">
        <v>500</v>
      </c>
      <c r="B308" s="806">
        <v>-4669495</v>
      </c>
      <c r="C308" s="806">
        <v>-807609</v>
      </c>
      <c r="D308" s="806">
        <v>9395121</v>
      </c>
      <c r="E308" s="806" t="s">
        <v>496</v>
      </c>
      <c r="F308" s="806">
        <v>-8484876</v>
      </c>
      <c r="G308" s="808"/>
      <c r="H308" s="808"/>
      <c r="I308" s="808"/>
      <c r="J308" s="808"/>
      <c r="K308" s="808"/>
      <c r="L308" s="808"/>
      <c r="M308" s="808"/>
      <c r="N308" s="808"/>
      <c r="O308" s="808"/>
      <c r="P308" s="808"/>
      <c r="Q308" s="808"/>
      <c r="R308" s="808"/>
      <c r="S308" s="808"/>
      <c r="T308" s="808"/>
      <c r="U308" s="808"/>
      <c r="V308" s="808"/>
      <c r="W308" s="808"/>
      <c r="X308" s="808"/>
      <c r="Y308" s="808"/>
      <c r="Z308" s="808"/>
      <c r="AA308" s="808"/>
      <c r="AB308" s="808"/>
      <c r="AC308" s="808"/>
      <c r="AD308" s="808"/>
      <c r="AE308" s="808"/>
      <c r="AF308" s="808"/>
      <c r="AG308" s="808"/>
      <c r="AH308" s="808"/>
      <c r="AI308" s="808"/>
      <c r="AJ308" s="808"/>
      <c r="AK308" s="808"/>
      <c r="AL308" s="808"/>
      <c r="AM308" s="808"/>
      <c r="AN308" s="808"/>
      <c r="AO308" s="808"/>
      <c r="AP308" s="808"/>
      <c r="AQ308" s="808"/>
      <c r="AR308" s="808"/>
      <c r="AS308" s="808"/>
      <c r="AT308" s="808"/>
      <c r="AU308" s="808"/>
      <c r="AV308" s="808"/>
      <c r="AW308" s="808"/>
      <c r="AX308" s="808"/>
    </row>
    <row r="309" spans="1:50" s="807" customFormat="1" ht="12.75">
      <c r="A309" s="136" t="s">
        <v>501</v>
      </c>
      <c r="B309" s="806">
        <v>4669495</v>
      </c>
      <c r="C309" s="806">
        <v>807609</v>
      </c>
      <c r="D309" s="806" t="s">
        <v>496</v>
      </c>
      <c r="E309" s="806" t="s">
        <v>496</v>
      </c>
      <c r="F309" s="806" t="s">
        <v>496</v>
      </c>
      <c r="G309" s="808"/>
      <c r="H309" s="808"/>
      <c r="I309" s="808"/>
      <c r="J309" s="808"/>
      <c r="K309" s="808"/>
      <c r="L309" s="808"/>
      <c r="M309" s="808"/>
      <c r="N309" s="808"/>
      <c r="O309" s="808"/>
      <c r="P309" s="808"/>
      <c r="Q309" s="808"/>
      <c r="R309" s="808"/>
      <c r="S309" s="808"/>
      <c r="T309" s="808"/>
      <c r="U309" s="808"/>
      <c r="V309" s="808"/>
      <c r="W309" s="808"/>
      <c r="X309" s="808"/>
      <c r="Y309" s="808"/>
      <c r="Z309" s="808"/>
      <c r="AA309" s="808"/>
      <c r="AB309" s="808"/>
      <c r="AC309" s="808"/>
      <c r="AD309" s="808"/>
      <c r="AE309" s="808"/>
      <c r="AF309" s="808"/>
      <c r="AG309" s="808"/>
      <c r="AH309" s="808"/>
      <c r="AI309" s="808"/>
      <c r="AJ309" s="808"/>
      <c r="AK309" s="808"/>
      <c r="AL309" s="808"/>
      <c r="AM309" s="808"/>
      <c r="AN309" s="808"/>
      <c r="AO309" s="808"/>
      <c r="AP309" s="808"/>
      <c r="AQ309" s="808"/>
      <c r="AR309" s="808"/>
      <c r="AS309" s="808"/>
      <c r="AT309" s="808"/>
      <c r="AU309" s="808"/>
      <c r="AV309" s="808"/>
      <c r="AW309" s="808"/>
      <c r="AX309" s="808"/>
    </row>
    <row r="310" spans="1:50" s="807" customFormat="1" ht="12.75">
      <c r="A310" s="362" t="s">
        <v>622</v>
      </c>
      <c r="B310" s="806">
        <v>4669495</v>
      </c>
      <c r="C310" s="806">
        <v>807609</v>
      </c>
      <c r="D310" s="806" t="s">
        <v>496</v>
      </c>
      <c r="E310" s="806" t="s">
        <v>496</v>
      </c>
      <c r="F310" s="806" t="s">
        <v>496</v>
      </c>
      <c r="G310" s="808"/>
      <c r="H310" s="808"/>
      <c r="I310" s="808"/>
      <c r="J310" s="808"/>
      <c r="K310" s="808"/>
      <c r="L310" s="808"/>
      <c r="M310" s="808"/>
      <c r="N310" s="808"/>
      <c r="O310" s="808"/>
      <c r="P310" s="808"/>
      <c r="Q310" s="808"/>
      <c r="R310" s="808"/>
      <c r="S310" s="808"/>
      <c r="T310" s="808"/>
      <c r="U310" s="808"/>
      <c r="V310" s="808"/>
      <c r="W310" s="808"/>
      <c r="X310" s="808"/>
      <c r="Y310" s="808"/>
      <c r="Z310" s="808"/>
      <c r="AA310" s="808"/>
      <c r="AB310" s="808"/>
      <c r="AC310" s="808"/>
      <c r="AD310" s="808"/>
      <c r="AE310" s="808"/>
      <c r="AF310" s="808"/>
      <c r="AG310" s="808"/>
      <c r="AH310" s="808"/>
      <c r="AI310" s="808"/>
      <c r="AJ310" s="808"/>
      <c r="AK310" s="808"/>
      <c r="AL310" s="808"/>
      <c r="AM310" s="808"/>
      <c r="AN310" s="808"/>
      <c r="AO310" s="808"/>
      <c r="AP310" s="808"/>
      <c r="AQ310" s="808"/>
      <c r="AR310" s="808"/>
      <c r="AS310" s="808"/>
      <c r="AT310" s="808"/>
      <c r="AU310" s="808"/>
      <c r="AV310" s="808"/>
      <c r="AW310" s="808"/>
      <c r="AX310" s="808"/>
    </row>
    <row r="311" spans="1:56" s="813" customFormat="1" ht="38.25">
      <c r="A311" s="363" t="s">
        <v>348</v>
      </c>
      <c r="B311" s="806">
        <v>1</v>
      </c>
      <c r="C311" s="806">
        <v>0</v>
      </c>
      <c r="D311" s="806" t="s">
        <v>496</v>
      </c>
      <c r="E311" s="806" t="s">
        <v>496</v>
      </c>
      <c r="F311" s="806" t="s">
        <v>496</v>
      </c>
      <c r="G311" s="811"/>
      <c r="H311" s="811"/>
      <c r="I311" s="811"/>
      <c r="J311" s="811"/>
      <c r="K311" s="811"/>
      <c r="L311" s="811"/>
      <c r="M311" s="811"/>
      <c r="N311" s="811"/>
      <c r="O311" s="811"/>
      <c r="P311" s="811"/>
      <c r="Q311" s="811"/>
      <c r="R311" s="811"/>
      <c r="S311" s="811"/>
      <c r="T311" s="811"/>
      <c r="U311" s="811"/>
      <c r="V311" s="811"/>
      <c r="W311" s="811"/>
      <c r="X311" s="811"/>
      <c r="Y311" s="811"/>
      <c r="Z311" s="811"/>
      <c r="AA311" s="811"/>
      <c r="AB311" s="811"/>
      <c r="AC311" s="811"/>
      <c r="AD311" s="811"/>
      <c r="AE311" s="811"/>
      <c r="AF311" s="811"/>
      <c r="AG311" s="811"/>
      <c r="AH311" s="811"/>
      <c r="AI311" s="811"/>
      <c r="AJ311" s="811"/>
      <c r="AK311" s="811"/>
      <c r="AL311" s="811"/>
      <c r="AM311" s="811"/>
      <c r="AN311" s="811"/>
      <c r="AO311" s="811"/>
      <c r="AP311" s="811"/>
      <c r="AQ311" s="811"/>
      <c r="AR311" s="811"/>
      <c r="AS311" s="811"/>
      <c r="AT311" s="811"/>
      <c r="AU311" s="811"/>
      <c r="AV311" s="811"/>
      <c r="AW311" s="811"/>
      <c r="AX311" s="811"/>
      <c r="AY311" s="811"/>
      <c r="AZ311" s="811"/>
      <c r="BA311" s="811"/>
      <c r="BB311" s="811"/>
      <c r="BC311" s="811"/>
      <c r="BD311" s="812"/>
    </row>
    <row r="312" spans="1:50" s="807" customFormat="1" ht="25.5">
      <c r="A312" s="363" t="s">
        <v>349</v>
      </c>
      <c r="B312" s="806">
        <v>4669494</v>
      </c>
      <c r="C312" s="806">
        <v>807609</v>
      </c>
      <c r="D312" s="806" t="s">
        <v>496</v>
      </c>
      <c r="E312" s="806" t="s">
        <v>496</v>
      </c>
      <c r="F312" s="806" t="s">
        <v>496</v>
      </c>
      <c r="G312" s="808"/>
      <c r="H312" s="808"/>
      <c r="I312" s="808"/>
      <c r="J312" s="808"/>
      <c r="K312" s="808"/>
      <c r="L312" s="808"/>
      <c r="M312" s="808"/>
      <c r="N312" s="808"/>
      <c r="O312" s="808"/>
      <c r="P312" s="808"/>
      <c r="Q312" s="808"/>
      <c r="R312" s="808"/>
      <c r="S312" s="808"/>
      <c r="T312" s="808"/>
      <c r="U312" s="808"/>
      <c r="V312" s="808"/>
      <c r="W312" s="808"/>
      <c r="X312" s="808"/>
      <c r="Y312" s="808"/>
      <c r="Z312" s="808"/>
      <c r="AA312" s="808"/>
      <c r="AB312" s="808"/>
      <c r="AC312" s="808"/>
      <c r="AD312" s="808"/>
      <c r="AE312" s="808"/>
      <c r="AF312" s="808"/>
      <c r="AG312" s="808"/>
      <c r="AH312" s="808"/>
      <c r="AI312" s="808"/>
      <c r="AJ312" s="808"/>
      <c r="AK312" s="808"/>
      <c r="AL312" s="808"/>
      <c r="AM312" s="808"/>
      <c r="AN312" s="808"/>
      <c r="AO312" s="808"/>
      <c r="AP312" s="808"/>
      <c r="AQ312" s="808"/>
      <c r="AR312" s="808"/>
      <c r="AS312" s="808"/>
      <c r="AT312" s="808"/>
      <c r="AU312" s="808"/>
      <c r="AV312" s="808"/>
      <c r="AW312" s="808"/>
      <c r="AX312" s="808"/>
    </row>
    <row r="313" spans="1:50" s="807" customFormat="1" ht="12.75">
      <c r="A313" s="119" t="s">
        <v>856</v>
      </c>
      <c r="B313" s="635"/>
      <c r="C313" s="635"/>
      <c r="D313" s="635"/>
      <c r="E313" s="806"/>
      <c r="F313" s="635"/>
      <c r="G313" s="808"/>
      <c r="H313" s="808"/>
      <c r="I313" s="808"/>
      <c r="J313" s="808"/>
      <c r="K313" s="808"/>
      <c r="L313" s="808"/>
      <c r="M313" s="808"/>
      <c r="N313" s="808"/>
      <c r="O313" s="808"/>
      <c r="P313" s="808"/>
      <c r="Q313" s="808"/>
      <c r="R313" s="808"/>
      <c r="S313" s="808"/>
      <c r="T313" s="808"/>
      <c r="U313" s="808"/>
      <c r="V313" s="808"/>
      <c r="W313" s="808"/>
      <c r="X313" s="808"/>
      <c r="Y313" s="808"/>
      <c r="Z313" s="808"/>
      <c r="AA313" s="808"/>
      <c r="AB313" s="808"/>
      <c r="AC313" s="808"/>
      <c r="AD313" s="808"/>
      <c r="AE313" s="808"/>
      <c r="AF313" s="808"/>
      <c r="AG313" s="808"/>
      <c r="AH313" s="808"/>
      <c r="AI313" s="808"/>
      <c r="AJ313" s="808"/>
      <c r="AK313" s="808"/>
      <c r="AL313" s="808"/>
      <c r="AM313" s="808"/>
      <c r="AN313" s="808"/>
      <c r="AO313" s="808"/>
      <c r="AP313" s="808"/>
      <c r="AQ313" s="808"/>
      <c r="AR313" s="808"/>
      <c r="AS313" s="808"/>
      <c r="AT313" s="808"/>
      <c r="AU313" s="808"/>
      <c r="AV313" s="808"/>
      <c r="AW313" s="808"/>
      <c r="AX313" s="808"/>
    </row>
    <row r="314" spans="1:50" s="807" customFormat="1" ht="12.75">
      <c r="A314" s="814" t="s">
        <v>351</v>
      </c>
      <c r="B314" s="635"/>
      <c r="C314" s="635"/>
      <c r="D314" s="635"/>
      <c r="E314" s="806"/>
      <c r="F314" s="635"/>
      <c r="G314" s="808"/>
      <c r="H314" s="808"/>
      <c r="I314" s="808"/>
      <c r="J314" s="808"/>
      <c r="K314" s="808"/>
      <c r="L314" s="808"/>
      <c r="M314" s="808"/>
      <c r="N314" s="808"/>
      <c r="O314" s="808"/>
      <c r="P314" s="808"/>
      <c r="Q314" s="808"/>
      <c r="R314" s="808"/>
      <c r="S314" s="808"/>
      <c r="T314" s="808"/>
      <c r="U314" s="808"/>
      <c r="V314" s="808"/>
      <c r="W314" s="808"/>
      <c r="X314" s="808"/>
      <c r="Y314" s="808"/>
      <c r="Z314" s="808"/>
      <c r="AA314" s="808"/>
      <c r="AB314" s="808"/>
      <c r="AC314" s="808"/>
      <c r="AD314" s="808"/>
      <c r="AE314" s="808"/>
      <c r="AF314" s="808"/>
      <c r="AG314" s="808"/>
      <c r="AH314" s="808"/>
      <c r="AI314" s="808"/>
      <c r="AJ314" s="808"/>
      <c r="AK314" s="808"/>
      <c r="AL314" s="808"/>
      <c r="AM314" s="808"/>
      <c r="AN314" s="808"/>
      <c r="AO314" s="808"/>
      <c r="AP314" s="808"/>
      <c r="AQ314" s="808"/>
      <c r="AR314" s="808"/>
      <c r="AS314" s="808"/>
      <c r="AT314" s="808"/>
      <c r="AU314" s="808"/>
      <c r="AV314" s="808"/>
      <c r="AW314" s="808"/>
      <c r="AX314" s="808"/>
    </row>
    <row r="315" spans="1:50" s="807" customFormat="1" ht="12.75">
      <c r="A315" s="366" t="s">
        <v>346</v>
      </c>
      <c r="B315" s="806">
        <v>78647571</v>
      </c>
      <c r="C315" s="806">
        <v>67451813</v>
      </c>
      <c r="D315" s="806">
        <v>51692444</v>
      </c>
      <c r="E315" s="809">
        <v>65.7266884949314</v>
      </c>
      <c r="F315" s="806">
        <v>-2715735</v>
      </c>
      <c r="G315" s="808"/>
      <c r="H315" s="808"/>
      <c r="I315" s="808"/>
      <c r="J315" s="808"/>
      <c r="K315" s="808"/>
      <c r="L315" s="808"/>
      <c r="M315" s="808"/>
      <c r="N315" s="808"/>
      <c r="O315" s="808"/>
      <c r="P315" s="808"/>
      <c r="Q315" s="808"/>
      <c r="R315" s="808"/>
      <c r="S315" s="808"/>
      <c r="T315" s="808"/>
      <c r="U315" s="808"/>
      <c r="V315" s="808"/>
      <c r="W315" s="808"/>
      <c r="X315" s="808"/>
      <c r="Y315" s="808"/>
      <c r="Z315" s="808"/>
      <c r="AA315" s="808"/>
      <c r="AB315" s="808"/>
      <c r="AC315" s="808"/>
      <c r="AD315" s="808"/>
      <c r="AE315" s="808"/>
      <c r="AF315" s="808"/>
      <c r="AG315" s="808"/>
      <c r="AH315" s="808"/>
      <c r="AI315" s="808"/>
      <c r="AJ315" s="808"/>
      <c r="AK315" s="808"/>
      <c r="AL315" s="808"/>
      <c r="AM315" s="808"/>
      <c r="AN315" s="808"/>
      <c r="AO315" s="808"/>
      <c r="AP315" s="808"/>
      <c r="AQ315" s="808"/>
      <c r="AR315" s="808"/>
      <c r="AS315" s="808"/>
      <c r="AT315" s="808"/>
      <c r="AU315" s="808"/>
      <c r="AV315" s="808"/>
      <c r="AW315" s="808"/>
      <c r="AX315" s="808"/>
    </row>
    <row r="316" spans="1:50" s="807" customFormat="1" ht="12.75">
      <c r="A316" s="136" t="s">
        <v>982</v>
      </c>
      <c r="B316" s="806">
        <v>58997561</v>
      </c>
      <c r="C316" s="806">
        <v>51937478</v>
      </c>
      <c r="D316" s="806">
        <v>36178109</v>
      </c>
      <c r="E316" s="809">
        <v>61.321363776377126</v>
      </c>
      <c r="F316" s="806">
        <v>615951</v>
      </c>
      <c r="G316" s="808"/>
      <c r="H316" s="808"/>
      <c r="I316" s="808"/>
      <c r="J316" s="808"/>
      <c r="K316" s="808"/>
      <c r="L316" s="808"/>
      <c r="M316" s="808"/>
      <c r="N316" s="808"/>
      <c r="O316" s="808"/>
      <c r="P316" s="808"/>
      <c r="Q316" s="808"/>
      <c r="R316" s="808"/>
      <c r="S316" s="808"/>
      <c r="T316" s="808"/>
      <c r="U316" s="808"/>
      <c r="V316" s="808"/>
      <c r="W316" s="808"/>
      <c r="X316" s="808"/>
      <c r="Y316" s="808"/>
      <c r="Z316" s="808"/>
      <c r="AA316" s="808"/>
      <c r="AB316" s="808"/>
      <c r="AC316" s="808"/>
      <c r="AD316" s="808"/>
      <c r="AE316" s="808"/>
      <c r="AF316" s="808"/>
      <c r="AG316" s="808"/>
      <c r="AH316" s="808"/>
      <c r="AI316" s="808"/>
      <c r="AJ316" s="808"/>
      <c r="AK316" s="808"/>
      <c r="AL316" s="808"/>
      <c r="AM316" s="808"/>
      <c r="AN316" s="808"/>
      <c r="AO316" s="808"/>
      <c r="AP316" s="808"/>
      <c r="AQ316" s="808"/>
      <c r="AR316" s="808"/>
      <c r="AS316" s="808"/>
      <c r="AT316" s="808"/>
      <c r="AU316" s="808"/>
      <c r="AV316" s="808"/>
      <c r="AW316" s="808"/>
      <c r="AX316" s="808"/>
    </row>
    <row r="317" spans="1:50" s="807" customFormat="1" ht="12.75">
      <c r="A317" s="402" t="s">
        <v>357</v>
      </c>
      <c r="B317" s="817">
        <v>2769485</v>
      </c>
      <c r="C317" s="817">
        <v>782332</v>
      </c>
      <c r="D317" s="817">
        <v>68186</v>
      </c>
      <c r="E317" s="818">
        <v>2.4620461927036974</v>
      </c>
      <c r="F317" s="817">
        <v>0</v>
      </c>
      <c r="G317" s="808"/>
      <c r="H317" s="808"/>
      <c r="I317" s="808"/>
      <c r="J317" s="808"/>
      <c r="K317" s="808"/>
      <c r="L317" s="808"/>
      <c r="M317" s="808"/>
      <c r="N317" s="808"/>
      <c r="O317" s="808"/>
      <c r="P317" s="808"/>
      <c r="Q317" s="808"/>
      <c r="R317" s="808"/>
      <c r="S317" s="808"/>
      <c r="T317" s="808"/>
      <c r="U317" s="808"/>
      <c r="V317" s="808"/>
      <c r="W317" s="808"/>
      <c r="X317" s="808"/>
      <c r="Y317" s="808"/>
      <c r="Z317" s="808"/>
      <c r="AA317" s="808"/>
      <c r="AB317" s="808"/>
      <c r="AC317" s="808"/>
      <c r="AD317" s="808"/>
      <c r="AE317" s="808"/>
      <c r="AF317" s="808"/>
      <c r="AG317" s="808"/>
      <c r="AH317" s="808"/>
      <c r="AI317" s="808"/>
      <c r="AJ317" s="808"/>
      <c r="AK317" s="808"/>
      <c r="AL317" s="808"/>
      <c r="AM317" s="808"/>
      <c r="AN317" s="808"/>
      <c r="AO317" s="808"/>
      <c r="AP317" s="808"/>
      <c r="AQ317" s="808"/>
      <c r="AR317" s="808"/>
      <c r="AS317" s="808"/>
      <c r="AT317" s="808"/>
      <c r="AU317" s="808"/>
      <c r="AV317" s="808"/>
      <c r="AW317" s="808"/>
      <c r="AX317" s="808"/>
    </row>
    <row r="318" spans="1:50" s="807" customFormat="1" ht="12.75">
      <c r="A318" s="136" t="s">
        <v>965</v>
      </c>
      <c r="B318" s="806">
        <v>19650010</v>
      </c>
      <c r="C318" s="806">
        <v>15514335</v>
      </c>
      <c r="D318" s="806">
        <v>15514335</v>
      </c>
      <c r="E318" s="809">
        <v>78.95331859882006</v>
      </c>
      <c r="F318" s="806">
        <v>-3331686</v>
      </c>
      <c r="G318" s="808"/>
      <c r="H318" s="808"/>
      <c r="I318" s="808"/>
      <c r="J318" s="808"/>
      <c r="K318" s="808"/>
      <c r="L318" s="808"/>
      <c r="M318" s="808"/>
      <c r="N318" s="808"/>
      <c r="O318" s="808"/>
      <c r="P318" s="808"/>
      <c r="Q318" s="808"/>
      <c r="R318" s="808"/>
      <c r="S318" s="808"/>
      <c r="T318" s="808"/>
      <c r="U318" s="808"/>
      <c r="V318" s="808"/>
      <c r="W318" s="808"/>
      <c r="X318" s="808"/>
      <c r="Y318" s="808"/>
      <c r="Z318" s="808"/>
      <c r="AA318" s="808"/>
      <c r="AB318" s="808"/>
      <c r="AC318" s="808"/>
      <c r="AD318" s="808"/>
      <c r="AE318" s="808"/>
      <c r="AF318" s="808"/>
      <c r="AG318" s="808"/>
      <c r="AH318" s="808"/>
      <c r="AI318" s="808"/>
      <c r="AJ318" s="808"/>
      <c r="AK318" s="808"/>
      <c r="AL318" s="808"/>
      <c r="AM318" s="808"/>
      <c r="AN318" s="808"/>
      <c r="AO318" s="808"/>
      <c r="AP318" s="808"/>
      <c r="AQ318" s="808"/>
      <c r="AR318" s="808"/>
      <c r="AS318" s="808"/>
      <c r="AT318" s="808"/>
      <c r="AU318" s="808"/>
      <c r="AV318" s="808"/>
      <c r="AW318" s="808"/>
      <c r="AX318" s="808"/>
    </row>
    <row r="319" spans="1:50" s="807" customFormat="1" ht="25.5">
      <c r="A319" s="377" t="s">
        <v>966</v>
      </c>
      <c r="B319" s="806">
        <v>19650010</v>
      </c>
      <c r="C319" s="806">
        <v>15514335</v>
      </c>
      <c r="D319" s="806">
        <v>15514335</v>
      </c>
      <c r="E319" s="809">
        <v>78.95331859882006</v>
      </c>
      <c r="F319" s="806">
        <v>-3331686</v>
      </c>
      <c r="G319" s="808"/>
      <c r="H319" s="808"/>
      <c r="I319" s="808"/>
      <c r="J319" s="808"/>
      <c r="K319" s="808"/>
      <c r="L319" s="808"/>
      <c r="M319" s="808"/>
      <c r="N319" s="808"/>
      <c r="O319" s="808"/>
      <c r="P319" s="808"/>
      <c r="Q319" s="808"/>
      <c r="R319" s="808"/>
      <c r="S319" s="808"/>
      <c r="T319" s="808"/>
      <c r="U319" s="808"/>
      <c r="V319" s="808"/>
      <c r="W319" s="808"/>
      <c r="X319" s="808"/>
      <c r="Y319" s="808"/>
      <c r="Z319" s="808"/>
      <c r="AA319" s="808"/>
      <c r="AB319" s="808"/>
      <c r="AC319" s="808"/>
      <c r="AD319" s="808"/>
      <c r="AE319" s="808"/>
      <c r="AF319" s="808"/>
      <c r="AG319" s="808"/>
      <c r="AH319" s="808"/>
      <c r="AI319" s="808"/>
      <c r="AJ319" s="808"/>
      <c r="AK319" s="808"/>
      <c r="AL319" s="808"/>
      <c r="AM319" s="808"/>
      <c r="AN319" s="808"/>
      <c r="AO319" s="808"/>
      <c r="AP319" s="808"/>
      <c r="AQ319" s="808"/>
      <c r="AR319" s="808"/>
      <c r="AS319" s="808"/>
      <c r="AT319" s="808"/>
      <c r="AU319" s="808"/>
      <c r="AV319" s="808"/>
      <c r="AW319" s="808"/>
      <c r="AX319" s="808"/>
    </row>
    <row r="320" spans="1:50" s="807" customFormat="1" ht="12.75">
      <c r="A320" s="357" t="s">
        <v>967</v>
      </c>
      <c r="B320" s="806">
        <v>83273917</v>
      </c>
      <c r="C320" s="806">
        <v>68259422</v>
      </c>
      <c r="D320" s="806">
        <v>42465424</v>
      </c>
      <c r="E320" s="809">
        <v>50.994867936859514</v>
      </c>
      <c r="F320" s="806">
        <v>5739865</v>
      </c>
      <c r="G320" s="808"/>
      <c r="H320" s="808"/>
      <c r="I320" s="808"/>
      <c r="J320" s="808"/>
      <c r="K320" s="808"/>
      <c r="L320" s="808"/>
      <c r="M320" s="808"/>
      <c r="N320" s="808"/>
      <c r="O320" s="808"/>
      <c r="P320" s="808"/>
      <c r="Q320" s="808"/>
      <c r="R320" s="808"/>
      <c r="S320" s="808"/>
      <c r="T320" s="808"/>
      <c r="U320" s="808"/>
      <c r="V320" s="808"/>
      <c r="W320" s="808"/>
      <c r="X320" s="808"/>
      <c r="Y320" s="808"/>
      <c r="Z320" s="808"/>
      <c r="AA320" s="808"/>
      <c r="AB320" s="808"/>
      <c r="AC320" s="808"/>
      <c r="AD320" s="808"/>
      <c r="AE320" s="808"/>
      <c r="AF320" s="808"/>
      <c r="AG320" s="808"/>
      <c r="AH320" s="808"/>
      <c r="AI320" s="808"/>
      <c r="AJ320" s="808"/>
      <c r="AK320" s="808"/>
      <c r="AL320" s="808"/>
      <c r="AM320" s="808"/>
      <c r="AN320" s="808"/>
      <c r="AO320" s="808"/>
      <c r="AP320" s="808"/>
      <c r="AQ320" s="808"/>
      <c r="AR320" s="808"/>
      <c r="AS320" s="808"/>
      <c r="AT320" s="808"/>
      <c r="AU320" s="808"/>
      <c r="AV320" s="808"/>
      <c r="AW320" s="808"/>
      <c r="AX320" s="808"/>
    </row>
    <row r="321" spans="1:50" s="807" customFormat="1" ht="12.75">
      <c r="A321" s="136" t="s">
        <v>968</v>
      </c>
      <c r="B321" s="806">
        <v>81566595</v>
      </c>
      <c r="C321" s="806">
        <v>66552100</v>
      </c>
      <c r="D321" s="806">
        <v>41489932</v>
      </c>
      <c r="E321" s="809">
        <v>50.866328305110684</v>
      </c>
      <c r="F321" s="806">
        <v>5739865</v>
      </c>
      <c r="G321" s="808"/>
      <c r="H321" s="808"/>
      <c r="I321" s="808"/>
      <c r="J321" s="808"/>
      <c r="K321" s="808"/>
      <c r="L321" s="808"/>
      <c r="M321" s="808"/>
      <c r="N321" s="808"/>
      <c r="O321" s="808"/>
      <c r="P321" s="808"/>
      <c r="Q321" s="808"/>
      <c r="R321" s="808"/>
      <c r="S321" s="808"/>
      <c r="T321" s="808"/>
      <c r="U321" s="808"/>
      <c r="V321" s="808"/>
      <c r="W321" s="808"/>
      <c r="X321" s="808"/>
      <c r="Y321" s="808"/>
      <c r="Z321" s="808"/>
      <c r="AA321" s="808"/>
      <c r="AB321" s="808"/>
      <c r="AC321" s="808"/>
      <c r="AD321" s="808"/>
      <c r="AE321" s="808"/>
      <c r="AF321" s="808"/>
      <c r="AG321" s="808"/>
      <c r="AH321" s="808"/>
      <c r="AI321" s="808"/>
      <c r="AJ321" s="808"/>
      <c r="AK321" s="808"/>
      <c r="AL321" s="808"/>
      <c r="AM321" s="808"/>
      <c r="AN321" s="808"/>
      <c r="AO321" s="808"/>
      <c r="AP321" s="808"/>
      <c r="AQ321" s="808"/>
      <c r="AR321" s="808"/>
      <c r="AS321" s="808"/>
      <c r="AT321" s="808"/>
      <c r="AU321" s="808"/>
      <c r="AV321" s="808"/>
      <c r="AW321" s="808"/>
      <c r="AX321" s="808"/>
    </row>
    <row r="322" spans="1:50" s="807" customFormat="1" ht="12.75">
      <c r="A322" s="362" t="s">
        <v>969</v>
      </c>
      <c r="B322" s="806">
        <v>1623113</v>
      </c>
      <c r="C322" s="806">
        <v>1575657</v>
      </c>
      <c r="D322" s="806">
        <v>763511</v>
      </c>
      <c r="E322" s="809">
        <v>47.03991650612126</v>
      </c>
      <c r="F322" s="806">
        <v>69937</v>
      </c>
      <c r="G322" s="808"/>
      <c r="H322" s="808"/>
      <c r="I322" s="808"/>
      <c r="J322" s="808"/>
      <c r="K322" s="808"/>
      <c r="L322" s="808"/>
      <c r="M322" s="808"/>
      <c r="N322" s="808"/>
      <c r="O322" s="808"/>
      <c r="P322" s="808"/>
      <c r="Q322" s="808"/>
      <c r="R322" s="808"/>
      <c r="S322" s="808"/>
      <c r="T322" s="808"/>
      <c r="U322" s="808"/>
      <c r="V322" s="808"/>
      <c r="W322" s="808"/>
      <c r="X322" s="808"/>
      <c r="Y322" s="808"/>
      <c r="Z322" s="808"/>
      <c r="AA322" s="808"/>
      <c r="AB322" s="808"/>
      <c r="AC322" s="808"/>
      <c r="AD322" s="808"/>
      <c r="AE322" s="808"/>
      <c r="AF322" s="808"/>
      <c r="AG322" s="808"/>
      <c r="AH322" s="808"/>
      <c r="AI322" s="808"/>
      <c r="AJ322" s="808"/>
      <c r="AK322" s="808"/>
      <c r="AL322" s="808"/>
      <c r="AM322" s="808"/>
      <c r="AN322" s="808"/>
      <c r="AO322" s="808"/>
      <c r="AP322" s="808"/>
      <c r="AQ322" s="808"/>
      <c r="AR322" s="808"/>
      <c r="AS322" s="808"/>
      <c r="AT322" s="808"/>
      <c r="AU322" s="808"/>
      <c r="AV322" s="808"/>
      <c r="AW322" s="808"/>
      <c r="AX322" s="808"/>
    </row>
    <row r="323" spans="1:50" s="807" customFormat="1" ht="12.75">
      <c r="A323" s="391" t="s">
        <v>972</v>
      </c>
      <c r="B323" s="806">
        <v>1623113</v>
      </c>
      <c r="C323" s="806">
        <v>1575657</v>
      </c>
      <c r="D323" s="806">
        <v>763511</v>
      </c>
      <c r="E323" s="809">
        <v>47.03991650612126</v>
      </c>
      <c r="F323" s="806">
        <v>69937</v>
      </c>
      <c r="G323" s="808"/>
      <c r="H323" s="808"/>
      <c r="I323" s="808"/>
      <c r="J323" s="808"/>
      <c r="K323" s="808"/>
      <c r="L323" s="808"/>
      <c r="M323" s="808"/>
      <c r="N323" s="808"/>
      <c r="O323" s="808"/>
      <c r="P323" s="808"/>
      <c r="Q323" s="808"/>
      <c r="R323" s="808"/>
      <c r="S323" s="808"/>
      <c r="T323" s="808"/>
      <c r="U323" s="808"/>
      <c r="V323" s="808"/>
      <c r="W323" s="808"/>
      <c r="X323" s="808"/>
      <c r="Y323" s="808"/>
      <c r="Z323" s="808"/>
      <c r="AA323" s="808"/>
      <c r="AB323" s="808"/>
      <c r="AC323" s="808"/>
      <c r="AD323" s="808"/>
      <c r="AE323" s="808"/>
      <c r="AF323" s="808"/>
      <c r="AG323" s="808"/>
      <c r="AH323" s="808"/>
      <c r="AI323" s="808"/>
      <c r="AJ323" s="808"/>
      <c r="AK323" s="808"/>
      <c r="AL323" s="808"/>
      <c r="AM323" s="808"/>
      <c r="AN323" s="808"/>
      <c r="AO323" s="808"/>
      <c r="AP323" s="808"/>
      <c r="AQ323" s="808"/>
      <c r="AR323" s="808"/>
      <c r="AS323" s="808"/>
      <c r="AT323" s="808"/>
      <c r="AU323" s="808"/>
      <c r="AV323" s="808"/>
      <c r="AW323" s="808"/>
      <c r="AX323" s="808"/>
    </row>
    <row r="324" spans="1:50" s="815" customFormat="1" ht="12.75">
      <c r="A324" s="362" t="s">
        <v>973</v>
      </c>
      <c r="B324" s="806">
        <v>77173997</v>
      </c>
      <c r="C324" s="806">
        <v>64194111</v>
      </c>
      <c r="D324" s="806">
        <v>40658235</v>
      </c>
      <c r="E324" s="809">
        <v>52.6838528267494</v>
      </c>
      <c r="F324" s="806">
        <v>5669928</v>
      </c>
      <c r="G324" s="816"/>
      <c r="H324" s="816"/>
      <c r="I324" s="816"/>
      <c r="J324" s="816"/>
      <c r="K324" s="816"/>
      <c r="L324" s="816"/>
      <c r="M324" s="816"/>
      <c r="N324" s="816"/>
      <c r="O324" s="816"/>
      <c r="P324" s="816"/>
      <c r="Q324" s="816"/>
      <c r="R324" s="816"/>
      <c r="S324" s="816"/>
      <c r="T324" s="816"/>
      <c r="U324" s="816"/>
      <c r="V324" s="816"/>
      <c r="W324" s="816"/>
      <c r="X324" s="816"/>
      <c r="Y324" s="816"/>
      <c r="Z324" s="816"/>
      <c r="AA324" s="816"/>
      <c r="AB324" s="816"/>
      <c r="AC324" s="816"/>
      <c r="AD324" s="816"/>
      <c r="AE324" s="816"/>
      <c r="AF324" s="816"/>
      <c r="AG324" s="816"/>
      <c r="AH324" s="816"/>
      <c r="AI324" s="816"/>
      <c r="AJ324" s="816"/>
      <c r="AK324" s="816"/>
      <c r="AL324" s="816"/>
      <c r="AM324" s="816"/>
      <c r="AN324" s="816"/>
      <c r="AO324" s="816"/>
      <c r="AP324" s="816"/>
      <c r="AQ324" s="816"/>
      <c r="AR324" s="816"/>
      <c r="AS324" s="816"/>
      <c r="AT324" s="816"/>
      <c r="AU324" s="816"/>
      <c r="AV324" s="816"/>
      <c r="AW324" s="816"/>
      <c r="AX324" s="816"/>
    </row>
    <row r="325" spans="1:50" s="815" customFormat="1" ht="12.75">
      <c r="A325" s="391" t="s">
        <v>995</v>
      </c>
      <c r="B325" s="806">
        <v>77173997</v>
      </c>
      <c r="C325" s="806">
        <v>64194111</v>
      </c>
      <c r="D325" s="806">
        <v>40658235</v>
      </c>
      <c r="E325" s="809">
        <v>52.6838528267494</v>
      </c>
      <c r="F325" s="806">
        <v>5669928</v>
      </c>
      <c r="G325" s="816"/>
      <c r="H325" s="816"/>
      <c r="I325" s="816"/>
      <c r="J325" s="816"/>
      <c r="K325" s="816"/>
      <c r="L325" s="816"/>
      <c r="M325" s="816"/>
      <c r="N325" s="816"/>
      <c r="O325" s="816"/>
      <c r="P325" s="816"/>
      <c r="Q325" s="816"/>
      <c r="R325" s="816"/>
      <c r="S325" s="816"/>
      <c r="T325" s="816"/>
      <c r="U325" s="816"/>
      <c r="V325" s="816"/>
      <c r="W325" s="816"/>
      <c r="X325" s="816"/>
      <c r="Y325" s="816"/>
      <c r="Z325" s="816"/>
      <c r="AA325" s="816"/>
      <c r="AB325" s="816"/>
      <c r="AC325" s="816"/>
      <c r="AD325" s="816"/>
      <c r="AE325" s="816"/>
      <c r="AF325" s="816"/>
      <c r="AG325" s="816"/>
      <c r="AH325" s="816"/>
      <c r="AI325" s="816"/>
      <c r="AJ325" s="816"/>
      <c r="AK325" s="816"/>
      <c r="AL325" s="816"/>
      <c r="AM325" s="816"/>
      <c r="AN325" s="816"/>
      <c r="AO325" s="816"/>
      <c r="AP325" s="816"/>
      <c r="AQ325" s="816"/>
      <c r="AR325" s="816"/>
      <c r="AS325" s="816"/>
      <c r="AT325" s="816"/>
      <c r="AU325" s="816"/>
      <c r="AV325" s="816"/>
      <c r="AW325" s="816"/>
      <c r="AX325" s="816"/>
    </row>
    <row r="326" spans="1:50" s="807" customFormat="1" ht="12.75">
      <c r="A326" s="362" t="s">
        <v>917</v>
      </c>
      <c r="B326" s="806">
        <v>2769485</v>
      </c>
      <c r="C326" s="806">
        <v>782332</v>
      </c>
      <c r="D326" s="806">
        <v>68186</v>
      </c>
      <c r="E326" s="809">
        <v>2.4620461927036974</v>
      </c>
      <c r="F326" s="806">
        <v>0</v>
      </c>
      <c r="G326" s="808"/>
      <c r="H326" s="808"/>
      <c r="I326" s="808"/>
      <c r="J326" s="808"/>
      <c r="K326" s="808"/>
      <c r="L326" s="808"/>
      <c r="M326" s="808"/>
      <c r="N326" s="808"/>
      <c r="O326" s="808"/>
      <c r="P326" s="808"/>
      <c r="Q326" s="808"/>
      <c r="R326" s="808"/>
      <c r="S326" s="808"/>
      <c r="T326" s="808"/>
      <c r="U326" s="808"/>
      <c r="V326" s="808"/>
      <c r="W326" s="808"/>
      <c r="X326" s="808"/>
      <c r="Y326" s="808"/>
      <c r="Z326" s="808"/>
      <c r="AA326" s="808"/>
      <c r="AB326" s="808"/>
      <c r="AC326" s="808"/>
      <c r="AD326" s="808"/>
      <c r="AE326" s="808"/>
      <c r="AF326" s="808"/>
      <c r="AG326" s="808"/>
      <c r="AH326" s="808"/>
      <c r="AI326" s="808"/>
      <c r="AJ326" s="808"/>
      <c r="AK326" s="808"/>
      <c r="AL326" s="808"/>
      <c r="AM326" s="808"/>
      <c r="AN326" s="808"/>
      <c r="AO326" s="808"/>
      <c r="AP326" s="808"/>
      <c r="AQ326" s="808"/>
      <c r="AR326" s="808"/>
      <c r="AS326" s="808"/>
      <c r="AT326" s="808"/>
      <c r="AU326" s="808"/>
      <c r="AV326" s="808"/>
      <c r="AW326" s="808"/>
      <c r="AX326" s="808"/>
    </row>
    <row r="327" spans="1:50" s="807" customFormat="1" ht="12.75">
      <c r="A327" s="391" t="s">
        <v>1010</v>
      </c>
      <c r="B327" s="806">
        <v>2769485</v>
      </c>
      <c r="C327" s="806">
        <v>782332</v>
      </c>
      <c r="D327" s="806">
        <v>68186</v>
      </c>
      <c r="E327" s="809">
        <v>2.4620461927036974</v>
      </c>
      <c r="F327" s="806">
        <v>0</v>
      </c>
      <c r="G327" s="808"/>
      <c r="H327" s="808"/>
      <c r="I327" s="808"/>
      <c r="J327" s="808"/>
      <c r="K327" s="808"/>
      <c r="L327" s="808"/>
      <c r="M327" s="808"/>
      <c r="N327" s="808"/>
      <c r="O327" s="808"/>
      <c r="P327" s="808"/>
      <c r="Q327" s="808"/>
      <c r="R327" s="808"/>
      <c r="S327" s="808"/>
      <c r="T327" s="808"/>
      <c r="U327" s="808"/>
      <c r="V327" s="808"/>
      <c r="W327" s="808"/>
      <c r="X327" s="808"/>
      <c r="Y327" s="808"/>
      <c r="Z327" s="808"/>
      <c r="AA327" s="808"/>
      <c r="AB327" s="808"/>
      <c r="AC327" s="808"/>
      <c r="AD327" s="808"/>
      <c r="AE327" s="808"/>
      <c r="AF327" s="808"/>
      <c r="AG327" s="808"/>
      <c r="AH327" s="808"/>
      <c r="AI327" s="808"/>
      <c r="AJ327" s="808"/>
      <c r="AK327" s="808"/>
      <c r="AL327" s="808"/>
      <c r="AM327" s="808"/>
      <c r="AN327" s="808"/>
      <c r="AO327" s="808"/>
      <c r="AP327" s="808"/>
      <c r="AQ327" s="808"/>
      <c r="AR327" s="808"/>
      <c r="AS327" s="808"/>
      <c r="AT327" s="808"/>
      <c r="AU327" s="808"/>
      <c r="AV327" s="808"/>
      <c r="AW327" s="808"/>
      <c r="AX327" s="808"/>
    </row>
    <row r="328" spans="1:50" s="807" customFormat="1" ht="50.25" customHeight="1">
      <c r="A328" s="403" t="s">
        <v>358</v>
      </c>
      <c r="B328" s="817">
        <v>2769485</v>
      </c>
      <c r="C328" s="817">
        <v>782332</v>
      </c>
      <c r="D328" s="817">
        <v>68186</v>
      </c>
      <c r="E328" s="818">
        <v>2.4620461927036974</v>
      </c>
      <c r="F328" s="817">
        <v>0</v>
      </c>
      <c r="G328" s="808"/>
      <c r="H328" s="808"/>
      <c r="I328" s="808"/>
      <c r="J328" s="808"/>
      <c r="K328" s="808"/>
      <c r="L328" s="808"/>
      <c r="M328" s="808"/>
      <c r="N328" s="808"/>
      <c r="O328" s="808"/>
      <c r="P328" s="808"/>
      <c r="Q328" s="808"/>
      <c r="R328" s="808"/>
      <c r="S328" s="808"/>
      <c r="T328" s="808"/>
      <c r="U328" s="808"/>
      <c r="V328" s="808"/>
      <c r="W328" s="808"/>
      <c r="X328" s="808"/>
      <c r="Y328" s="808"/>
      <c r="Z328" s="808"/>
      <c r="AA328" s="808"/>
      <c r="AB328" s="808"/>
      <c r="AC328" s="808"/>
      <c r="AD328" s="808"/>
      <c r="AE328" s="808"/>
      <c r="AF328" s="808"/>
      <c r="AG328" s="808"/>
      <c r="AH328" s="808"/>
      <c r="AI328" s="808"/>
      <c r="AJ328" s="808"/>
      <c r="AK328" s="808"/>
      <c r="AL328" s="808"/>
      <c r="AM328" s="808"/>
      <c r="AN328" s="808"/>
      <c r="AO328" s="808"/>
      <c r="AP328" s="808"/>
      <c r="AQ328" s="808"/>
      <c r="AR328" s="808"/>
      <c r="AS328" s="808"/>
      <c r="AT328" s="808"/>
      <c r="AU328" s="808"/>
      <c r="AV328" s="808"/>
      <c r="AW328" s="808"/>
      <c r="AX328" s="808"/>
    </row>
    <row r="329" spans="1:50" s="807" customFormat="1" ht="12.75">
      <c r="A329" s="136" t="s">
        <v>922</v>
      </c>
      <c r="B329" s="806">
        <v>1707322</v>
      </c>
      <c r="C329" s="806">
        <v>1707322</v>
      </c>
      <c r="D329" s="806">
        <v>975492</v>
      </c>
      <c r="E329" s="809">
        <v>57.135795122419786</v>
      </c>
      <c r="F329" s="806">
        <v>0</v>
      </c>
      <c r="G329" s="808"/>
      <c r="H329" s="808"/>
      <c r="I329" s="808"/>
      <c r="J329" s="808"/>
      <c r="K329" s="808"/>
      <c r="L329" s="808"/>
      <c r="M329" s="808"/>
      <c r="N329" s="808"/>
      <c r="O329" s="808"/>
      <c r="P329" s="808"/>
      <c r="Q329" s="808"/>
      <c r="R329" s="808"/>
      <c r="S329" s="808"/>
      <c r="T329" s="808"/>
      <c r="U329" s="808"/>
      <c r="V329" s="808"/>
      <c r="W329" s="808"/>
      <c r="X329" s="808"/>
      <c r="Y329" s="808"/>
      <c r="Z329" s="808"/>
      <c r="AA329" s="808"/>
      <c r="AB329" s="808"/>
      <c r="AC329" s="808"/>
      <c r="AD329" s="808"/>
      <c r="AE329" s="808"/>
      <c r="AF329" s="808"/>
      <c r="AG329" s="808"/>
      <c r="AH329" s="808"/>
      <c r="AI329" s="808"/>
      <c r="AJ329" s="808"/>
      <c r="AK329" s="808"/>
      <c r="AL329" s="808"/>
      <c r="AM329" s="808"/>
      <c r="AN329" s="808"/>
      <c r="AO329" s="808"/>
      <c r="AP329" s="808"/>
      <c r="AQ329" s="808"/>
      <c r="AR329" s="808"/>
      <c r="AS329" s="808"/>
      <c r="AT329" s="808"/>
      <c r="AU329" s="808"/>
      <c r="AV329" s="808"/>
      <c r="AW329" s="808"/>
      <c r="AX329" s="808"/>
    </row>
    <row r="330" spans="1:50" s="807" customFormat="1" ht="12.75">
      <c r="A330" s="362" t="s">
        <v>975</v>
      </c>
      <c r="B330" s="806">
        <v>1707322</v>
      </c>
      <c r="C330" s="806">
        <v>1707322</v>
      </c>
      <c r="D330" s="806">
        <v>975492</v>
      </c>
      <c r="E330" s="809">
        <v>57.135795122419786</v>
      </c>
      <c r="F330" s="806">
        <v>0</v>
      </c>
      <c r="G330" s="808"/>
      <c r="H330" s="808"/>
      <c r="I330" s="808"/>
      <c r="J330" s="808"/>
      <c r="K330" s="808"/>
      <c r="L330" s="808"/>
      <c r="M330" s="808"/>
      <c r="N330" s="808"/>
      <c r="O330" s="808"/>
      <c r="P330" s="808"/>
      <c r="Q330" s="808"/>
      <c r="R330" s="808"/>
      <c r="S330" s="808"/>
      <c r="T330" s="808"/>
      <c r="U330" s="808"/>
      <c r="V330" s="808"/>
      <c r="W330" s="808"/>
      <c r="X330" s="808"/>
      <c r="Y330" s="808"/>
      <c r="Z330" s="808"/>
      <c r="AA330" s="808"/>
      <c r="AB330" s="808"/>
      <c r="AC330" s="808"/>
      <c r="AD330" s="808"/>
      <c r="AE330" s="808"/>
      <c r="AF330" s="808"/>
      <c r="AG330" s="808"/>
      <c r="AH330" s="808"/>
      <c r="AI330" s="808"/>
      <c r="AJ330" s="808"/>
      <c r="AK330" s="808"/>
      <c r="AL330" s="808"/>
      <c r="AM330" s="808"/>
      <c r="AN330" s="808"/>
      <c r="AO330" s="808"/>
      <c r="AP330" s="808"/>
      <c r="AQ330" s="808"/>
      <c r="AR330" s="808"/>
      <c r="AS330" s="808"/>
      <c r="AT330" s="808"/>
      <c r="AU330" s="808"/>
      <c r="AV330" s="808"/>
      <c r="AW330" s="808"/>
      <c r="AX330" s="808"/>
    </row>
    <row r="331" spans="1:56" s="813" customFormat="1" ht="12.75">
      <c r="A331" s="136" t="s">
        <v>500</v>
      </c>
      <c r="B331" s="806">
        <v>-4626346</v>
      </c>
      <c r="C331" s="806">
        <v>-807609</v>
      </c>
      <c r="D331" s="806">
        <v>9227020</v>
      </c>
      <c r="E331" s="806" t="s">
        <v>496</v>
      </c>
      <c r="F331" s="806">
        <v>-8455600</v>
      </c>
      <c r="G331" s="811"/>
      <c r="H331" s="811"/>
      <c r="I331" s="811"/>
      <c r="J331" s="811"/>
      <c r="K331" s="811"/>
      <c r="L331" s="811"/>
      <c r="M331" s="811"/>
      <c r="N331" s="811"/>
      <c r="O331" s="811"/>
      <c r="P331" s="811"/>
      <c r="Q331" s="811"/>
      <c r="R331" s="811"/>
      <c r="S331" s="811"/>
      <c r="T331" s="811"/>
      <c r="U331" s="811"/>
      <c r="V331" s="811"/>
      <c r="W331" s="811"/>
      <c r="X331" s="811"/>
      <c r="Y331" s="811"/>
      <c r="Z331" s="811"/>
      <c r="AA331" s="811"/>
      <c r="AB331" s="811"/>
      <c r="AC331" s="811"/>
      <c r="AD331" s="811"/>
      <c r="AE331" s="811"/>
      <c r="AF331" s="811"/>
      <c r="AG331" s="811"/>
      <c r="AH331" s="811"/>
      <c r="AI331" s="811"/>
      <c r="AJ331" s="811"/>
      <c r="AK331" s="811"/>
      <c r="AL331" s="811"/>
      <c r="AM331" s="811"/>
      <c r="AN331" s="811"/>
      <c r="AO331" s="811"/>
      <c r="AP331" s="811"/>
      <c r="AQ331" s="811"/>
      <c r="AR331" s="811"/>
      <c r="AS331" s="811"/>
      <c r="AT331" s="811"/>
      <c r="AU331" s="811"/>
      <c r="AV331" s="811"/>
      <c r="AW331" s="811"/>
      <c r="AX331" s="811"/>
      <c r="AY331" s="811"/>
      <c r="AZ331" s="811"/>
      <c r="BA331" s="811"/>
      <c r="BB331" s="811"/>
      <c r="BC331" s="811"/>
      <c r="BD331" s="812"/>
    </row>
    <row r="332" spans="1:56" s="813" customFormat="1" ht="12.75">
      <c r="A332" s="136" t="s">
        <v>501</v>
      </c>
      <c r="B332" s="806">
        <v>4626346</v>
      </c>
      <c r="C332" s="806">
        <v>807609</v>
      </c>
      <c r="D332" s="806" t="s">
        <v>496</v>
      </c>
      <c r="E332" s="806" t="s">
        <v>496</v>
      </c>
      <c r="F332" s="806" t="s">
        <v>496</v>
      </c>
      <c r="G332" s="811"/>
      <c r="H332" s="811"/>
      <c r="I332" s="811"/>
      <c r="J332" s="811"/>
      <c r="K332" s="811"/>
      <c r="L332" s="811"/>
      <c r="M332" s="811"/>
      <c r="N332" s="811"/>
      <c r="O332" s="811"/>
      <c r="P332" s="811"/>
      <c r="Q332" s="811"/>
      <c r="R332" s="811"/>
      <c r="S332" s="811"/>
      <c r="T332" s="811"/>
      <c r="U332" s="811"/>
      <c r="V332" s="811"/>
      <c r="W332" s="811"/>
      <c r="X332" s="811"/>
      <c r="Y332" s="811"/>
      <c r="Z332" s="811"/>
      <c r="AA332" s="811"/>
      <c r="AB332" s="811"/>
      <c r="AC332" s="811"/>
      <c r="AD332" s="811"/>
      <c r="AE332" s="811"/>
      <c r="AF332" s="811"/>
      <c r="AG332" s="811"/>
      <c r="AH332" s="811"/>
      <c r="AI332" s="811"/>
      <c r="AJ332" s="811"/>
      <c r="AK332" s="811"/>
      <c r="AL332" s="811"/>
      <c r="AM332" s="811"/>
      <c r="AN332" s="811"/>
      <c r="AO332" s="811"/>
      <c r="AP332" s="811"/>
      <c r="AQ332" s="811"/>
      <c r="AR332" s="811"/>
      <c r="AS332" s="811"/>
      <c r="AT332" s="811"/>
      <c r="AU332" s="811"/>
      <c r="AV332" s="811"/>
      <c r="AW332" s="811"/>
      <c r="AX332" s="811"/>
      <c r="AY332" s="811"/>
      <c r="AZ332" s="811"/>
      <c r="BA332" s="811"/>
      <c r="BB332" s="811"/>
      <c r="BC332" s="811"/>
      <c r="BD332" s="812"/>
    </row>
    <row r="333" spans="1:56" s="813" customFormat="1" ht="12.75">
      <c r="A333" s="362" t="s">
        <v>622</v>
      </c>
      <c r="B333" s="806">
        <v>4626346</v>
      </c>
      <c r="C333" s="806">
        <v>807609</v>
      </c>
      <c r="D333" s="806" t="s">
        <v>496</v>
      </c>
      <c r="E333" s="806" t="s">
        <v>496</v>
      </c>
      <c r="F333" s="806" t="s">
        <v>496</v>
      </c>
      <c r="G333" s="811"/>
      <c r="H333" s="811"/>
      <c r="I333" s="811"/>
      <c r="J333" s="811"/>
      <c r="K333" s="811"/>
      <c r="L333" s="811"/>
      <c r="M333" s="811"/>
      <c r="N333" s="811"/>
      <c r="O333" s="811"/>
      <c r="P333" s="811"/>
      <c r="Q333" s="811"/>
      <c r="R333" s="811"/>
      <c r="S333" s="811"/>
      <c r="T333" s="811"/>
      <c r="U333" s="811"/>
      <c r="V333" s="811"/>
      <c r="W333" s="811"/>
      <c r="X333" s="811"/>
      <c r="Y333" s="811"/>
      <c r="Z333" s="811"/>
      <c r="AA333" s="811"/>
      <c r="AB333" s="811"/>
      <c r="AC333" s="811"/>
      <c r="AD333" s="811"/>
      <c r="AE333" s="811"/>
      <c r="AF333" s="811"/>
      <c r="AG333" s="811"/>
      <c r="AH333" s="811"/>
      <c r="AI333" s="811"/>
      <c r="AJ333" s="811"/>
      <c r="AK333" s="811"/>
      <c r="AL333" s="811"/>
      <c r="AM333" s="811"/>
      <c r="AN333" s="811"/>
      <c r="AO333" s="811"/>
      <c r="AP333" s="811"/>
      <c r="AQ333" s="811"/>
      <c r="AR333" s="811"/>
      <c r="AS333" s="811"/>
      <c r="AT333" s="811"/>
      <c r="AU333" s="811"/>
      <c r="AV333" s="811"/>
      <c r="AW333" s="811"/>
      <c r="AX333" s="811"/>
      <c r="AY333" s="811"/>
      <c r="AZ333" s="811"/>
      <c r="BA333" s="811"/>
      <c r="BB333" s="811"/>
      <c r="BC333" s="811"/>
      <c r="BD333" s="812"/>
    </row>
    <row r="334" spans="1:56" s="813" customFormat="1" ht="38.25">
      <c r="A334" s="363" t="s">
        <v>348</v>
      </c>
      <c r="B334" s="806">
        <v>1</v>
      </c>
      <c r="C334" s="806">
        <v>0</v>
      </c>
      <c r="D334" s="806" t="s">
        <v>496</v>
      </c>
      <c r="E334" s="806" t="s">
        <v>496</v>
      </c>
      <c r="F334" s="806" t="s">
        <v>496</v>
      </c>
      <c r="G334" s="811"/>
      <c r="H334" s="811"/>
      <c r="I334" s="811"/>
      <c r="J334" s="811"/>
      <c r="K334" s="811"/>
      <c r="L334" s="811"/>
      <c r="M334" s="811"/>
      <c r="N334" s="811"/>
      <c r="O334" s="811"/>
      <c r="P334" s="811"/>
      <c r="Q334" s="811"/>
      <c r="R334" s="811"/>
      <c r="S334" s="811"/>
      <c r="T334" s="811"/>
      <c r="U334" s="811"/>
      <c r="V334" s="811"/>
      <c r="W334" s="811"/>
      <c r="X334" s="811"/>
      <c r="Y334" s="811"/>
      <c r="Z334" s="811"/>
      <c r="AA334" s="811"/>
      <c r="AB334" s="811"/>
      <c r="AC334" s="811"/>
      <c r="AD334" s="811"/>
      <c r="AE334" s="811"/>
      <c r="AF334" s="811"/>
      <c r="AG334" s="811"/>
      <c r="AH334" s="811"/>
      <c r="AI334" s="811"/>
      <c r="AJ334" s="811"/>
      <c r="AK334" s="811"/>
      <c r="AL334" s="811"/>
      <c r="AM334" s="811"/>
      <c r="AN334" s="811"/>
      <c r="AO334" s="811"/>
      <c r="AP334" s="811"/>
      <c r="AQ334" s="811"/>
      <c r="AR334" s="811"/>
      <c r="AS334" s="811"/>
      <c r="AT334" s="811"/>
      <c r="AU334" s="811"/>
      <c r="AV334" s="811"/>
      <c r="AW334" s="811"/>
      <c r="AX334" s="811"/>
      <c r="AY334" s="811"/>
      <c r="AZ334" s="811"/>
      <c r="BA334" s="811"/>
      <c r="BB334" s="811"/>
      <c r="BC334" s="811"/>
      <c r="BD334" s="812"/>
    </row>
    <row r="335" spans="1:56" s="813" customFormat="1" ht="25.5">
      <c r="A335" s="363" t="s">
        <v>349</v>
      </c>
      <c r="B335" s="806">
        <v>4626345</v>
      </c>
      <c r="C335" s="806">
        <v>807609</v>
      </c>
      <c r="D335" s="806" t="s">
        <v>496</v>
      </c>
      <c r="E335" s="806" t="s">
        <v>496</v>
      </c>
      <c r="F335" s="806" t="s">
        <v>496</v>
      </c>
      <c r="G335" s="811"/>
      <c r="H335" s="811"/>
      <c r="I335" s="811"/>
      <c r="J335" s="811"/>
      <c r="K335" s="811"/>
      <c r="L335" s="811"/>
      <c r="M335" s="811"/>
      <c r="N335" s="811"/>
      <c r="O335" s="811"/>
      <c r="P335" s="811"/>
      <c r="Q335" s="811"/>
      <c r="R335" s="811"/>
      <c r="S335" s="811"/>
      <c r="T335" s="811"/>
      <c r="U335" s="811"/>
      <c r="V335" s="811"/>
      <c r="W335" s="811"/>
      <c r="X335" s="811"/>
      <c r="Y335" s="811"/>
      <c r="Z335" s="811"/>
      <c r="AA335" s="811"/>
      <c r="AB335" s="811"/>
      <c r="AC335" s="811"/>
      <c r="AD335" s="811"/>
      <c r="AE335" s="811"/>
      <c r="AF335" s="811"/>
      <c r="AG335" s="811"/>
      <c r="AH335" s="811"/>
      <c r="AI335" s="811"/>
      <c r="AJ335" s="811"/>
      <c r="AK335" s="811"/>
      <c r="AL335" s="811"/>
      <c r="AM335" s="811"/>
      <c r="AN335" s="811"/>
      <c r="AO335" s="811"/>
      <c r="AP335" s="811"/>
      <c r="AQ335" s="811"/>
      <c r="AR335" s="811"/>
      <c r="AS335" s="811"/>
      <c r="AT335" s="811"/>
      <c r="AU335" s="811"/>
      <c r="AV335" s="811"/>
      <c r="AW335" s="811"/>
      <c r="AX335" s="811"/>
      <c r="AY335" s="811"/>
      <c r="AZ335" s="811"/>
      <c r="BA335" s="811"/>
      <c r="BB335" s="811"/>
      <c r="BC335" s="811"/>
      <c r="BD335" s="812"/>
    </row>
    <row r="336" spans="1:50" s="807" customFormat="1" ht="12.75">
      <c r="A336" s="814" t="s">
        <v>355</v>
      </c>
      <c r="B336" s="635"/>
      <c r="C336" s="635"/>
      <c r="D336" s="635"/>
      <c r="E336" s="806"/>
      <c r="F336" s="635"/>
      <c r="G336" s="808"/>
      <c r="H336" s="808"/>
      <c r="I336" s="808"/>
      <c r="J336" s="808"/>
      <c r="K336" s="808"/>
      <c r="L336" s="808"/>
      <c r="M336" s="808"/>
      <c r="N336" s="808"/>
      <c r="O336" s="808"/>
      <c r="P336" s="808"/>
      <c r="Q336" s="808"/>
      <c r="R336" s="808"/>
      <c r="S336" s="808"/>
      <c r="T336" s="808"/>
      <c r="U336" s="808"/>
      <c r="V336" s="808"/>
      <c r="W336" s="808"/>
      <c r="X336" s="808"/>
      <c r="Y336" s="808"/>
      <c r="Z336" s="808"/>
      <c r="AA336" s="808"/>
      <c r="AB336" s="808"/>
      <c r="AC336" s="808"/>
      <c r="AD336" s="808"/>
      <c r="AE336" s="808"/>
      <c r="AF336" s="808"/>
      <c r="AG336" s="808"/>
      <c r="AH336" s="808"/>
      <c r="AI336" s="808"/>
      <c r="AJ336" s="808"/>
      <c r="AK336" s="808"/>
      <c r="AL336" s="808"/>
      <c r="AM336" s="808"/>
      <c r="AN336" s="808"/>
      <c r="AO336" s="808"/>
      <c r="AP336" s="808"/>
      <c r="AQ336" s="808"/>
      <c r="AR336" s="808"/>
      <c r="AS336" s="808"/>
      <c r="AT336" s="808"/>
      <c r="AU336" s="808"/>
      <c r="AV336" s="808"/>
      <c r="AW336" s="808"/>
      <c r="AX336" s="808"/>
    </row>
    <row r="337" spans="1:50" s="807" customFormat="1" ht="12.75">
      <c r="A337" s="366" t="s">
        <v>346</v>
      </c>
      <c r="B337" s="806">
        <v>459622</v>
      </c>
      <c r="C337" s="806">
        <v>441654</v>
      </c>
      <c r="D337" s="806">
        <v>441654</v>
      </c>
      <c r="E337" s="809">
        <v>96.09070061920447</v>
      </c>
      <c r="F337" s="806">
        <v>27007</v>
      </c>
      <c r="G337" s="808"/>
      <c r="H337" s="808"/>
      <c r="I337" s="808"/>
      <c r="J337" s="808"/>
      <c r="K337" s="808"/>
      <c r="L337" s="808"/>
      <c r="M337" s="808"/>
      <c r="N337" s="808"/>
      <c r="O337" s="808"/>
      <c r="P337" s="808"/>
      <c r="Q337" s="808"/>
      <c r="R337" s="808"/>
      <c r="S337" s="808"/>
      <c r="T337" s="808"/>
      <c r="U337" s="808"/>
      <c r="V337" s="808"/>
      <c r="W337" s="808"/>
      <c r="X337" s="808"/>
      <c r="Y337" s="808"/>
      <c r="Z337" s="808"/>
      <c r="AA337" s="808"/>
      <c r="AB337" s="808"/>
      <c r="AC337" s="808"/>
      <c r="AD337" s="808"/>
      <c r="AE337" s="808"/>
      <c r="AF337" s="808"/>
      <c r="AG337" s="808"/>
      <c r="AH337" s="808"/>
      <c r="AI337" s="808"/>
      <c r="AJ337" s="808"/>
      <c r="AK337" s="808"/>
      <c r="AL337" s="808"/>
      <c r="AM337" s="808"/>
      <c r="AN337" s="808"/>
      <c r="AO337" s="808"/>
      <c r="AP337" s="808"/>
      <c r="AQ337" s="808"/>
      <c r="AR337" s="808"/>
      <c r="AS337" s="808"/>
      <c r="AT337" s="808"/>
      <c r="AU337" s="808"/>
      <c r="AV337" s="808"/>
      <c r="AW337" s="808"/>
      <c r="AX337" s="808"/>
    </row>
    <row r="338" spans="1:50" s="807" customFormat="1" ht="12.75">
      <c r="A338" s="136" t="s">
        <v>965</v>
      </c>
      <c r="B338" s="806">
        <v>459622</v>
      </c>
      <c r="C338" s="806">
        <v>441654</v>
      </c>
      <c r="D338" s="806">
        <v>441654</v>
      </c>
      <c r="E338" s="809">
        <v>96.09070061920447</v>
      </c>
      <c r="F338" s="806">
        <v>27007</v>
      </c>
      <c r="G338" s="808"/>
      <c r="H338" s="808"/>
      <c r="I338" s="808"/>
      <c r="J338" s="808"/>
      <c r="K338" s="808"/>
      <c r="L338" s="808"/>
      <c r="M338" s="808"/>
      <c r="N338" s="808"/>
      <c r="O338" s="808"/>
      <c r="P338" s="808"/>
      <c r="Q338" s="808"/>
      <c r="R338" s="808"/>
      <c r="S338" s="808"/>
      <c r="T338" s="808"/>
      <c r="U338" s="808"/>
      <c r="V338" s="808"/>
      <c r="W338" s="808"/>
      <c r="X338" s="808"/>
      <c r="Y338" s="808"/>
      <c r="Z338" s="808"/>
      <c r="AA338" s="808"/>
      <c r="AB338" s="808"/>
      <c r="AC338" s="808"/>
      <c r="AD338" s="808"/>
      <c r="AE338" s="808"/>
      <c r="AF338" s="808"/>
      <c r="AG338" s="808"/>
      <c r="AH338" s="808"/>
      <c r="AI338" s="808"/>
      <c r="AJ338" s="808"/>
      <c r="AK338" s="808"/>
      <c r="AL338" s="808"/>
      <c r="AM338" s="808"/>
      <c r="AN338" s="808"/>
      <c r="AO338" s="808"/>
      <c r="AP338" s="808"/>
      <c r="AQ338" s="808"/>
      <c r="AR338" s="808"/>
      <c r="AS338" s="808"/>
      <c r="AT338" s="808"/>
      <c r="AU338" s="808"/>
      <c r="AV338" s="808"/>
      <c r="AW338" s="808"/>
      <c r="AX338" s="808"/>
    </row>
    <row r="339" spans="1:50" s="807" customFormat="1" ht="25.5">
      <c r="A339" s="377" t="s">
        <v>966</v>
      </c>
      <c r="B339" s="806">
        <v>459622</v>
      </c>
      <c r="C339" s="806">
        <v>441654</v>
      </c>
      <c r="D339" s="806">
        <v>441654</v>
      </c>
      <c r="E339" s="809">
        <v>96.09070061920447</v>
      </c>
      <c r="F339" s="806">
        <v>27007</v>
      </c>
      <c r="G339" s="808"/>
      <c r="H339" s="808"/>
      <c r="I339" s="808"/>
      <c r="J339" s="808"/>
      <c r="K339" s="808"/>
      <c r="L339" s="808"/>
      <c r="M339" s="808"/>
      <c r="N339" s="808"/>
      <c r="O339" s="808"/>
      <c r="P339" s="808"/>
      <c r="Q339" s="808"/>
      <c r="R339" s="808"/>
      <c r="S339" s="808"/>
      <c r="T339" s="808"/>
      <c r="U339" s="808"/>
      <c r="V339" s="808"/>
      <c r="W339" s="808"/>
      <c r="X339" s="808"/>
      <c r="Y339" s="808"/>
      <c r="Z339" s="808"/>
      <c r="AA339" s="808"/>
      <c r="AB339" s="808"/>
      <c r="AC339" s="808"/>
      <c r="AD339" s="808"/>
      <c r="AE339" s="808"/>
      <c r="AF339" s="808"/>
      <c r="AG339" s="808"/>
      <c r="AH339" s="808"/>
      <c r="AI339" s="808"/>
      <c r="AJ339" s="808"/>
      <c r="AK339" s="808"/>
      <c r="AL339" s="808"/>
      <c r="AM339" s="808"/>
      <c r="AN339" s="808"/>
      <c r="AO339" s="808"/>
      <c r="AP339" s="808"/>
      <c r="AQ339" s="808"/>
      <c r="AR339" s="808"/>
      <c r="AS339" s="808"/>
      <c r="AT339" s="808"/>
      <c r="AU339" s="808"/>
      <c r="AV339" s="808"/>
      <c r="AW339" s="808"/>
      <c r="AX339" s="808"/>
    </row>
    <row r="340" spans="1:50" s="815" customFormat="1" ht="12.75">
      <c r="A340" s="357" t="s">
        <v>967</v>
      </c>
      <c r="B340" s="806">
        <v>502771</v>
      </c>
      <c r="C340" s="806">
        <v>441654</v>
      </c>
      <c r="D340" s="806">
        <v>273553</v>
      </c>
      <c r="E340" s="809">
        <v>54.409064961980704</v>
      </c>
      <c r="F340" s="806">
        <v>56283</v>
      </c>
      <c r="G340" s="816"/>
      <c r="H340" s="816"/>
      <c r="I340" s="816"/>
      <c r="J340" s="816"/>
      <c r="K340" s="816"/>
      <c r="L340" s="816"/>
      <c r="M340" s="816"/>
      <c r="N340" s="816"/>
      <c r="O340" s="816"/>
      <c r="P340" s="816"/>
      <c r="Q340" s="816"/>
      <c r="R340" s="816"/>
      <c r="S340" s="816"/>
      <c r="T340" s="816"/>
      <c r="U340" s="816"/>
      <c r="V340" s="816"/>
      <c r="W340" s="816"/>
      <c r="X340" s="816"/>
      <c r="Y340" s="816"/>
      <c r="Z340" s="816"/>
      <c r="AA340" s="816"/>
      <c r="AB340" s="816"/>
      <c r="AC340" s="816"/>
      <c r="AD340" s="816"/>
      <c r="AE340" s="816"/>
      <c r="AF340" s="816"/>
      <c r="AG340" s="816"/>
      <c r="AH340" s="816"/>
      <c r="AI340" s="816"/>
      <c r="AJ340" s="816"/>
      <c r="AK340" s="816"/>
      <c r="AL340" s="816"/>
      <c r="AM340" s="816"/>
      <c r="AN340" s="816"/>
      <c r="AO340" s="816"/>
      <c r="AP340" s="816"/>
      <c r="AQ340" s="816"/>
      <c r="AR340" s="816"/>
      <c r="AS340" s="816"/>
      <c r="AT340" s="816"/>
      <c r="AU340" s="816"/>
      <c r="AV340" s="816"/>
      <c r="AW340" s="816"/>
      <c r="AX340" s="816"/>
    </row>
    <row r="341" spans="1:50" s="807" customFormat="1" ht="13.5" customHeight="1">
      <c r="A341" s="136" t="s">
        <v>968</v>
      </c>
      <c r="B341" s="806">
        <v>195453</v>
      </c>
      <c r="C341" s="806">
        <v>134336</v>
      </c>
      <c r="D341" s="806">
        <v>97964</v>
      </c>
      <c r="E341" s="809">
        <v>50.121512588704185</v>
      </c>
      <c r="F341" s="806">
        <v>56283</v>
      </c>
      <c r="G341" s="808"/>
      <c r="H341" s="808"/>
      <c r="I341" s="808"/>
      <c r="J341" s="808"/>
      <c r="K341" s="808"/>
      <c r="L341" s="808"/>
      <c r="M341" s="808"/>
      <c r="N341" s="808"/>
      <c r="O341" s="808"/>
      <c r="P341" s="808"/>
      <c r="Q341" s="808"/>
      <c r="R341" s="808"/>
      <c r="S341" s="808"/>
      <c r="T341" s="808"/>
      <c r="U341" s="808"/>
      <c r="V341" s="808"/>
      <c r="W341" s="808"/>
      <c r="X341" s="808"/>
      <c r="Y341" s="808"/>
      <c r="Z341" s="808"/>
      <c r="AA341" s="808"/>
      <c r="AB341" s="808"/>
      <c r="AC341" s="808"/>
      <c r="AD341" s="808"/>
      <c r="AE341" s="808"/>
      <c r="AF341" s="808"/>
      <c r="AG341" s="808"/>
      <c r="AH341" s="808"/>
      <c r="AI341" s="808"/>
      <c r="AJ341" s="808"/>
      <c r="AK341" s="808"/>
      <c r="AL341" s="808"/>
      <c r="AM341" s="808"/>
      <c r="AN341" s="808"/>
      <c r="AO341" s="808"/>
      <c r="AP341" s="808"/>
      <c r="AQ341" s="808"/>
      <c r="AR341" s="808"/>
      <c r="AS341" s="808"/>
      <c r="AT341" s="808"/>
      <c r="AU341" s="808"/>
      <c r="AV341" s="808"/>
      <c r="AW341" s="808"/>
      <c r="AX341" s="808"/>
    </row>
    <row r="342" spans="1:50" s="807" customFormat="1" ht="12.75">
      <c r="A342" s="362" t="s">
        <v>969</v>
      </c>
      <c r="B342" s="806">
        <v>50564</v>
      </c>
      <c r="C342" s="806">
        <v>0</v>
      </c>
      <c r="D342" s="806">
        <v>0</v>
      </c>
      <c r="E342" s="809">
        <v>0</v>
      </c>
      <c r="F342" s="806">
        <v>0</v>
      </c>
      <c r="G342" s="808"/>
      <c r="H342" s="808"/>
      <c r="I342" s="808"/>
      <c r="J342" s="808"/>
      <c r="K342" s="808"/>
      <c r="L342" s="808"/>
      <c r="M342" s="808"/>
      <c r="N342" s="808"/>
      <c r="O342" s="808"/>
      <c r="P342" s="808"/>
      <c r="Q342" s="808"/>
      <c r="R342" s="808"/>
      <c r="S342" s="808"/>
      <c r="T342" s="808"/>
      <c r="U342" s="808"/>
      <c r="V342" s="808"/>
      <c r="W342" s="808"/>
      <c r="X342" s="808"/>
      <c r="Y342" s="808"/>
      <c r="Z342" s="808"/>
      <c r="AA342" s="808"/>
      <c r="AB342" s="808"/>
      <c r="AC342" s="808"/>
      <c r="AD342" s="808"/>
      <c r="AE342" s="808"/>
      <c r="AF342" s="808"/>
      <c r="AG342" s="808"/>
      <c r="AH342" s="808"/>
      <c r="AI342" s="808"/>
      <c r="AJ342" s="808"/>
      <c r="AK342" s="808"/>
      <c r="AL342" s="808"/>
      <c r="AM342" s="808"/>
      <c r="AN342" s="808"/>
      <c r="AO342" s="808"/>
      <c r="AP342" s="808"/>
      <c r="AQ342" s="808"/>
      <c r="AR342" s="808"/>
      <c r="AS342" s="808"/>
      <c r="AT342" s="808"/>
      <c r="AU342" s="808"/>
      <c r="AV342" s="808"/>
      <c r="AW342" s="808"/>
      <c r="AX342" s="808"/>
    </row>
    <row r="343" spans="1:50" s="807" customFormat="1" ht="12.75">
      <c r="A343" s="391" t="s">
        <v>972</v>
      </c>
      <c r="B343" s="806">
        <v>50564</v>
      </c>
      <c r="C343" s="806">
        <v>0</v>
      </c>
      <c r="D343" s="806">
        <v>0</v>
      </c>
      <c r="E343" s="809">
        <v>0</v>
      </c>
      <c r="F343" s="806">
        <v>0</v>
      </c>
      <c r="G343" s="808"/>
      <c r="H343" s="808"/>
      <c r="I343" s="808"/>
      <c r="J343" s="808"/>
      <c r="K343" s="808"/>
      <c r="L343" s="808"/>
      <c r="M343" s="808"/>
      <c r="N343" s="808"/>
      <c r="O343" s="808"/>
      <c r="P343" s="808"/>
      <c r="Q343" s="808"/>
      <c r="R343" s="808"/>
      <c r="S343" s="808"/>
      <c r="T343" s="808"/>
      <c r="U343" s="808"/>
      <c r="V343" s="808"/>
      <c r="W343" s="808"/>
      <c r="X343" s="808"/>
      <c r="Y343" s="808"/>
      <c r="Z343" s="808"/>
      <c r="AA343" s="808"/>
      <c r="AB343" s="808"/>
      <c r="AC343" s="808"/>
      <c r="AD343" s="808"/>
      <c r="AE343" s="808"/>
      <c r="AF343" s="808"/>
      <c r="AG343" s="808"/>
      <c r="AH343" s="808"/>
      <c r="AI343" s="808"/>
      <c r="AJ343" s="808"/>
      <c r="AK343" s="808"/>
      <c r="AL343" s="808"/>
      <c r="AM343" s="808"/>
      <c r="AN343" s="808"/>
      <c r="AO343" s="808"/>
      <c r="AP343" s="808"/>
      <c r="AQ343" s="808"/>
      <c r="AR343" s="808"/>
      <c r="AS343" s="808"/>
      <c r="AT343" s="808"/>
      <c r="AU343" s="808"/>
      <c r="AV343" s="808"/>
      <c r="AW343" s="808"/>
      <c r="AX343" s="808"/>
    </row>
    <row r="344" spans="1:50" s="815" customFormat="1" ht="12.75">
      <c r="A344" s="362" t="s">
        <v>973</v>
      </c>
      <c r="B344" s="806">
        <v>144889</v>
      </c>
      <c r="C344" s="806">
        <v>134336</v>
      </c>
      <c r="D344" s="806">
        <v>97964</v>
      </c>
      <c r="E344" s="809">
        <v>67.61313833348287</v>
      </c>
      <c r="F344" s="806">
        <v>56283</v>
      </c>
      <c r="G344" s="816"/>
      <c r="H344" s="816"/>
      <c r="I344" s="816"/>
      <c r="J344" s="816"/>
      <c r="K344" s="816"/>
      <c r="L344" s="816"/>
      <c r="M344" s="816"/>
      <c r="N344" s="816"/>
      <c r="O344" s="816"/>
      <c r="P344" s="816"/>
      <c r="Q344" s="816"/>
      <c r="R344" s="816"/>
      <c r="S344" s="816"/>
      <c r="T344" s="816"/>
      <c r="U344" s="816"/>
      <c r="V344" s="816"/>
      <c r="W344" s="816"/>
      <c r="X344" s="816"/>
      <c r="Y344" s="816"/>
      <c r="Z344" s="816"/>
      <c r="AA344" s="816"/>
      <c r="AB344" s="816"/>
      <c r="AC344" s="816"/>
      <c r="AD344" s="816"/>
      <c r="AE344" s="816"/>
      <c r="AF344" s="816"/>
      <c r="AG344" s="816"/>
      <c r="AH344" s="816"/>
      <c r="AI344" s="816"/>
      <c r="AJ344" s="816"/>
      <c r="AK344" s="816"/>
      <c r="AL344" s="816"/>
      <c r="AM344" s="816"/>
      <c r="AN344" s="816"/>
      <c r="AO344" s="816"/>
      <c r="AP344" s="816"/>
      <c r="AQ344" s="816"/>
      <c r="AR344" s="816"/>
      <c r="AS344" s="816"/>
      <c r="AT344" s="816"/>
      <c r="AU344" s="816"/>
      <c r="AV344" s="816"/>
      <c r="AW344" s="816"/>
      <c r="AX344" s="816"/>
    </row>
    <row r="345" spans="1:50" s="815" customFormat="1" ht="12.75">
      <c r="A345" s="391" t="s">
        <v>995</v>
      </c>
      <c r="B345" s="806">
        <v>144889</v>
      </c>
      <c r="C345" s="806">
        <v>134336</v>
      </c>
      <c r="D345" s="806">
        <v>97964</v>
      </c>
      <c r="E345" s="809">
        <v>67.61313833348287</v>
      </c>
      <c r="F345" s="806">
        <v>56283</v>
      </c>
      <c r="G345" s="816"/>
      <c r="H345" s="816"/>
      <c r="I345" s="816"/>
      <c r="J345" s="816"/>
      <c r="K345" s="816"/>
      <c r="L345" s="816"/>
      <c r="M345" s="816"/>
      <c r="N345" s="816"/>
      <c r="O345" s="816"/>
      <c r="P345" s="816"/>
      <c r="Q345" s="816"/>
      <c r="R345" s="816"/>
      <c r="S345" s="816"/>
      <c r="T345" s="816"/>
      <c r="U345" s="816"/>
      <c r="V345" s="816"/>
      <c r="W345" s="816"/>
      <c r="X345" s="816"/>
      <c r="Y345" s="816"/>
      <c r="Z345" s="816"/>
      <c r="AA345" s="816"/>
      <c r="AB345" s="816"/>
      <c r="AC345" s="816"/>
      <c r="AD345" s="816"/>
      <c r="AE345" s="816"/>
      <c r="AF345" s="816"/>
      <c r="AG345" s="816"/>
      <c r="AH345" s="816"/>
      <c r="AI345" s="816"/>
      <c r="AJ345" s="816"/>
      <c r="AK345" s="816"/>
      <c r="AL345" s="816"/>
      <c r="AM345" s="816"/>
      <c r="AN345" s="816"/>
      <c r="AO345" s="816"/>
      <c r="AP345" s="816"/>
      <c r="AQ345" s="816"/>
      <c r="AR345" s="816"/>
      <c r="AS345" s="816"/>
      <c r="AT345" s="816"/>
      <c r="AU345" s="816"/>
      <c r="AV345" s="816"/>
      <c r="AW345" s="816"/>
      <c r="AX345" s="816"/>
    </row>
    <row r="346" spans="1:50" s="815" customFormat="1" ht="12.75">
      <c r="A346" s="136" t="s">
        <v>922</v>
      </c>
      <c r="B346" s="806">
        <v>307318</v>
      </c>
      <c r="C346" s="806">
        <v>307318</v>
      </c>
      <c r="D346" s="806">
        <v>175589</v>
      </c>
      <c r="E346" s="809">
        <v>57.13593085989106</v>
      </c>
      <c r="F346" s="806">
        <v>0</v>
      </c>
      <c r="G346" s="816"/>
      <c r="H346" s="816"/>
      <c r="I346" s="816"/>
      <c r="J346" s="816"/>
      <c r="K346" s="816"/>
      <c r="L346" s="816"/>
      <c r="M346" s="816"/>
      <c r="N346" s="816"/>
      <c r="O346" s="816"/>
      <c r="P346" s="816"/>
      <c r="Q346" s="816"/>
      <c r="R346" s="816"/>
      <c r="S346" s="816"/>
      <c r="T346" s="816"/>
      <c r="U346" s="816"/>
      <c r="V346" s="816"/>
      <c r="W346" s="816"/>
      <c r="X346" s="816"/>
      <c r="Y346" s="816"/>
      <c r="Z346" s="816"/>
      <c r="AA346" s="816"/>
      <c r="AB346" s="816"/>
      <c r="AC346" s="816"/>
      <c r="AD346" s="816"/>
      <c r="AE346" s="816"/>
      <c r="AF346" s="816"/>
      <c r="AG346" s="816"/>
      <c r="AH346" s="816"/>
      <c r="AI346" s="816"/>
      <c r="AJ346" s="816"/>
      <c r="AK346" s="816"/>
      <c r="AL346" s="816"/>
      <c r="AM346" s="816"/>
      <c r="AN346" s="816"/>
      <c r="AO346" s="816"/>
      <c r="AP346" s="816"/>
      <c r="AQ346" s="816"/>
      <c r="AR346" s="816"/>
      <c r="AS346" s="816"/>
      <c r="AT346" s="816"/>
      <c r="AU346" s="816"/>
      <c r="AV346" s="816"/>
      <c r="AW346" s="816"/>
      <c r="AX346" s="816"/>
    </row>
    <row r="347" spans="1:50" s="815" customFormat="1" ht="12.75">
      <c r="A347" s="362" t="s">
        <v>975</v>
      </c>
      <c r="B347" s="806">
        <v>307318</v>
      </c>
      <c r="C347" s="806">
        <v>307318</v>
      </c>
      <c r="D347" s="806">
        <v>175589</v>
      </c>
      <c r="E347" s="809">
        <v>57.13593085989106</v>
      </c>
      <c r="F347" s="806">
        <v>0</v>
      </c>
      <c r="G347" s="816"/>
      <c r="H347" s="816"/>
      <c r="I347" s="816"/>
      <c r="J347" s="816"/>
      <c r="K347" s="816"/>
      <c r="L347" s="816"/>
      <c r="M347" s="816"/>
      <c r="N347" s="816"/>
      <c r="O347" s="816"/>
      <c r="P347" s="816"/>
      <c r="Q347" s="816"/>
      <c r="R347" s="816"/>
      <c r="S347" s="816"/>
      <c r="T347" s="816"/>
      <c r="U347" s="816"/>
      <c r="V347" s="816"/>
      <c r="W347" s="816"/>
      <c r="X347" s="816"/>
      <c r="Y347" s="816"/>
      <c r="Z347" s="816"/>
      <c r="AA347" s="816"/>
      <c r="AB347" s="816"/>
      <c r="AC347" s="816"/>
      <c r="AD347" s="816"/>
      <c r="AE347" s="816"/>
      <c r="AF347" s="816"/>
      <c r="AG347" s="816"/>
      <c r="AH347" s="816"/>
      <c r="AI347" s="816"/>
      <c r="AJ347" s="816"/>
      <c r="AK347" s="816"/>
      <c r="AL347" s="816"/>
      <c r="AM347" s="816"/>
      <c r="AN347" s="816"/>
      <c r="AO347" s="816"/>
      <c r="AP347" s="816"/>
      <c r="AQ347" s="816"/>
      <c r="AR347" s="816"/>
      <c r="AS347" s="816"/>
      <c r="AT347" s="816"/>
      <c r="AU347" s="816"/>
      <c r="AV347" s="816"/>
      <c r="AW347" s="816"/>
      <c r="AX347" s="816"/>
    </row>
    <row r="348" spans="1:56" s="813" customFormat="1" ht="12.75">
      <c r="A348" s="136" t="s">
        <v>500</v>
      </c>
      <c r="B348" s="806">
        <v>-43149</v>
      </c>
      <c r="C348" s="806">
        <v>0</v>
      </c>
      <c r="D348" s="806">
        <v>168101</v>
      </c>
      <c r="E348" s="806" t="s">
        <v>496</v>
      </c>
      <c r="F348" s="806">
        <v>-29276</v>
      </c>
      <c r="G348" s="811"/>
      <c r="H348" s="811"/>
      <c r="I348" s="811"/>
      <c r="J348" s="811"/>
      <c r="K348" s="811"/>
      <c r="L348" s="811"/>
      <c r="M348" s="811"/>
      <c r="N348" s="811"/>
      <c r="O348" s="811"/>
      <c r="P348" s="811"/>
      <c r="Q348" s="811"/>
      <c r="R348" s="811"/>
      <c r="S348" s="811"/>
      <c r="T348" s="811"/>
      <c r="U348" s="811"/>
      <c r="V348" s="811"/>
      <c r="W348" s="811"/>
      <c r="X348" s="811"/>
      <c r="Y348" s="811"/>
      <c r="Z348" s="811"/>
      <c r="AA348" s="811"/>
      <c r="AB348" s="811"/>
      <c r="AC348" s="811"/>
      <c r="AD348" s="811"/>
      <c r="AE348" s="811"/>
      <c r="AF348" s="811"/>
      <c r="AG348" s="811"/>
      <c r="AH348" s="811"/>
      <c r="AI348" s="811"/>
      <c r="AJ348" s="811"/>
      <c r="AK348" s="811"/>
      <c r="AL348" s="811"/>
      <c r="AM348" s="811"/>
      <c r="AN348" s="811"/>
      <c r="AO348" s="811"/>
      <c r="AP348" s="811"/>
      <c r="AQ348" s="811"/>
      <c r="AR348" s="811"/>
      <c r="AS348" s="811"/>
      <c r="AT348" s="811"/>
      <c r="AU348" s="811"/>
      <c r="AV348" s="811"/>
      <c r="AW348" s="811"/>
      <c r="AX348" s="811"/>
      <c r="AY348" s="811"/>
      <c r="AZ348" s="811"/>
      <c r="BA348" s="811"/>
      <c r="BB348" s="811"/>
      <c r="BC348" s="811"/>
      <c r="BD348" s="812"/>
    </row>
    <row r="349" spans="1:56" s="813" customFormat="1" ht="12.75">
      <c r="A349" s="136" t="s">
        <v>501</v>
      </c>
      <c r="B349" s="806">
        <v>43149</v>
      </c>
      <c r="C349" s="806">
        <v>0</v>
      </c>
      <c r="D349" s="806" t="s">
        <v>496</v>
      </c>
      <c r="E349" s="806" t="s">
        <v>496</v>
      </c>
      <c r="F349" s="806" t="s">
        <v>496</v>
      </c>
      <c r="G349" s="811"/>
      <c r="H349" s="811"/>
      <c r="I349" s="811"/>
      <c r="J349" s="811"/>
      <c r="K349" s="811"/>
      <c r="L349" s="811"/>
      <c r="M349" s="811"/>
      <c r="N349" s="811"/>
      <c r="O349" s="811"/>
      <c r="P349" s="811"/>
      <c r="Q349" s="811"/>
      <c r="R349" s="811"/>
      <c r="S349" s="811"/>
      <c r="T349" s="811"/>
      <c r="U349" s="811"/>
      <c r="V349" s="811"/>
      <c r="W349" s="811"/>
      <c r="X349" s="811"/>
      <c r="Y349" s="811"/>
      <c r="Z349" s="811"/>
      <c r="AA349" s="811"/>
      <c r="AB349" s="811"/>
      <c r="AC349" s="811"/>
      <c r="AD349" s="811"/>
      <c r="AE349" s="811"/>
      <c r="AF349" s="811"/>
      <c r="AG349" s="811"/>
      <c r="AH349" s="811"/>
      <c r="AI349" s="811"/>
      <c r="AJ349" s="811"/>
      <c r="AK349" s="811"/>
      <c r="AL349" s="811"/>
      <c r="AM349" s="811"/>
      <c r="AN349" s="811"/>
      <c r="AO349" s="811"/>
      <c r="AP349" s="811"/>
      <c r="AQ349" s="811"/>
      <c r="AR349" s="811"/>
      <c r="AS349" s="811"/>
      <c r="AT349" s="811"/>
      <c r="AU349" s="811"/>
      <c r="AV349" s="811"/>
      <c r="AW349" s="811"/>
      <c r="AX349" s="811"/>
      <c r="AY349" s="811"/>
      <c r="AZ349" s="811"/>
      <c r="BA349" s="811"/>
      <c r="BB349" s="811"/>
      <c r="BC349" s="811"/>
      <c r="BD349" s="812"/>
    </row>
    <row r="350" spans="1:56" s="813" customFormat="1" ht="12.75">
      <c r="A350" s="362" t="s">
        <v>622</v>
      </c>
      <c r="B350" s="806">
        <v>43149</v>
      </c>
      <c r="C350" s="806">
        <v>0</v>
      </c>
      <c r="D350" s="806" t="s">
        <v>496</v>
      </c>
      <c r="E350" s="806" t="s">
        <v>496</v>
      </c>
      <c r="F350" s="806" t="s">
        <v>496</v>
      </c>
      <c r="G350" s="811"/>
      <c r="H350" s="811"/>
      <c r="I350" s="811"/>
      <c r="J350" s="811"/>
      <c r="K350" s="811"/>
      <c r="L350" s="811"/>
      <c r="M350" s="811"/>
      <c r="N350" s="811"/>
      <c r="O350" s="811"/>
      <c r="P350" s="811"/>
      <c r="Q350" s="811"/>
      <c r="R350" s="811"/>
      <c r="S350" s="811"/>
      <c r="T350" s="811"/>
      <c r="U350" s="811"/>
      <c r="V350" s="811"/>
      <c r="W350" s="811"/>
      <c r="X350" s="811"/>
      <c r="Y350" s="811"/>
      <c r="Z350" s="811"/>
      <c r="AA350" s="811"/>
      <c r="AB350" s="811"/>
      <c r="AC350" s="811"/>
      <c r="AD350" s="811"/>
      <c r="AE350" s="811"/>
      <c r="AF350" s="811"/>
      <c r="AG350" s="811"/>
      <c r="AH350" s="811"/>
      <c r="AI350" s="811"/>
      <c r="AJ350" s="811"/>
      <c r="AK350" s="811"/>
      <c r="AL350" s="811"/>
      <c r="AM350" s="811"/>
      <c r="AN350" s="811"/>
      <c r="AO350" s="811"/>
      <c r="AP350" s="811"/>
      <c r="AQ350" s="811"/>
      <c r="AR350" s="811"/>
      <c r="AS350" s="811"/>
      <c r="AT350" s="811"/>
      <c r="AU350" s="811"/>
      <c r="AV350" s="811"/>
      <c r="AW350" s="811"/>
      <c r="AX350" s="811"/>
      <c r="AY350" s="811"/>
      <c r="AZ350" s="811"/>
      <c r="BA350" s="811"/>
      <c r="BB350" s="811"/>
      <c r="BC350" s="811"/>
      <c r="BD350" s="812"/>
    </row>
    <row r="351" spans="1:56" s="813" customFormat="1" ht="25.5">
      <c r="A351" s="363" t="s">
        <v>349</v>
      </c>
      <c r="B351" s="806">
        <v>43149</v>
      </c>
      <c r="C351" s="806">
        <v>0</v>
      </c>
      <c r="D351" s="806" t="s">
        <v>496</v>
      </c>
      <c r="E351" s="806" t="s">
        <v>496</v>
      </c>
      <c r="F351" s="806" t="s">
        <v>496</v>
      </c>
      <c r="G351" s="811"/>
      <c r="H351" s="811"/>
      <c r="I351" s="811"/>
      <c r="J351" s="811"/>
      <c r="K351" s="811"/>
      <c r="L351" s="811"/>
      <c r="M351" s="811"/>
      <c r="N351" s="811"/>
      <c r="O351" s="811"/>
      <c r="P351" s="811"/>
      <c r="Q351" s="811"/>
      <c r="R351" s="811"/>
      <c r="S351" s="811"/>
      <c r="T351" s="811"/>
      <c r="U351" s="811"/>
      <c r="V351" s="811"/>
      <c r="W351" s="811"/>
      <c r="X351" s="811"/>
      <c r="Y351" s="811"/>
      <c r="Z351" s="811"/>
      <c r="AA351" s="811"/>
      <c r="AB351" s="811"/>
      <c r="AC351" s="811"/>
      <c r="AD351" s="811"/>
      <c r="AE351" s="811"/>
      <c r="AF351" s="811"/>
      <c r="AG351" s="811"/>
      <c r="AH351" s="811"/>
      <c r="AI351" s="811"/>
      <c r="AJ351" s="811"/>
      <c r="AK351" s="811"/>
      <c r="AL351" s="811"/>
      <c r="AM351" s="811"/>
      <c r="AN351" s="811"/>
      <c r="AO351" s="811"/>
      <c r="AP351" s="811"/>
      <c r="AQ351" s="811"/>
      <c r="AR351" s="811"/>
      <c r="AS351" s="811"/>
      <c r="AT351" s="811"/>
      <c r="AU351" s="811"/>
      <c r="AV351" s="811"/>
      <c r="AW351" s="811"/>
      <c r="AX351" s="811"/>
      <c r="AY351" s="811"/>
      <c r="AZ351" s="811"/>
      <c r="BA351" s="811"/>
      <c r="BB351" s="811"/>
      <c r="BC351" s="811"/>
      <c r="BD351" s="812"/>
    </row>
    <row r="352" spans="1:50" s="819" customFormat="1" ht="12.75">
      <c r="A352" s="353"/>
      <c r="B352" s="806"/>
      <c r="C352" s="806"/>
      <c r="D352" s="806"/>
      <c r="E352" s="806"/>
      <c r="F352" s="806"/>
      <c r="G352" s="820"/>
      <c r="H352" s="820"/>
      <c r="I352" s="820"/>
      <c r="J352" s="820"/>
      <c r="K352" s="820"/>
      <c r="L352" s="820"/>
      <c r="M352" s="820"/>
      <c r="N352" s="820"/>
      <c r="O352" s="820"/>
      <c r="P352" s="820"/>
      <c r="Q352" s="820"/>
      <c r="R352" s="820"/>
      <c r="S352" s="820"/>
      <c r="T352" s="820"/>
      <c r="U352" s="820"/>
      <c r="V352" s="820"/>
      <c r="W352" s="820"/>
      <c r="X352" s="820"/>
      <c r="Y352" s="820"/>
      <c r="Z352" s="820"/>
      <c r="AA352" s="820"/>
      <c r="AB352" s="820"/>
      <c r="AC352" s="820"/>
      <c r="AD352" s="820"/>
      <c r="AE352" s="820"/>
      <c r="AF352" s="820"/>
      <c r="AG352" s="820"/>
      <c r="AH352" s="820"/>
      <c r="AI352" s="820"/>
      <c r="AJ352" s="820"/>
      <c r="AK352" s="820"/>
      <c r="AL352" s="820"/>
      <c r="AM352" s="820"/>
      <c r="AN352" s="820"/>
      <c r="AO352" s="820"/>
      <c r="AP352" s="820"/>
      <c r="AQ352" s="820"/>
      <c r="AR352" s="820"/>
      <c r="AS352" s="820"/>
      <c r="AT352" s="820"/>
      <c r="AU352" s="820"/>
      <c r="AV352" s="820"/>
      <c r="AW352" s="820"/>
      <c r="AX352" s="820"/>
    </row>
    <row r="353" spans="1:56" s="811" customFormat="1" ht="12.75">
      <c r="A353" s="140" t="s">
        <v>360</v>
      </c>
      <c r="B353" s="821"/>
      <c r="C353" s="821"/>
      <c r="D353" s="821"/>
      <c r="E353" s="806"/>
      <c r="F353" s="821"/>
      <c r="BD353" s="812"/>
    </row>
    <row r="354" spans="1:56" s="811" customFormat="1" ht="12.75">
      <c r="A354" s="366" t="s">
        <v>346</v>
      </c>
      <c r="B354" s="806">
        <v>138520174</v>
      </c>
      <c r="C354" s="806">
        <v>125775022</v>
      </c>
      <c r="D354" s="806">
        <v>125775301</v>
      </c>
      <c r="E354" s="809">
        <v>90.79926581668892</v>
      </c>
      <c r="F354" s="806">
        <v>12967049</v>
      </c>
      <c r="BD354" s="812"/>
    </row>
    <row r="355" spans="1:56" s="811" customFormat="1" ht="12" customHeight="1">
      <c r="A355" s="366" t="s">
        <v>977</v>
      </c>
      <c r="B355" s="806">
        <v>0</v>
      </c>
      <c r="C355" s="806">
        <v>0</v>
      </c>
      <c r="D355" s="806">
        <v>279</v>
      </c>
      <c r="E355" s="809" t="s">
        <v>496</v>
      </c>
      <c r="F355" s="806">
        <v>-165</v>
      </c>
      <c r="BD355" s="812"/>
    </row>
    <row r="356" spans="1:56" s="811" customFormat="1" ht="12.75">
      <c r="A356" s="136" t="s">
        <v>965</v>
      </c>
      <c r="B356" s="626">
        <v>138520174</v>
      </c>
      <c r="C356" s="626">
        <v>125775022</v>
      </c>
      <c r="D356" s="626">
        <v>125775022</v>
      </c>
      <c r="E356" s="809">
        <v>90.79906440198378</v>
      </c>
      <c r="F356" s="626">
        <v>12967214</v>
      </c>
      <c r="BD356" s="812"/>
    </row>
    <row r="357" spans="1:56" s="811" customFormat="1" ht="25.5">
      <c r="A357" s="377" t="s">
        <v>966</v>
      </c>
      <c r="B357" s="806">
        <v>138520174</v>
      </c>
      <c r="C357" s="806">
        <v>125775022</v>
      </c>
      <c r="D357" s="806">
        <v>125775022</v>
      </c>
      <c r="E357" s="809">
        <v>90.79906440198378</v>
      </c>
      <c r="F357" s="806">
        <v>12967214</v>
      </c>
      <c r="BD357" s="812"/>
    </row>
    <row r="358" spans="1:56" s="811" customFormat="1" ht="12.75">
      <c r="A358" s="357" t="s">
        <v>967</v>
      </c>
      <c r="B358" s="806">
        <v>138520174</v>
      </c>
      <c r="C358" s="806">
        <v>125775022</v>
      </c>
      <c r="D358" s="806">
        <v>97338025</v>
      </c>
      <c r="E358" s="809">
        <v>70.26992689165984</v>
      </c>
      <c r="F358" s="806">
        <v>20340287</v>
      </c>
      <c r="BD358" s="812"/>
    </row>
    <row r="359" spans="1:56" s="811" customFormat="1" ht="12.75">
      <c r="A359" s="136" t="s">
        <v>968</v>
      </c>
      <c r="B359" s="806">
        <v>121375744</v>
      </c>
      <c r="C359" s="806">
        <v>108900592</v>
      </c>
      <c r="D359" s="806">
        <v>80932956</v>
      </c>
      <c r="E359" s="809">
        <v>66.67967860201128</v>
      </c>
      <c r="F359" s="806">
        <v>16569374</v>
      </c>
      <c r="BD359" s="812"/>
    </row>
    <row r="360" spans="1:56" s="811" customFormat="1" ht="12.75">
      <c r="A360" s="362" t="s">
        <v>969</v>
      </c>
      <c r="B360" s="806">
        <v>10179188</v>
      </c>
      <c r="C360" s="806">
        <v>10050836</v>
      </c>
      <c r="D360" s="806">
        <v>8821116</v>
      </c>
      <c r="E360" s="809">
        <v>86.65834642213112</v>
      </c>
      <c r="F360" s="806">
        <v>673575</v>
      </c>
      <c r="BD360" s="812"/>
    </row>
    <row r="361" spans="1:56" s="811" customFormat="1" ht="12.75">
      <c r="A361" s="391" t="s">
        <v>970</v>
      </c>
      <c r="B361" s="806">
        <v>3927573</v>
      </c>
      <c r="C361" s="806">
        <v>3853751</v>
      </c>
      <c r="D361" s="806">
        <v>3302266</v>
      </c>
      <c r="E361" s="809">
        <v>84.07904830794998</v>
      </c>
      <c r="F361" s="806">
        <v>26971</v>
      </c>
      <c r="BD361" s="812"/>
    </row>
    <row r="362" spans="1:56" s="811" customFormat="1" ht="12.75">
      <c r="A362" s="396" t="s">
        <v>971</v>
      </c>
      <c r="B362" s="806">
        <v>3018383</v>
      </c>
      <c r="C362" s="806">
        <v>2958276</v>
      </c>
      <c r="D362" s="806">
        <v>2549561</v>
      </c>
      <c r="E362" s="809">
        <v>84.4677762894901</v>
      </c>
      <c r="F362" s="806">
        <v>31329</v>
      </c>
      <c r="BD362" s="812"/>
    </row>
    <row r="363" spans="1:56" s="811" customFormat="1" ht="12.75">
      <c r="A363" s="391" t="s">
        <v>972</v>
      </c>
      <c r="B363" s="806">
        <v>6251615</v>
      </c>
      <c r="C363" s="806">
        <v>6197085</v>
      </c>
      <c r="D363" s="806">
        <v>5518850</v>
      </c>
      <c r="E363" s="809">
        <v>88.27878876098416</v>
      </c>
      <c r="F363" s="806">
        <v>646604</v>
      </c>
      <c r="BD363" s="812"/>
    </row>
    <row r="364" spans="1:56" s="811" customFormat="1" ht="12.75">
      <c r="A364" s="362" t="s">
        <v>973</v>
      </c>
      <c r="B364" s="806">
        <v>69755018</v>
      </c>
      <c r="C364" s="806">
        <v>64408218</v>
      </c>
      <c r="D364" s="806">
        <v>50637959</v>
      </c>
      <c r="E364" s="809">
        <v>72.59400176772945</v>
      </c>
      <c r="F364" s="806">
        <v>13075134</v>
      </c>
      <c r="BD364" s="812"/>
    </row>
    <row r="365" spans="1:56" s="811" customFormat="1" ht="12.75">
      <c r="A365" s="391" t="s">
        <v>995</v>
      </c>
      <c r="B365" s="806">
        <v>69755018</v>
      </c>
      <c r="C365" s="806">
        <v>64408218</v>
      </c>
      <c r="D365" s="806">
        <v>50637959</v>
      </c>
      <c r="E365" s="809">
        <v>72.59400176772945</v>
      </c>
      <c r="F365" s="806">
        <v>13075134</v>
      </c>
      <c r="BD365" s="812"/>
    </row>
    <row r="366" spans="1:56" s="811" customFormat="1" ht="12.75">
      <c r="A366" s="362" t="s">
        <v>917</v>
      </c>
      <c r="B366" s="806">
        <v>41441538</v>
      </c>
      <c r="C366" s="806">
        <v>34441538</v>
      </c>
      <c r="D366" s="806">
        <v>21473881</v>
      </c>
      <c r="E366" s="809">
        <v>51.81728776571951</v>
      </c>
      <c r="F366" s="806">
        <v>2820665</v>
      </c>
      <c r="BD366" s="812"/>
    </row>
    <row r="367" spans="1:56" s="811" customFormat="1" ht="12.75">
      <c r="A367" s="391" t="s">
        <v>1018</v>
      </c>
      <c r="B367" s="806">
        <v>41441538</v>
      </c>
      <c r="C367" s="806">
        <v>34441538</v>
      </c>
      <c r="D367" s="806">
        <v>21473881</v>
      </c>
      <c r="E367" s="809">
        <v>51.81728776571951</v>
      </c>
      <c r="F367" s="806">
        <v>2820665</v>
      </c>
      <c r="BD367" s="812"/>
    </row>
    <row r="368" spans="1:56" s="811" customFormat="1" ht="12.75">
      <c r="A368" s="136" t="s">
        <v>922</v>
      </c>
      <c r="B368" s="806">
        <v>17144430</v>
      </c>
      <c r="C368" s="806">
        <v>16874430</v>
      </c>
      <c r="D368" s="806">
        <v>16405069</v>
      </c>
      <c r="E368" s="809">
        <v>95.68745650919861</v>
      </c>
      <c r="F368" s="806">
        <v>3770913</v>
      </c>
      <c r="BD368" s="812"/>
    </row>
    <row r="369" spans="1:56" s="811" customFormat="1" ht="12.75">
      <c r="A369" s="362" t="s">
        <v>975</v>
      </c>
      <c r="B369" s="806">
        <v>17144430</v>
      </c>
      <c r="C369" s="806">
        <v>16874430</v>
      </c>
      <c r="D369" s="806">
        <v>16405069</v>
      </c>
      <c r="E369" s="809">
        <v>95.68745650919861</v>
      </c>
      <c r="F369" s="806">
        <v>3770913</v>
      </c>
      <c r="BD369" s="812"/>
    </row>
    <row r="370" spans="1:56" s="811" customFormat="1" ht="12.75">
      <c r="A370" s="362"/>
      <c r="B370" s="806"/>
      <c r="C370" s="806"/>
      <c r="D370" s="806"/>
      <c r="E370" s="806"/>
      <c r="F370" s="806"/>
      <c r="BD370" s="812"/>
    </row>
    <row r="371" spans="1:56" s="811" customFormat="1" ht="12.75">
      <c r="A371" s="140" t="s">
        <v>352</v>
      </c>
      <c r="B371" s="821"/>
      <c r="C371" s="821"/>
      <c r="D371" s="821"/>
      <c r="E371" s="806"/>
      <c r="F371" s="821"/>
      <c r="BD371" s="812"/>
    </row>
    <row r="372" spans="1:56" s="811" customFormat="1" ht="12.75">
      <c r="A372" s="140" t="s">
        <v>360</v>
      </c>
      <c r="B372" s="821"/>
      <c r="C372" s="821"/>
      <c r="D372" s="821"/>
      <c r="E372" s="806"/>
      <c r="F372" s="821"/>
      <c r="BD372" s="812"/>
    </row>
    <row r="373" spans="1:56" s="811" customFormat="1" ht="12.75">
      <c r="A373" s="366" t="s">
        <v>346</v>
      </c>
      <c r="B373" s="806">
        <v>42794174</v>
      </c>
      <c r="C373" s="806">
        <v>42794174</v>
      </c>
      <c r="D373" s="806">
        <v>42794174</v>
      </c>
      <c r="E373" s="809">
        <v>100</v>
      </c>
      <c r="F373" s="806">
        <v>11759629</v>
      </c>
      <c r="BD373" s="812"/>
    </row>
    <row r="374" spans="1:56" s="811" customFormat="1" ht="12.75">
      <c r="A374" s="136" t="s">
        <v>965</v>
      </c>
      <c r="B374" s="806">
        <v>42794174</v>
      </c>
      <c r="C374" s="806">
        <v>42794174</v>
      </c>
      <c r="D374" s="806">
        <v>42794174</v>
      </c>
      <c r="E374" s="809">
        <v>100</v>
      </c>
      <c r="F374" s="806">
        <v>11759629</v>
      </c>
      <c r="BD374" s="812"/>
    </row>
    <row r="375" spans="1:56" s="811" customFormat="1" ht="25.5">
      <c r="A375" s="377" t="s">
        <v>966</v>
      </c>
      <c r="B375" s="806">
        <v>42794174</v>
      </c>
      <c r="C375" s="806">
        <v>42794174</v>
      </c>
      <c r="D375" s="806">
        <v>42794174</v>
      </c>
      <c r="E375" s="809">
        <v>100</v>
      </c>
      <c r="F375" s="806">
        <v>11759629</v>
      </c>
      <c r="BD375" s="812"/>
    </row>
    <row r="376" spans="1:56" s="811" customFormat="1" ht="12.75">
      <c r="A376" s="357" t="s">
        <v>967</v>
      </c>
      <c r="B376" s="806">
        <v>42794174</v>
      </c>
      <c r="C376" s="806">
        <v>42794174</v>
      </c>
      <c r="D376" s="806">
        <v>40743109</v>
      </c>
      <c r="E376" s="809">
        <v>95.20713964475631</v>
      </c>
      <c r="F376" s="806">
        <v>11121247</v>
      </c>
      <c r="BD376" s="812"/>
    </row>
    <row r="377" spans="1:56" s="811" customFormat="1" ht="12.75">
      <c r="A377" s="136" t="s">
        <v>968</v>
      </c>
      <c r="B377" s="806">
        <v>42794174</v>
      </c>
      <c r="C377" s="806">
        <v>42794174</v>
      </c>
      <c r="D377" s="806">
        <v>40743109</v>
      </c>
      <c r="E377" s="809">
        <v>95.20713964475631</v>
      </c>
      <c r="F377" s="806">
        <v>11121247</v>
      </c>
      <c r="BD377" s="812"/>
    </row>
    <row r="378" spans="1:56" s="811" customFormat="1" ht="12.75">
      <c r="A378" s="362" t="s">
        <v>969</v>
      </c>
      <c r="B378" s="806">
        <v>102472</v>
      </c>
      <c r="C378" s="806">
        <v>102472</v>
      </c>
      <c r="D378" s="806">
        <v>74896</v>
      </c>
      <c r="E378" s="809">
        <v>73.08923413225075</v>
      </c>
      <c r="F378" s="806">
        <v>-151196</v>
      </c>
      <c r="BD378" s="812"/>
    </row>
    <row r="379" spans="1:56" s="811" customFormat="1" ht="12.75">
      <c r="A379" s="391" t="s">
        <v>970</v>
      </c>
      <c r="B379" s="806">
        <v>80739</v>
      </c>
      <c r="C379" s="806">
        <v>80739</v>
      </c>
      <c r="D379" s="806">
        <v>72469</v>
      </c>
      <c r="E379" s="809">
        <v>89.75711861677752</v>
      </c>
      <c r="F379" s="806">
        <v>-150444</v>
      </c>
      <c r="BD379" s="812"/>
    </row>
    <row r="380" spans="1:56" s="811" customFormat="1" ht="12.75">
      <c r="A380" s="396" t="s">
        <v>971</v>
      </c>
      <c r="B380" s="806">
        <v>61064</v>
      </c>
      <c r="C380" s="806">
        <v>61064</v>
      </c>
      <c r="D380" s="806">
        <v>56861</v>
      </c>
      <c r="E380" s="809">
        <v>93.11705751342853</v>
      </c>
      <c r="F380" s="806">
        <v>-114047</v>
      </c>
      <c r="BD380" s="812"/>
    </row>
    <row r="381" spans="1:56" s="811" customFormat="1" ht="12.75">
      <c r="A381" s="391" t="s">
        <v>972</v>
      </c>
      <c r="B381" s="806">
        <v>21733</v>
      </c>
      <c r="C381" s="806">
        <v>21733</v>
      </c>
      <c r="D381" s="806">
        <v>2427</v>
      </c>
      <c r="E381" s="809">
        <v>11.167349192472278</v>
      </c>
      <c r="F381" s="806">
        <v>-752</v>
      </c>
      <c r="BD381" s="812"/>
    </row>
    <row r="382" spans="1:56" s="811" customFormat="1" ht="12.75">
      <c r="A382" s="362" t="s">
        <v>973</v>
      </c>
      <c r="B382" s="806">
        <v>42691702</v>
      </c>
      <c r="C382" s="806">
        <v>42691702</v>
      </c>
      <c r="D382" s="806">
        <v>40668213</v>
      </c>
      <c r="E382" s="809">
        <v>95.26022879106577</v>
      </c>
      <c r="F382" s="806">
        <v>11272443</v>
      </c>
      <c r="BD382" s="812"/>
    </row>
    <row r="383" spans="1:56" s="811" customFormat="1" ht="12.75">
      <c r="A383" s="391" t="s">
        <v>995</v>
      </c>
      <c r="B383" s="806">
        <v>42691702</v>
      </c>
      <c r="C383" s="806">
        <v>42691702</v>
      </c>
      <c r="D383" s="806">
        <v>40668213</v>
      </c>
      <c r="E383" s="809">
        <v>95.26022879106577</v>
      </c>
      <c r="F383" s="806">
        <v>11272443</v>
      </c>
      <c r="BD383" s="812"/>
    </row>
    <row r="384" spans="1:56" s="811" customFormat="1" ht="12.75">
      <c r="A384" s="362"/>
      <c r="B384" s="806"/>
      <c r="C384" s="806"/>
      <c r="D384" s="806"/>
      <c r="E384" s="806"/>
      <c r="F384" s="806"/>
      <c r="BD384" s="812"/>
    </row>
    <row r="385" spans="1:56" s="811" customFormat="1" ht="12.75">
      <c r="A385" s="353" t="s">
        <v>356</v>
      </c>
      <c r="B385" s="821"/>
      <c r="C385" s="821"/>
      <c r="D385" s="821"/>
      <c r="E385" s="806"/>
      <c r="F385" s="821"/>
      <c r="BD385" s="812"/>
    </row>
    <row r="386" spans="1:56" s="811" customFormat="1" ht="12.75">
      <c r="A386" s="140" t="s">
        <v>360</v>
      </c>
      <c r="B386" s="821"/>
      <c r="C386" s="821"/>
      <c r="D386" s="821"/>
      <c r="E386" s="806"/>
      <c r="F386" s="821"/>
      <c r="BD386" s="812"/>
    </row>
    <row r="387" spans="1:56" s="811" customFormat="1" ht="12.75">
      <c r="A387" s="366" t="s">
        <v>346</v>
      </c>
      <c r="B387" s="806">
        <v>156425769</v>
      </c>
      <c r="C387" s="806">
        <v>114051675</v>
      </c>
      <c r="D387" s="806">
        <v>114051675</v>
      </c>
      <c r="E387" s="809">
        <v>72.91105278184696</v>
      </c>
      <c r="F387" s="806">
        <v>-366538</v>
      </c>
      <c r="BD387" s="812"/>
    </row>
    <row r="388" spans="1:56" s="811" customFormat="1" ht="12" customHeight="1">
      <c r="A388" s="366" t="s">
        <v>977</v>
      </c>
      <c r="B388" s="806">
        <v>0</v>
      </c>
      <c r="C388" s="806">
        <v>0</v>
      </c>
      <c r="D388" s="806">
        <v>0</v>
      </c>
      <c r="E388" s="809" t="s">
        <v>496</v>
      </c>
      <c r="F388" s="806">
        <v>-100</v>
      </c>
      <c r="BD388" s="812"/>
    </row>
    <row r="389" spans="1:56" s="811" customFormat="1" ht="12.75">
      <c r="A389" s="136" t="s">
        <v>965</v>
      </c>
      <c r="B389" s="806">
        <v>156425769</v>
      </c>
      <c r="C389" s="806">
        <v>114051675</v>
      </c>
      <c r="D389" s="806">
        <v>114051675</v>
      </c>
      <c r="E389" s="809">
        <v>72.91105278184696</v>
      </c>
      <c r="F389" s="806">
        <v>-366438</v>
      </c>
      <c r="BD389" s="812"/>
    </row>
    <row r="390" spans="1:56" s="811" customFormat="1" ht="25.5">
      <c r="A390" s="377" t="s">
        <v>966</v>
      </c>
      <c r="B390" s="806">
        <v>64887107</v>
      </c>
      <c r="C390" s="806">
        <v>52827872</v>
      </c>
      <c r="D390" s="806">
        <v>52827872</v>
      </c>
      <c r="E390" s="809">
        <v>81.41505214587545</v>
      </c>
      <c r="F390" s="806">
        <v>-366438</v>
      </c>
      <c r="BD390" s="812"/>
    </row>
    <row r="391" spans="1:56" s="811" customFormat="1" ht="25.5">
      <c r="A391" s="403" t="s">
        <v>361</v>
      </c>
      <c r="B391" s="817">
        <v>91538662</v>
      </c>
      <c r="C391" s="817">
        <v>61223803</v>
      </c>
      <c r="D391" s="817">
        <v>61223803</v>
      </c>
      <c r="E391" s="818">
        <v>66.88299966630493</v>
      </c>
      <c r="F391" s="817">
        <v>0</v>
      </c>
      <c r="BD391" s="812"/>
    </row>
    <row r="392" spans="1:56" s="811" customFormat="1" ht="12.75">
      <c r="A392" s="357" t="s">
        <v>967</v>
      </c>
      <c r="B392" s="806">
        <v>156425769</v>
      </c>
      <c r="C392" s="806">
        <v>114051675</v>
      </c>
      <c r="D392" s="806">
        <v>64280609</v>
      </c>
      <c r="E392" s="809">
        <v>41.0933629484027</v>
      </c>
      <c r="F392" s="806">
        <v>12690053</v>
      </c>
      <c r="BD392" s="812"/>
    </row>
    <row r="393" spans="1:56" s="811" customFormat="1" ht="12.75">
      <c r="A393" s="136" t="s">
        <v>968</v>
      </c>
      <c r="B393" s="806">
        <v>133420700</v>
      </c>
      <c r="C393" s="806">
        <v>95660407</v>
      </c>
      <c r="D393" s="806">
        <v>49208094</v>
      </c>
      <c r="E393" s="809">
        <v>36.88190363264471</v>
      </c>
      <c r="F393" s="806">
        <v>12220494</v>
      </c>
      <c r="BD393" s="812"/>
    </row>
    <row r="394" spans="1:56" s="811" customFormat="1" ht="12.75">
      <c r="A394" s="362" t="s">
        <v>969</v>
      </c>
      <c r="B394" s="806">
        <v>1945836</v>
      </c>
      <c r="C394" s="806">
        <v>1886601</v>
      </c>
      <c r="D394" s="806">
        <v>1211237</v>
      </c>
      <c r="E394" s="809">
        <v>62.24764060280516</v>
      </c>
      <c r="F394" s="806">
        <v>176639</v>
      </c>
      <c r="BD394" s="812"/>
    </row>
    <row r="395" spans="1:56" s="811" customFormat="1" ht="12.75">
      <c r="A395" s="391" t="s">
        <v>970</v>
      </c>
      <c r="B395" s="806">
        <v>927995</v>
      </c>
      <c r="C395" s="806">
        <v>888760</v>
      </c>
      <c r="D395" s="806">
        <v>590054</v>
      </c>
      <c r="E395" s="809">
        <v>63.58374775726162</v>
      </c>
      <c r="F395" s="806">
        <v>8211</v>
      </c>
      <c r="BD395" s="812"/>
    </row>
    <row r="396" spans="1:56" s="811" customFormat="1" ht="12.75">
      <c r="A396" s="396" t="s">
        <v>971</v>
      </c>
      <c r="B396" s="806">
        <v>671175</v>
      </c>
      <c r="C396" s="806">
        <v>638940</v>
      </c>
      <c r="D396" s="806">
        <v>414040</v>
      </c>
      <c r="E396" s="809">
        <v>61.688829291913436</v>
      </c>
      <c r="F396" s="806">
        <v>8207</v>
      </c>
      <c r="BD396" s="812"/>
    </row>
    <row r="397" spans="1:56" s="811" customFormat="1" ht="12.75">
      <c r="A397" s="391" t="s">
        <v>972</v>
      </c>
      <c r="B397" s="806">
        <v>1017841</v>
      </c>
      <c r="C397" s="806">
        <v>997841</v>
      </c>
      <c r="D397" s="806">
        <v>621183</v>
      </c>
      <c r="E397" s="809">
        <v>61.029473169188506</v>
      </c>
      <c r="F397" s="806">
        <v>168428</v>
      </c>
      <c r="BD397" s="812"/>
    </row>
    <row r="398" spans="1:56" s="811" customFormat="1" ht="12.75">
      <c r="A398" s="362" t="s">
        <v>973</v>
      </c>
      <c r="B398" s="806">
        <v>21491733</v>
      </c>
      <c r="C398" s="806">
        <v>16491733</v>
      </c>
      <c r="D398" s="806">
        <v>7337458</v>
      </c>
      <c r="E398" s="809">
        <v>34.14083917755725</v>
      </c>
      <c r="F398" s="806">
        <v>713290</v>
      </c>
      <c r="BD398" s="812"/>
    </row>
    <row r="399" spans="1:56" s="811" customFormat="1" ht="12.75">
      <c r="A399" s="391" t="s">
        <v>995</v>
      </c>
      <c r="B399" s="806">
        <v>21491733</v>
      </c>
      <c r="C399" s="806">
        <v>16491733</v>
      </c>
      <c r="D399" s="806">
        <v>7337458</v>
      </c>
      <c r="E399" s="809">
        <v>34.14083917755725</v>
      </c>
      <c r="F399" s="806">
        <v>713290</v>
      </c>
      <c r="BD399" s="812"/>
    </row>
    <row r="400" spans="1:56" s="811" customFormat="1" ht="12.75">
      <c r="A400" s="362" t="s">
        <v>917</v>
      </c>
      <c r="B400" s="806">
        <v>109983131</v>
      </c>
      <c r="C400" s="806">
        <v>77282073</v>
      </c>
      <c r="D400" s="806">
        <v>40659399</v>
      </c>
      <c r="E400" s="809">
        <v>36.968759327282655</v>
      </c>
      <c r="F400" s="806">
        <v>11330565</v>
      </c>
      <c r="BD400" s="812"/>
    </row>
    <row r="401" spans="1:56" s="811" customFormat="1" ht="12.75">
      <c r="A401" s="391" t="s">
        <v>1018</v>
      </c>
      <c r="B401" s="806">
        <v>41441538</v>
      </c>
      <c r="C401" s="806">
        <v>34441538</v>
      </c>
      <c r="D401" s="806">
        <v>21473881</v>
      </c>
      <c r="E401" s="809">
        <v>51.81728776571951</v>
      </c>
      <c r="F401" s="806">
        <v>2820665</v>
      </c>
      <c r="BD401" s="812"/>
    </row>
    <row r="402" spans="1:56" s="811" customFormat="1" ht="12.75">
      <c r="A402" s="391" t="s">
        <v>362</v>
      </c>
      <c r="B402" s="806">
        <v>68541593</v>
      </c>
      <c r="C402" s="806">
        <v>42840535</v>
      </c>
      <c r="D402" s="806">
        <v>19185518</v>
      </c>
      <c r="E402" s="809">
        <v>27.991059384919755</v>
      </c>
      <c r="F402" s="806">
        <v>8509900</v>
      </c>
      <c r="BD402" s="812"/>
    </row>
    <row r="403" spans="1:56" s="811" customFormat="1" ht="38.25">
      <c r="A403" s="418" t="s">
        <v>363</v>
      </c>
      <c r="B403" s="817">
        <v>68541593</v>
      </c>
      <c r="C403" s="817">
        <v>42840535</v>
      </c>
      <c r="D403" s="817">
        <v>19185518</v>
      </c>
      <c r="E403" s="818">
        <v>27.991059384919755</v>
      </c>
      <c r="F403" s="817">
        <v>8509900</v>
      </c>
      <c r="BD403" s="812"/>
    </row>
    <row r="404" spans="1:56" s="811" customFormat="1" ht="12.75" customHeight="1">
      <c r="A404" s="136" t="s">
        <v>922</v>
      </c>
      <c r="B404" s="806">
        <v>23005069</v>
      </c>
      <c r="C404" s="806">
        <v>18391268</v>
      </c>
      <c r="D404" s="806">
        <v>15072515</v>
      </c>
      <c r="E404" s="809">
        <v>65.51823426393548</v>
      </c>
      <c r="F404" s="806">
        <v>469559</v>
      </c>
      <c r="BD404" s="812"/>
    </row>
    <row r="405" spans="1:56" s="811" customFormat="1" ht="12.75">
      <c r="A405" s="362" t="s">
        <v>975</v>
      </c>
      <c r="B405" s="806">
        <v>8000</v>
      </c>
      <c r="C405" s="806">
        <v>8000</v>
      </c>
      <c r="D405" s="806">
        <v>0</v>
      </c>
      <c r="E405" s="809">
        <v>0</v>
      </c>
      <c r="F405" s="806">
        <v>0</v>
      </c>
      <c r="BD405" s="812"/>
    </row>
    <row r="406" spans="1:56" s="811" customFormat="1" ht="12.75">
      <c r="A406" s="362" t="s">
        <v>364</v>
      </c>
      <c r="B406" s="806">
        <v>22997069</v>
      </c>
      <c r="C406" s="806">
        <v>18383268</v>
      </c>
      <c r="D406" s="806">
        <v>15072515</v>
      </c>
      <c r="E406" s="809">
        <v>65.54102611945896</v>
      </c>
      <c r="F406" s="806">
        <v>469559</v>
      </c>
      <c r="BD406" s="812"/>
    </row>
    <row r="407" spans="1:56" s="811" customFormat="1" ht="27.75" customHeight="1">
      <c r="A407" s="403" t="s">
        <v>365</v>
      </c>
      <c r="B407" s="817">
        <v>22997069</v>
      </c>
      <c r="C407" s="817">
        <v>18383268</v>
      </c>
      <c r="D407" s="817">
        <v>15072515</v>
      </c>
      <c r="E407" s="818">
        <v>65.54102611945896</v>
      </c>
      <c r="F407" s="817">
        <v>469559</v>
      </c>
      <c r="BD407" s="812"/>
    </row>
    <row r="408" spans="1:56" s="811" customFormat="1" ht="12.75">
      <c r="A408" s="377"/>
      <c r="B408" s="806"/>
      <c r="C408" s="806"/>
      <c r="D408" s="806"/>
      <c r="E408" s="806"/>
      <c r="F408" s="806"/>
      <c r="BD408" s="812"/>
    </row>
    <row r="409" spans="1:56" s="811" customFormat="1" ht="12.75">
      <c r="A409" s="140" t="s">
        <v>1228</v>
      </c>
      <c r="B409" s="821"/>
      <c r="C409" s="821"/>
      <c r="D409" s="821"/>
      <c r="E409" s="806"/>
      <c r="F409" s="821"/>
      <c r="BD409" s="812"/>
    </row>
    <row r="410" spans="1:56" s="811" customFormat="1" ht="12.75">
      <c r="A410" s="140" t="s">
        <v>360</v>
      </c>
      <c r="B410" s="821"/>
      <c r="C410" s="821"/>
      <c r="D410" s="821"/>
      <c r="E410" s="806"/>
      <c r="F410" s="821"/>
      <c r="BD410" s="812"/>
    </row>
    <row r="411" spans="1:56" s="811" customFormat="1" ht="12.75">
      <c r="A411" s="366" t="s">
        <v>346</v>
      </c>
      <c r="B411" s="806">
        <v>16394462</v>
      </c>
      <c r="C411" s="806">
        <v>16394462</v>
      </c>
      <c r="D411" s="806">
        <v>16394741</v>
      </c>
      <c r="E411" s="809">
        <v>100.00170179417904</v>
      </c>
      <c r="F411" s="806">
        <v>163</v>
      </c>
      <c r="BD411" s="812"/>
    </row>
    <row r="412" spans="1:56" s="811" customFormat="1" ht="12.75">
      <c r="A412" s="366" t="s">
        <v>977</v>
      </c>
      <c r="B412" s="806">
        <v>0</v>
      </c>
      <c r="C412" s="806">
        <v>0</v>
      </c>
      <c r="D412" s="806">
        <v>279</v>
      </c>
      <c r="E412" s="809" t="s">
        <v>496</v>
      </c>
      <c r="F412" s="806">
        <v>163</v>
      </c>
      <c r="BD412" s="812"/>
    </row>
    <row r="413" spans="1:56" s="811" customFormat="1" ht="12.75">
      <c r="A413" s="136" t="s">
        <v>965</v>
      </c>
      <c r="B413" s="806">
        <v>16394462</v>
      </c>
      <c r="C413" s="806">
        <v>16394462</v>
      </c>
      <c r="D413" s="806">
        <v>16394462</v>
      </c>
      <c r="E413" s="809">
        <v>100</v>
      </c>
      <c r="F413" s="806">
        <v>0</v>
      </c>
      <c r="BD413" s="812"/>
    </row>
    <row r="414" spans="1:56" s="811" customFormat="1" ht="25.5">
      <c r="A414" s="377" t="s">
        <v>966</v>
      </c>
      <c r="B414" s="806">
        <v>16394462</v>
      </c>
      <c r="C414" s="806">
        <v>16394462</v>
      </c>
      <c r="D414" s="806">
        <v>16394462</v>
      </c>
      <c r="E414" s="809">
        <v>100</v>
      </c>
      <c r="F414" s="806">
        <v>0</v>
      </c>
      <c r="BD414" s="812"/>
    </row>
    <row r="415" spans="1:56" s="811" customFormat="1" ht="12.75">
      <c r="A415" s="357" t="s">
        <v>967</v>
      </c>
      <c r="B415" s="806">
        <v>16394462</v>
      </c>
      <c r="C415" s="806">
        <v>16394462</v>
      </c>
      <c r="D415" s="806">
        <v>15744907</v>
      </c>
      <c r="E415" s="809">
        <v>96.03796086751734</v>
      </c>
      <c r="F415" s="806">
        <v>3267050</v>
      </c>
      <c r="BD415" s="812"/>
    </row>
    <row r="416" spans="1:56" s="811" customFormat="1" ht="12.75">
      <c r="A416" s="136" t="s">
        <v>968</v>
      </c>
      <c r="B416" s="806">
        <v>2978856</v>
      </c>
      <c r="C416" s="806">
        <v>2978856</v>
      </c>
      <c r="D416" s="806">
        <v>2737722</v>
      </c>
      <c r="E416" s="809">
        <v>91.90514747943506</v>
      </c>
      <c r="F416" s="806">
        <v>307811</v>
      </c>
      <c r="BD416" s="812"/>
    </row>
    <row r="417" spans="1:56" s="811" customFormat="1" ht="12.75">
      <c r="A417" s="362" t="s">
        <v>969</v>
      </c>
      <c r="B417" s="806">
        <v>2978856</v>
      </c>
      <c r="C417" s="806">
        <v>2978856</v>
      </c>
      <c r="D417" s="806">
        <v>2737722</v>
      </c>
      <c r="E417" s="809">
        <v>91.90514747943506</v>
      </c>
      <c r="F417" s="806">
        <v>307811</v>
      </c>
      <c r="BD417" s="812"/>
    </row>
    <row r="418" spans="1:56" s="811" customFormat="1" ht="12.75">
      <c r="A418" s="391" t="s">
        <v>970</v>
      </c>
      <c r="B418" s="806">
        <v>1892882</v>
      </c>
      <c r="C418" s="806">
        <v>1892882</v>
      </c>
      <c r="D418" s="806">
        <v>1770052</v>
      </c>
      <c r="E418" s="809">
        <v>93.51095313918142</v>
      </c>
      <c r="F418" s="806">
        <v>114178</v>
      </c>
      <c r="BD418" s="812"/>
    </row>
    <row r="419" spans="1:56" s="811" customFormat="1" ht="12.75">
      <c r="A419" s="396" t="s">
        <v>971</v>
      </c>
      <c r="B419" s="806">
        <v>1495752</v>
      </c>
      <c r="C419" s="806">
        <v>1495752</v>
      </c>
      <c r="D419" s="806">
        <v>1410429</v>
      </c>
      <c r="E419" s="809">
        <v>94.29564526739726</v>
      </c>
      <c r="F419" s="806">
        <v>97397</v>
      </c>
      <c r="BD419" s="812"/>
    </row>
    <row r="420" spans="1:56" s="811" customFormat="1" ht="12.75">
      <c r="A420" s="391" t="s">
        <v>972</v>
      </c>
      <c r="B420" s="806">
        <v>1085974</v>
      </c>
      <c r="C420" s="806">
        <v>1085974</v>
      </c>
      <c r="D420" s="806">
        <v>967670</v>
      </c>
      <c r="E420" s="809">
        <v>89.10618486262102</v>
      </c>
      <c r="F420" s="806">
        <v>193633</v>
      </c>
      <c r="BD420" s="812"/>
    </row>
    <row r="421" spans="1:56" s="811" customFormat="1" ht="12.75">
      <c r="A421" s="136" t="s">
        <v>922</v>
      </c>
      <c r="B421" s="806">
        <v>13415606</v>
      </c>
      <c r="C421" s="806">
        <v>13415606</v>
      </c>
      <c r="D421" s="806">
        <v>13007185</v>
      </c>
      <c r="E421" s="809">
        <v>96.9556276473832</v>
      </c>
      <c r="F421" s="806">
        <v>2959239</v>
      </c>
      <c r="BD421" s="812"/>
    </row>
    <row r="422" spans="1:56" s="811" customFormat="1" ht="12.75">
      <c r="A422" s="362" t="s">
        <v>975</v>
      </c>
      <c r="B422" s="806">
        <v>13415606</v>
      </c>
      <c r="C422" s="806">
        <v>13415606</v>
      </c>
      <c r="D422" s="806">
        <v>13007185</v>
      </c>
      <c r="E422" s="809">
        <v>96.9556276473832</v>
      </c>
      <c r="F422" s="806">
        <v>2959239</v>
      </c>
      <c r="BD422" s="812"/>
    </row>
    <row r="423" spans="1:56" s="811" customFormat="1" ht="12.75">
      <c r="A423" s="362"/>
      <c r="B423" s="806"/>
      <c r="C423" s="806"/>
      <c r="D423" s="806"/>
      <c r="E423" s="806"/>
      <c r="F423" s="806"/>
      <c r="BD423" s="812"/>
    </row>
    <row r="424" spans="1:56" s="811" customFormat="1" ht="12.75">
      <c r="A424" s="140" t="s">
        <v>1230</v>
      </c>
      <c r="B424" s="821"/>
      <c r="C424" s="821"/>
      <c r="D424" s="821"/>
      <c r="E424" s="806"/>
      <c r="F424" s="821"/>
      <c r="BD424" s="812"/>
    </row>
    <row r="425" spans="1:56" s="811" customFormat="1" ht="12.75">
      <c r="A425" s="140" t="s">
        <v>360</v>
      </c>
      <c r="B425" s="821"/>
      <c r="C425" s="821"/>
      <c r="D425" s="821"/>
      <c r="E425" s="806"/>
      <c r="F425" s="821"/>
      <c r="BD425" s="812"/>
    </row>
    <row r="426" spans="1:56" s="811" customFormat="1" ht="12.75">
      <c r="A426" s="366" t="s">
        <v>346</v>
      </c>
      <c r="B426" s="806">
        <v>1418896</v>
      </c>
      <c r="C426" s="806">
        <v>1418896</v>
      </c>
      <c r="D426" s="806">
        <v>1418896</v>
      </c>
      <c r="E426" s="809">
        <v>100</v>
      </c>
      <c r="F426" s="806">
        <v>712</v>
      </c>
      <c r="BD426" s="812"/>
    </row>
    <row r="427" spans="1:56" s="811" customFormat="1" ht="12.75">
      <c r="A427" s="136" t="s">
        <v>965</v>
      </c>
      <c r="B427" s="806">
        <v>1418896</v>
      </c>
      <c r="C427" s="806">
        <v>1418896</v>
      </c>
      <c r="D427" s="806">
        <v>1418896</v>
      </c>
      <c r="E427" s="809">
        <v>100</v>
      </c>
      <c r="F427" s="806">
        <v>712</v>
      </c>
      <c r="BD427" s="812"/>
    </row>
    <row r="428" spans="1:56" s="811" customFormat="1" ht="25.5">
      <c r="A428" s="377" t="s">
        <v>966</v>
      </c>
      <c r="B428" s="806">
        <v>1418896</v>
      </c>
      <c r="C428" s="806">
        <v>1418896</v>
      </c>
      <c r="D428" s="806">
        <v>1418896</v>
      </c>
      <c r="E428" s="809">
        <v>100</v>
      </c>
      <c r="F428" s="806">
        <v>712</v>
      </c>
      <c r="BD428" s="812"/>
    </row>
    <row r="429" spans="1:56" s="811" customFormat="1" ht="12.75">
      <c r="A429" s="357" t="s">
        <v>967</v>
      </c>
      <c r="B429" s="806">
        <v>1418896</v>
      </c>
      <c r="C429" s="806">
        <v>1418896</v>
      </c>
      <c r="D429" s="806">
        <v>1414739</v>
      </c>
      <c r="E429" s="809">
        <v>99.7070257439587</v>
      </c>
      <c r="F429" s="806">
        <v>53969</v>
      </c>
      <c r="BD429" s="812"/>
    </row>
    <row r="430" spans="1:56" s="811" customFormat="1" ht="12.75">
      <c r="A430" s="136" t="s">
        <v>968</v>
      </c>
      <c r="B430" s="806">
        <v>353759</v>
      </c>
      <c r="C430" s="806">
        <v>353759</v>
      </c>
      <c r="D430" s="806">
        <v>352275</v>
      </c>
      <c r="E430" s="809">
        <v>99.58050537230149</v>
      </c>
      <c r="F430" s="806">
        <v>37880</v>
      </c>
      <c r="BD430" s="812"/>
    </row>
    <row r="431" spans="1:56" s="811" customFormat="1" ht="12.75">
      <c r="A431" s="362" t="s">
        <v>969</v>
      </c>
      <c r="B431" s="806">
        <v>353759</v>
      </c>
      <c r="C431" s="806">
        <v>353759</v>
      </c>
      <c r="D431" s="806">
        <v>352275</v>
      </c>
      <c r="E431" s="809">
        <v>99.58050537230149</v>
      </c>
      <c r="F431" s="806">
        <v>37880</v>
      </c>
      <c r="BD431" s="812"/>
    </row>
    <row r="432" spans="1:56" s="811" customFormat="1" ht="12.75">
      <c r="A432" s="391" t="s">
        <v>970</v>
      </c>
      <c r="B432" s="806">
        <v>137613</v>
      </c>
      <c r="C432" s="806">
        <v>137613</v>
      </c>
      <c r="D432" s="806">
        <v>136536</v>
      </c>
      <c r="E432" s="809">
        <v>99.21737045191952</v>
      </c>
      <c r="F432" s="806">
        <v>6703</v>
      </c>
      <c r="BD432" s="812"/>
    </row>
    <row r="433" spans="1:56" s="811" customFormat="1" ht="12.75">
      <c r="A433" s="396" t="s">
        <v>971</v>
      </c>
      <c r="B433" s="806">
        <v>105320</v>
      </c>
      <c r="C433" s="806">
        <v>105320</v>
      </c>
      <c r="D433" s="806">
        <v>105017</v>
      </c>
      <c r="E433" s="809">
        <v>99.71230535510824</v>
      </c>
      <c r="F433" s="806">
        <v>4934</v>
      </c>
      <c r="BD433" s="812"/>
    </row>
    <row r="434" spans="1:56" s="811" customFormat="1" ht="12.75">
      <c r="A434" s="391" t="s">
        <v>972</v>
      </c>
      <c r="B434" s="806">
        <v>216146</v>
      </c>
      <c r="C434" s="806">
        <v>216146</v>
      </c>
      <c r="D434" s="806">
        <v>215739</v>
      </c>
      <c r="E434" s="809">
        <v>99.81170135001342</v>
      </c>
      <c r="F434" s="806">
        <v>31177</v>
      </c>
      <c r="BD434" s="812"/>
    </row>
    <row r="435" spans="1:56" s="811" customFormat="1" ht="12.75">
      <c r="A435" s="136" t="s">
        <v>922</v>
      </c>
      <c r="B435" s="806">
        <v>1065137</v>
      </c>
      <c r="C435" s="806">
        <v>1065137</v>
      </c>
      <c r="D435" s="806">
        <v>1062464</v>
      </c>
      <c r="E435" s="809">
        <v>99.74904636680539</v>
      </c>
      <c r="F435" s="806">
        <v>16089</v>
      </c>
      <c r="BD435" s="812"/>
    </row>
    <row r="436" spans="1:56" s="811" customFormat="1" ht="12.75">
      <c r="A436" s="362" t="s">
        <v>975</v>
      </c>
      <c r="B436" s="806">
        <v>1065137</v>
      </c>
      <c r="C436" s="806">
        <v>1065137</v>
      </c>
      <c r="D436" s="806">
        <v>1062464</v>
      </c>
      <c r="E436" s="809">
        <v>99.74904636680539</v>
      </c>
      <c r="F436" s="806">
        <v>16089</v>
      </c>
      <c r="BD436" s="812"/>
    </row>
    <row r="437" spans="1:56" s="811" customFormat="1" ht="12.75">
      <c r="A437" s="362"/>
      <c r="B437" s="806"/>
      <c r="C437" s="806"/>
      <c r="D437" s="806"/>
      <c r="E437" s="806"/>
      <c r="F437" s="806"/>
      <c r="BD437" s="812"/>
    </row>
    <row r="438" spans="1:56" s="811" customFormat="1" ht="12.75">
      <c r="A438" s="140" t="s">
        <v>353</v>
      </c>
      <c r="B438" s="821"/>
      <c r="C438" s="821"/>
      <c r="D438" s="821"/>
      <c r="E438" s="806"/>
      <c r="F438" s="821"/>
      <c r="BD438" s="812"/>
    </row>
    <row r="439" spans="1:56" s="811" customFormat="1" ht="12.75">
      <c r="A439" s="140" t="s">
        <v>360</v>
      </c>
      <c r="B439" s="821"/>
      <c r="C439" s="821"/>
      <c r="D439" s="821"/>
      <c r="E439" s="806"/>
      <c r="F439" s="821"/>
      <c r="BD439" s="812"/>
    </row>
    <row r="440" spans="1:56" s="811" customFormat="1" ht="12.75">
      <c r="A440" s="366" t="s">
        <v>346</v>
      </c>
      <c r="B440" s="806">
        <v>2406126</v>
      </c>
      <c r="C440" s="806">
        <v>2406126</v>
      </c>
      <c r="D440" s="806">
        <v>2406126</v>
      </c>
      <c r="E440" s="809">
        <v>100</v>
      </c>
      <c r="F440" s="806">
        <v>-130553</v>
      </c>
      <c r="BD440" s="812"/>
    </row>
    <row r="441" spans="1:56" s="811" customFormat="1" ht="12.75">
      <c r="A441" s="136" t="s">
        <v>965</v>
      </c>
      <c r="B441" s="806">
        <v>2406126</v>
      </c>
      <c r="C441" s="806">
        <v>2406126</v>
      </c>
      <c r="D441" s="806">
        <v>2406126</v>
      </c>
      <c r="E441" s="809">
        <v>100</v>
      </c>
      <c r="F441" s="806">
        <v>-130553</v>
      </c>
      <c r="BD441" s="812"/>
    </row>
    <row r="442" spans="1:56" s="811" customFormat="1" ht="25.5">
      <c r="A442" s="377" t="s">
        <v>966</v>
      </c>
      <c r="B442" s="806">
        <v>2406126</v>
      </c>
      <c r="C442" s="806">
        <v>2406126</v>
      </c>
      <c r="D442" s="806">
        <v>2406126</v>
      </c>
      <c r="E442" s="809">
        <v>100</v>
      </c>
      <c r="F442" s="806">
        <v>-130553</v>
      </c>
      <c r="BD442" s="812"/>
    </row>
    <row r="443" spans="1:56" s="811" customFormat="1" ht="12.75">
      <c r="A443" s="357" t="s">
        <v>967</v>
      </c>
      <c r="B443" s="806">
        <v>2406126</v>
      </c>
      <c r="C443" s="806">
        <v>2406126</v>
      </c>
      <c r="D443" s="806">
        <v>2381732</v>
      </c>
      <c r="E443" s="809">
        <v>98.98617113152012</v>
      </c>
      <c r="F443" s="806">
        <v>8182</v>
      </c>
      <c r="BD443" s="812"/>
    </row>
    <row r="444" spans="1:56" s="811" customFormat="1" ht="12.75">
      <c r="A444" s="136" t="s">
        <v>968</v>
      </c>
      <c r="B444" s="806">
        <v>2406126</v>
      </c>
      <c r="C444" s="806">
        <v>2406126</v>
      </c>
      <c r="D444" s="806">
        <v>2381732</v>
      </c>
      <c r="E444" s="809">
        <v>98.98617113152012</v>
      </c>
      <c r="F444" s="806">
        <v>8182</v>
      </c>
      <c r="BD444" s="812"/>
    </row>
    <row r="445" spans="1:56" s="811" customFormat="1" ht="12.75">
      <c r="A445" s="362" t="s">
        <v>969</v>
      </c>
      <c r="B445" s="806">
        <v>2406126</v>
      </c>
      <c r="C445" s="806">
        <v>2406126</v>
      </c>
      <c r="D445" s="806">
        <v>2381732</v>
      </c>
      <c r="E445" s="809">
        <v>98.98617113152012</v>
      </c>
      <c r="F445" s="806">
        <v>8182</v>
      </c>
      <c r="BD445" s="812"/>
    </row>
    <row r="446" spans="1:56" s="811" customFormat="1" ht="12.75">
      <c r="A446" s="391" t="s">
        <v>970</v>
      </c>
      <c r="B446" s="806">
        <v>45375</v>
      </c>
      <c r="C446" s="806">
        <v>45375</v>
      </c>
      <c r="D446" s="806">
        <v>28920</v>
      </c>
      <c r="E446" s="809">
        <v>63.735537190082646</v>
      </c>
      <c r="F446" s="806">
        <v>4995</v>
      </c>
      <c r="BD446" s="812"/>
    </row>
    <row r="447" spans="1:56" s="811" customFormat="1" ht="12.75">
      <c r="A447" s="396" t="s">
        <v>971</v>
      </c>
      <c r="B447" s="806">
        <v>35078</v>
      </c>
      <c r="C447" s="806">
        <v>35078</v>
      </c>
      <c r="D447" s="806">
        <v>20630</v>
      </c>
      <c r="E447" s="809">
        <v>58.8117908660699</v>
      </c>
      <c r="F447" s="806">
        <v>2780</v>
      </c>
      <c r="BD447" s="812"/>
    </row>
    <row r="448" spans="1:56" s="811" customFormat="1" ht="12.75">
      <c r="A448" s="391" t="s">
        <v>972</v>
      </c>
      <c r="B448" s="806">
        <v>2360751</v>
      </c>
      <c r="C448" s="806">
        <v>2360751</v>
      </c>
      <c r="D448" s="806">
        <v>2352812</v>
      </c>
      <c r="E448" s="809">
        <v>99.66370870964367</v>
      </c>
      <c r="F448" s="806">
        <v>3187</v>
      </c>
      <c r="BD448" s="812"/>
    </row>
    <row r="449" spans="1:56" s="811" customFormat="1" ht="12.75">
      <c r="A449" s="362"/>
      <c r="B449" s="806"/>
      <c r="C449" s="806"/>
      <c r="D449" s="806"/>
      <c r="E449" s="806"/>
      <c r="F449" s="806"/>
      <c r="BD449" s="812"/>
    </row>
    <row r="450" spans="1:56" s="811" customFormat="1" ht="12.75">
      <c r="A450" s="140" t="s">
        <v>1231</v>
      </c>
      <c r="B450" s="821"/>
      <c r="C450" s="821"/>
      <c r="D450" s="821"/>
      <c r="E450" s="806"/>
      <c r="F450" s="821"/>
      <c r="BD450" s="812"/>
    </row>
    <row r="451" spans="1:56" s="811" customFormat="1" ht="12.75">
      <c r="A451" s="140" t="s">
        <v>360</v>
      </c>
      <c r="B451" s="821"/>
      <c r="C451" s="821"/>
      <c r="D451" s="821"/>
      <c r="E451" s="806"/>
      <c r="F451" s="821"/>
      <c r="BD451" s="812"/>
    </row>
    <row r="452" spans="1:56" s="811" customFormat="1" ht="12.75">
      <c r="A452" s="366" t="s">
        <v>346</v>
      </c>
      <c r="B452" s="806">
        <v>777831</v>
      </c>
      <c r="C452" s="806">
        <v>438714</v>
      </c>
      <c r="D452" s="806">
        <v>438714</v>
      </c>
      <c r="E452" s="809">
        <v>56.40222619052211</v>
      </c>
      <c r="F452" s="806">
        <v>-47844</v>
      </c>
      <c r="BD452" s="812"/>
    </row>
    <row r="453" spans="1:56" s="811" customFormat="1" ht="12.75">
      <c r="A453" s="136" t="s">
        <v>965</v>
      </c>
      <c r="B453" s="806">
        <v>777831</v>
      </c>
      <c r="C453" s="806">
        <v>438714</v>
      </c>
      <c r="D453" s="806">
        <v>438714</v>
      </c>
      <c r="E453" s="809">
        <v>56.40222619052211</v>
      </c>
      <c r="F453" s="806">
        <v>-47844</v>
      </c>
      <c r="BD453" s="812"/>
    </row>
    <row r="454" spans="1:56" s="811" customFormat="1" ht="25.5">
      <c r="A454" s="377" t="s">
        <v>966</v>
      </c>
      <c r="B454" s="806">
        <v>777831</v>
      </c>
      <c r="C454" s="806">
        <v>438714</v>
      </c>
      <c r="D454" s="806">
        <v>438714</v>
      </c>
      <c r="E454" s="809">
        <v>56.40222619052211</v>
      </c>
      <c r="F454" s="806">
        <v>-47844</v>
      </c>
      <c r="BD454" s="812"/>
    </row>
    <row r="455" spans="1:56" s="811" customFormat="1" ht="12.75">
      <c r="A455" s="357" t="s">
        <v>967</v>
      </c>
      <c r="B455" s="806">
        <v>777831</v>
      </c>
      <c r="C455" s="806">
        <v>438714</v>
      </c>
      <c r="D455" s="806">
        <v>406961</v>
      </c>
      <c r="E455" s="809">
        <v>52.31997696157649</v>
      </c>
      <c r="F455" s="806">
        <v>28179</v>
      </c>
      <c r="BD455" s="812"/>
    </row>
    <row r="456" spans="1:56" s="811" customFormat="1" ht="12.75">
      <c r="A456" s="136" t="s">
        <v>968</v>
      </c>
      <c r="B456" s="806">
        <v>489767</v>
      </c>
      <c r="C456" s="806">
        <v>420650</v>
      </c>
      <c r="D456" s="806">
        <v>397445</v>
      </c>
      <c r="E456" s="809">
        <v>81.14981205348666</v>
      </c>
      <c r="F456" s="806">
        <v>26375</v>
      </c>
      <c r="BD456" s="812"/>
    </row>
    <row r="457" spans="1:56" s="811" customFormat="1" ht="12.75">
      <c r="A457" s="362" t="s">
        <v>969</v>
      </c>
      <c r="B457" s="806">
        <v>489767</v>
      </c>
      <c r="C457" s="806">
        <v>420650</v>
      </c>
      <c r="D457" s="806">
        <v>397445</v>
      </c>
      <c r="E457" s="809">
        <v>81.14981205348666</v>
      </c>
      <c r="F457" s="806">
        <v>26375</v>
      </c>
      <c r="BD457" s="812"/>
    </row>
    <row r="458" spans="1:56" s="811" customFormat="1" ht="12.75">
      <c r="A458" s="391" t="s">
        <v>970</v>
      </c>
      <c r="B458" s="806">
        <v>415053</v>
      </c>
      <c r="C458" s="806">
        <v>380466</v>
      </c>
      <c r="D458" s="806">
        <v>359063</v>
      </c>
      <c r="E458" s="809">
        <v>86.51015653422574</v>
      </c>
      <c r="F458" s="806">
        <v>11151</v>
      </c>
      <c r="BD458" s="812"/>
    </row>
    <row r="459" spans="1:56" s="811" customFormat="1" ht="12.75">
      <c r="A459" s="396" t="s">
        <v>971</v>
      </c>
      <c r="B459" s="806">
        <v>310433</v>
      </c>
      <c r="C459" s="806">
        <v>282561</v>
      </c>
      <c r="D459" s="806">
        <v>266414</v>
      </c>
      <c r="E459" s="809">
        <v>85.82012865900211</v>
      </c>
      <c r="F459" s="806">
        <v>6715</v>
      </c>
      <c r="BD459" s="812"/>
    </row>
    <row r="460" spans="1:56" s="811" customFormat="1" ht="12.75">
      <c r="A460" s="391" t="s">
        <v>972</v>
      </c>
      <c r="B460" s="806">
        <v>74714</v>
      </c>
      <c r="C460" s="806">
        <v>40184</v>
      </c>
      <c r="D460" s="806">
        <v>38382</v>
      </c>
      <c r="E460" s="809">
        <v>51.37189817169473</v>
      </c>
      <c r="F460" s="806">
        <v>15224</v>
      </c>
      <c r="BD460" s="812"/>
    </row>
    <row r="461" spans="1:56" s="811" customFormat="1" ht="12.75">
      <c r="A461" s="136" t="s">
        <v>922</v>
      </c>
      <c r="B461" s="806">
        <v>288064</v>
      </c>
      <c r="C461" s="806">
        <v>18064</v>
      </c>
      <c r="D461" s="806">
        <v>9516</v>
      </c>
      <c r="E461" s="809">
        <v>3.3034325705398797</v>
      </c>
      <c r="F461" s="806">
        <v>1804</v>
      </c>
      <c r="BD461" s="812"/>
    </row>
    <row r="462" spans="1:56" s="811" customFormat="1" ht="12.75">
      <c r="A462" s="362" t="s">
        <v>975</v>
      </c>
      <c r="B462" s="806">
        <v>288064</v>
      </c>
      <c r="C462" s="806">
        <v>18064</v>
      </c>
      <c r="D462" s="806">
        <v>9516</v>
      </c>
      <c r="E462" s="809">
        <v>3.3034325705398797</v>
      </c>
      <c r="F462" s="806">
        <v>1804</v>
      </c>
      <c r="BD462" s="812"/>
    </row>
    <row r="463" spans="1:56" s="811" customFormat="1" ht="12.75">
      <c r="A463" s="396"/>
      <c r="B463" s="806"/>
      <c r="C463" s="806"/>
      <c r="D463" s="806"/>
      <c r="E463" s="806"/>
      <c r="F463" s="806"/>
      <c r="BD463" s="812"/>
    </row>
    <row r="464" spans="1:56" s="811" customFormat="1" ht="12.75">
      <c r="A464" s="140" t="s">
        <v>359</v>
      </c>
      <c r="B464" s="821"/>
      <c r="C464" s="821"/>
      <c r="D464" s="821"/>
      <c r="E464" s="806"/>
      <c r="F464" s="821"/>
      <c r="BD464" s="812"/>
    </row>
    <row r="465" spans="1:56" s="811" customFormat="1" ht="12.75">
      <c r="A465" s="140" t="s">
        <v>360</v>
      </c>
      <c r="B465" s="821"/>
      <c r="C465" s="821"/>
      <c r="D465" s="821"/>
      <c r="E465" s="806"/>
      <c r="F465" s="821"/>
      <c r="BD465" s="812"/>
    </row>
    <row r="466" spans="1:56" s="811" customFormat="1" ht="12.75">
      <c r="A466" s="366" t="s">
        <v>346</v>
      </c>
      <c r="B466" s="806">
        <v>1522720</v>
      </c>
      <c r="C466" s="806">
        <v>1522720</v>
      </c>
      <c r="D466" s="806">
        <v>1522720</v>
      </c>
      <c r="E466" s="809">
        <v>100</v>
      </c>
      <c r="F466" s="806">
        <v>-228</v>
      </c>
      <c r="BD466" s="812"/>
    </row>
    <row r="467" spans="1:56" s="811" customFormat="1" ht="12.75">
      <c r="A467" s="366" t="s">
        <v>977</v>
      </c>
      <c r="B467" s="806">
        <v>0</v>
      </c>
      <c r="C467" s="806">
        <v>0</v>
      </c>
      <c r="D467" s="806">
        <v>0</v>
      </c>
      <c r="E467" s="809" t="s">
        <v>496</v>
      </c>
      <c r="F467" s="806">
        <v>-228</v>
      </c>
      <c r="BD467" s="812"/>
    </row>
    <row r="468" spans="1:56" s="811" customFormat="1" ht="12.75">
      <c r="A468" s="136" t="s">
        <v>965</v>
      </c>
      <c r="B468" s="806">
        <v>1522720</v>
      </c>
      <c r="C468" s="806">
        <v>1522720</v>
      </c>
      <c r="D468" s="806">
        <v>1522720</v>
      </c>
      <c r="E468" s="809">
        <v>100</v>
      </c>
      <c r="F468" s="806">
        <v>0</v>
      </c>
      <c r="BD468" s="812"/>
    </row>
    <row r="469" spans="1:56" s="811" customFormat="1" ht="25.5">
      <c r="A469" s="377" t="s">
        <v>966</v>
      </c>
      <c r="B469" s="806">
        <v>1522720</v>
      </c>
      <c r="C469" s="806">
        <v>1522720</v>
      </c>
      <c r="D469" s="806">
        <v>1522720</v>
      </c>
      <c r="E469" s="809">
        <v>100</v>
      </c>
      <c r="F469" s="806">
        <v>0</v>
      </c>
      <c r="BD469" s="812"/>
    </row>
    <row r="470" spans="1:56" s="811" customFormat="1" ht="12.75">
      <c r="A470" s="357" t="s">
        <v>967</v>
      </c>
      <c r="B470" s="806">
        <v>1522720</v>
      </c>
      <c r="C470" s="806">
        <v>1522720</v>
      </c>
      <c r="D470" s="806">
        <v>1469650</v>
      </c>
      <c r="E470" s="809">
        <v>96.51478932436692</v>
      </c>
      <c r="F470" s="806">
        <v>426073</v>
      </c>
      <c r="BD470" s="812"/>
    </row>
    <row r="471" spans="1:56" s="811" customFormat="1" ht="12.75">
      <c r="A471" s="136" t="s">
        <v>968</v>
      </c>
      <c r="B471" s="806">
        <v>18598</v>
      </c>
      <c r="C471" s="806">
        <v>18598</v>
      </c>
      <c r="D471" s="806">
        <v>0</v>
      </c>
      <c r="E471" s="809">
        <v>0</v>
      </c>
      <c r="F471" s="806">
        <v>0</v>
      </c>
      <c r="BD471" s="812"/>
    </row>
    <row r="472" spans="1:56" s="811" customFormat="1" ht="12.75">
      <c r="A472" s="362" t="s">
        <v>969</v>
      </c>
      <c r="B472" s="806">
        <v>18598</v>
      </c>
      <c r="C472" s="806">
        <v>18598</v>
      </c>
      <c r="D472" s="806">
        <v>0</v>
      </c>
      <c r="E472" s="809">
        <v>0</v>
      </c>
      <c r="F472" s="806">
        <v>0</v>
      </c>
      <c r="BD472" s="812"/>
    </row>
    <row r="473" spans="1:56" s="811" customFormat="1" ht="12.75">
      <c r="A473" s="391" t="s">
        <v>972</v>
      </c>
      <c r="B473" s="806">
        <v>18598</v>
      </c>
      <c r="C473" s="806">
        <v>18598</v>
      </c>
      <c r="D473" s="806">
        <v>0</v>
      </c>
      <c r="E473" s="809">
        <v>0</v>
      </c>
      <c r="F473" s="806">
        <v>0</v>
      </c>
      <c r="BD473" s="812"/>
    </row>
    <row r="474" spans="1:56" s="811" customFormat="1" ht="12.75">
      <c r="A474" s="136" t="s">
        <v>922</v>
      </c>
      <c r="B474" s="806">
        <v>1504122</v>
      </c>
      <c r="C474" s="806">
        <v>1504122</v>
      </c>
      <c r="D474" s="806">
        <v>1469650</v>
      </c>
      <c r="E474" s="809">
        <v>97.7081646302627</v>
      </c>
      <c r="F474" s="806">
        <v>426073</v>
      </c>
      <c r="BD474" s="812"/>
    </row>
    <row r="475" spans="1:56" s="811" customFormat="1" ht="12.75">
      <c r="A475" s="362" t="s">
        <v>975</v>
      </c>
      <c r="B475" s="806">
        <v>1504122</v>
      </c>
      <c r="C475" s="806">
        <v>1504122</v>
      </c>
      <c r="D475" s="806">
        <v>1469650</v>
      </c>
      <c r="E475" s="809">
        <v>97.7081646302627</v>
      </c>
      <c r="F475" s="806">
        <v>426073</v>
      </c>
      <c r="BD475" s="812"/>
    </row>
    <row r="476" spans="1:56" s="811" customFormat="1" ht="12.75">
      <c r="A476" s="396"/>
      <c r="B476" s="806"/>
      <c r="C476" s="806"/>
      <c r="D476" s="806"/>
      <c r="E476" s="809"/>
      <c r="F476" s="806"/>
      <c r="BD476" s="812"/>
    </row>
    <row r="477" spans="1:56" s="811" customFormat="1" ht="12.75">
      <c r="A477" s="140" t="s">
        <v>1235</v>
      </c>
      <c r="B477" s="821"/>
      <c r="C477" s="821"/>
      <c r="D477" s="821"/>
      <c r="E477" s="806"/>
      <c r="F477" s="821"/>
      <c r="BD477" s="812"/>
    </row>
    <row r="478" spans="1:56" s="811" customFormat="1" ht="12.75">
      <c r="A478" s="140" t="s">
        <v>360</v>
      </c>
      <c r="B478" s="821"/>
      <c r="C478" s="821"/>
      <c r="D478" s="821"/>
      <c r="E478" s="806"/>
      <c r="F478" s="821"/>
      <c r="BD478" s="812"/>
    </row>
    <row r="479" spans="1:56" s="811" customFormat="1" ht="12.75">
      <c r="A479" s="366" t="s">
        <v>346</v>
      </c>
      <c r="B479" s="806">
        <v>1395618</v>
      </c>
      <c r="C479" s="806">
        <v>1395618</v>
      </c>
      <c r="D479" s="806">
        <v>1395618</v>
      </c>
      <c r="E479" s="809">
        <v>100</v>
      </c>
      <c r="F479" s="806">
        <v>0</v>
      </c>
      <c r="BD479" s="812"/>
    </row>
    <row r="480" spans="1:56" s="811" customFormat="1" ht="12.75">
      <c r="A480" s="136" t="s">
        <v>965</v>
      </c>
      <c r="B480" s="806">
        <v>1395618</v>
      </c>
      <c r="C480" s="806">
        <v>1395618</v>
      </c>
      <c r="D480" s="806">
        <v>1395618</v>
      </c>
      <c r="E480" s="809">
        <v>100</v>
      </c>
      <c r="F480" s="806">
        <v>0</v>
      </c>
      <c r="BD480" s="812"/>
    </row>
    <row r="481" spans="1:56" s="811" customFormat="1" ht="25.5">
      <c r="A481" s="377" t="s">
        <v>966</v>
      </c>
      <c r="B481" s="806">
        <v>1395618</v>
      </c>
      <c r="C481" s="806">
        <v>1395618</v>
      </c>
      <c r="D481" s="806">
        <v>1395618</v>
      </c>
      <c r="E481" s="627">
        <v>100</v>
      </c>
      <c r="F481" s="806">
        <v>0</v>
      </c>
      <c r="BD481" s="812"/>
    </row>
    <row r="482" spans="1:56" s="811" customFormat="1" ht="12.75">
      <c r="A482" s="357" t="s">
        <v>967</v>
      </c>
      <c r="B482" s="806">
        <v>1395618</v>
      </c>
      <c r="C482" s="806">
        <v>1395618</v>
      </c>
      <c r="D482" s="806">
        <v>1252899</v>
      </c>
      <c r="E482" s="627">
        <v>89.77377763829357</v>
      </c>
      <c r="F482" s="806">
        <v>195801</v>
      </c>
      <c r="BD482" s="812"/>
    </row>
    <row r="483" spans="1:56" s="811" customFormat="1" ht="12.75">
      <c r="A483" s="136" t="s">
        <v>968</v>
      </c>
      <c r="B483" s="806">
        <v>1387122</v>
      </c>
      <c r="C483" s="806">
        <v>1387122</v>
      </c>
      <c r="D483" s="806">
        <v>1245649</v>
      </c>
      <c r="E483" s="627">
        <v>89.80096920097871</v>
      </c>
      <c r="F483" s="806">
        <v>195801</v>
      </c>
      <c r="BD483" s="812"/>
    </row>
    <row r="484" spans="1:56" s="811" customFormat="1" ht="12.75">
      <c r="A484" s="362" t="s">
        <v>969</v>
      </c>
      <c r="B484" s="806">
        <v>1387122</v>
      </c>
      <c r="C484" s="806">
        <v>1387122</v>
      </c>
      <c r="D484" s="806">
        <v>1245649</v>
      </c>
      <c r="E484" s="627">
        <v>89.80096920097871</v>
      </c>
      <c r="F484" s="806">
        <v>195801</v>
      </c>
      <c r="BD484" s="812"/>
    </row>
    <row r="485" spans="1:56" s="811" customFormat="1" ht="12.75">
      <c r="A485" s="391" t="s">
        <v>970</v>
      </c>
      <c r="B485" s="806">
        <v>66265</v>
      </c>
      <c r="C485" s="806">
        <v>66265</v>
      </c>
      <c r="D485" s="806">
        <v>45998</v>
      </c>
      <c r="E485" s="627">
        <v>69.41522674111522</v>
      </c>
      <c r="F485" s="806">
        <v>4560</v>
      </c>
      <c r="BD485" s="812"/>
    </row>
    <row r="486" spans="1:56" s="811" customFormat="1" ht="12.75">
      <c r="A486" s="396" t="s">
        <v>971</v>
      </c>
      <c r="B486" s="806">
        <v>53556</v>
      </c>
      <c r="C486" s="806">
        <v>53556</v>
      </c>
      <c r="D486" s="806">
        <v>37244</v>
      </c>
      <c r="E486" s="627">
        <v>69.54216147583837</v>
      </c>
      <c r="F486" s="806">
        <v>3705</v>
      </c>
      <c r="BD486" s="812"/>
    </row>
    <row r="487" spans="1:56" s="811" customFormat="1" ht="12.75">
      <c r="A487" s="391" t="s">
        <v>972</v>
      </c>
      <c r="B487" s="806">
        <v>1320857</v>
      </c>
      <c r="C487" s="806">
        <v>1320857</v>
      </c>
      <c r="D487" s="806">
        <v>1199651</v>
      </c>
      <c r="E487" s="627">
        <v>90.82368492577167</v>
      </c>
      <c r="F487" s="806">
        <v>191241</v>
      </c>
      <c r="BD487" s="812"/>
    </row>
    <row r="488" spans="1:56" s="811" customFormat="1" ht="12.75">
      <c r="A488" s="136" t="s">
        <v>922</v>
      </c>
      <c r="B488" s="806">
        <v>8496</v>
      </c>
      <c r="C488" s="806">
        <v>8496</v>
      </c>
      <c r="D488" s="806">
        <v>7250</v>
      </c>
      <c r="E488" s="809">
        <v>85.33427495291902</v>
      </c>
      <c r="F488" s="806">
        <v>0</v>
      </c>
      <c r="BD488" s="812"/>
    </row>
    <row r="489" spans="1:56" s="811" customFormat="1" ht="12.75">
      <c r="A489" s="362" t="s">
        <v>975</v>
      </c>
      <c r="B489" s="806">
        <v>8496</v>
      </c>
      <c r="C489" s="806">
        <v>8496</v>
      </c>
      <c r="D489" s="806">
        <v>7250</v>
      </c>
      <c r="E489" s="809">
        <v>85.33427495291902</v>
      </c>
      <c r="F489" s="806">
        <v>0</v>
      </c>
      <c r="BD489" s="812"/>
    </row>
    <row r="490" spans="1:56" s="811" customFormat="1" ht="12.75">
      <c r="A490" s="391"/>
      <c r="B490" s="806"/>
      <c r="C490" s="806"/>
      <c r="D490" s="806"/>
      <c r="E490" s="626"/>
      <c r="F490" s="806"/>
      <c r="BD490" s="812"/>
    </row>
    <row r="491" spans="1:56" s="811" customFormat="1" ht="12.75">
      <c r="A491" s="140" t="s">
        <v>366</v>
      </c>
      <c r="B491" s="821"/>
      <c r="C491" s="821"/>
      <c r="D491" s="821"/>
      <c r="E491" s="626"/>
      <c r="F491" s="821"/>
      <c r="BD491" s="812"/>
    </row>
    <row r="492" spans="1:56" s="811" customFormat="1" ht="12.75">
      <c r="A492" s="140" t="s">
        <v>360</v>
      </c>
      <c r="B492" s="821"/>
      <c r="C492" s="821"/>
      <c r="D492" s="821"/>
      <c r="E492" s="626"/>
      <c r="F492" s="821"/>
      <c r="BD492" s="812"/>
    </row>
    <row r="493" spans="1:56" s="811" customFormat="1" ht="12.75">
      <c r="A493" s="366" t="s">
        <v>346</v>
      </c>
      <c r="B493" s="806">
        <v>5380046</v>
      </c>
      <c r="C493" s="806">
        <v>5033246</v>
      </c>
      <c r="D493" s="806">
        <v>5033246</v>
      </c>
      <c r="E493" s="627">
        <v>93.55395846057822</v>
      </c>
      <c r="F493" s="806">
        <v>1816000</v>
      </c>
      <c r="BD493" s="812"/>
    </row>
    <row r="494" spans="1:56" s="811" customFormat="1" ht="12.75">
      <c r="A494" s="136" t="s">
        <v>965</v>
      </c>
      <c r="B494" s="806">
        <v>5380046</v>
      </c>
      <c r="C494" s="806">
        <v>5033246</v>
      </c>
      <c r="D494" s="806">
        <v>5033246</v>
      </c>
      <c r="E494" s="627">
        <v>93.55395846057822</v>
      </c>
      <c r="F494" s="806">
        <v>1816000</v>
      </c>
      <c r="BD494" s="812"/>
    </row>
    <row r="495" spans="1:56" s="811" customFormat="1" ht="25.5">
      <c r="A495" s="377" t="s">
        <v>966</v>
      </c>
      <c r="B495" s="806">
        <v>5380046</v>
      </c>
      <c r="C495" s="806">
        <v>5033246</v>
      </c>
      <c r="D495" s="806">
        <v>5033246</v>
      </c>
      <c r="E495" s="627">
        <v>93.55395846057822</v>
      </c>
      <c r="F495" s="806">
        <v>1816000</v>
      </c>
      <c r="BD495" s="812"/>
    </row>
    <row r="496" spans="1:56" s="811" customFormat="1" ht="12.75">
      <c r="A496" s="357" t="s">
        <v>967</v>
      </c>
      <c r="B496" s="806">
        <v>5380046</v>
      </c>
      <c r="C496" s="806">
        <v>5033246</v>
      </c>
      <c r="D496" s="806">
        <v>2407253</v>
      </c>
      <c r="E496" s="627">
        <v>44.74409698355739</v>
      </c>
      <c r="F496" s="806">
        <v>1198751</v>
      </c>
      <c r="BD496" s="812"/>
    </row>
    <row r="497" spans="1:56" s="811" customFormat="1" ht="12.75">
      <c r="A497" s="136" t="s">
        <v>968</v>
      </c>
      <c r="B497" s="806">
        <v>5083446</v>
      </c>
      <c r="C497" s="806">
        <v>4736646</v>
      </c>
      <c r="D497" s="806">
        <v>2110743</v>
      </c>
      <c r="E497" s="627">
        <v>41.52189282624425</v>
      </c>
      <c r="F497" s="806">
        <v>902241</v>
      </c>
      <c r="BD497" s="812"/>
    </row>
    <row r="498" spans="1:56" s="811" customFormat="1" ht="12.75">
      <c r="A498" s="362" t="s">
        <v>969</v>
      </c>
      <c r="B498" s="806">
        <v>185040</v>
      </c>
      <c r="C498" s="806">
        <v>185040</v>
      </c>
      <c r="D498" s="806">
        <v>149617</v>
      </c>
      <c r="E498" s="627">
        <v>80.85657155209685</v>
      </c>
      <c r="F498" s="806">
        <v>48064</v>
      </c>
      <c r="BD498" s="812"/>
    </row>
    <row r="499" spans="1:56" s="811" customFormat="1" ht="12.75">
      <c r="A499" s="391" t="s">
        <v>970</v>
      </c>
      <c r="B499" s="806">
        <v>178147</v>
      </c>
      <c r="C499" s="806">
        <v>178147</v>
      </c>
      <c r="D499" s="806">
        <v>142865</v>
      </c>
      <c r="E499" s="627">
        <v>80.19500749381129</v>
      </c>
      <c r="F499" s="806">
        <v>41506</v>
      </c>
      <c r="BD499" s="812"/>
    </row>
    <row r="500" spans="1:56" s="811" customFormat="1" ht="12.75">
      <c r="A500" s="396" t="s">
        <v>971</v>
      </c>
      <c r="B500" s="806">
        <v>140731</v>
      </c>
      <c r="C500" s="806">
        <v>140731</v>
      </c>
      <c r="D500" s="806">
        <v>114238</v>
      </c>
      <c r="E500" s="627">
        <v>81.17472340848853</v>
      </c>
      <c r="F500" s="806">
        <v>31793</v>
      </c>
      <c r="BD500" s="812"/>
    </row>
    <row r="501" spans="1:56" s="811" customFormat="1" ht="12.75">
      <c r="A501" s="391" t="s">
        <v>972</v>
      </c>
      <c r="B501" s="806">
        <v>6893</v>
      </c>
      <c r="C501" s="806">
        <v>6893</v>
      </c>
      <c r="D501" s="806">
        <v>6752</v>
      </c>
      <c r="E501" s="627">
        <v>97.95444653996809</v>
      </c>
      <c r="F501" s="806">
        <v>6558</v>
      </c>
      <c r="BD501" s="812"/>
    </row>
    <row r="502" spans="1:56" s="811" customFormat="1" ht="12.75">
      <c r="A502" s="362" t="s">
        <v>973</v>
      </c>
      <c r="B502" s="806">
        <v>4898406</v>
      </c>
      <c r="C502" s="806">
        <v>4551606</v>
      </c>
      <c r="D502" s="806">
        <v>1961126</v>
      </c>
      <c r="E502" s="809">
        <v>40.036003548909584</v>
      </c>
      <c r="F502" s="806">
        <v>854177</v>
      </c>
      <c r="BD502" s="812"/>
    </row>
    <row r="503" spans="1:56" s="811" customFormat="1" ht="12.75">
      <c r="A503" s="391" t="s">
        <v>995</v>
      </c>
      <c r="B503" s="806">
        <v>4898406</v>
      </c>
      <c r="C503" s="806">
        <v>4551606</v>
      </c>
      <c r="D503" s="806">
        <v>1961126</v>
      </c>
      <c r="E503" s="809">
        <v>40.036003548909584</v>
      </c>
      <c r="F503" s="806">
        <v>854177</v>
      </c>
      <c r="BD503" s="812"/>
    </row>
    <row r="504" spans="1:56" s="811" customFormat="1" ht="12.75">
      <c r="A504" s="136" t="s">
        <v>922</v>
      </c>
      <c r="B504" s="806">
        <v>296600</v>
      </c>
      <c r="C504" s="806">
        <v>296600</v>
      </c>
      <c r="D504" s="806">
        <v>296510</v>
      </c>
      <c r="E504" s="809">
        <v>99.96965610249494</v>
      </c>
      <c r="F504" s="806">
        <v>296510</v>
      </c>
      <c r="BD504" s="812"/>
    </row>
    <row r="505" spans="1:56" s="811" customFormat="1" ht="12.75">
      <c r="A505" s="362" t="s">
        <v>975</v>
      </c>
      <c r="B505" s="806">
        <v>296600</v>
      </c>
      <c r="C505" s="806">
        <v>296600</v>
      </c>
      <c r="D505" s="806">
        <v>296510</v>
      </c>
      <c r="E505" s="809">
        <v>99.96965610249494</v>
      </c>
      <c r="F505" s="806">
        <v>296510</v>
      </c>
      <c r="BD505" s="812"/>
    </row>
    <row r="506" spans="1:56" s="811" customFormat="1" ht="12.75">
      <c r="A506" s="396"/>
      <c r="B506" s="806"/>
      <c r="C506" s="806"/>
      <c r="D506" s="806"/>
      <c r="E506" s="626"/>
      <c r="F506" s="806"/>
      <c r="BD506" s="812"/>
    </row>
    <row r="507" spans="1:56" s="811" customFormat="1" ht="25.5">
      <c r="A507" s="140" t="s">
        <v>1049</v>
      </c>
      <c r="B507" s="821"/>
      <c r="C507" s="821"/>
      <c r="D507" s="821"/>
      <c r="E507" s="626"/>
      <c r="F507" s="821"/>
      <c r="BD507" s="812"/>
    </row>
    <row r="508" spans="1:56" s="811" customFormat="1" ht="12.75">
      <c r="A508" s="140" t="s">
        <v>360</v>
      </c>
      <c r="B508" s="821"/>
      <c r="C508" s="821"/>
      <c r="D508" s="821"/>
      <c r="E508" s="626"/>
      <c r="F508" s="821"/>
      <c r="BD508" s="812"/>
    </row>
    <row r="509" spans="1:56" s="811" customFormat="1" ht="12.75">
      <c r="A509" s="366" t="s">
        <v>346</v>
      </c>
      <c r="B509" s="806">
        <v>96424</v>
      </c>
      <c r="C509" s="806">
        <v>96424</v>
      </c>
      <c r="D509" s="806">
        <v>96424</v>
      </c>
      <c r="E509" s="627">
        <v>100</v>
      </c>
      <c r="F509" s="806">
        <v>20000</v>
      </c>
      <c r="BD509" s="812"/>
    </row>
    <row r="510" spans="1:56" s="811" customFormat="1" ht="12.75">
      <c r="A510" s="136" t="s">
        <v>965</v>
      </c>
      <c r="B510" s="806">
        <v>96424</v>
      </c>
      <c r="C510" s="806">
        <v>96424</v>
      </c>
      <c r="D510" s="806">
        <v>96424</v>
      </c>
      <c r="E510" s="627">
        <v>100</v>
      </c>
      <c r="F510" s="806">
        <v>20000</v>
      </c>
      <c r="BD510" s="812"/>
    </row>
    <row r="511" spans="1:56" s="811" customFormat="1" ht="25.5">
      <c r="A511" s="377" t="s">
        <v>966</v>
      </c>
      <c r="B511" s="806">
        <v>96424</v>
      </c>
      <c r="C511" s="806">
        <v>96424</v>
      </c>
      <c r="D511" s="806">
        <v>96424</v>
      </c>
      <c r="E511" s="627">
        <v>100</v>
      </c>
      <c r="F511" s="806">
        <v>20000</v>
      </c>
      <c r="BD511" s="812"/>
    </row>
    <row r="512" spans="1:56" s="811" customFormat="1" ht="12.75">
      <c r="A512" s="357" t="s">
        <v>967</v>
      </c>
      <c r="B512" s="806">
        <v>96424</v>
      </c>
      <c r="C512" s="806">
        <v>96424</v>
      </c>
      <c r="D512" s="806">
        <v>94544</v>
      </c>
      <c r="E512" s="627">
        <v>98.05027793910229</v>
      </c>
      <c r="F512" s="806">
        <v>24654</v>
      </c>
      <c r="BD512" s="812"/>
    </row>
    <row r="513" spans="1:56" s="811" customFormat="1" ht="12.75">
      <c r="A513" s="136" t="s">
        <v>968</v>
      </c>
      <c r="B513" s="806">
        <v>96424</v>
      </c>
      <c r="C513" s="806">
        <v>96424</v>
      </c>
      <c r="D513" s="806">
        <v>94544</v>
      </c>
      <c r="E513" s="627">
        <v>98.05027793910229</v>
      </c>
      <c r="F513" s="806">
        <v>24654</v>
      </c>
      <c r="BD513" s="812"/>
    </row>
    <row r="514" spans="1:56" s="811" customFormat="1" ht="12.75">
      <c r="A514" s="362" t="s">
        <v>969</v>
      </c>
      <c r="B514" s="806">
        <v>96424</v>
      </c>
      <c r="C514" s="806">
        <v>96424</v>
      </c>
      <c r="D514" s="806">
        <v>94544</v>
      </c>
      <c r="E514" s="627">
        <v>98.05027793910229</v>
      </c>
      <c r="F514" s="806">
        <v>24654</v>
      </c>
      <c r="BD514" s="812"/>
    </row>
    <row r="515" spans="1:56" s="811" customFormat="1" ht="12.75">
      <c r="A515" s="391" t="s">
        <v>970</v>
      </c>
      <c r="B515" s="806">
        <v>73930</v>
      </c>
      <c r="C515" s="806">
        <v>73930</v>
      </c>
      <c r="D515" s="806">
        <v>73930</v>
      </c>
      <c r="E515" s="627">
        <v>100</v>
      </c>
      <c r="F515" s="806">
        <v>4694</v>
      </c>
      <c r="BD515" s="812"/>
    </row>
    <row r="516" spans="1:56" s="811" customFormat="1" ht="12.75">
      <c r="A516" s="396" t="s">
        <v>971</v>
      </c>
      <c r="B516" s="806">
        <v>59577</v>
      </c>
      <c r="C516" s="806">
        <v>59577</v>
      </c>
      <c r="D516" s="806">
        <v>59577</v>
      </c>
      <c r="E516" s="627">
        <v>100</v>
      </c>
      <c r="F516" s="806">
        <v>4095</v>
      </c>
      <c r="BD516" s="812"/>
    </row>
    <row r="517" spans="1:56" s="811" customFormat="1" ht="12.75">
      <c r="A517" s="391" t="s">
        <v>972</v>
      </c>
      <c r="B517" s="806">
        <v>22494</v>
      </c>
      <c r="C517" s="806">
        <v>22494</v>
      </c>
      <c r="D517" s="806">
        <v>20614</v>
      </c>
      <c r="E517" s="627">
        <v>91.64221570196497</v>
      </c>
      <c r="F517" s="806">
        <v>19960</v>
      </c>
      <c r="BD517" s="812"/>
    </row>
    <row r="518" spans="1:56" s="811" customFormat="1" ht="12.75">
      <c r="A518" s="391"/>
      <c r="B518" s="806"/>
      <c r="C518" s="806"/>
      <c r="D518" s="806"/>
      <c r="E518" s="626"/>
      <c r="F518" s="806"/>
      <c r="BD518" s="812"/>
    </row>
    <row r="519" spans="1:56" s="811" customFormat="1" ht="25.5">
      <c r="A519" s="353" t="s">
        <v>367</v>
      </c>
      <c r="B519" s="821"/>
      <c r="C519" s="821"/>
      <c r="D519" s="821"/>
      <c r="E519" s="817"/>
      <c r="F519" s="821"/>
      <c r="BD519" s="812"/>
    </row>
    <row r="520" spans="1:56" s="811" customFormat="1" ht="12.75">
      <c r="A520" s="140" t="s">
        <v>360</v>
      </c>
      <c r="B520" s="821"/>
      <c r="C520" s="821"/>
      <c r="D520" s="821"/>
      <c r="E520" s="806"/>
      <c r="F520" s="821"/>
      <c r="BD520" s="812"/>
    </row>
    <row r="521" spans="1:56" s="811" customFormat="1" ht="12.75">
      <c r="A521" s="366" t="s">
        <v>346</v>
      </c>
      <c r="B521" s="806">
        <v>722981</v>
      </c>
      <c r="C521" s="806">
        <v>722981</v>
      </c>
      <c r="D521" s="806">
        <v>722981</v>
      </c>
      <c r="E521" s="809">
        <v>100</v>
      </c>
      <c r="F521" s="806">
        <v>0</v>
      </c>
      <c r="BD521" s="812"/>
    </row>
    <row r="522" spans="1:56" s="811" customFormat="1" ht="12.75">
      <c r="A522" s="136" t="s">
        <v>965</v>
      </c>
      <c r="B522" s="806">
        <v>722981</v>
      </c>
      <c r="C522" s="806">
        <v>722981</v>
      </c>
      <c r="D522" s="806">
        <v>722981</v>
      </c>
      <c r="E522" s="809">
        <v>100</v>
      </c>
      <c r="F522" s="806">
        <v>0</v>
      </c>
      <c r="BD522" s="812"/>
    </row>
    <row r="523" spans="1:56" s="811" customFormat="1" ht="25.5">
      <c r="A523" s="377" t="s">
        <v>966</v>
      </c>
      <c r="B523" s="806">
        <v>722981</v>
      </c>
      <c r="C523" s="806">
        <v>722981</v>
      </c>
      <c r="D523" s="806">
        <v>722981</v>
      </c>
      <c r="E523" s="809">
        <v>100</v>
      </c>
      <c r="F523" s="806">
        <v>0</v>
      </c>
      <c r="BD523" s="812"/>
    </row>
    <row r="524" spans="1:56" s="811" customFormat="1" ht="12.75">
      <c r="A524" s="357" t="s">
        <v>967</v>
      </c>
      <c r="B524" s="806">
        <v>722981</v>
      </c>
      <c r="C524" s="806">
        <v>722981</v>
      </c>
      <c r="D524" s="806">
        <v>680842</v>
      </c>
      <c r="E524" s="809">
        <v>94.17149275015527</v>
      </c>
      <c r="F524" s="806">
        <v>70563</v>
      </c>
      <c r="BD524" s="812"/>
    </row>
    <row r="525" spans="1:56" s="811" customFormat="1" ht="12.75">
      <c r="A525" s="136" t="s">
        <v>968</v>
      </c>
      <c r="B525" s="806">
        <v>164576</v>
      </c>
      <c r="C525" s="806">
        <v>164576</v>
      </c>
      <c r="D525" s="806">
        <v>128348</v>
      </c>
      <c r="E525" s="809">
        <v>77.98706980361658</v>
      </c>
      <c r="F525" s="806">
        <v>-635</v>
      </c>
      <c r="BD525" s="812"/>
    </row>
    <row r="526" spans="1:56" s="811" customFormat="1" ht="12.75">
      <c r="A526" s="362" t="s">
        <v>969</v>
      </c>
      <c r="B526" s="806">
        <v>164576</v>
      </c>
      <c r="C526" s="806">
        <v>164576</v>
      </c>
      <c r="D526" s="806">
        <v>128348</v>
      </c>
      <c r="E526" s="809">
        <v>77.98706980361658</v>
      </c>
      <c r="F526" s="806">
        <v>-635</v>
      </c>
      <c r="BD526" s="812"/>
    </row>
    <row r="527" spans="1:56" s="811" customFormat="1" ht="12.75">
      <c r="A527" s="391" t="s">
        <v>970</v>
      </c>
      <c r="B527" s="806">
        <v>64461</v>
      </c>
      <c r="C527" s="806">
        <v>64461</v>
      </c>
      <c r="D527" s="806">
        <v>38130</v>
      </c>
      <c r="E527" s="809">
        <v>59.15204542281379</v>
      </c>
      <c r="F527" s="806">
        <v>-18583</v>
      </c>
      <c r="BD527" s="812"/>
    </row>
    <row r="528" spans="1:56" s="811" customFormat="1" ht="12.75">
      <c r="A528" s="396" t="s">
        <v>971</v>
      </c>
      <c r="B528" s="806">
        <v>50767</v>
      </c>
      <c r="C528" s="806">
        <v>50767</v>
      </c>
      <c r="D528" s="806">
        <v>30390</v>
      </c>
      <c r="E528" s="809">
        <v>59.86172119684047</v>
      </c>
      <c r="F528" s="806">
        <v>-14250</v>
      </c>
      <c r="BD528" s="812"/>
    </row>
    <row r="529" spans="1:56" s="811" customFormat="1" ht="12.75">
      <c r="A529" s="391" t="s">
        <v>972</v>
      </c>
      <c r="B529" s="806">
        <v>100115</v>
      </c>
      <c r="C529" s="806">
        <v>100115</v>
      </c>
      <c r="D529" s="806">
        <v>90218</v>
      </c>
      <c r="E529" s="627">
        <v>90.11436847625231</v>
      </c>
      <c r="F529" s="806">
        <v>17948</v>
      </c>
      <c r="BD529" s="812"/>
    </row>
    <row r="530" spans="1:56" s="811" customFormat="1" ht="12.75">
      <c r="A530" s="136" t="s">
        <v>922</v>
      </c>
      <c r="B530" s="806">
        <v>558405</v>
      </c>
      <c r="C530" s="806">
        <v>558405</v>
      </c>
      <c r="D530" s="806">
        <v>552494</v>
      </c>
      <c r="E530" s="809">
        <v>98.94144930650693</v>
      </c>
      <c r="F530" s="806">
        <v>71198</v>
      </c>
      <c r="BD530" s="812"/>
    </row>
    <row r="531" spans="1:56" s="811" customFormat="1" ht="12.75">
      <c r="A531" s="362" t="s">
        <v>975</v>
      </c>
      <c r="B531" s="806">
        <v>558405</v>
      </c>
      <c r="C531" s="806">
        <v>558405</v>
      </c>
      <c r="D531" s="806">
        <v>552494</v>
      </c>
      <c r="E531" s="809">
        <v>98.94144930650693</v>
      </c>
      <c r="F531" s="806">
        <v>71198</v>
      </c>
      <c r="BD531" s="812"/>
    </row>
    <row r="532" spans="1:56" s="811" customFormat="1" ht="12.75">
      <c r="A532" s="396"/>
      <c r="B532" s="806"/>
      <c r="C532" s="806"/>
      <c r="D532" s="806"/>
      <c r="E532" s="806"/>
      <c r="F532" s="806"/>
      <c r="BD532" s="812"/>
    </row>
    <row r="533" spans="1:56" s="811" customFormat="1" ht="12.75">
      <c r="A533" s="353" t="s">
        <v>368</v>
      </c>
      <c r="B533" s="821"/>
      <c r="C533" s="821"/>
      <c r="D533" s="821"/>
      <c r="E533" s="806"/>
      <c r="F533" s="821"/>
      <c r="BD533" s="812"/>
    </row>
    <row r="534" spans="1:56" s="811" customFormat="1" ht="12.75">
      <c r="A534" s="140" t="s">
        <v>360</v>
      </c>
      <c r="B534" s="821"/>
      <c r="C534" s="821"/>
      <c r="D534" s="821"/>
      <c r="E534" s="806"/>
      <c r="F534" s="821"/>
      <c r="BD534" s="812"/>
    </row>
    <row r="535" spans="1:56" s="811" customFormat="1" ht="12.75">
      <c r="A535" s="366" t="s">
        <v>346</v>
      </c>
      <c r="B535" s="806">
        <v>723789</v>
      </c>
      <c r="C535" s="806">
        <v>723789</v>
      </c>
      <c r="D535" s="806">
        <v>723789</v>
      </c>
      <c r="E535" s="809">
        <v>100</v>
      </c>
      <c r="F535" s="806">
        <v>-84292</v>
      </c>
      <c r="BD535" s="812"/>
    </row>
    <row r="536" spans="1:56" s="811" customFormat="1" ht="12.75">
      <c r="A536" s="136" t="s">
        <v>965</v>
      </c>
      <c r="B536" s="806">
        <v>723789</v>
      </c>
      <c r="C536" s="806">
        <v>723789</v>
      </c>
      <c r="D536" s="806">
        <v>723789</v>
      </c>
      <c r="E536" s="809">
        <v>100</v>
      </c>
      <c r="F536" s="806">
        <v>-84292</v>
      </c>
      <c r="BD536" s="812"/>
    </row>
    <row r="537" spans="1:56" s="811" customFormat="1" ht="25.5">
      <c r="A537" s="377" t="s">
        <v>966</v>
      </c>
      <c r="B537" s="806">
        <v>723789</v>
      </c>
      <c r="C537" s="806">
        <v>723789</v>
      </c>
      <c r="D537" s="806">
        <v>723789</v>
      </c>
      <c r="E537" s="809">
        <v>100</v>
      </c>
      <c r="F537" s="806">
        <v>-84292</v>
      </c>
      <c r="BD537" s="812"/>
    </row>
    <row r="538" spans="1:56" s="811" customFormat="1" ht="12.75">
      <c r="A538" s="357" t="s">
        <v>967</v>
      </c>
      <c r="B538" s="806">
        <v>723789</v>
      </c>
      <c r="C538" s="806">
        <v>723789</v>
      </c>
      <c r="D538" s="806">
        <v>718813</v>
      </c>
      <c r="E538" s="809">
        <v>99.31250682173949</v>
      </c>
      <c r="F538" s="806">
        <v>235224</v>
      </c>
      <c r="BD538" s="812"/>
    </row>
    <row r="539" spans="1:56" s="811" customFormat="1" ht="12.75">
      <c r="A539" s="136" t="s">
        <v>968</v>
      </c>
      <c r="B539" s="806">
        <v>723789</v>
      </c>
      <c r="C539" s="806">
        <v>723789</v>
      </c>
      <c r="D539" s="806">
        <v>718813</v>
      </c>
      <c r="E539" s="809">
        <v>99.31250682173949</v>
      </c>
      <c r="F539" s="806">
        <v>235224</v>
      </c>
      <c r="BD539" s="812"/>
    </row>
    <row r="540" spans="1:56" s="811" customFormat="1" ht="12.75">
      <c r="A540" s="362" t="s">
        <v>969</v>
      </c>
      <c r="B540" s="806">
        <v>50612</v>
      </c>
      <c r="C540" s="806">
        <v>50612</v>
      </c>
      <c r="D540" s="806">
        <v>47651</v>
      </c>
      <c r="E540" s="809">
        <v>94.14960878842962</v>
      </c>
      <c r="F540" s="806">
        <v>0</v>
      </c>
      <c r="BD540" s="812"/>
    </row>
    <row r="541" spans="1:56" s="811" customFormat="1" ht="12.75">
      <c r="A541" s="391" t="s">
        <v>970</v>
      </c>
      <c r="B541" s="806">
        <v>45113</v>
      </c>
      <c r="C541" s="806">
        <v>45113</v>
      </c>
      <c r="D541" s="806">
        <v>44249</v>
      </c>
      <c r="E541" s="809">
        <v>98.08480925675525</v>
      </c>
      <c r="F541" s="806">
        <v>0</v>
      </c>
      <c r="BD541" s="812"/>
    </row>
    <row r="542" spans="1:56" s="811" customFormat="1" ht="12.75">
      <c r="A542" s="396" t="s">
        <v>971</v>
      </c>
      <c r="B542" s="806">
        <v>34930</v>
      </c>
      <c r="C542" s="806">
        <v>34930</v>
      </c>
      <c r="D542" s="806">
        <v>34721</v>
      </c>
      <c r="E542" s="809">
        <v>99.40166046378471</v>
      </c>
      <c r="F542" s="806">
        <v>0</v>
      </c>
      <c r="BD542" s="812"/>
    </row>
    <row r="543" spans="1:56" s="811" customFormat="1" ht="12.75">
      <c r="A543" s="391" t="s">
        <v>972</v>
      </c>
      <c r="B543" s="806">
        <v>5499</v>
      </c>
      <c r="C543" s="806">
        <v>5499</v>
      </c>
      <c r="D543" s="806">
        <v>3402</v>
      </c>
      <c r="E543" s="809">
        <v>61.8657937806874</v>
      </c>
      <c r="F543" s="806">
        <v>0</v>
      </c>
      <c r="BD543" s="812"/>
    </row>
    <row r="544" spans="1:56" s="811" customFormat="1" ht="12.75">
      <c r="A544" s="362" t="s">
        <v>973</v>
      </c>
      <c r="B544" s="806">
        <v>673177</v>
      </c>
      <c r="C544" s="806">
        <v>673177</v>
      </c>
      <c r="D544" s="806">
        <v>671162</v>
      </c>
      <c r="E544" s="809">
        <v>99.70067307706591</v>
      </c>
      <c r="F544" s="806">
        <v>235224</v>
      </c>
      <c r="BD544" s="812"/>
    </row>
    <row r="545" spans="1:56" s="811" customFormat="1" ht="12.75">
      <c r="A545" s="391" t="s">
        <v>995</v>
      </c>
      <c r="B545" s="806">
        <v>673177</v>
      </c>
      <c r="C545" s="806">
        <v>673177</v>
      </c>
      <c r="D545" s="806">
        <v>671162</v>
      </c>
      <c r="E545" s="809">
        <v>99.70067307706591</v>
      </c>
      <c r="F545" s="806">
        <v>235224</v>
      </c>
      <c r="BD545" s="812"/>
    </row>
    <row r="546" spans="1:56" s="811" customFormat="1" ht="12.75">
      <c r="A546" s="391"/>
      <c r="B546" s="806"/>
      <c r="C546" s="806"/>
      <c r="D546" s="806"/>
      <c r="E546" s="806"/>
      <c r="F546" s="806"/>
      <c r="BD546" s="812"/>
    </row>
    <row r="547" spans="1:6" s="823" customFormat="1" ht="12.75">
      <c r="A547" s="140" t="s">
        <v>369</v>
      </c>
      <c r="B547" s="822"/>
      <c r="C547" s="822"/>
      <c r="D547" s="822"/>
      <c r="E547" s="806"/>
      <c r="F547" s="822"/>
    </row>
    <row r="548" spans="1:6" s="823" customFormat="1" ht="12.75">
      <c r="A548" s="366" t="s">
        <v>346</v>
      </c>
      <c r="B548" s="806">
        <v>23982403</v>
      </c>
      <c r="C548" s="806">
        <v>21718436</v>
      </c>
      <c r="D548" s="806">
        <v>21719310</v>
      </c>
      <c r="E548" s="809">
        <v>90.56352693264307</v>
      </c>
      <c r="F548" s="806">
        <v>48678</v>
      </c>
    </row>
    <row r="549" spans="1:6" s="823" customFormat="1" ht="12.75">
      <c r="A549" s="366" t="s">
        <v>977</v>
      </c>
      <c r="B549" s="806">
        <v>0</v>
      </c>
      <c r="C549" s="806">
        <v>0</v>
      </c>
      <c r="D549" s="806">
        <v>874</v>
      </c>
      <c r="E549" s="809" t="s">
        <v>496</v>
      </c>
      <c r="F549" s="806">
        <v>170</v>
      </c>
    </row>
    <row r="550" spans="1:6" s="823" customFormat="1" ht="12.75">
      <c r="A550" s="136" t="s">
        <v>965</v>
      </c>
      <c r="B550" s="806">
        <v>23982403</v>
      </c>
      <c r="C550" s="806">
        <v>21718436</v>
      </c>
      <c r="D550" s="806">
        <v>21718436</v>
      </c>
      <c r="E550" s="809">
        <v>90.55988259391688</v>
      </c>
      <c r="F550" s="806">
        <v>48508</v>
      </c>
    </row>
    <row r="551" spans="1:6" s="823" customFormat="1" ht="25.5">
      <c r="A551" s="377" t="s">
        <v>966</v>
      </c>
      <c r="B551" s="806">
        <v>23982403</v>
      </c>
      <c r="C551" s="806">
        <v>21718436</v>
      </c>
      <c r="D551" s="806">
        <v>21718436</v>
      </c>
      <c r="E551" s="809">
        <v>90.55988259391688</v>
      </c>
      <c r="F551" s="806">
        <v>48508</v>
      </c>
    </row>
    <row r="552" spans="1:6" s="823" customFormat="1" ht="12.75">
      <c r="A552" s="357" t="s">
        <v>967</v>
      </c>
      <c r="B552" s="806">
        <v>23982403</v>
      </c>
      <c r="C552" s="806">
        <v>21718436</v>
      </c>
      <c r="D552" s="806">
        <v>19033006</v>
      </c>
      <c r="E552" s="809">
        <v>79.3623808256412</v>
      </c>
      <c r="F552" s="806">
        <v>1383841</v>
      </c>
    </row>
    <row r="553" spans="1:6" s="823" customFormat="1" ht="12.75">
      <c r="A553" s="136" t="s">
        <v>968</v>
      </c>
      <c r="B553" s="806">
        <v>23745549</v>
      </c>
      <c r="C553" s="806">
        <v>21481582</v>
      </c>
      <c r="D553" s="806">
        <v>18803265</v>
      </c>
      <c r="E553" s="809">
        <v>79.18648248562289</v>
      </c>
      <c r="F553" s="806">
        <v>1356944</v>
      </c>
    </row>
    <row r="554" spans="1:6" s="823" customFormat="1" ht="12.75">
      <c r="A554" s="362" t="s">
        <v>969</v>
      </c>
      <c r="B554" s="806">
        <v>13370146</v>
      </c>
      <c r="C554" s="806">
        <v>12274422</v>
      </c>
      <c r="D554" s="806">
        <v>11459032</v>
      </c>
      <c r="E554" s="809">
        <v>85.70610971637856</v>
      </c>
      <c r="F554" s="806">
        <v>1004136</v>
      </c>
    </row>
    <row r="555" spans="1:6" s="823" customFormat="1" ht="12.75">
      <c r="A555" s="391" t="s">
        <v>970</v>
      </c>
      <c r="B555" s="806">
        <v>5061136</v>
      </c>
      <c r="C555" s="806">
        <v>4822474</v>
      </c>
      <c r="D555" s="806">
        <v>4580419</v>
      </c>
      <c r="E555" s="809">
        <v>90.50179643463444</v>
      </c>
      <c r="F555" s="806">
        <v>469476</v>
      </c>
    </row>
    <row r="556" spans="1:6" s="823" customFormat="1" ht="12.75">
      <c r="A556" s="396" t="s">
        <v>971</v>
      </c>
      <c r="B556" s="806">
        <v>4120012</v>
      </c>
      <c r="C556" s="806">
        <v>3927683</v>
      </c>
      <c r="D556" s="806">
        <v>3771258</v>
      </c>
      <c r="E556" s="809">
        <v>91.53512174236386</v>
      </c>
      <c r="F556" s="806">
        <v>376606</v>
      </c>
    </row>
    <row r="557" spans="1:6" s="823" customFormat="1" ht="12.75">
      <c r="A557" s="391" t="s">
        <v>972</v>
      </c>
      <c r="B557" s="806">
        <v>8309010</v>
      </c>
      <c r="C557" s="806">
        <v>7451948</v>
      </c>
      <c r="D557" s="806">
        <v>6878613</v>
      </c>
      <c r="E557" s="809">
        <v>82.78498882538354</v>
      </c>
      <c r="F557" s="806">
        <v>534660</v>
      </c>
    </row>
    <row r="558" spans="1:6" s="823" customFormat="1" ht="12.75">
      <c r="A558" s="362" t="s">
        <v>973</v>
      </c>
      <c r="B558" s="806">
        <v>9077839</v>
      </c>
      <c r="C558" s="806">
        <v>8012902</v>
      </c>
      <c r="D558" s="806">
        <v>6589621</v>
      </c>
      <c r="E558" s="809">
        <v>72.59019464874845</v>
      </c>
      <c r="F558" s="806">
        <v>342164</v>
      </c>
    </row>
    <row r="559" spans="1:6" s="823" customFormat="1" ht="12.75">
      <c r="A559" s="391" t="s">
        <v>995</v>
      </c>
      <c r="B559" s="806">
        <v>5550305</v>
      </c>
      <c r="C559" s="806">
        <v>5536730</v>
      </c>
      <c r="D559" s="806">
        <v>4748581</v>
      </c>
      <c r="E559" s="809">
        <v>85.55531632946297</v>
      </c>
      <c r="F559" s="806">
        <v>177459</v>
      </c>
    </row>
    <row r="560" spans="1:6" s="823" customFormat="1" ht="12.75">
      <c r="A560" s="391" t="s">
        <v>974</v>
      </c>
      <c r="B560" s="806">
        <v>3527534</v>
      </c>
      <c r="C560" s="806">
        <v>2476172</v>
      </c>
      <c r="D560" s="806">
        <v>1841040</v>
      </c>
      <c r="E560" s="809">
        <v>52.190567121394146</v>
      </c>
      <c r="F560" s="806">
        <v>164705</v>
      </c>
    </row>
    <row r="561" spans="1:6" s="823" customFormat="1" ht="12.75">
      <c r="A561" s="362" t="s">
        <v>917</v>
      </c>
      <c r="B561" s="806">
        <v>1297564</v>
      </c>
      <c r="C561" s="806">
        <v>1194258</v>
      </c>
      <c r="D561" s="806">
        <v>754612</v>
      </c>
      <c r="E561" s="809">
        <v>58.156052418223695</v>
      </c>
      <c r="F561" s="806">
        <v>10644</v>
      </c>
    </row>
    <row r="562" spans="1:6" s="823" customFormat="1" ht="12.75">
      <c r="A562" s="391" t="s">
        <v>1018</v>
      </c>
      <c r="B562" s="806">
        <v>1297564</v>
      </c>
      <c r="C562" s="806">
        <v>1194258</v>
      </c>
      <c r="D562" s="806">
        <v>754612</v>
      </c>
      <c r="E562" s="809">
        <v>58.156052418223695</v>
      </c>
      <c r="F562" s="806">
        <v>10644</v>
      </c>
    </row>
    <row r="563" spans="1:6" s="823" customFormat="1" ht="12.75">
      <c r="A563" s="136" t="s">
        <v>922</v>
      </c>
      <c r="B563" s="806">
        <v>236854</v>
      </c>
      <c r="C563" s="806">
        <v>236854</v>
      </c>
      <c r="D563" s="806">
        <v>229741</v>
      </c>
      <c r="E563" s="809">
        <v>96.99688415648458</v>
      </c>
      <c r="F563" s="806">
        <v>26897</v>
      </c>
    </row>
    <row r="564" spans="1:6" s="823" customFormat="1" ht="12.75">
      <c r="A564" s="362" t="s">
        <v>975</v>
      </c>
      <c r="B564" s="806">
        <v>236854</v>
      </c>
      <c r="C564" s="806">
        <v>236854</v>
      </c>
      <c r="D564" s="806">
        <v>229741</v>
      </c>
      <c r="E564" s="809">
        <v>96.99688415648458</v>
      </c>
      <c r="F564" s="806">
        <v>26897</v>
      </c>
    </row>
    <row r="565" spans="1:6" s="811" customFormat="1" ht="12.75">
      <c r="A565" s="362"/>
      <c r="B565" s="806"/>
      <c r="C565" s="806"/>
      <c r="D565" s="806"/>
      <c r="E565" s="806"/>
      <c r="F565" s="806"/>
    </row>
    <row r="566" spans="1:6" s="819" customFormat="1" ht="12.75">
      <c r="A566" s="353" t="s">
        <v>352</v>
      </c>
      <c r="B566" s="806"/>
      <c r="C566" s="806"/>
      <c r="D566" s="806"/>
      <c r="E566" s="806"/>
      <c r="F566" s="806"/>
    </row>
    <row r="567" spans="1:6" s="811" customFormat="1" ht="12.75">
      <c r="A567" s="140" t="s">
        <v>369</v>
      </c>
      <c r="B567" s="626"/>
      <c r="C567" s="626"/>
      <c r="D567" s="626"/>
      <c r="E567" s="806"/>
      <c r="F567" s="626"/>
    </row>
    <row r="568" spans="1:6" s="811" customFormat="1" ht="12.75">
      <c r="A568" s="366" t="s">
        <v>346</v>
      </c>
      <c r="B568" s="626">
        <v>2662586</v>
      </c>
      <c r="C568" s="626">
        <v>2662586</v>
      </c>
      <c r="D568" s="626">
        <v>2662586</v>
      </c>
      <c r="E568" s="809">
        <v>100</v>
      </c>
      <c r="F568" s="626">
        <v>-361</v>
      </c>
    </row>
    <row r="569" spans="1:6" s="811" customFormat="1" ht="12.75">
      <c r="A569" s="366" t="s">
        <v>977</v>
      </c>
      <c r="B569" s="626">
        <v>0</v>
      </c>
      <c r="C569" s="626">
        <v>0</v>
      </c>
      <c r="D569" s="626">
        <v>0</v>
      </c>
      <c r="E569" s="809" t="s">
        <v>496</v>
      </c>
      <c r="F569" s="626">
        <v>-361</v>
      </c>
    </row>
    <row r="570" spans="1:6" s="811" customFormat="1" ht="12.75">
      <c r="A570" s="136" t="s">
        <v>965</v>
      </c>
      <c r="B570" s="626">
        <v>2662586</v>
      </c>
      <c r="C570" s="626">
        <v>2662586</v>
      </c>
      <c r="D570" s="626">
        <v>2662586</v>
      </c>
      <c r="E570" s="809">
        <v>100</v>
      </c>
      <c r="F570" s="626">
        <v>0</v>
      </c>
    </row>
    <row r="571" spans="1:6" s="811" customFormat="1" ht="25.5">
      <c r="A571" s="377" t="s">
        <v>966</v>
      </c>
      <c r="B571" s="626">
        <v>2662586</v>
      </c>
      <c r="C571" s="626">
        <v>2662586</v>
      </c>
      <c r="D571" s="626">
        <v>2662586</v>
      </c>
      <c r="E571" s="809">
        <v>100</v>
      </c>
      <c r="F571" s="626">
        <v>0</v>
      </c>
    </row>
    <row r="572" spans="1:6" s="811" customFormat="1" ht="12.75">
      <c r="A572" s="357" t="s">
        <v>967</v>
      </c>
      <c r="B572" s="626">
        <v>2662586</v>
      </c>
      <c r="C572" s="626">
        <v>2662586</v>
      </c>
      <c r="D572" s="626">
        <v>2258817</v>
      </c>
      <c r="E572" s="809">
        <v>84.83545695800998</v>
      </c>
      <c r="F572" s="626">
        <v>70284</v>
      </c>
    </row>
    <row r="573" spans="1:6" s="811" customFormat="1" ht="12.75">
      <c r="A573" s="136" t="s">
        <v>968</v>
      </c>
      <c r="B573" s="626">
        <v>2658901</v>
      </c>
      <c r="C573" s="626">
        <v>2658901</v>
      </c>
      <c r="D573" s="626">
        <v>2255176</v>
      </c>
      <c r="E573" s="809">
        <v>84.81609507085822</v>
      </c>
      <c r="F573" s="626">
        <v>70284</v>
      </c>
    </row>
    <row r="574" spans="1:6" s="811" customFormat="1" ht="12.75">
      <c r="A574" s="362" t="s">
        <v>969</v>
      </c>
      <c r="B574" s="626">
        <v>1293326</v>
      </c>
      <c r="C574" s="626">
        <v>1293326</v>
      </c>
      <c r="D574" s="626">
        <v>1006987</v>
      </c>
      <c r="E574" s="809">
        <v>77.86026106333593</v>
      </c>
      <c r="F574" s="626">
        <v>469</v>
      </c>
    </row>
    <row r="575" spans="1:6" s="811" customFormat="1" ht="12.75">
      <c r="A575" s="391" t="s">
        <v>970</v>
      </c>
      <c r="B575" s="626">
        <v>35703</v>
      </c>
      <c r="C575" s="626">
        <v>35703</v>
      </c>
      <c r="D575" s="626">
        <v>33658</v>
      </c>
      <c r="E575" s="809">
        <v>94.27219001204381</v>
      </c>
      <c r="F575" s="626">
        <v>0</v>
      </c>
    </row>
    <row r="576" spans="1:6" s="811" customFormat="1" ht="12.75">
      <c r="A576" s="396" t="s">
        <v>971</v>
      </c>
      <c r="B576" s="626">
        <v>28772</v>
      </c>
      <c r="C576" s="626">
        <v>28772</v>
      </c>
      <c r="D576" s="626">
        <v>26727</v>
      </c>
      <c r="E576" s="627">
        <v>92.89239538440151</v>
      </c>
      <c r="F576" s="626">
        <v>0</v>
      </c>
    </row>
    <row r="577" spans="1:6" s="811" customFormat="1" ht="12.75">
      <c r="A577" s="391" t="s">
        <v>972</v>
      </c>
      <c r="B577" s="626">
        <v>1257623</v>
      </c>
      <c r="C577" s="626">
        <v>1257623</v>
      </c>
      <c r="D577" s="626">
        <v>973329</v>
      </c>
      <c r="E577" s="627">
        <v>77.39433836690328</v>
      </c>
      <c r="F577" s="626">
        <v>469</v>
      </c>
    </row>
    <row r="578" spans="1:6" s="811" customFormat="1" ht="12.75">
      <c r="A578" s="362" t="s">
        <v>973</v>
      </c>
      <c r="B578" s="626">
        <v>1365575</v>
      </c>
      <c r="C578" s="626">
        <v>1365575</v>
      </c>
      <c r="D578" s="626">
        <v>1248189</v>
      </c>
      <c r="E578" s="627">
        <v>91.40391410211815</v>
      </c>
      <c r="F578" s="626">
        <v>69815</v>
      </c>
    </row>
    <row r="579" spans="1:6" s="811" customFormat="1" ht="12.75">
      <c r="A579" s="391" t="s">
        <v>995</v>
      </c>
      <c r="B579" s="626">
        <v>1365575</v>
      </c>
      <c r="C579" s="626">
        <v>1365575</v>
      </c>
      <c r="D579" s="626">
        <v>1248189</v>
      </c>
      <c r="E579" s="627">
        <v>91.40391410211815</v>
      </c>
      <c r="F579" s="626">
        <v>69815</v>
      </c>
    </row>
    <row r="580" spans="1:6" s="823" customFormat="1" ht="12.75">
      <c r="A580" s="136" t="s">
        <v>922</v>
      </c>
      <c r="B580" s="806">
        <v>3685</v>
      </c>
      <c r="C580" s="806">
        <v>3685</v>
      </c>
      <c r="D580" s="806">
        <v>3641</v>
      </c>
      <c r="E580" s="809">
        <v>98.80597014925372</v>
      </c>
      <c r="F580" s="806">
        <v>0</v>
      </c>
    </row>
    <row r="581" spans="1:6" s="823" customFormat="1" ht="12.75">
      <c r="A581" s="362" t="s">
        <v>975</v>
      </c>
      <c r="B581" s="806">
        <v>3685</v>
      </c>
      <c r="C581" s="806">
        <v>3685</v>
      </c>
      <c r="D581" s="806">
        <v>3641</v>
      </c>
      <c r="E581" s="809">
        <v>98.80597014925372</v>
      </c>
      <c r="F581" s="806">
        <v>0</v>
      </c>
    </row>
    <row r="582" spans="1:6" s="811" customFormat="1" ht="12.75">
      <c r="A582" s="396"/>
      <c r="B582" s="626"/>
      <c r="C582" s="626"/>
      <c r="D582" s="626"/>
      <c r="E582" s="806"/>
      <c r="F582" s="626"/>
    </row>
    <row r="583" spans="1:6" s="811" customFormat="1" ht="12.75">
      <c r="A583" s="353" t="s">
        <v>356</v>
      </c>
      <c r="B583" s="626"/>
      <c r="C583" s="626"/>
      <c r="D583" s="626"/>
      <c r="E583" s="806"/>
      <c r="F583" s="626"/>
    </row>
    <row r="584" spans="1:6" s="811" customFormat="1" ht="12.75">
      <c r="A584" s="140" t="s">
        <v>369</v>
      </c>
      <c r="B584" s="626"/>
      <c r="C584" s="626"/>
      <c r="D584" s="626"/>
      <c r="E584" s="806"/>
      <c r="F584" s="626"/>
    </row>
    <row r="585" spans="1:6" s="811" customFormat="1" ht="12.75">
      <c r="A585" s="366" t="s">
        <v>346</v>
      </c>
      <c r="B585" s="626">
        <v>135985</v>
      </c>
      <c r="C585" s="626">
        <v>135985</v>
      </c>
      <c r="D585" s="626">
        <v>135985</v>
      </c>
      <c r="E585" s="627">
        <v>100</v>
      </c>
      <c r="F585" s="626">
        <v>0</v>
      </c>
    </row>
    <row r="586" spans="1:6" s="811" customFormat="1" ht="12.75">
      <c r="A586" s="136" t="s">
        <v>965</v>
      </c>
      <c r="B586" s="626">
        <v>135985</v>
      </c>
      <c r="C586" s="626">
        <v>135985</v>
      </c>
      <c r="D586" s="626">
        <v>135985</v>
      </c>
      <c r="E586" s="627">
        <v>100</v>
      </c>
      <c r="F586" s="626">
        <v>0</v>
      </c>
    </row>
    <row r="587" spans="1:6" s="811" customFormat="1" ht="25.5">
      <c r="A587" s="377" t="s">
        <v>966</v>
      </c>
      <c r="B587" s="626">
        <v>135985</v>
      </c>
      <c r="C587" s="626">
        <v>135985</v>
      </c>
      <c r="D587" s="626">
        <v>135985</v>
      </c>
      <c r="E587" s="627">
        <v>100</v>
      </c>
      <c r="F587" s="626">
        <v>0</v>
      </c>
    </row>
    <row r="588" spans="1:6" s="811" customFormat="1" ht="12.75">
      <c r="A588" s="357" t="s">
        <v>967</v>
      </c>
      <c r="B588" s="626">
        <v>135985</v>
      </c>
      <c r="C588" s="626">
        <v>135985</v>
      </c>
      <c r="D588" s="626">
        <v>135985</v>
      </c>
      <c r="E588" s="627">
        <v>100</v>
      </c>
      <c r="F588" s="626">
        <v>0</v>
      </c>
    </row>
    <row r="589" spans="1:6" s="811" customFormat="1" ht="12.75">
      <c r="A589" s="136" t="s">
        <v>968</v>
      </c>
      <c r="B589" s="626">
        <v>135985</v>
      </c>
      <c r="C589" s="626">
        <v>135985</v>
      </c>
      <c r="D589" s="626">
        <v>135985</v>
      </c>
      <c r="E589" s="627">
        <v>100</v>
      </c>
      <c r="F589" s="626">
        <v>0</v>
      </c>
    </row>
    <row r="590" spans="1:6" s="811" customFormat="1" ht="12.75">
      <c r="A590" s="362" t="s">
        <v>969</v>
      </c>
      <c r="B590" s="626">
        <v>135985</v>
      </c>
      <c r="C590" s="626">
        <v>135985</v>
      </c>
      <c r="D590" s="626">
        <v>135985</v>
      </c>
      <c r="E590" s="627">
        <v>100</v>
      </c>
      <c r="F590" s="626">
        <v>0</v>
      </c>
    </row>
    <row r="591" spans="1:6" s="811" customFormat="1" ht="12.75">
      <c r="A591" s="391" t="s">
        <v>972</v>
      </c>
      <c r="B591" s="626">
        <v>135985</v>
      </c>
      <c r="C591" s="626">
        <v>135985</v>
      </c>
      <c r="D591" s="626">
        <v>135985</v>
      </c>
      <c r="E591" s="627">
        <v>100</v>
      </c>
      <c r="F591" s="626">
        <v>0</v>
      </c>
    </row>
    <row r="592" spans="1:6" s="811" customFormat="1" ht="12.75">
      <c r="A592" s="391"/>
      <c r="B592" s="626"/>
      <c r="C592" s="626"/>
      <c r="D592" s="626"/>
      <c r="E592" s="626"/>
      <c r="F592" s="626"/>
    </row>
    <row r="593" spans="1:6" s="811" customFormat="1" ht="12.75">
      <c r="A593" s="353" t="s">
        <v>370</v>
      </c>
      <c r="B593" s="626"/>
      <c r="C593" s="626"/>
      <c r="D593" s="626"/>
      <c r="E593" s="626"/>
      <c r="F593" s="626"/>
    </row>
    <row r="594" spans="1:6" s="811" customFormat="1" ht="12.75">
      <c r="A594" s="140" t="s">
        <v>369</v>
      </c>
      <c r="B594" s="626"/>
      <c r="C594" s="626"/>
      <c r="D594" s="626"/>
      <c r="E594" s="626"/>
      <c r="F594" s="626"/>
    </row>
    <row r="595" spans="1:6" s="811" customFormat="1" ht="12.75">
      <c r="A595" s="366" t="s">
        <v>346</v>
      </c>
      <c r="B595" s="626">
        <v>10371</v>
      </c>
      <c r="C595" s="626">
        <v>10371</v>
      </c>
      <c r="D595" s="626">
        <v>10371</v>
      </c>
      <c r="E595" s="809">
        <v>100</v>
      </c>
      <c r="F595" s="626">
        <v>0</v>
      </c>
    </row>
    <row r="596" spans="1:6" s="811" customFormat="1" ht="12.75">
      <c r="A596" s="136" t="s">
        <v>965</v>
      </c>
      <c r="B596" s="626">
        <v>10371</v>
      </c>
      <c r="C596" s="626">
        <v>10371</v>
      </c>
      <c r="D596" s="626">
        <v>10371</v>
      </c>
      <c r="E596" s="809">
        <v>100</v>
      </c>
      <c r="F596" s="626">
        <v>0</v>
      </c>
    </row>
    <row r="597" spans="1:6" s="811" customFormat="1" ht="25.5">
      <c r="A597" s="377" t="s">
        <v>966</v>
      </c>
      <c r="B597" s="626">
        <v>10371</v>
      </c>
      <c r="C597" s="626">
        <v>10371</v>
      </c>
      <c r="D597" s="626">
        <v>10371</v>
      </c>
      <c r="E597" s="809">
        <v>100</v>
      </c>
      <c r="F597" s="626">
        <v>0</v>
      </c>
    </row>
    <row r="598" spans="1:6" s="811" customFormat="1" ht="12.75">
      <c r="A598" s="357" t="s">
        <v>967</v>
      </c>
      <c r="B598" s="626">
        <v>10371</v>
      </c>
      <c r="C598" s="626">
        <v>10371</v>
      </c>
      <c r="D598" s="626">
        <v>10371</v>
      </c>
      <c r="E598" s="627">
        <v>100</v>
      </c>
      <c r="F598" s="626">
        <v>0</v>
      </c>
    </row>
    <row r="599" spans="1:6" s="811" customFormat="1" ht="12.75">
      <c r="A599" s="136" t="s">
        <v>968</v>
      </c>
      <c r="B599" s="626">
        <v>10371</v>
      </c>
      <c r="C599" s="626">
        <v>10371</v>
      </c>
      <c r="D599" s="626">
        <v>10371</v>
      </c>
      <c r="E599" s="627">
        <v>100</v>
      </c>
      <c r="F599" s="626">
        <v>0</v>
      </c>
    </row>
    <row r="600" spans="1:6" s="811" customFormat="1" ht="12.75">
      <c r="A600" s="362" t="s">
        <v>969</v>
      </c>
      <c r="B600" s="626">
        <v>10371</v>
      </c>
      <c r="C600" s="626">
        <v>10371</v>
      </c>
      <c r="D600" s="626">
        <v>10371</v>
      </c>
      <c r="E600" s="627">
        <v>100</v>
      </c>
      <c r="F600" s="626">
        <v>0</v>
      </c>
    </row>
    <row r="601" spans="1:6" s="811" customFormat="1" ht="12.75">
      <c r="A601" s="391" t="s">
        <v>970</v>
      </c>
      <c r="B601" s="626">
        <v>9571</v>
      </c>
      <c r="C601" s="626">
        <v>9571</v>
      </c>
      <c r="D601" s="626">
        <v>9571</v>
      </c>
      <c r="E601" s="627">
        <v>100</v>
      </c>
      <c r="F601" s="626">
        <v>0</v>
      </c>
    </row>
    <row r="602" spans="1:6" s="811" customFormat="1" ht="12.75">
      <c r="A602" s="396" t="s">
        <v>971</v>
      </c>
      <c r="B602" s="626">
        <v>7713</v>
      </c>
      <c r="C602" s="626">
        <v>7713</v>
      </c>
      <c r="D602" s="626">
        <v>7713</v>
      </c>
      <c r="E602" s="824">
        <v>100</v>
      </c>
      <c r="F602" s="626">
        <v>0</v>
      </c>
    </row>
    <row r="603" spans="1:6" s="811" customFormat="1" ht="12.75">
      <c r="A603" s="391" t="s">
        <v>972</v>
      </c>
      <c r="B603" s="626">
        <v>800</v>
      </c>
      <c r="C603" s="626">
        <v>800</v>
      </c>
      <c r="D603" s="626">
        <v>800</v>
      </c>
      <c r="E603" s="824">
        <v>100</v>
      </c>
      <c r="F603" s="626">
        <v>0</v>
      </c>
    </row>
    <row r="604" spans="1:6" s="811" customFormat="1" ht="12.75">
      <c r="A604" s="396"/>
      <c r="B604" s="626"/>
      <c r="C604" s="626"/>
      <c r="D604" s="626"/>
      <c r="E604" s="825"/>
      <c r="F604" s="626"/>
    </row>
    <row r="605" spans="1:6" s="811" customFormat="1" ht="12.75">
      <c r="A605" s="353" t="s">
        <v>1228</v>
      </c>
      <c r="B605" s="626"/>
      <c r="C605" s="626"/>
      <c r="D605" s="626"/>
      <c r="E605" s="825"/>
      <c r="F605" s="626"/>
    </row>
    <row r="606" spans="1:6" s="811" customFormat="1" ht="12.75">
      <c r="A606" s="140" t="s">
        <v>369</v>
      </c>
      <c r="B606" s="626"/>
      <c r="C606" s="626"/>
      <c r="D606" s="626"/>
      <c r="E606" s="825"/>
      <c r="F606" s="626"/>
    </row>
    <row r="607" spans="1:6" s="811" customFormat="1" ht="13.5" customHeight="1">
      <c r="A607" s="366" t="s">
        <v>346</v>
      </c>
      <c r="B607" s="626">
        <v>37543118</v>
      </c>
      <c r="C607" s="626">
        <v>31463832</v>
      </c>
      <c r="D607" s="626">
        <v>31464527</v>
      </c>
      <c r="E607" s="824">
        <v>83.8090405810194</v>
      </c>
      <c r="F607" s="626">
        <v>-1356</v>
      </c>
    </row>
    <row r="608" spans="1:6" s="811" customFormat="1" ht="13.5" customHeight="1">
      <c r="A608" s="366" t="s">
        <v>977</v>
      </c>
      <c r="B608" s="626">
        <v>0</v>
      </c>
      <c r="C608" s="626">
        <v>0</v>
      </c>
      <c r="D608" s="626">
        <v>695</v>
      </c>
      <c r="E608" s="824" t="s">
        <v>496</v>
      </c>
      <c r="F608" s="626">
        <v>531</v>
      </c>
    </row>
    <row r="609" spans="1:6" s="811" customFormat="1" ht="12.75">
      <c r="A609" s="136" t="s">
        <v>965</v>
      </c>
      <c r="B609" s="626">
        <v>37543118</v>
      </c>
      <c r="C609" s="626">
        <v>31463832</v>
      </c>
      <c r="D609" s="626">
        <v>31463832</v>
      </c>
      <c r="E609" s="824">
        <v>83.80718937622602</v>
      </c>
      <c r="F609" s="626">
        <v>-1887</v>
      </c>
    </row>
    <row r="610" spans="1:6" s="811" customFormat="1" ht="25.5">
      <c r="A610" s="377" t="s">
        <v>966</v>
      </c>
      <c r="B610" s="626">
        <v>15022414</v>
      </c>
      <c r="C610" s="626">
        <v>13817359</v>
      </c>
      <c r="D610" s="626">
        <v>13817359</v>
      </c>
      <c r="E610" s="824">
        <v>91.97828657897459</v>
      </c>
      <c r="F610" s="626">
        <v>-1887</v>
      </c>
    </row>
    <row r="611" spans="1:6" s="826" customFormat="1" ht="25.5">
      <c r="A611" s="403" t="s">
        <v>361</v>
      </c>
      <c r="B611" s="817">
        <v>22520704</v>
      </c>
      <c r="C611" s="817">
        <v>17646473</v>
      </c>
      <c r="D611" s="817">
        <v>17646473</v>
      </c>
      <c r="E611" s="818">
        <v>78.35666682533548</v>
      </c>
      <c r="F611" s="817">
        <v>0</v>
      </c>
    </row>
    <row r="612" spans="1:6" s="826" customFormat="1" ht="12.75">
      <c r="A612" s="357" t="s">
        <v>967</v>
      </c>
      <c r="B612" s="806">
        <v>37543118</v>
      </c>
      <c r="C612" s="806">
        <v>31463832</v>
      </c>
      <c r="D612" s="806">
        <v>22512843</v>
      </c>
      <c r="E612" s="824">
        <v>59.96529909955801</v>
      </c>
      <c r="F612" s="806">
        <v>1752516</v>
      </c>
    </row>
    <row r="613" spans="1:6" s="826" customFormat="1" ht="12.75">
      <c r="A613" s="136" t="s">
        <v>968</v>
      </c>
      <c r="B613" s="806">
        <v>32994413</v>
      </c>
      <c r="C613" s="806">
        <v>27769589</v>
      </c>
      <c r="D613" s="806">
        <v>21053326</v>
      </c>
      <c r="E613" s="824">
        <v>63.80876059228573</v>
      </c>
      <c r="F613" s="806">
        <v>1691172</v>
      </c>
    </row>
    <row r="614" spans="1:6" s="826" customFormat="1" ht="12.75">
      <c r="A614" s="362" t="s">
        <v>969</v>
      </c>
      <c r="B614" s="806">
        <v>8842833</v>
      </c>
      <c r="C614" s="806">
        <v>8806021</v>
      </c>
      <c r="D614" s="806">
        <v>8364314</v>
      </c>
      <c r="E614" s="824">
        <v>94.58862335181497</v>
      </c>
      <c r="F614" s="806">
        <v>883328</v>
      </c>
    </row>
    <row r="615" spans="1:6" s="826" customFormat="1" ht="12.75">
      <c r="A615" s="391" t="s">
        <v>970</v>
      </c>
      <c r="B615" s="806">
        <v>3921806</v>
      </c>
      <c r="C615" s="806">
        <v>3899393</v>
      </c>
      <c r="D615" s="806">
        <v>3708699</v>
      </c>
      <c r="E615" s="809">
        <v>94.56610041394194</v>
      </c>
      <c r="F615" s="806">
        <v>415319</v>
      </c>
    </row>
    <row r="616" spans="1:6" s="826" customFormat="1" ht="12.75">
      <c r="A616" s="396" t="s">
        <v>971</v>
      </c>
      <c r="B616" s="806">
        <v>3218930</v>
      </c>
      <c r="C616" s="806">
        <v>3200868</v>
      </c>
      <c r="D616" s="806">
        <v>3065425</v>
      </c>
      <c r="E616" s="824">
        <v>95.23117930492431</v>
      </c>
      <c r="F616" s="806">
        <v>342570</v>
      </c>
    </row>
    <row r="617" spans="1:6" s="826" customFormat="1" ht="12.75">
      <c r="A617" s="391" t="s">
        <v>972</v>
      </c>
      <c r="B617" s="806">
        <v>4921027</v>
      </c>
      <c r="C617" s="806">
        <v>4906628</v>
      </c>
      <c r="D617" s="806">
        <v>4655615</v>
      </c>
      <c r="E617" s="824">
        <v>94.60657297755122</v>
      </c>
      <c r="F617" s="806">
        <v>468009</v>
      </c>
    </row>
    <row r="618" spans="1:6" s="826" customFormat="1" ht="12.75">
      <c r="A618" s="362" t="s">
        <v>973</v>
      </c>
      <c r="B618" s="806">
        <v>4890609</v>
      </c>
      <c r="C618" s="806">
        <v>3825672</v>
      </c>
      <c r="D618" s="806">
        <v>2915969</v>
      </c>
      <c r="E618" s="824">
        <v>59.62384234765037</v>
      </c>
      <c r="F618" s="806">
        <v>139536</v>
      </c>
    </row>
    <row r="619" spans="1:6" s="826" customFormat="1" ht="12.75">
      <c r="A619" s="391" t="s">
        <v>995</v>
      </c>
      <c r="B619" s="806">
        <v>1591626</v>
      </c>
      <c r="C619" s="806">
        <v>1578051</v>
      </c>
      <c r="D619" s="806">
        <v>1303430</v>
      </c>
      <c r="E619" s="824">
        <v>81.8929823966183</v>
      </c>
      <c r="F619" s="806">
        <v>16887</v>
      </c>
    </row>
    <row r="620" spans="1:6" s="826" customFormat="1" ht="12.75">
      <c r="A620" s="391" t="s">
        <v>974</v>
      </c>
      <c r="B620" s="806">
        <v>3298983</v>
      </c>
      <c r="C620" s="806">
        <v>2247621</v>
      </c>
      <c r="D620" s="806">
        <v>1612539</v>
      </c>
      <c r="E620" s="824">
        <v>48.879882072747876</v>
      </c>
      <c r="F620" s="806">
        <v>122649</v>
      </c>
    </row>
    <row r="621" spans="1:6" s="826" customFormat="1" ht="12.75">
      <c r="A621" s="362" t="s">
        <v>917</v>
      </c>
      <c r="B621" s="806">
        <v>19260971</v>
      </c>
      <c r="C621" s="806">
        <v>15137896</v>
      </c>
      <c r="D621" s="806">
        <v>9773043</v>
      </c>
      <c r="E621" s="824">
        <v>50.74013662135726</v>
      </c>
      <c r="F621" s="806">
        <v>668308</v>
      </c>
    </row>
    <row r="622" spans="1:6" s="826" customFormat="1" ht="12.75">
      <c r="A622" s="391" t="s">
        <v>1018</v>
      </c>
      <c r="B622" s="806">
        <v>1096982</v>
      </c>
      <c r="C622" s="806">
        <v>993676</v>
      </c>
      <c r="D622" s="806">
        <v>591483</v>
      </c>
      <c r="E622" s="824">
        <v>53.91911626626508</v>
      </c>
      <c r="F622" s="806">
        <v>10737</v>
      </c>
    </row>
    <row r="623" spans="1:6" s="826" customFormat="1" ht="12.75">
      <c r="A623" s="362" t="s">
        <v>1010</v>
      </c>
      <c r="B623" s="806">
        <v>18163989</v>
      </c>
      <c r="C623" s="806">
        <v>14144220</v>
      </c>
      <c r="D623" s="806">
        <v>9181560</v>
      </c>
      <c r="E623" s="824">
        <v>50.54814776644051</v>
      </c>
      <c r="F623" s="806">
        <v>657571</v>
      </c>
    </row>
    <row r="624" spans="1:56" s="811" customFormat="1" ht="38.25">
      <c r="A624" s="418" t="s">
        <v>371</v>
      </c>
      <c r="B624" s="817">
        <v>18163989</v>
      </c>
      <c r="C624" s="817">
        <v>14144220</v>
      </c>
      <c r="D624" s="817">
        <v>9181560</v>
      </c>
      <c r="E624" s="818">
        <v>50.54814776644051</v>
      </c>
      <c r="F624" s="817">
        <v>657571</v>
      </c>
      <c r="BD624" s="812"/>
    </row>
    <row r="625" spans="1:6" s="826" customFormat="1" ht="12.75">
      <c r="A625" s="136" t="s">
        <v>922</v>
      </c>
      <c r="B625" s="806">
        <v>4548705</v>
      </c>
      <c r="C625" s="806">
        <v>3694243</v>
      </c>
      <c r="D625" s="806">
        <v>1459517</v>
      </c>
      <c r="E625" s="824">
        <v>32.08642899462594</v>
      </c>
      <c r="F625" s="806">
        <v>61344</v>
      </c>
    </row>
    <row r="626" spans="1:6" s="826" customFormat="1" ht="12.75">
      <c r="A626" s="362" t="s">
        <v>975</v>
      </c>
      <c r="B626" s="806">
        <v>191990</v>
      </c>
      <c r="C626" s="806">
        <v>191990</v>
      </c>
      <c r="D626" s="806">
        <v>186862</v>
      </c>
      <c r="E626" s="824">
        <v>97.32902755351842</v>
      </c>
      <c r="F626" s="806">
        <v>11116</v>
      </c>
    </row>
    <row r="627" spans="1:6" s="826" customFormat="1" ht="12.75">
      <c r="A627" s="362" t="s">
        <v>364</v>
      </c>
      <c r="B627" s="806">
        <v>4356715</v>
      </c>
      <c r="C627" s="806">
        <v>3502253</v>
      </c>
      <c r="D627" s="806">
        <v>1272655</v>
      </c>
      <c r="E627" s="824">
        <v>29.21134386802901</v>
      </c>
      <c r="F627" s="806">
        <v>50228</v>
      </c>
    </row>
    <row r="628" spans="1:6" s="826" customFormat="1" ht="25.5">
      <c r="A628" s="403" t="s">
        <v>365</v>
      </c>
      <c r="B628" s="817">
        <v>4356715</v>
      </c>
      <c r="C628" s="817">
        <v>3502253</v>
      </c>
      <c r="D628" s="817">
        <v>1272655</v>
      </c>
      <c r="E628" s="818">
        <v>29.21134386802901</v>
      </c>
      <c r="F628" s="817">
        <v>50228</v>
      </c>
    </row>
    <row r="629" spans="1:6" s="826" customFormat="1" ht="12.75">
      <c r="A629" s="139"/>
      <c r="B629" s="806"/>
      <c r="C629" s="806"/>
      <c r="D629" s="806"/>
      <c r="E629" s="825"/>
      <c r="F629" s="806"/>
    </row>
    <row r="630" spans="1:6" s="826" customFormat="1" ht="12.75">
      <c r="A630" s="353" t="s">
        <v>1230</v>
      </c>
      <c r="B630" s="806"/>
      <c r="C630" s="806"/>
      <c r="D630" s="806"/>
      <c r="E630" s="825"/>
      <c r="F630" s="806"/>
    </row>
    <row r="631" spans="1:6" s="826" customFormat="1" ht="12.75">
      <c r="A631" s="140" t="s">
        <v>369</v>
      </c>
      <c r="B631" s="806"/>
      <c r="C631" s="806"/>
      <c r="D631" s="806"/>
      <c r="E631" s="825"/>
      <c r="F631" s="806"/>
    </row>
    <row r="632" spans="1:6" s="826" customFormat="1" ht="12.75">
      <c r="A632" s="366" t="s">
        <v>346</v>
      </c>
      <c r="B632" s="806">
        <v>530327</v>
      </c>
      <c r="C632" s="806">
        <v>530327</v>
      </c>
      <c r="D632" s="806">
        <v>530327</v>
      </c>
      <c r="E632" s="824">
        <v>100</v>
      </c>
      <c r="F632" s="806">
        <v>49729</v>
      </c>
    </row>
    <row r="633" spans="1:6" s="826" customFormat="1" ht="12.75">
      <c r="A633" s="136" t="s">
        <v>965</v>
      </c>
      <c r="B633" s="806">
        <v>530327</v>
      </c>
      <c r="C633" s="806">
        <v>530327</v>
      </c>
      <c r="D633" s="806">
        <v>530327</v>
      </c>
      <c r="E633" s="824">
        <v>100</v>
      </c>
      <c r="F633" s="806">
        <v>49729</v>
      </c>
    </row>
    <row r="634" spans="1:6" s="826" customFormat="1" ht="25.5">
      <c r="A634" s="377" t="s">
        <v>966</v>
      </c>
      <c r="B634" s="806">
        <v>530327</v>
      </c>
      <c r="C634" s="806">
        <v>530327</v>
      </c>
      <c r="D634" s="806">
        <v>530327</v>
      </c>
      <c r="E634" s="824">
        <v>100</v>
      </c>
      <c r="F634" s="806">
        <v>49729</v>
      </c>
    </row>
    <row r="635" spans="1:6" s="826" customFormat="1" ht="12.75">
      <c r="A635" s="357" t="s">
        <v>967</v>
      </c>
      <c r="B635" s="806">
        <v>530327</v>
      </c>
      <c r="C635" s="806">
        <v>530327</v>
      </c>
      <c r="D635" s="806">
        <v>526261</v>
      </c>
      <c r="E635" s="824">
        <v>99.23330322612274</v>
      </c>
      <c r="F635" s="806">
        <v>72995</v>
      </c>
    </row>
    <row r="636" spans="1:6" s="826" customFormat="1" ht="12.75">
      <c r="A636" s="136" t="s">
        <v>968</v>
      </c>
      <c r="B636" s="806">
        <v>491333</v>
      </c>
      <c r="C636" s="806">
        <v>491333</v>
      </c>
      <c r="D636" s="806">
        <v>489203</v>
      </c>
      <c r="E636" s="824">
        <v>99.56648545894537</v>
      </c>
      <c r="F636" s="806">
        <v>57707</v>
      </c>
    </row>
    <row r="637" spans="1:6" s="826" customFormat="1" ht="12.75">
      <c r="A637" s="362" t="s">
        <v>969</v>
      </c>
      <c r="B637" s="806">
        <v>346832</v>
      </c>
      <c r="C637" s="806">
        <v>346832</v>
      </c>
      <c r="D637" s="806">
        <v>344702</v>
      </c>
      <c r="E637" s="824">
        <v>99.38586981593393</v>
      </c>
      <c r="F637" s="806">
        <v>39351</v>
      </c>
    </row>
    <row r="638" spans="1:6" s="826" customFormat="1" ht="12.75">
      <c r="A638" s="391" t="s">
        <v>970</v>
      </c>
      <c r="B638" s="806">
        <v>188237</v>
      </c>
      <c r="C638" s="806">
        <v>188237</v>
      </c>
      <c r="D638" s="806">
        <v>186994</v>
      </c>
      <c r="E638" s="824">
        <v>99.33966223431099</v>
      </c>
      <c r="F638" s="806">
        <v>8998</v>
      </c>
    </row>
    <row r="639" spans="1:6" s="826" customFormat="1" ht="12.75">
      <c r="A639" s="396" t="s">
        <v>971</v>
      </c>
      <c r="B639" s="806">
        <v>152393</v>
      </c>
      <c r="C639" s="806">
        <v>152393</v>
      </c>
      <c r="D639" s="806">
        <v>152345</v>
      </c>
      <c r="E639" s="824">
        <v>99.96850249027186</v>
      </c>
      <c r="F639" s="806">
        <v>6454</v>
      </c>
    </row>
    <row r="640" spans="1:6" s="826" customFormat="1" ht="12.75">
      <c r="A640" s="391" t="s">
        <v>972</v>
      </c>
      <c r="B640" s="806">
        <v>158595</v>
      </c>
      <c r="C640" s="806">
        <v>158595</v>
      </c>
      <c r="D640" s="806">
        <v>157708</v>
      </c>
      <c r="E640" s="824">
        <v>99.44071376777326</v>
      </c>
      <c r="F640" s="806">
        <v>30353</v>
      </c>
    </row>
    <row r="641" spans="1:6" s="826" customFormat="1" ht="12.75">
      <c r="A641" s="362" t="s">
        <v>973</v>
      </c>
      <c r="B641" s="806">
        <v>144501</v>
      </c>
      <c r="C641" s="806">
        <v>144501</v>
      </c>
      <c r="D641" s="806">
        <v>144501</v>
      </c>
      <c r="E641" s="824">
        <v>100</v>
      </c>
      <c r="F641" s="806">
        <v>18356</v>
      </c>
    </row>
    <row r="642" spans="1:6" s="826" customFormat="1" ht="12.75">
      <c r="A642" s="391" t="s">
        <v>974</v>
      </c>
      <c r="B642" s="806">
        <v>144501</v>
      </c>
      <c r="C642" s="806">
        <v>144501</v>
      </c>
      <c r="D642" s="806">
        <v>144501</v>
      </c>
      <c r="E642" s="824">
        <v>100</v>
      </c>
      <c r="F642" s="806">
        <v>18356</v>
      </c>
    </row>
    <row r="643" spans="1:6" s="826" customFormat="1" ht="12.75">
      <c r="A643" s="136" t="s">
        <v>922</v>
      </c>
      <c r="B643" s="806">
        <v>38994</v>
      </c>
      <c r="C643" s="806">
        <v>38994</v>
      </c>
      <c r="D643" s="806">
        <v>37058</v>
      </c>
      <c r="E643" s="824">
        <v>95.03513361029901</v>
      </c>
      <c r="F643" s="806">
        <v>15288</v>
      </c>
    </row>
    <row r="644" spans="1:6" s="826" customFormat="1" ht="12.75">
      <c r="A644" s="362" t="s">
        <v>975</v>
      </c>
      <c r="B644" s="806">
        <v>38994</v>
      </c>
      <c r="C644" s="806">
        <v>38994</v>
      </c>
      <c r="D644" s="806">
        <v>37058</v>
      </c>
      <c r="E644" s="824">
        <v>95.03513361029901</v>
      </c>
      <c r="F644" s="806">
        <v>15288</v>
      </c>
    </row>
    <row r="645" spans="1:6" s="826" customFormat="1" ht="12.75">
      <c r="A645" s="139"/>
      <c r="B645" s="806"/>
      <c r="C645" s="806"/>
      <c r="D645" s="806"/>
      <c r="E645" s="825"/>
      <c r="F645" s="806"/>
    </row>
    <row r="646" spans="1:6" s="826" customFormat="1" ht="12.75">
      <c r="A646" s="353" t="s">
        <v>1231</v>
      </c>
      <c r="B646" s="806"/>
      <c r="C646" s="806"/>
      <c r="D646" s="806"/>
      <c r="E646" s="825"/>
      <c r="F646" s="806"/>
    </row>
    <row r="647" spans="1:6" s="826" customFormat="1" ht="12.75">
      <c r="A647" s="140" t="s">
        <v>369</v>
      </c>
      <c r="B647" s="806"/>
      <c r="C647" s="806"/>
      <c r="D647" s="806"/>
      <c r="E647" s="825"/>
      <c r="F647" s="806"/>
    </row>
    <row r="648" spans="1:6" s="826" customFormat="1" ht="12.75">
      <c r="A648" s="366" t="s">
        <v>346</v>
      </c>
      <c r="B648" s="806">
        <v>16542125</v>
      </c>
      <c r="C648" s="806">
        <v>11956381</v>
      </c>
      <c r="D648" s="806">
        <v>11956560</v>
      </c>
      <c r="E648" s="824">
        <v>72.27946832707406</v>
      </c>
      <c r="F648" s="806">
        <v>-37331</v>
      </c>
    </row>
    <row r="649" spans="1:6" s="826" customFormat="1" ht="12.75">
      <c r="A649" s="366" t="s">
        <v>977</v>
      </c>
      <c r="B649" s="806">
        <v>0</v>
      </c>
      <c r="C649" s="806">
        <v>0</v>
      </c>
      <c r="D649" s="806">
        <v>179</v>
      </c>
      <c r="E649" s="824" t="s">
        <v>496</v>
      </c>
      <c r="F649" s="806">
        <v>0</v>
      </c>
    </row>
    <row r="650" spans="1:6" s="826" customFormat="1" ht="12.75">
      <c r="A650" s="136" t="s">
        <v>965</v>
      </c>
      <c r="B650" s="806">
        <v>16542125</v>
      </c>
      <c r="C650" s="806">
        <v>11956381</v>
      </c>
      <c r="D650" s="806">
        <v>11956381</v>
      </c>
      <c r="E650" s="824">
        <v>72.27838624118728</v>
      </c>
      <c r="F650" s="806">
        <v>-37331</v>
      </c>
    </row>
    <row r="651" spans="1:6" s="826" customFormat="1" ht="25.5">
      <c r="A651" s="377" t="s">
        <v>966</v>
      </c>
      <c r="B651" s="806">
        <v>3130639</v>
      </c>
      <c r="C651" s="806">
        <v>2071727</v>
      </c>
      <c r="D651" s="806">
        <v>2071727</v>
      </c>
      <c r="E651" s="824">
        <v>66.17585100038681</v>
      </c>
      <c r="F651" s="806">
        <v>-37331</v>
      </c>
    </row>
    <row r="652" spans="1:6" s="826" customFormat="1" ht="25.5">
      <c r="A652" s="403" t="s">
        <v>361</v>
      </c>
      <c r="B652" s="817">
        <v>13411486</v>
      </c>
      <c r="C652" s="817">
        <v>9884654</v>
      </c>
      <c r="D652" s="817">
        <v>9884654</v>
      </c>
      <c r="E652" s="818">
        <v>73.70289914182516</v>
      </c>
      <c r="F652" s="817">
        <v>0</v>
      </c>
    </row>
    <row r="653" spans="1:6" s="826" customFormat="1" ht="12.75">
      <c r="A653" s="357" t="s">
        <v>967</v>
      </c>
      <c r="B653" s="806">
        <v>16542125</v>
      </c>
      <c r="C653" s="806">
        <v>11956381</v>
      </c>
      <c r="D653" s="806">
        <v>8102537</v>
      </c>
      <c r="E653" s="824">
        <v>48.981234273105784</v>
      </c>
      <c r="F653" s="806">
        <v>650494</v>
      </c>
    </row>
    <row r="654" spans="1:6" s="826" customFormat="1" ht="12.75">
      <c r="A654" s="136" t="s">
        <v>968</v>
      </c>
      <c r="B654" s="806">
        <v>16539361</v>
      </c>
      <c r="C654" s="806">
        <v>11953617</v>
      </c>
      <c r="D654" s="806">
        <v>8102537</v>
      </c>
      <c r="E654" s="824">
        <v>48.98941984518023</v>
      </c>
      <c r="F654" s="806">
        <v>650494</v>
      </c>
    </row>
    <row r="655" spans="1:6" s="826" customFormat="1" ht="12.75">
      <c r="A655" s="362" t="s">
        <v>969</v>
      </c>
      <c r="B655" s="806">
        <v>2252259</v>
      </c>
      <c r="C655" s="806">
        <v>1193347</v>
      </c>
      <c r="D655" s="806">
        <v>1166816</v>
      </c>
      <c r="E655" s="824">
        <v>51.80647518780034</v>
      </c>
      <c r="F655" s="806">
        <v>-139</v>
      </c>
    </row>
    <row r="656" spans="1:6" s="826" customFormat="1" ht="12.75">
      <c r="A656" s="391" t="s">
        <v>970</v>
      </c>
      <c r="B656" s="806">
        <v>588040</v>
      </c>
      <c r="C656" s="806">
        <v>371791</v>
      </c>
      <c r="D656" s="806">
        <v>369262</v>
      </c>
      <c r="E656" s="824">
        <v>62.795388068838854</v>
      </c>
      <c r="F656" s="806">
        <v>0</v>
      </c>
    </row>
    <row r="657" spans="1:6" s="826" customFormat="1" ht="12.75">
      <c r="A657" s="396" t="s">
        <v>971</v>
      </c>
      <c r="B657" s="806">
        <v>477706</v>
      </c>
      <c r="C657" s="806">
        <v>303439</v>
      </c>
      <c r="D657" s="806">
        <v>301913</v>
      </c>
      <c r="E657" s="824">
        <v>63.200587809238314</v>
      </c>
      <c r="F657" s="806">
        <v>0</v>
      </c>
    </row>
    <row r="658" spans="1:6" s="826" customFormat="1" ht="12.75">
      <c r="A658" s="391" t="s">
        <v>972</v>
      </c>
      <c r="B658" s="806">
        <v>1664219</v>
      </c>
      <c r="C658" s="806">
        <v>821556</v>
      </c>
      <c r="D658" s="806">
        <v>797554</v>
      </c>
      <c r="E658" s="824">
        <v>47.92362062925613</v>
      </c>
      <c r="F658" s="806">
        <v>-139</v>
      </c>
    </row>
    <row r="659" spans="1:6" s="826" customFormat="1" ht="12.75">
      <c r="A659" s="362" t="s">
        <v>973</v>
      </c>
      <c r="B659" s="806">
        <v>677798</v>
      </c>
      <c r="C659" s="806">
        <v>677798</v>
      </c>
      <c r="D659" s="806">
        <v>626187</v>
      </c>
      <c r="E659" s="824">
        <v>92.3854894821171</v>
      </c>
      <c r="F659" s="806">
        <v>11951</v>
      </c>
    </row>
    <row r="660" spans="1:6" s="826" customFormat="1" ht="12.75">
      <c r="A660" s="391" t="s">
        <v>995</v>
      </c>
      <c r="B660" s="806">
        <v>677798</v>
      </c>
      <c r="C660" s="806">
        <v>677798</v>
      </c>
      <c r="D660" s="806">
        <v>626187</v>
      </c>
      <c r="E660" s="824">
        <v>92.3854894821171</v>
      </c>
      <c r="F660" s="806">
        <v>11951</v>
      </c>
    </row>
    <row r="661" spans="1:6" s="826" customFormat="1" ht="12.75">
      <c r="A661" s="362" t="s">
        <v>917</v>
      </c>
      <c r="B661" s="806">
        <v>13609304</v>
      </c>
      <c r="C661" s="806">
        <v>10082472</v>
      </c>
      <c r="D661" s="806">
        <v>6309534</v>
      </c>
      <c r="E661" s="824">
        <v>46.36191534849982</v>
      </c>
      <c r="F661" s="806">
        <v>638682</v>
      </c>
    </row>
    <row r="662" spans="1:6" s="826" customFormat="1" ht="12.75">
      <c r="A662" s="391" t="s">
        <v>1018</v>
      </c>
      <c r="B662" s="806">
        <v>200582</v>
      </c>
      <c r="C662" s="806">
        <v>200582</v>
      </c>
      <c r="D662" s="806">
        <v>163129</v>
      </c>
      <c r="E662" s="824">
        <v>81.32783599724802</v>
      </c>
      <c r="F662" s="806">
        <v>-93</v>
      </c>
    </row>
    <row r="663" spans="1:6" s="826" customFormat="1" ht="12.75">
      <c r="A663" s="362" t="s">
        <v>1010</v>
      </c>
      <c r="B663" s="806">
        <v>13408722</v>
      </c>
      <c r="C663" s="806">
        <v>9881890</v>
      </c>
      <c r="D663" s="806">
        <v>6146405</v>
      </c>
      <c r="E663" s="824">
        <v>45.83885772260772</v>
      </c>
      <c r="F663" s="806">
        <v>638775</v>
      </c>
    </row>
    <row r="664" spans="1:56" s="811" customFormat="1" ht="38.25">
      <c r="A664" s="418" t="s">
        <v>371</v>
      </c>
      <c r="B664" s="817">
        <v>13408722</v>
      </c>
      <c r="C664" s="817">
        <v>9881890</v>
      </c>
      <c r="D664" s="817">
        <v>6146405</v>
      </c>
      <c r="E664" s="818">
        <v>45.83885772260772</v>
      </c>
      <c r="F664" s="817">
        <v>638775</v>
      </c>
      <c r="BD664" s="812"/>
    </row>
    <row r="665" spans="1:6" s="826" customFormat="1" ht="12.75">
      <c r="A665" s="136" t="s">
        <v>922</v>
      </c>
      <c r="B665" s="806">
        <v>2764</v>
      </c>
      <c r="C665" s="806">
        <v>2764</v>
      </c>
      <c r="D665" s="806">
        <v>0</v>
      </c>
      <c r="E665" s="824">
        <v>0</v>
      </c>
      <c r="F665" s="806">
        <v>0</v>
      </c>
    </row>
    <row r="666" spans="1:6" s="826" customFormat="1" ht="12.75">
      <c r="A666" s="362" t="s">
        <v>364</v>
      </c>
      <c r="B666" s="806">
        <v>2764</v>
      </c>
      <c r="C666" s="806">
        <v>2764</v>
      </c>
      <c r="D666" s="806">
        <v>0</v>
      </c>
      <c r="E666" s="824">
        <v>0</v>
      </c>
      <c r="F666" s="806">
        <v>0</v>
      </c>
    </row>
    <row r="667" spans="1:6" s="826" customFormat="1" ht="25.5">
      <c r="A667" s="403" t="s">
        <v>365</v>
      </c>
      <c r="B667" s="817">
        <v>2764</v>
      </c>
      <c r="C667" s="817">
        <v>2764</v>
      </c>
      <c r="D667" s="817">
        <v>0</v>
      </c>
      <c r="E667" s="818">
        <v>0</v>
      </c>
      <c r="F667" s="817">
        <v>0</v>
      </c>
    </row>
    <row r="668" spans="1:6" s="826" customFormat="1" ht="12.75">
      <c r="A668" s="139"/>
      <c r="B668" s="806"/>
      <c r="C668" s="806"/>
      <c r="D668" s="806"/>
      <c r="E668" s="825"/>
      <c r="F668" s="806"/>
    </row>
    <row r="669" spans="1:6" s="826" customFormat="1" ht="12.75">
      <c r="A669" s="353" t="s">
        <v>1232</v>
      </c>
      <c r="B669" s="806"/>
      <c r="C669" s="806"/>
      <c r="D669" s="806"/>
      <c r="E669" s="825"/>
      <c r="F669" s="806"/>
    </row>
    <row r="670" spans="1:6" s="826" customFormat="1" ht="12.75">
      <c r="A670" s="140" t="s">
        <v>369</v>
      </c>
      <c r="B670" s="806"/>
      <c r="C670" s="806"/>
      <c r="D670" s="806"/>
      <c r="E670" s="825"/>
      <c r="F670" s="806"/>
    </row>
    <row r="671" spans="1:6" s="826" customFormat="1" ht="12.75">
      <c r="A671" s="366" t="s">
        <v>346</v>
      </c>
      <c r="B671" s="806">
        <v>356130</v>
      </c>
      <c r="C671" s="806">
        <v>356130</v>
      </c>
      <c r="D671" s="806">
        <v>356130</v>
      </c>
      <c r="E671" s="809">
        <v>100</v>
      </c>
      <c r="F671" s="806">
        <v>0</v>
      </c>
    </row>
    <row r="672" spans="1:6" s="826" customFormat="1" ht="12.75" hidden="1">
      <c r="A672" s="366" t="s">
        <v>977</v>
      </c>
      <c r="B672" s="806">
        <v>0</v>
      </c>
      <c r="C672" s="806">
        <v>0</v>
      </c>
      <c r="D672" s="806">
        <v>0</v>
      </c>
      <c r="E672" s="809" t="s">
        <v>496</v>
      </c>
      <c r="F672" s="806">
        <v>0</v>
      </c>
    </row>
    <row r="673" spans="1:6" s="826" customFormat="1" ht="12.75">
      <c r="A673" s="136" t="s">
        <v>965</v>
      </c>
      <c r="B673" s="806">
        <v>356130</v>
      </c>
      <c r="C673" s="806">
        <v>356130</v>
      </c>
      <c r="D673" s="806">
        <v>356130</v>
      </c>
      <c r="E673" s="809">
        <v>100</v>
      </c>
      <c r="F673" s="806">
        <v>0</v>
      </c>
    </row>
    <row r="674" spans="1:6" s="826" customFormat="1" ht="25.5">
      <c r="A674" s="377" t="s">
        <v>966</v>
      </c>
      <c r="B674" s="806">
        <v>356130</v>
      </c>
      <c r="C674" s="806">
        <v>356130</v>
      </c>
      <c r="D674" s="806">
        <v>356130</v>
      </c>
      <c r="E674" s="809">
        <v>100</v>
      </c>
      <c r="F674" s="806">
        <v>0</v>
      </c>
    </row>
    <row r="675" spans="1:6" s="826" customFormat="1" ht="12.75">
      <c r="A675" s="357" t="s">
        <v>967</v>
      </c>
      <c r="B675" s="806">
        <v>356130</v>
      </c>
      <c r="C675" s="806">
        <v>356130</v>
      </c>
      <c r="D675" s="806">
        <v>301923</v>
      </c>
      <c r="E675" s="809">
        <v>84.7788728834976</v>
      </c>
      <c r="F675" s="806">
        <v>66697</v>
      </c>
    </row>
    <row r="676" spans="1:6" s="826" customFormat="1" ht="12.75">
      <c r="A676" s="136" t="s">
        <v>968</v>
      </c>
      <c r="B676" s="806">
        <v>356130</v>
      </c>
      <c r="C676" s="806">
        <v>356130</v>
      </c>
      <c r="D676" s="806">
        <v>301923</v>
      </c>
      <c r="E676" s="809">
        <v>84.7788728834976</v>
      </c>
      <c r="F676" s="806">
        <v>66697</v>
      </c>
    </row>
    <row r="677" spans="1:6" s="811" customFormat="1" ht="12.75">
      <c r="A677" s="362" t="s">
        <v>969</v>
      </c>
      <c r="B677" s="626">
        <v>356130</v>
      </c>
      <c r="C677" s="626">
        <v>356130</v>
      </c>
      <c r="D677" s="626">
        <v>301923</v>
      </c>
      <c r="E677" s="809">
        <v>84.7788728834976</v>
      </c>
      <c r="F677" s="626">
        <v>66697</v>
      </c>
    </row>
    <row r="678" spans="1:6" s="811" customFormat="1" ht="12.75">
      <c r="A678" s="391" t="s">
        <v>970</v>
      </c>
      <c r="B678" s="626">
        <v>260889</v>
      </c>
      <c r="C678" s="626">
        <v>260889</v>
      </c>
      <c r="D678" s="626">
        <v>218821</v>
      </c>
      <c r="E678" s="809">
        <v>83.87513463580297</v>
      </c>
      <c r="F678" s="626">
        <v>42265</v>
      </c>
    </row>
    <row r="679" spans="1:6" s="811" customFormat="1" ht="12.75">
      <c r="A679" s="396" t="s">
        <v>971</v>
      </c>
      <c r="B679" s="626">
        <v>188652</v>
      </c>
      <c r="C679" s="626">
        <v>188652</v>
      </c>
      <c r="D679" s="626">
        <v>173702</v>
      </c>
      <c r="E679" s="809">
        <v>92.07535568136039</v>
      </c>
      <c r="F679" s="626">
        <v>24998</v>
      </c>
    </row>
    <row r="680" spans="1:6" s="811" customFormat="1" ht="12.75">
      <c r="A680" s="391" t="s">
        <v>972</v>
      </c>
      <c r="B680" s="626">
        <v>95241</v>
      </c>
      <c r="C680" s="626">
        <v>95241</v>
      </c>
      <c r="D680" s="626">
        <v>83102</v>
      </c>
      <c r="E680" s="809">
        <v>87.25443873961845</v>
      </c>
      <c r="F680" s="626">
        <v>24432</v>
      </c>
    </row>
    <row r="681" spans="1:6" s="811" customFormat="1" ht="12.75">
      <c r="A681" s="396"/>
      <c r="B681" s="626"/>
      <c r="C681" s="626"/>
      <c r="D681" s="626"/>
      <c r="E681" s="806"/>
      <c r="F681" s="626"/>
    </row>
    <row r="682" spans="1:6" s="811" customFormat="1" ht="12.75">
      <c r="A682" s="353" t="s">
        <v>366</v>
      </c>
      <c r="B682" s="626"/>
      <c r="C682" s="626"/>
      <c r="D682" s="626"/>
      <c r="E682" s="806"/>
      <c r="F682" s="626"/>
    </row>
    <row r="683" spans="1:6" s="811" customFormat="1" ht="12.75">
      <c r="A683" s="140" t="s">
        <v>369</v>
      </c>
      <c r="B683" s="626"/>
      <c r="C683" s="626"/>
      <c r="D683" s="626"/>
      <c r="E683" s="806"/>
      <c r="F683" s="626"/>
    </row>
    <row r="684" spans="1:6" s="811" customFormat="1" ht="12.75">
      <c r="A684" s="366" t="s">
        <v>346</v>
      </c>
      <c r="B684" s="806">
        <v>218645</v>
      </c>
      <c r="C684" s="806">
        <v>218645</v>
      </c>
      <c r="D684" s="806">
        <v>218645</v>
      </c>
      <c r="E684" s="809">
        <v>100</v>
      </c>
      <c r="F684" s="806">
        <v>37997</v>
      </c>
    </row>
    <row r="685" spans="1:6" s="811" customFormat="1" ht="12.75">
      <c r="A685" s="136" t="s">
        <v>965</v>
      </c>
      <c r="B685" s="806">
        <v>218645</v>
      </c>
      <c r="C685" s="806">
        <v>218645</v>
      </c>
      <c r="D685" s="806">
        <v>218645</v>
      </c>
      <c r="E685" s="809">
        <v>100</v>
      </c>
      <c r="F685" s="806">
        <v>37997</v>
      </c>
    </row>
    <row r="686" spans="1:6" s="811" customFormat="1" ht="25.5">
      <c r="A686" s="377" t="s">
        <v>966</v>
      </c>
      <c r="B686" s="806">
        <v>218645</v>
      </c>
      <c r="C686" s="806">
        <v>218645</v>
      </c>
      <c r="D686" s="806">
        <v>218645</v>
      </c>
      <c r="E686" s="809">
        <v>100</v>
      </c>
      <c r="F686" s="806">
        <v>37997</v>
      </c>
    </row>
    <row r="687" spans="1:6" s="811" customFormat="1" ht="12.75">
      <c r="A687" s="357" t="s">
        <v>967</v>
      </c>
      <c r="B687" s="626">
        <v>218645</v>
      </c>
      <c r="C687" s="626">
        <v>218645</v>
      </c>
      <c r="D687" s="626">
        <v>214114</v>
      </c>
      <c r="E687" s="809">
        <v>97.92769100596857</v>
      </c>
      <c r="F687" s="626">
        <v>38623</v>
      </c>
    </row>
    <row r="688" spans="1:6" s="811" customFormat="1" ht="12.75">
      <c r="A688" s="136" t="s">
        <v>968</v>
      </c>
      <c r="B688" s="626">
        <v>216460</v>
      </c>
      <c r="C688" s="626">
        <v>216460</v>
      </c>
      <c r="D688" s="626">
        <v>211934</v>
      </c>
      <c r="E688" s="809">
        <v>97.90908250947057</v>
      </c>
      <c r="F688" s="626">
        <v>38130</v>
      </c>
    </row>
    <row r="689" spans="1:6" s="811" customFormat="1" ht="12.75">
      <c r="A689" s="362" t="s">
        <v>969</v>
      </c>
      <c r="B689" s="626">
        <v>132410</v>
      </c>
      <c r="C689" s="626">
        <v>132410</v>
      </c>
      <c r="D689" s="626">
        <v>127934</v>
      </c>
      <c r="E689" s="809">
        <v>96.6195906653576</v>
      </c>
      <c r="F689" s="626">
        <v>14430</v>
      </c>
    </row>
    <row r="690" spans="1:6" s="811" customFormat="1" ht="12.75">
      <c r="A690" s="391" t="s">
        <v>970</v>
      </c>
      <c r="B690" s="626">
        <v>56890</v>
      </c>
      <c r="C690" s="626">
        <v>56890</v>
      </c>
      <c r="D690" s="626">
        <v>53414</v>
      </c>
      <c r="E690" s="809">
        <v>93.88996308665847</v>
      </c>
      <c r="F690" s="626">
        <v>2894</v>
      </c>
    </row>
    <row r="691" spans="1:6" s="811" customFormat="1" ht="12.75">
      <c r="A691" s="396" t="s">
        <v>971</v>
      </c>
      <c r="B691" s="626">
        <v>45846</v>
      </c>
      <c r="C691" s="626">
        <v>45846</v>
      </c>
      <c r="D691" s="626">
        <v>43433</v>
      </c>
      <c r="E691" s="824">
        <v>94.73672730445404</v>
      </c>
      <c r="F691" s="626">
        <v>2584</v>
      </c>
    </row>
    <row r="692" spans="1:6" s="811" customFormat="1" ht="12.75">
      <c r="A692" s="391" t="s">
        <v>972</v>
      </c>
      <c r="B692" s="626">
        <v>75520</v>
      </c>
      <c r="C692" s="626">
        <v>75520</v>
      </c>
      <c r="D692" s="626">
        <v>74520</v>
      </c>
      <c r="E692" s="809">
        <v>98.67584745762711</v>
      </c>
      <c r="F692" s="626">
        <v>11536</v>
      </c>
    </row>
    <row r="693" spans="1:6" s="811" customFormat="1" ht="12.75">
      <c r="A693" s="362" t="s">
        <v>973</v>
      </c>
      <c r="B693" s="626">
        <v>84050</v>
      </c>
      <c r="C693" s="626">
        <v>84050</v>
      </c>
      <c r="D693" s="626">
        <v>84000</v>
      </c>
      <c r="E693" s="824">
        <v>99.94051160023795</v>
      </c>
      <c r="F693" s="626">
        <v>23700</v>
      </c>
    </row>
    <row r="694" spans="1:6" s="811" customFormat="1" ht="12.75">
      <c r="A694" s="391" t="s">
        <v>974</v>
      </c>
      <c r="B694" s="626">
        <v>84050</v>
      </c>
      <c r="C694" s="626">
        <v>84050</v>
      </c>
      <c r="D694" s="626">
        <v>84000</v>
      </c>
      <c r="E694" s="824">
        <v>99.94051160023795</v>
      </c>
      <c r="F694" s="626">
        <v>23700</v>
      </c>
    </row>
    <row r="695" spans="1:6" s="811" customFormat="1" ht="12.75">
      <c r="A695" s="136" t="s">
        <v>922</v>
      </c>
      <c r="B695" s="626">
        <v>2185</v>
      </c>
      <c r="C695" s="626">
        <v>2185</v>
      </c>
      <c r="D695" s="626">
        <v>2180</v>
      </c>
      <c r="E695" s="824">
        <v>99.77116704805492</v>
      </c>
      <c r="F695" s="626">
        <v>493</v>
      </c>
    </row>
    <row r="696" spans="1:6" s="811" customFormat="1" ht="12.75">
      <c r="A696" s="362" t="s">
        <v>975</v>
      </c>
      <c r="B696" s="626">
        <v>2185</v>
      </c>
      <c r="C696" s="626">
        <v>2185</v>
      </c>
      <c r="D696" s="626">
        <v>2180</v>
      </c>
      <c r="E696" s="824">
        <v>99.77116704805492</v>
      </c>
      <c r="F696" s="626">
        <v>493</v>
      </c>
    </row>
    <row r="697" spans="1:6" s="811" customFormat="1" ht="12.75">
      <c r="A697" s="391"/>
      <c r="B697" s="626"/>
      <c r="C697" s="626"/>
      <c r="D697" s="626"/>
      <c r="E697" s="825"/>
      <c r="F697" s="626"/>
    </row>
    <row r="698" spans="1:6" s="811" customFormat="1" ht="25.5">
      <c r="A698" s="353" t="s">
        <v>1049</v>
      </c>
      <c r="B698" s="626"/>
      <c r="C698" s="626"/>
      <c r="D698" s="626"/>
      <c r="E698" s="825"/>
      <c r="F698" s="626"/>
    </row>
    <row r="699" spans="1:6" s="811" customFormat="1" ht="12.75">
      <c r="A699" s="140" t="s">
        <v>369</v>
      </c>
      <c r="B699" s="626"/>
      <c r="C699" s="626"/>
      <c r="D699" s="626"/>
      <c r="E699" s="825"/>
      <c r="F699" s="626"/>
    </row>
    <row r="700" spans="1:6" s="811" customFormat="1" ht="12.75">
      <c r="A700" s="366" t="s">
        <v>346</v>
      </c>
      <c r="B700" s="806">
        <v>1915306</v>
      </c>
      <c r="C700" s="806">
        <v>1915306</v>
      </c>
      <c r="D700" s="806">
        <v>1915306</v>
      </c>
      <c r="E700" s="824">
        <v>100</v>
      </c>
      <c r="F700" s="806">
        <v>0</v>
      </c>
    </row>
    <row r="701" spans="1:6" s="826" customFormat="1" ht="12.75" hidden="1">
      <c r="A701" s="366" t="s">
        <v>977</v>
      </c>
      <c r="B701" s="806">
        <v>0</v>
      </c>
      <c r="C701" s="806">
        <v>0</v>
      </c>
      <c r="D701" s="806">
        <v>0</v>
      </c>
      <c r="E701" s="809" t="s">
        <v>496</v>
      </c>
      <c r="F701" s="806">
        <v>0</v>
      </c>
    </row>
    <row r="702" spans="1:6" s="811" customFormat="1" ht="12.75">
      <c r="A702" s="136" t="s">
        <v>965</v>
      </c>
      <c r="B702" s="806">
        <v>1915306</v>
      </c>
      <c r="C702" s="806">
        <v>1915306</v>
      </c>
      <c r="D702" s="806">
        <v>1915306</v>
      </c>
      <c r="E702" s="824">
        <v>100</v>
      </c>
      <c r="F702" s="806">
        <v>0</v>
      </c>
    </row>
    <row r="703" spans="1:6" s="811" customFormat="1" ht="25.5">
      <c r="A703" s="377" t="s">
        <v>966</v>
      </c>
      <c r="B703" s="806">
        <v>1915306</v>
      </c>
      <c r="C703" s="806">
        <v>1915306</v>
      </c>
      <c r="D703" s="806">
        <v>1915306</v>
      </c>
      <c r="E703" s="824">
        <v>100</v>
      </c>
      <c r="F703" s="806">
        <v>0</v>
      </c>
    </row>
    <row r="704" spans="1:6" s="811" customFormat="1" ht="12.75">
      <c r="A704" s="357" t="s">
        <v>967</v>
      </c>
      <c r="B704" s="626">
        <v>1915306</v>
      </c>
      <c r="C704" s="626">
        <v>1915306</v>
      </c>
      <c r="D704" s="626">
        <v>1570775</v>
      </c>
      <c r="E704" s="824">
        <v>82.01169943601701</v>
      </c>
      <c r="F704" s="626">
        <v>78806</v>
      </c>
    </row>
    <row r="705" spans="1:6" s="811" customFormat="1" ht="12.75">
      <c r="A705" s="136" t="s">
        <v>968</v>
      </c>
      <c r="B705" s="626">
        <v>1915306</v>
      </c>
      <c r="C705" s="626">
        <v>1915306</v>
      </c>
      <c r="D705" s="626">
        <v>1570775</v>
      </c>
      <c r="E705" s="824">
        <v>82.01169943601701</v>
      </c>
      <c r="F705" s="626">
        <v>78806</v>
      </c>
    </row>
    <row r="706" spans="1:6" s="811" customFormat="1" ht="12.75">
      <c r="A706" s="362" t="s">
        <v>973</v>
      </c>
      <c r="B706" s="626">
        <v>1915306</v>
      </c>
      <c r="C706" s="626">
        <v>1915306</v>
      </c>
      <c r="D706" s="626">
        <v>1570775</v>
      </c>
      <c r="E706" s="824">
        <v>82.01169943601701</v>
      </c>
      <c r="F706" s="626">
        <v>78806</v>
      </c>
    </row>
    <row r="707" spans="1:6" s="811" customFormat="1" ht="12.75">
      <c r="A707" s="391" t="s">
        <v>995</v>
      </c>
      <c r="B707" s="626">
        <v>1915306</v>
      </c>
      <c r="C707" s="626">
        <v>1915306</v>
      </c>
      <c r="D707" s="626">
        <v>1570775</v>
      </c>
      <c r="E707" s="824">
        <v>82.01169943601701</v>
      </c>
      <c r="F707" s="626">
        <v>78806</v>
      </c>
    </row>
    <row r="708" spans="1:6" s="811" customFormat="1" ht="12.75">
      <c r="A708" s="391"/>
      <c r="B708" s="626"/>
      <c r="C708" s="626"/>
      <c r="D708" s="626"/>
      <c r="E708" s="628"/>
      <c r="F708" s="626"/>
    </row>
    <row r="709" spans="1:56" s="828" customFormat="1" ht="25.5">
      <c r="A709" s="140" t="s">
        <v>372</v>
      </c>
      <c r="B709" s="827"/>
      <c r="C709" s="827"/>
      <c r="D709" s="827"/>
      <c r="E709" s="628"/>
      <c r="F709" s="827"/>
      <c r="G709" s="811"/>
      <c r="H709" s="811"/>
      <c r="I709" s="811"/>
      <c r="J709" s="811"/>
      <c r="K709" s="811"/>
      <c r="L709" s="811"/>
      <c r="M709" s="811"/>
      <c r="N709" s="811"/>
      <c r="O709" s="811"/>
      <c r="P709" s="811"/>
      <c r="Q709" s="811"/>
      <c r="R709" s="811"/>
      <c r="S709" s="811"/>
      <c r="T709" s="811"/>
      <c r="U709" s="811"/>
      <c r="V709" s="811"/>
      <c r="W709" s="811"/>
      <c r="X709" s="811"/>
      <c r="Y709" s="811"/>
      <c r="Z709" s="811"/>
      <c r="AA709" s="811"/>
      <c r="AB709" s="811"/>
      <c r="AC709" s="811"/>
      <c r="AD709" s="811"/>
      <c r="AE709" s="811"/>
      <c r="AF709" s="811"/>
      <c r="AG709" s="811"/>
      <c r="AH709" s="811"/>
      <c r="AI709" s="811"/>
      <c r="AJ709" s="811"/>
      <c r="AK709" s="811"/>
      <c r="AL709" s="811"/>
      <c r="AM709" s="811"/>
      <c r="AN709" s="811"/>
      <c r="AO709" s="811"/>
      <c r="AP709" s="811"/>
      <c r="AQ709" s="811"/>
      <c r="AR709" s="811"/>
      <c r="AS709" s="811"/>
      <c r="AT709" s="811"/>
      <c r="AU709" s="811"/>
      <c r="AV709" s="811"/>
      <c r="AW709" s="811"/>
      <c r="AX709" s="811"/>
      <c r="AY709" s="811"/>
      <c r="AZ709" s="811"/>
      <c r="BA709" s="811"/>
      <c r="BB709" s="811"/>
      <c r="BC709" s="811"/>
      <c r="BD709" s="812"/>
    </row>
    <row r="710" spans="1:56" s="813" customFormat="1" ht="12.75">
      <c r="A710" s="366" t="s">
        <v>346</v>
      </c>
      <c r="B710" s="825">
        <v>12182904</v>
      </c>
      <c r="C710" s="825">
        <v>10753069</v>
      </c>
      <c r="D710" s="825">
        <v>10753069</v>
      </c>
      <c r="E710" s="627">
        <v>88.2635946240732</v>
      </c>
      <c r="F710" s="825">
        <v>1000000</v>
      </c>
      <c r="G710" s="811"/>
      <c r="H710" s="811"/>
      <c r="I710" s="811"/>
      <c r="J710" s="811"/>
      <c r="K710" s="811"/>
      <c r="L710" s="811"/>
      <c r="M710" s="811"/>
      <c r="N710" s="811"/>
      <c r="O710" s="811"/>
      <c r="P710" s="811"/>
      <c r="Q710" s="811"/>
      <c r="R710" s="811"/>
      <c r="S710" s="811"/>
      <c r="T710" s="811"/>
      <c r="U710" s="811"/>
      <c r="V710" s="811"/>
      <c r="W710" s="811"/>
      <c r="X710" s="811"/>
      <c r="Y710" s="811"/>
      <c r="Z710" s="811"/>
      <c r="AA710" s="811"/>
      <c r="AB710" s="811"/>
      <c r="AC710" s="811"/>
      <c r="AD710" s="811"/>
      <c r="AE710" s="811"/>
      <c r="AF710" s="811"/>
      <c r="AG710" s="811"/>
      <c r="AH710" s="811"/>
      <c r="AI710" s="811"/>
      <c r="AJ710" s="811"/>
      <c r="AK710" s="811"/>
      <c r="AL710" s="811"/>
      <c r="AM710" s="811"/>
      <c r="AN710" s="811"/>
      <c r="AO710" s="811"/>
      <c r="AP710" s="811"/>
      <c r="AQ710" s="811"/>
      <c r="AR710" s="811"/>
      <c r="AS710" s="811"/>
      <c r="AT710" s="811"/>
      <c r="AU710" s="811"/>
      <c r="AV710" s="811"/>
      <c r="AW710" s="811"/>
      <c r="AX710" s="811"/>
      <c r="AY710" s="811"/>
      <c r="AZ710" s="811"/>
      <c r="BA710" s="811"/>
      <c r="BB710" s="811"/>
      <c r="BC710" s="811"/>
      <c r="BD710" s="811"/>
    </row>
    <row r="711" spans="1:56" s="813" customFormat="1" ht="12.75">
      <c r="A711" s="136" t="s">
        <v>965</v>
      </c>
      <c r="B711" s="825">
        <v>12182904</v>
      </c>
      <c r="C711" s="825">
        <v>10753069</v>
      </c>
      <c r="D711" s="825">
        <v>10753069</v>
      </c>
      <c r="E711" s="697">
        <v>88.2635946240732</v>
      </c>
      <c r="F711" s="825">
        <v>1000000</v>
      </c>
      <c r="G711" s="811"/>
      <c r="H711" s="811"/>
      <c r="I711" s="811"/>
      <c r="J711" s="811"/>
      <c r="K711" s="811"/>
      <c r="L711" s="811"/>
      <c r="M711" s="811"/>
      <c r="N711" s="811"/>
      <c r="O711" s="811"/>
      <c r="P711" s="811"/>
      <c r="Q711" s="811"/>
      <c r="R711" s="811"/>
      <c r="S711" s="811"/>
      <c r="T711" s="811"/>
      <c r="U711" s="811"/>
      <c r="V711" s="811"/>
      <c r="W711" s="811"/>
      <c r="X711" s="811"/>
      <c r="Y711" s="811"/>
      <c r="Z711" s="811"/>
      <c r="AA711" s="811"/>
      <c r="AB711" s="811"/>
      <c r="AC711" s="811"/>
      <c r="AD711" s="811"/>
      <c r="AE711" s="811"/>
      <c r="AF711" s="811"/>
      <c r="AG711" s="811"/>
      <c r="AH711" s="811"/>
      <c r="AI711" s="811"/>
      <c r="AJ711" s="811"/>
      <c r="AK711" s="811"/>
      <c r="AL711" s="811"/>
      <c r="AM711" s="811"/>
      <c r="AN711" s="811"/>
      <c r="AO711" s="811"/>
      <c r="AP711" s="811"/>
      <c r="AQ711" s="811"/>
      <c r="AR711" s="811"/>
      <c r="AS711" s="811"/>
      <c r="AT711" s="811"/>
      <c r="AU711" s="811"/>
      <c r="AV711" s="811"/>
      <c r="AW711" s="811"/>
      <c r="AX711" s="811"/>
      <c r="AY711" s="811"/>
      <c r="AZ711" s="811"/>
      <c r="BA711" s="811"/>
      <c r="BB711" s="811"/>
      <c r="BC711" s="811"/>
      <c r="BD711" s="811"/>
    </row>
    <row r="712" spans="1:56" s="813" customFormat="1" ht="25.5">
      <c r="A712" s="377" t="s">
        <v>966</v>
      </c>
      <c r="B712" s="825">
        <v>12182904</v>
      </c>
      <c r="C712" s="825">
        <v>10753069</v>
      </c>
      <c r="D712" s="825">
        <v>10753069</v>
      </c>
      <c r="E712" s="697">
        <v>88.2635946240732</v>
      </c>
      <c r="F712" s="825">
        <v>1000000</v>
      </c>
      <c r="G712" s="811"/>
      <c r="H712" s="811"/>
      <c r="I712" s="811"/>
      <c r="J712" s="811"/>
      <c r="K712" s="811"/>
      <c r="L712" s="811"/>
      <c r="M712" s="811"/>
      <c r="N712" s="811"/>
      <c r="O712" s="811"/>
      <c r="P712" s="811"/>
      <c r="Q712" s="811"/>
      <c r="R712" s="811"/>
      <c r="S712" s="811"/>
      <c r="T712" s="811"/>
      <c r="U712" s="811"/>
      <c r="V712" s="811"/>
      <c r="W712" s="811"/>
      <c r="X712" s="811"/>
      <c r="Y712" s="811"/>
      <c r="Z712" s="811"/>
      <c r="AA712" s="811"/>
      <c r="AB712" s="811"/>
      <c r="AC712" s="811"/>
      <c r="AD712" s="811"/>
      <c r="AE712" s="811"/>
      <c r="AF712" s="811"/>
      <c r="AG712" s="811"/>
      <c r="AH712" s="811"/>
      <c r="AI712" s="811"/>
      <c r="AJ712" s="811"/>
      <c r="AK712" s="811"/>
      <c r="AL712" s="811"/>
      <c r="AM712" s="811"/>
      <c r="AN712" s="811"/>
      <c r="AO712" s="811"/>
      <c r="AP712" s="811"/>
      <c r="AQ712" s="811"/>
      <c r="AR712" s="811"/>
      <c r="AS712" s="811"/>
      <c r="AT712" s="811"/>
      <c r="AU712" s="811"/>
      <c r="AV712" s="811"/>
      <c r="AW712" s="811"/>
      <c r="AX712" s="811"/>
      <c r="AY712" s="811"/>
      <c r="AZ712" s="811"/>
      <c r="BA712" s="811"/>
      <c r="BB712" s="811"/>
      <c r="BC712" s="811"/>
      <c r="BD712" s="811"/>
    </row>
    <row r="713" spans="1:56" s="813" customFormat="1" ht="12.75">
      <c r="A713" s="357" t="s">
        <v>967</v>
      </c>
      <c r="B713" s="825">
        <v>12182904</v>
      </c>
      <c r="C713" s="825">
        <v>10753069</v>
      </c>
      <c r="D713" s="825">
        <v>6222571</v>
      </c>
      <c r="E713" s="697">
        <v>51.07625406881643</v>
      </c>
      <c r="F713" s="825">
        <v>920056</v>
      </c>
      <c r="G713" s="811"/>
      <c r="H713" s="811"/>
      <c r="I713" s="811"/>
      <c r="J713" s="811"/>
      <c r="K713" s="811"/>
      <c r="L713" s="811"/>
      <c r="M713" s="811"/>
      <c r="N713" s="811"/>
      <c r="O713" s="811"/>
      <c r="P713" s="811"/>
      <c r="Q713" s="811"/>
      <c r="R713" s="811"/>
      <c r="S713" s="811"/>
      <c r="T713" s="811"/>
      <c r="U713" s="811"/>
      <c r="V713" s="811"/>
      <c r="W713" s="811"/>
      <c r="X713" s="811"/>
      <c r="Y713" s="811"/>
      <c r="Z713" s="811"/>
      <c r="AA713" s="811"/>
      <c r="AB713" s="811"/>
      <c r="AC713" s="811"/>
      <c r="AD713" s="811"/>
      <c r="AE713" s="811"/>
      <c r="AF713" s="811"/>
      <c r="AG713" s="811"/>
      <c r="AH713" s="811"/>
      <c r="AI713" s="811"/>
      <c r="AJ713" s="811"/>
      <c r="AK713" s="811"/>
      <c r="AL713" s="811"/>
      <c r="AM713" s="811"/>
      <c r="AN713" s="811"/>
      <c r="AO713" s="811"/>
      <c r="AP713" s="811"/>
      <c r="AQ713" s="811"/>
      <c r="AR713" s="811"/>
      <c r="AS713" s="811"/>
      <c r="AT713" s="811"/>
      <c r="AU713" s="811"/>
      <c r="AV713" s="811"/>
      <c r="AW713" s="811"/>
      <c r="AX713" s="811"/>
      <c r="AY713" s="811"/>
      <c r="AZ713" s="811"/>
      <c r="BA713" s="811"/>
      <c r="BB713" s="811"/>
      <c r="BC713" s="811"/>
      <c r="BD713" s="811"/>
    </row>
    <row r="714" spans="1:56" s="813" customFormat="1" ht="12.75">
      <c r="A714" s="136" t="s">
        <v>968</v>
      </c>
      <c r="B714" s="825">
        <v>11688793</v>
      </c>
      <c r="C714" s="825">
        <v>10258958</v>
      </c>
      <c r="D714" s="825">
        <v>5728462</v>
      </c>
      <c r="E714" s="697">
        <v>49.00815678744589</v>
      </c>
      <c r="F714" s="825">
        <v>796837</v>
      </c>
      <c r="G714" s="811"/>
      <c r="H714" s="811"/>
      <c r="I714" s="811"/>
      <c r="J714" s="811"/>
      <c r="K714" s="811"/>
      <c r="L714" s="811"/>
      <c r="M714" s="811"/>
      <c r="N714" s="811"/>
      <c r="O714" s="811"/>
      <c r="P714" s="811"/>
      <c r="Q714" s="811"/>
      <c r="R714" s="811"/>
      <c r="S714" s="811"/>
      <c r="T714" s="811"/>
      <c r="U714" s="811"/>
      <c r="V714" s="811"/>
      <c r="W714" s="811"/>
      <c r="X714" s="811"/>
      <c r="Y714" s="811"/>
      <c r="Z714" s="811"/>
      <c r="AA714" s="811"/>
      <c r="AB714" s="811"/>
      <c r="AC714" s="811"/>
      <c r="AD714" s="811"/>
      <c r="AE714" s="811"/>
      <c r="AF714" s="811"/>
      <c r="AG714" s="811"/>
      <c r="AH714" s="811"/>
      <c r="AI714" s="811"/>
      <c r="AJ714" s="811"/>
      <c r="AK714" s="811"/>
      <c r="AL714" s="811"/>
      <c r="AM714" s="811"/>
      <c r="AN714" s="811"/>
      <c r="AO714" s="811"/>
      <c r="AP714" s="811"/>
      <c r="AQ714" s="811"/>
      <c r="AR714" s="811"/>
      <c r="AS714" s="811"/>
      <c r="AT714" s="811"/>
      <c r="AU714" s="811"/>
      <c r="AV714" s="811"/>
      <c r="AW714" s="811"/>
      <c r="AX714" s="811"/>
      <c r="AY714" s="811"/>
      <c r="AZ714" s="811"/>
      <c r="BA714" s="811"/>
      <c r="BB714" s="811"/>
      <c r="BC714" s="811"/>
      <c r="BD714" s="811"/>
    </row>
    <row r="715" spans="1:56" s="813" customFormat="1" ht="12.75">
      <c r="A715" s="362" t="s">
        <v>969</v>
      </c>
      <c r="B715" s="825">
        <v>398044</v>
      </c>
      <c r="C715" s="825">
        <v>398044</v>
      </c>
      <c r="D715" s="825">
        <v>316026</v>
      </c>
      <c r="E715" s="697">
        <v>79.39474027996904</v>
      </c>
      <c r="F715" s="825">
        <v>18540</v>
      </c>
      <c r="G715" s="811"/>
      <c r="H715" s="811"/>
      <c r="I715" s="811"/>
      <c r="J715" s="811"/>
      <c r="K715" s="811"/>
      <c r="L715" s="811"/>
      <c r="M715" s="811"/>
      <c r="N715" s="811"/>
      <c r="O715" s="811"/>
      <c r="P715" s="811"/>
      <c r="Q715" s="811"/>
      <c r="R715" s="811"/>
      <c r="S715" s="811"/>
      <c r="T715" s="811"/>
      <c r="U715" s="811"/>
      <c r="V715" s="811"/>
      <c r="W715" s="811"/>
      <c r="X715" s="811"/>
      <c r="Y715" s="811"/>
      <c r="Z715" s="811"/>
      <c r="AA715" s="811"/>
      <c r="AB715" s="811"/>
      <c r="AC715" s="811"/>
      <c r="AD715" s="811"/>
      <c r="AE715" s="811"/>
      <c r="AF715" s="811"/>
      <c r="AG715" s="811"/>
      <c r="AH715" s="811"/>
      <c r="AI715" s="811"/>
      <c r="AJ715" s="811"/>
      <c r="AK715" s="811"/>
      <c r="AL715" s="811"/>
      <c r="AM715" s="811"/>
      <c r="AN715" s="811"/>
      <c r="AO715" s="811"/>
      <c r="AP715" s="811"/>
      <c r="AQ715" s="811"/>
      <c r="AR715" s="811"/>
      <c r="AS715" s="811"/>
      <c r="AT715" s="811"/>
      <c r="AU715" s="811"/>
      <c r="AV715" s="811"/>
      <c r="AW715" s="811"/>
      <c r="AX715" s="811"/>
      <c r="AY715" s="811"/>
      <c r="AZ715" s="811"/>
      <c r="BA715" s="811"/>
      <c r="BB715" s="811"/>
      <c r="BC715" s="811"/>
      <c r="BD715" s="811"/>
    </row>
    <row r="716" spans="1:56" s="813" customFormat="1" ht="12.75">
      <c r="A716" s="391" t="s">
        <v>972</v>
      </c>
      <c r="B716" s="825">
        <v>398044</v>
      </c>
      <c r="C716" s="825">
        <v>398044</v>
      </c>
      <c r="D716" s="825">
        <v>316026</v>
      </c>
      <c r="E716" s="697">
        <v>79.39474027996904</v>
      </c>
      <c r="F716" s="825">
        <v>18540</v>
      </c>
      <c r="G716" s="811"/>
      <c r="H716" s="811"/>
      <c r="I716" s="811"/>
      <c r="J716" s="811"/>
      <c r="K716" s="811"/>
      <c r="L716" s="811"/>
      <c r="M716" s="811"/>
      <c r="N716" s="811"/>
      <c r="O716" s="811"/>
      <c r="P716" s="811"/>
      <c r="Q716" s="811"/>
      <c r="R716" s="811"/>
      <c r="S716" s="811"/>
      <c r="T716" s="811"/>
      <c r="U716" s="811"/>
      <c r="V716" s="811"/>
      <c r="W716" s="811"/>
      <c r="X716" s="811"/>
      <c r="Y716" s="811"/>
      <c r="Z716" s="811"/>
      <c r="AA716" s="811"/>
      <c r="AB716" s="811"/>
      <c r="AC716" s="811"/>
      <c r="AD716" s="811"/>
      <c r="AE716" s="811"/>
      <c r="AF716" s="811"/>
      <c r="AG716" s="811"/>
      <c r="AH716" s="811"/>
      <c r="AI716" s="811"/>
      <c r="AJ716" s="811"/>
      <c r="AK716" s="811"/>
      <c r="AL716" s="811"/>
      <c r="AM716" s="811"/>
      <c r="AN716" s="811"/>
      <c r="AO716" s="811"/>
      <c r="AP716" s="811"/>
      <c r="AQ716" s="811"/>
      <c r="AR716" s="811"/>
      <c r="AS716" s="811"/>
      <c r="AT716" s="811"/>
      <c r="AU716" s="811"/>
      <c r="AV716" s="811"/>
      <c r="AW716" s="811"/>
      <c r="AX716" s="811"/>
      <c r="AY716" s="811"/>
      <c r="AZ716" s="811"/>
      <c r="BA716" s="811"/>
      <c r="BB716" s="811"/>
      <c r="BC716" s="811"/>
      <c r="BD716" s="811"/>
    </row>
    <row r="717" spans="1:56" s="813" customFormat="1" ht="12.75">
      <c r="A717" s="362" t="s">
        <v>973</v>
      </c>
      <c r="B717" s="825">
        <v>11290749</v>
      </c>
      <c r="C717" s="825">
        <v>9860914</v>
      </c>
      <c r="D717" s="825">
        <v>5412436</v>
      </c>
      <c r="E717" s="809">
        <v>47.93690834859583</v>
      </c>
      <c r="F717" s="825">
        <v>778297</v>
      </c>
      <c r="G717" s="811"/>
      <c r="H717" s="811"/>
      <c r="I717" s="811"/>
      <c r="J717" s="811"/>
      <c r="K717" s="811"/>
      <c r="L717" s="811"/>
      <c r="M717" s="811"/>
      <c r="N717" s="811"/>
      <c r="O717" s="811"/>
      <c r="P717" s="811"/>
      <c r="Q717" s="811"/>
      <c r="R717" s="811"/>
      <c r="S717" s="811"/>
      <c r="T717" s="811"/>
      <c r="U717" s="811"/>
      <c r="V717" s="811"/>
      <c r="W717" s="811"/>
      <c r="X717" s="811"/>
      <c r="Y717" s="811"/>
      <c r="Z717" s="811"/>
      <c r="AA717" s="811"/>
      <c r="AB717" s="811"/>
      <c r="AC717" s="811"/>
      <c r="AD717" s="811"/>
      <c r="AE717" s="811"/>
      <c r="AF717" s="811"/>
      <c r="AG717" s="811"/>
      <c r="AH717" s="811"/>
      <c r="AI717" s="811"/>
      <c r="AJ717" s="811"/>
      <c r="AK717" s="811"/>
      <c r="AL717" s="811"/>
      <c r="AM717" s="811"/>
      <c r="AN717" s="811"/>
      <c r="AO717" s="811"/>
      <c r="AP717" s="811"/>
      <c r="AQ717" s="811"/>
      <c r="AR717" s="811"/>
      <c r="AS717" s="811"/>
      <c r="AT717" s="811"/>
      <c r="AU717" s="811"/>
      <c r="AV717" s="811"/>
      <c r="AW717" s="811"/>
      <c r="AX717" s="811"/>
      <c r="AY717" s="811"/>
      <c r="AZ717" s="811"/>
      <c r="BA717" s="811"/>
      <c r="BB717" s="811"/>
      <c r="BC717" s="811"/>
      <c r="BD717" s="811"/>
    </row>
    <row r="718" spans="1:56" s="813" customFormat="1" ht="12.75">
      <c r="A718" s="391" t="s">
        <v>995</v>
      </c>
      <c r="B718" s="825">
        <v>11290749</v>
      </c>
      <c r="C718" s="825">
        <v>9860914</v>
      </c>
      <c r="D718" s="825">
        <v>5412436</v>
      </c>
      <c r="E718" s="697">
        <v>47.93690834859583</v>
      </c>
      <c r="F718" s="825">
        <v>778297</v>
      </c>
      <c r="G718" s="811"/>
      <c r="H718" s="811"/>
      <c r="I718" s="811"/>
      <c r="J718" s="811"/>
      <c r="K718" s="811"/>
      <c r="L718" s="811"/>
      <c r="M718" s="811"/>
      <c r="N718" s="811"/>
      <c r="O718" s="811"/>
      <c r="P718" s="811"/>
      <c r="Q718" s="811"/>
      <c r="R718" s="811"/>
      <c r="S718" s="811"/>
      <c r="T718" s="811"/>
      <c r="U718" s="811"/>
      <c r="V718" s="811"/>
      <c r="W718" s="811"/>
      <c r="X718" s="811"/>
      <c r="Y718" s="811"/>
      <c r="Z718" s="811"/>
      <c r="AA718" s="811"/>
      <c r="AB718" s="811"/>
      <c r="AC718" s="811"/>
      <c r="AD718" s="811"/>
      <c r="AE718" s="811"/>
      <c r="AF718" s="811"/>
      <c r="AG718" s="811"/>
      <c r="AH718" s="811"/>
      <c r="AI718" s="811"/>
      <c r="AJ718" s="811"/>
      <c r="AK718" s="811"/>
      <c r="AL718" s="811"/>
      <c r="AM718" s="811"/>
      <c r="AN718" s="811"/>
      <c r="AO718" s="811"/>
      <c r="AP718" s="811"/>
      <c r="AQ718" s="811"/>
      <c r="AR718" s="811"/>
      <c r="AS718" s="811"/>
      <c r="AT718" s="811"/>
      <c r="AU718" s="811"/>
      <c r="AV718" s="811"/>
      <c r="AW718" s="811"/>
      <c r="AX718" s="811"/>
      <c r="AY718" s="811"/>
      <c r="AZ718" s="811"/>
      <c r="BA718" s="811"/>
      <c r="BB718" s="811"/>
      <c r="BC718" s="811"/>
      <c r="BD718" s="811"/>
    </row>
    <row r="719" spans="1:6" s="826" customFormat="1" ht="12.75">
      <c r="A719" s="136" t="s">
        <v>922</v>
      </c>
      <c r="B719" s="806">
        <v>494111</v>
      </c>
      <c r="C719" s="806">
        <v>494111</v>
      </c>
      <c r="D719" s="806">
        <v>494109</v>
      </c>
      <c r="E719" s="824">
        <v>99.99959523265015</v>
      </c>
      <c r="F719" s="806">
        <v>123219</v>
      </c>
    </row>
    <row r="720" spans="1:6" s="811" customFormat="1" ht="12.75">
      <c r="A720" s="362" t="s">
        <v>975</v>
      </c>
      <c r="B720" s="626">
        <v>494111</v>
      </c>
      <c r="C720" s="626">
        <v>494111</v>
      </c>
      <c r="D720" s="626">
        <v>494109</v>
      </c>
      <c r="E720" s="824">
        <v>99.99959523265015</v>
      </c>
      <c r="F720" s="626">
        <v>123219</v>
      </c>
    </row>
    <row r="721" spans="1:6" s="811" customFormat="1" ht="12.75">
      <c r="A721" s="362"/>
      <c r="B721" s="825"/>
      <c r="C721" s="825"/>
      <c r="D721" s="825"/>
      <c r="E721" s="628"/>
      <c r="F721" s="825"/>
    </row>
    <row r="722" spans="1:6" s="819" customFormat="1" ht="12.75">
      <c r="A722" s="353" t="s">
        <v>1230</v>
      </c>
      <c r="B722" s="825"/>
      <c r="C722" s="825"/>
      <c r="D722" s="825"/>
      <c r="E722" s="829"/>
      <c r="F722" s="825"/>
    </row>
    <row r="723" spans="1:56" s="813" customFormat="1" ht="12.75">
      <c r="A723" s="366" t="s">
        <v>346</v>
      </c>
      <c r="B723" s="825">
        <v>15292701</v>
      </c>
      <c r="C723" s="825">
        <v>13641546</v>
      </c>
      <c r="D723" s="825">
        <v>13641546</v>
      </c>
      <c r="E723" s="697">
        <v>89.20298644431746</v>
      </c>
      <c r="F723" s="825">
        <v>1000000</v>
      </c>
      <c r="G723" s="811"/>
      <c r="H723" s="811"/>
      <c r="I723" s="811"/>
      <c r="J723" s="811"/>
      <c r="K723" s="811"/>
      <c r="L723" s="811"/>
      <c r="M723" s="811"/>
      <c r="N723" s="811"/>
      <c r="O723" s="811"/>
      <c r="P723" s="811"/>
      <c r="Q723" s="811"/>
      <c r="R723" s="811"/>
      <c r="S723" s="811"/>
      <c r="T723" s="811"/>
      <c r="U723" s="811"/>
      <c r="V723" s="811"/>
      <c r="W723" s="811"/>
      <c r="X723" s="811"/>
      <c r="Y723" s="811"/>
      <c r="Z723" s="811"/>
      <c r="AA723" s="811"/>
      <c r="AB723" s="811"/>
      <c r="AC723" s="811"/>
      <c r="AD723" s="811"/>
      <c r="AE723" s="811"/>
      <c r="AF723" s="811"/>
      <c r="AG723" s="811"/>
      <c r="AH723" s="811"/>
      <c r="AI723" s="811"/>
      <c r="AJ723" s="811"/>
      <c r="AK723" s="811"/>
      <c r="AL723" s="811"/>
      <c r="AM723" s="811"/>
      <c r="AN723" s="811"/>
      <c r="AO723" s="811"/>
      <c r="AP723" s="811"/>
      <c r="AQ723" s="811"/>
      <c r="AR723" s="811"/>
      <c r="AS723" s="811"/>
      <c r="AT723" s="811"/>
      <c r="AU723" s="811"/>
      <c r="AV723" s="811"/>
      <c r="AW723" s="811"/>
      <c r="AX723" s="811"/>
      <c r="AY723" s="811"/>
      <c r="AZ723" s="811"/>
      <c r="BA723" s="811"/>
      <c r="BB723" s="811"/>
      <c r="BC723" s="811"/>
      <c r="BD723" s="811"/>
    </row>
    <row r="724" spans="1:56" s="813" customFormat="1" ht="12.75">
      <c r="A724" s="136" t="s">
        <v>965</v>
      </c>
      <c r="B724" s="825">
        <v>15292701</v>
      </c>
      <c r="C724" s="825">
        <v>13641546</v>
      </c>
      <c r="D724" s="825">
        <v>13641546</v>
      </c>
      <c r="E724" s="697">
        <v>89.20298644431746</v>
      </c>
      <c r="F724" s="825">
        <v>1000000</v>
      </c>
      <c r="G724" s="811"/>
      <c r="H724" s="811"/>
      <c r="I724" s="811"/>
      <c r="J724" s="811"/>
      <c r="K724" s="811"/>
      <c r="L724" s="811"/>
      <c r="M724" s="811"/>
      <c r="N724" s="811"/>
      <c r="O724" s="811"/>
      <c r="P724" s="811"/>
      <c r="Q724" s="811"/>
      <c r="R724" s="811"/>
      <c r="S724" s="811"/>
      <c r="T724" s="811"/>
      <c r="U724" s="811"/>
      <c r="V724" s="811"/>
      <c r="W724" s="811"/>
      <c r="X724" s="811"/>
      <c r="Y724" s="811"/>
      <c r="Z724" s="811"/>
      <c r="AA724" s="811"/>
      <c r="AB724" s="811"/>
      <c r="AC724" s="811"/>
      <c r="AD724" s="811"/>
      <c r="AE724" s="811"/>
      <c r="AF724" s="811"/>
      <c r="AG724" s="811"/>
      <c r="AH724" s="811"/>
      <c r="AI724" s="811"/>
      <c r="AJ724" s="811"/>
      <c r="AK724" s="811"/>
      <c r="AL724" s="811"/>
      <c r="AM724" s="811"/>
      <c r="AN724" s="811"/>
      <c r="AO724" s="811"/>
      <c r="AP724" s="811"/>
      <c r="AQ724" s="811"/>
      <c r="AR724" s="811"/>
      <c r="AS724" s="811"/>
      <c r="AT724" s="811"/>
      <c r="AU724" s="811"/>
      <c r="AV724" s="811"/>
      <c r="AW724" s="811"/>
      <c r="AX724" s="811"/>
      <c r="AY724" s="811"/>
      <c r="AZ724" s="811"/>
      <c r="BA724" s="811"/>
      <c r="BB724" s="811"/>
      <c r="BC724" s="811"/>
      <c r="BD724" s="811"/>
    </row>
    <row r="725" spans="1:56" s="813" customFormat="1" ht="25.5">
      <c r="A725" s="377" t="s">
        <v>966</v>
      </c>
      <c r="B725" s="825">
        <v>12182904</v>
      </c>
      <c r="C725" s="825">
        <v>10753069</v>
      </c>
      <c r="D725" s="825">
        <v>10753069</v>
      </c>
      <c r="E725" s="697">
        <v>88.2635946240732</v>
      </c>
      <c r="F725" s="825">
        <v>1000000</v>
      </c>
      <c r="G725" s="811"/>
      <c r="H725" s="811"/>
      <c r="I725" s="811"/>
      <c r="J725" s="811"/>
      <c r="K725" s="811"/>
      <c r="L725" s="811"/>
      <c r="M725" s="811"/>
      <c r="N725" s="811"/>
      <c r="O725" s="811"/>
      <c r="P725" s="811"/>
      <c r="Q725" s="811"/>
      <c r="R725" s="811"/>
      <c r="S725" s="811"/>
      <c r="T725" s="811"/>
      <c r="U725" s="811"/>
      <c r="V725" s="811"/>
      <c r="W725" s="811"/>
      <c r="X725" s="811"/>
      <c r="Y725" s="811"/>
      <c r="Z725" s="811"/>
      <c r="AA725" s="811"/>
      <c r="AB725" s="811"/>
      <c r="AC725" s="811"/>
      <c r="AD725" s="811"/>
      <c r="AE725" s="811"/>
      <c r="AF725" s="811"/>
      <c r="AG725" s="811"/>
      <c r="AH725" s="811"/>
      <c r="AI725" s="811"/>
      <c r="AJ725" s="811"/>
      <c r="AK725" s="811"/>
      <c r="AL725" s="811"/>
      <c r="AM725" s="811"/>
      <c r="AN725" s="811"/>
      <c r="AO725" s="811"/>
      <c r="AP725" s="811"/>
      <c r="AQ725" s="811"/>
      <c r="AR725" s="811"/>
      <c r="AS725" s="811"/>
      <c r="AT725" s="811"/>
      <c r="AU725" s="811"/>
      <c r="AV725" s="811"/>
      <c r="AW725" s="811"/>
      <c r="AX725" s="811"/>
      <c r="AY725" s="811"/>
      <c r="AZ725" s="811"/>
      <c r="BA725" s="811"/>
      <c r="BB725" s="811"/>
      <c r="BC725" s="811"/>
      <c r="BD725" s="811"/>
    </row>
    <row r="726" spans="1:6" s="826" customFormat="1" ht="25.5">
      <c r="A726" s="403" t="s">
        <v>361</v>
      </c>
      <c r="B726" s="817">
        <v>3109797</v>
      </c>
      <c r="C726" s="817">
        <v>2888477</v>
      </c>
      <c r="D726" s="817">
        <v>2888477</v>
      </c>
      <c r="E726" s="830">
        <v>92.88313674493865</v>
      </c>
      <c r="F726" s="817">
        <v>0</v>
      </c>
    </row>
    <row r="727" spans="1:56" s="813" customFormat="1" ht="12.75">
      <c r="A727" s="357" t="s">
        <v>967</v>
      </c>
      <c r="B727" s="825">
        <v>15292701</v>
      </c>
      <c r="C727" s="825">
        <v>13641546</v>
      </c>
      <c r="D727" s="825">
        <v>8015072</v>
      </c>
      <c r="E727" s="818">
        <v>52.411094678435155</v>
      </c>
      <c r="F727" s="825">
        <v>1047265</v>
      </c>
      <c r="G727" s="811"/>
      <c r="H727" s="811"/>
      <c r="I727" s="811"/>
      <c r="J727" s="811"/>
      <c r="K727" s="811"/>
      <c r="L727" s="811"/>
      <c r="M727" s="811"/>
      <c r="N727" s="811"/>
      <c r="O727" s="811"/>
      <c r="P727" s="811"/>
      <c r="Q727" s="811"/>
      <c r="R727" s="811"/>
      <c r="S727" s="811"/>
      <c r="T727" s="811"/>
      <c r="U727" s="811"/>
      <c r="V727" s="811"/>
      <c r="W727" s="811"/>
      <c r="X727" s="811"/>
      <c r="Y727" s="811"/>
      <c r="Z727" s="811"/>
      <c r="AA727" s="811"/>
      <c r="AB727" s="811"/>
      <c r="AC727" s="811"/>
      <c r="AD727" s="811"/>
      <c r="AE727" s="811"/>
      <c r="AF727" s="811"/>
      <c r="AG727" s="811"/>
      <c r="AH727" s="811"/>
      <c r="AI727" s="811"/>
      <c r="AJ727" s="811"/>
      <c r="AK727" s="811"/>
      <c r="AL727" s="811"/>
      <c r="AM727" s="811"/>
      <c r="AN727" s="811"/>
      <c r="AO727" s="811"/>
      <c r="AP727" s="811"/>
      <c r="AQ727" s="811"/>
      <c r="AR727" s="811"/>
      <c r="AS727" s="811"/>
      <c r="AT727" s="811"/>
      <c r="AU727" s="811"/>
      <c r="AV727" s="811"/>
      <c r="AW727" s="811"/>
      <c r="AX727" s="811"/>
      <c r="AY727" s="811"/>
      <c r="AZ727" s="811"/>
      <c r="BA727" s="811"/>
      <c r="BB727" s="811"/>
      <c r="BC727" s="811"/>
      <c r="BD727" s="811"/>
    </row>
    <row r="728" spans="1:56" s="813" customFormat="1" ht="12.75">
      <c r="A728" s="136" t="s">
        <v>968</v>
      </c>
      <c r="B728" s="825">
        <v>13541050</v>
      </c>
      <c r="C728" s="825">
        <v>12097780</v>
      </c>
      <c r="D728" s="825">
        <v>6783298</v>
      </c>
      <c r="E728" s="697">
        <v>50.094327987859145</v>
      </c>
      <c r="F728" s="825">
        <v>924046</v>
      </c>
      <c r="G728" s="811"/>
      <c r="H728" s="811"/>
      <c r="I728" s="811"/>
      <c r="J728" s="811"/>
      <c r="K728" s="811"/>
      <c r="L728" s="811"/>
      <c r="M728" s="811"/>
      <c r="N728" s="811"/>
      <c r="O728" s="811"/>
      <c r="P728" s="811"/>
      <c r="Q728" s="811"/>
      <c r="R728" s="811"/>
      <c r="S728" s="811"/>
      <c r="T728" s="811"/>
      <c r="U728" s="811"/>
      <c r="V728" s="811"/>
      <c r="W728" s="811"/>
      <c r="X728" s="811"/>
      <c r="Y728" s="811"/>
      <c r="Z728" s="811"/>
      <c r="AA728" s="811"/>
      <c r="AB728" s="811"/>
      <c r="AC728" s="811"/>
      <c r="AD728" s="811"/>
      <c r="AE728" s="811"/>
      <c r="AF728" s="811"/>
      <c r="AG728" s="811"/>
      <c r="AH728" s="811"/>
      <c r="AI728" s="811"/>
      <c r="AJ728" s="811"/>
      <c r="AK728" s="811"/>
      <c r="AL728" s="811"/>
      <c r="AM728" s="811"/>
      <c r="AN728" s="811"/>
      <c r="AO728" s="811"/>
      <c r="AP728" s="811"/>
      <c r="AQ728" s="811"/>
      <c r="AR728" s="811"/>
      <c r="AS728" s="811"/>
      <c r="AT728" s="811"/>
      <c r="AU728" s="811"/>
      <c r="AV728" s="811"/>
      <c r="AW728" s="811"/>
      <c r="AX728" s="811"/>
      <c r="AY728" s="811"/>
      <c r="AZ728" s="811"/>
      <c r="BA728" s="811"/>
      <c r="BB728" s="811"/>
      <c r="BC728" s="811"/>
      <c r="BD728" s="811"/>
    </row>
    <row r="729" spans="1:56" s="813" customFormat="1" ht="12.75">
      <c r="A729" s="362" t="s">
        <v>969</v>
      </c>
      <c r="B729" s="825">
        <v>398044</v>
      </c>
      <c r="C729" s="825">
        <v>398044</v>
      </c>
      <c r="D729" s="825">
        <v>316026</v>
      </c>
      <c r="E729" s="697">
        <v>79.39474027996904</v>
      </c>
      <c r="F729" s="825">
        <v>18540</v>
      </c>
      <c r="G729" s="811"/>
      <c r="H729" s="811"/>
      <c r="I729" s="811"/>
      <c r="J729" s="811"/>
      <c r="K729" s="811"/>
      <c r="L729" s="811"/>
      <c r="M729" s="811"/>
      <c r="N729" s="811"/>
      <c r="O729" s="811"/>
      <c r="P729" s="811"/>
      <c r="Q729" s="811"/>
      <c r="R729" s="811"/>
      <c r="S729" s="811"/>
      <c r="T729" s="811"/>
      <c r="U729" s="811"/>
      <c r="V729" s="811"/>
      <c r="W729" s="811"/>
      <c r="X729" s="811"/>
      <c r="Y729" s="811"/>
      <c r="Z729" s="811"/>
      <c r="AA729" s="811"/>
      <c r="AB729" s="811"/>
      <c r="AC729" s="811"/>
      <c r="AD729" s="811"/>
      <c r="AE729" s="811"/>
      <c r="AF729" s="811"/>
      <c r="AG729" s="811"/>
      <c r="AH729" s="811"/>
      <c r="AI729" s="811"/>
      <c r="AJ729" s="811"/>
      <c r="AK729" s="811"/>
      <c r="AL729" s="811"/>
      <c r="AM729" s="811"/>
      <c r="AN729" s="811"/>
      <c r="AO729" s="811"/>
      <c r="AP729" s="811"/>
      <c r="AQ729" s="811"/>
      <c r="AR729" s="811"/>
      <c r="AS729" s="811"/>
      <c r="AT729" s="811"/>
      <c r="AU729" s="811"/>
      <c r="AV729" s="811"/>
      <c r="AW729" s="811"/>
      <c r="AX729" s="811"/>
      <c r="AY729" s="811"/>
      <c r="AZ729" s="811"/>
      <c r="BA729" s="811"/>
      <c r="BB729" s="811"/>
      <c r="BC729" s="811"/>
      <c r="BD729" s="811"/>
    </row>
    <row r="730" spans="1:56" s="813" customFormat="1" ht="12.75">
      <c r="A730" s="391" t="s">
        <v>972</v>
      </c>
      <c r="B730" s="825">
        <v>398044</v>
      </c>
      <c r="C730" s="825">
        <v>398044</v>
      </c>
      <c r="D730" s="825">
        <v>316026</v>
      </c>
      <c r="E730" s="627">
        <v>79.39474027996904</v>
      </c>
      <c r="F730" s="825">
        <v>18540</v>
      </c>
      <c r="G730" s="811"/>
      <c r="H730" s="811"/>
      <c r="I730" s="811"/>
      <c r="J730" s="811"/>
      <c r="K730" s="811"/>
      <c r="L730" s="811"/>
      <c r="M730" s="811"/>
      <c r="N730" s="811"/>
      <c r="O730" s="811"/>
      <c r="P730" s="811"/>
      <c r="Q730" s="811"/>
      <c r="R730" s="811"/>
      <c r="S730" s="811"/>
      <c r="T730" s="811"/>
      <c r="U730" s="811"/>
      <c r="V730" s="811"/>
      <c r="W730" s="811"/>
      <c r="X730" s="811"/>
      <c r="Y730" s="811"/>
      <c r="Z730" s="811"/>
      <c r="AA730" s="811"/>
      <c r="AB730" s="811"/>
      <c r="AC730" s="811"/>
      <c r="AD730" s="811"/>
      <c r="AE730" s="811"/>
      <c r="AF730" s="811"/>
      <c r="AG730" s="811"/>
      <c r="AH730" s="811"/>
      <c r="AI730" s="811"/>
      <c r="AJ730" s="811"/>
      <c r="AK730" s="811"/>
      <c r="AL730" s="811"/>
      <c r="AM730" s="811"/>
      <c r="AN730" s="811"/>
      <c r="AO730" s="811"/>
      <c r="AP730" s="811"/>
      <c r="AQ730" s="811"/>
      <c r="AR730" s="811"/>
      <c r="AS730" s="811"/>
      <c r="AT730" s="811"/>
      <c r="AU730" s="811"/>
      <c r="AV730" s="811"/>
      <c r="AW730" s="811"/>
      <c r="AX730" s="811"/>
      <c r="AY730" s="811"/>
      <c r="AZ730" s="811"/>
      <c r="BA730" s="811"/>
      <c r="BB730" s="811"/>
      <c r="BC730" s="811"/>
      <c r="BD730" s="811"/>
    </row>
    <row r="731" spans="1:56" s="813" customFormat="1" ht="12.75">
      <c r="A731" s="362" t="s">
        <v>973</v>
      </c>
      <c r="B731" s="825">
        <v>11290749</v>
      </c>
      <c r="C731" s="825">
        <v>9860914</v>
      </c>
      <c r="D731" s="825">
        <v>5412436</v>
      </c>
      <c r="E731" s="697">
        <v>47.93690834859583</v>
      </c>
      <c r="F731" s="825">
        <v>778297</v>
      </c>
      <c r="G731" s="811"/>
      <c r="H731" s="811"/>
      <c r="I731" s="811"/>
      <c r="J731" s="811"/>
      <c r="K731" s="811"/>
      <c r="L731" s="811"/>
      <c r="M731" s="811"/>
      <c r="N731" s="811"/>
      <c r="O731" s="811"/>
      <c r="P731" s="811"/>
      <c r="Q731" s="811"/>
      <c r="R731" s="811"/>
      <c r="S731" s="811"/>
      <c r="T731" s="811"/>
      <c r="U731" s="811"/>
      <c r="V731" s="811"/>
      <c r="W731" s="811"/>
      <c r="X731" s="811"/>
      <c r="Y731" s="811"/>
      <c r="Z731" s="811"/>
      <c r="AA731" s="811"/>
      <c r="AB731" s="811"/>
      <c r="AC731" s="811"/>
      <c r="AD731" s="811"/>
      <c r="AE731" s="811"/>
      <c r="AF731" s="811"/>
      <c r="AG731" s="811"/>
      <c r="AH731" s="811"/>
      <c r="AI731" s="811"/>
      <c r="AJ731" s="811"/>
      <c r="AK731" s="811"/>
      <c r="AL731" s="811"/>
      <c r="AM731" s="811"/>
      <c r="AN731" s="811"/>
      <c r="AO731" s="811"/>
      <c r="AP731" s="811"/>
      <c r="AQ731" s="811"/>
      <c r="AR731" s="811"/>
      <c r="AS731" s="811"/>
      <c r="AT731" s="811"/>
      <c r="AU731" s="811"/>
      <c r="AV731" s="811"/>
      <c r="AW731" s="811"/>
      <c r="AX731" s="811"/>
      <c r="AY731" s="811"/>
      <c r="AZ731" s="811"/>
      <c r="BA731" s="811"/>
      <c r="BB731" s="811"/>
      <c r="BC731" s="811"/>
      <c r="BD731" s="811"/>
    </row>
    <row r="732" spans="1:56" s="813" customFormat="1" ht="12.75">
      <c r="A732" s="391" t="s">
        <v>995</v>
      </c>
      <c r="B732" s="825">
        <v>11290749</v>
      </c>
      <c r="C732" s="825">
        <v>9860914</v>
      </c>
      <c r="D732" s="825">
        <v>5412436</v>
      </c>
      <c r="E732" s="697">
        <v>47.93690834859583</v>
      </c>
      <c r="F732" s="825">
        <v>778297</v>
      </c>
      <c r="G732" s="811"/>
      <c r="H732" s="811"/>
      <c r="I732" s="811"/>
      <c r="J732" s="811"/>
      <c r="K732" s="811"/>
      <c r="L732" s="811"/>
      <c r="M732" s="811"/>
      <c r="N732" s="811"/>
      <c r="O732" s="811"/>
      <c r="P732" s="811"/>
      <c r="Q732" s="811"/>
      <c r="R732" s="811"/>
      <c r="S732" s="811"/>
      <c r="T732" s="811"/>
      <c r="U732" s="811"/>
      <c r="V732" s="811"/>
      <c r="W732" s="811"/>
      <c r="X732" s="811"/>
      <c r="Y732" s="811"/>
      <c r="Z732" s="811"/>
      <c r="AA732" s="811"/>
      <c r="AB732" s="811"/>
      <c r="AC732" s="811"/>
      <c r="AD732" s="811"/>
      <c r="AE732" s="811"/>
      <c r="AF732" s="811"/>
      <c r="AG732" s="811"/>
      <c r="AH732" s="811"/>
      <c r="AI732" s="811"/>
      <c r="AJ732" s="811"/>
      <c r="AK732" s="811"/>
      <c r="AL732" s="811"/>
      <c r="AM732" s="811"/>
      <c r="AN732" s="811"/>
      <c r="AO732" s="811"/>
      <c r="AP732" s="811"/>
      <c r="AQ732" s="811"/>
      <c r="AR732" s="811"/>
      <c r="AS732" s="811"/>
      <c r="AT732" s="811"/>
      <c r="AU732" s="811"/>
      <c r="AV732" s="811"/>
      <c r="AW732" s="811"/>
      <c r="AX732" s="811"/>
      <c r="AY732" s="811"/>
      <c r="AZ732" s="811"/>
      <c r="BA732" s="811"/>
      <c r="BB732" s="811"/>
      <c r="BC732" s="811"/>
      <c r="BD732" s="811"/>
    </row>
    <row r="733" spans="1:6" s="826" customFormat="1" ht="12.75">
      <c r="A733" s="362" t="s">
        <v>917</v>
      </c>
      <c r="B733" s="825">
        <v>1852257</v>
      </c>
      <c r="C733" s="825">
        <v>1838822</v>
      </c>
      <c r="D733" s="825">
        <v>1054836</v>
      </c>
      <c r="E733" s="697">
        <v>56.94868476674672</v>
      </c>
      <c r="F733" s="825">
        <v>127209</v>
      </c>
    </row>
    <row r="734" spans="1:6" s="826" customFormat="1" ht="12.75">
      <c r="A734" s="362" t="s">
        <v>373</v>
      </c>
      <c r="B734" s="825">
        <v>1852257</v>
      </c>
      <c r="C734" s="825">
        <v>1838822</v>
      </c>
      <c r="D734" s="825">
        <v>1054836</v>
      </c>
      <c r="E734" s="697">
        <v>56.94868476674672</v>
      </c>
      <c r="F734" s="825">
        <v>127209</v>
      </c>
    </row>
    <row r="735" spans="1:56" s="811" customFormat="1" ht="38.25">
      <c r="A735" s="418" t="s">
        <v>371</v>
      </c>
      <c r="B735" s="817">
        <v>1852257</v>
      </c>
      <c r="C735" s="817">
        <v>1838822</v>
      </c>
      <c r="D735" s="817">
        <v>1054836</v>
      </c>
      <c r="E735" s="818">
        <v>56.94868476674672</v>
      </c>
      <c r="F735" s="817">
        <v>127209</v>
      </c>
      <c r="BD735" s="812"/>
    </row>
    <row r="736" spans="1:6" s="826" customFormat="1" ht="12.75">
      <c r="A736" s="136" t="s">
        <v>922</v>
      </c>
      <c r="B736" s="806">
        <v>1751651</v>
      </c>
      <c r="C736" s="806">
        <v>1543766</v>
      </c>
      <c r="D736" s="806">
        <v>1231774</v>
      </c>
      <c r="E736" s="824">
        <v>70.32074311606593</v>
      </c>
      <c r="F736" s="806">
        <v>123219</v>
      </c>
    </row>
    <row r="737" spans="1:6" s="811" customFormat="1" ht="12.75">
      <c r="A737" s="362" t="s">
        <v>975</v>
      </c>
      <c r="B737" s="626">
        <v>494111</v>
      </c>
      <c r="C737" s="626">
        <v>494111</v>
      </c>
      <c r="D737" s="626">
        <v>494109</v>
      </c>
      <c r="E737" s="824">
        <v>99.99959523265015</v>
      </c>
      <c r="F737" s="626">
        <v>123219</v>
      </c>
    </row>
    <row r="738" spans="1:6" s="826" customFormat="1" ht="12.75">
      <c r="A738" s="362" t="s">
        <v>364</v>
      </c>
      <c r="B738" s="806">
        <v>1257540</v>
      </c>
      <c r="C738" s="806">
        <v>1049655</v>
      </c>
      <c r="D738" s="806">
        <v>737665</v>
      </c>
      <c r="E738" s="824">
        <v>58.659366700065206</v>
      </c>
      <c r="F738" s="806">
        <v>0</v>
      </c>
    </row>
    <row r="739" spans="1:6" s="826" customFormat="1" ht="25.5">
      <c r="A739" s="403" t="s">
        <v>365</v>
      </c>
      <c r="B739" s="817">
        <v>1257540</v>
      </c>
      <c r="C739" s="817">
        <v>1049655</v>
      </c>
      <c r="D739" s="817">
        <v>737665</v>
      </c>
      <c r="E739" s="818">
        <v>58.659366700065206</v>
      </c>
      <c r="F739" s="817">
        <v>0</v>
      </c>
    </row>
    <row r="740" spans="1:6" s="826" customFormat="1" ht="12.75">
      <c r="A740" s="412"/>
      <c r="B740" s="825"/>
      <c r="C740" s="825"/>
      <c r="D740" s="825"/>
      <c r="E740" s="628"/>
      <c r="F740" s="825"/>
    </row>
    <row r="741" spans="1:56" s="813" customFormat="1" ht="25.5">
      <c r="A741" s="140" t="s">
        <v>374</v>
      </c>
      <c r="B741" s="827"/>
      <c r="C741" s="827"/>
      <c r="D741" s="827"/>
      <c r="E741" s="628"/>
      <c r="F741" s="827"/>
      <c r="G741" s="811"/>
      <c r="H741" s="811"/>
      <c r="I741" s="811"/>
      <c r="J741" s="811"/>
      <c r="K741" s="811"/>
      <c r="L741" s="811"/>
      <c r="M741" s="811"/>
      <c r="N741" s="811"/>
      <c r="O741" s="811"/>
      <c r="P741" s="811"/>
      <c r="Q741" s="811"/>
      <c r="R741" s="811"/>
      <c r="S741" s="811"/>
      <c r="T741" s="811"/>
      <c r="U741" s="811"/>
      <c r="V741" s="811"/>
      <c r="W741" s="811"/>
      <c r="X741" s="811"/>
      <c r="Y741" s="811"/>
      <c r="Z741" s="811"/>
      <c r="AA741" s="811"/>
      <c r="AB741" s="811"/>
      <c r="AC741" s="811"/>
      <c r="AD741" s="811"/>
      <c r="AE741" s="811"/>
      <c r="AF741" s="811"/>
      <c r="AG741" s="811"/>
      <c r="AH741" s="811"/>
      <c r="AI741" s="811"/>
      <c r="AJ741" s="811"/>
      <c r="AK741" s="811"/>
      <c r="AL741" s="811"/>
      <c r="AM741" s="811"/>
      <c r="AN741" s="811"/>
      <c r="AO741" s="811"/>
      <c r="AP741" s="811"/>
      <c r="AQ741" s="811"/>
      <c r="AR741" s="811"/>
      <c r="AS741" s="811"/>
      <c r="AT741" s="811"/>
      <c r="AU741" s="811"/>
      <c r="AV741" s="811"/>
      <c r="AW741" s="811"/>
      <c r="AX741" s="811"/>
      <c r="AY741" s="811"/>
      <c r="AZ741" s="811"/>
      <c r="BA741" s="811"/>
      <c r="BB741" s="811"/>
      <c r="BC741" s="811"/>
      <c r="BD741" s="811"/>
    </row>
    <row r="742" spans="1:56" s="813" customFormat="1" ht="12.75">
      <c r="A742" s="366" t="s">
        <v>346</v>
      </c>
      <c r="B742" s="825">
        <v>4514097</v>
      </c>
      <c r="C742" s="825">
        <v>2754164</v>
      </c>
      <c r="D742" s="825">
        <v>2754164</v>
      </c>
      <c r="E742" s="627">
        <v>61.012512580035384</v>
      </c>
      <c r="F742" s="825">
        <v>-695139</v>
      </c>
      <c r="G742" s="811"/>
      <c r="H742" s="811"/>
      <c r="I742" s="811"/>
      <c r="J742" s="811"/>
      <c r="K742" s="811"/>
      <c r="L742" s="811"/>
      <c r="M742" s="811"/>
      <c r="N742" s="811"/>
      <c r="O742" s="811"/>
      <c r="P742" s="811"/>
      <c r="Q742" s="811"/>
      <c r="R742" s="811"/>
      <c r="S742" s="811"/>
      <c r="T742" s="811"/>
      <c r="U742" s="811"/>
      <c r="V742" s="811"/>
      <c r="W742" s="811"/>
      <c r="X742" s="811"/>
      <c r="Y742" s="811"/>
      <c r="Z742" s="811"/>
      <c r="AA742" s="811"/>
      <c r="AB742" s="811"/>
      <c r="AC742" s="811"/>
      <c r="AD742" s="811"/>
      <c r="AE742" s="811"/>
      <c r="AF742" s="811"/>
      <c r="AG742" s="811"/>
      <c r="AH742" s="811"/>
      <c r="AI742" s="811"/>
      <c r="AJ742" s="811"/>
      <c r="AK742" s="811"/>
      <c r="AL742" s="811"/>
      <c r="AM742" s="811"/>
      <c r="AN742" s="811"/>
      <c r="AO742" s="811"/>
      <c r="AP742" s="811"/>
      <c r="AQ742" s="811"/>
      <c r="AR742" s="811"/>
      <c r="AS742" s="811"/>
      <c r="AT742" s="811"/>
      <c r="AU742" s="811"/>
      <c r="AV742" s="811"/>
      <c r="AW742" s="811"/>
      <c r="AX742" s="811"/>
      <c r="AY742" s="811"/>
      <c r="AZ742" s="811"/>
      <c r="BA742" s="811"/>
      <c r="BB742" s="811"/>
      <c r="BC742" s="811"/>
      <c r="BD742" s="811"/>
    </row>
    <row r="743" spans="1:56" s="813" customFormat="1" ht="12.75">
      <c r="A743" s="136" t="s">
        <v>965</v>
      </c>
      <c r="B743" s="825">
        <v>4514097</v>
      </c>
      <c r="C743" s="825">
        <v>2754164</v>
      </c>
      <c r="D743" s="825">
        <v>2754164</v>
      </c>
      <c r="E743" s="697">
        <v>61.012512580035384</v>
      </c>
      <c r="F743" s="825">
        <v>-695139</v>
      </c>
      <c r="G743" s="811"/>
      <c r="H743" s="811"/>
      <c r="I743" s="811"/>
      <c r="J743" s="811"/>
      <c r="K743" s="811"/>
      <c r="L743" s="811"/>
      <c r="M743" s="811"/>
      <c r="N743" s="811"/>
      <c r="O743" s="811"/>
      <c r="P743" s="811"/>
      <c r="Q743" s="811"/>
      <c r="R743" s="811"/>
      <c r="S743" s="811"/>
      <c r="T743" s="811"/>
      <c r="U743" s="811"/>
      <c r="V743" s="811"/>
      <c r="W743" s="811"/>
      <c r="X743" s="811"/>
      <c r="Y743" s="811"/>
      <c r="Z743" s="811"/>
      <c r="AA743" s="811"/>
      <c r="AB743" s="811"/>
      <c r="AC743" s="811"/>
      <c r="AD743" s="811"/>
      <c r="AE743" s="811"/>
      <c r="AF743" s="811"/>
      <c r="AG743" s="811"/>
      <c r="AH743" s="811"/>
      <c r="AI743" s="811"/>
      <c r="AJ743" s="811"/>
      <c r="AK743" s="811"/>
      <c r="AL743" s="811"/>
      <c r="AM743" s="811"/>
      <c r="AN743" s="811"/>
      <c r="AO743" s="811"/>
      <c r="AP743" s="811"/>
      <c r="AQ743" s="811"/>
      <c r="AR743" s="811"/>
      <c r="AS743" s="811"/>
      <c r="AT743" s="811"/>
      <c r="AU743" s="811"/>
      <c r="AV743" s="811"/>
      <c r="AW743" s="811"/>
      <c r="AX743" s="811"/>
      <c r="AY743" s="811"/>
      <c r="AZ743" s="811"/>
      <c r="BA743" s="811"/>
      <c r="BB743" s="811"/>
      <c r="BC743" s="811"/>
      <c r="BD743" s="811"/>
    </row>
    <row r="744" spans="1:56" s="813" customFormat="1" ht="25.5">
      <c r="A744" s="377" t="s">
        <v>966</v>
      </c>
      <c r="B744" s="825">
        <v>4514097</v>
      </c>
      <c r="C744" s="825">
        <v>2754164</v>
      </c>
      <c r="D744" s="825">
        <v>2754164</v>
      </c>
      <c r="E744" s="697">
        <v>61.012512580035384</v>
      </c>
      <c r="F744" s="825">
        <v>-695139</v>
      </c>
      <c r="G744" s="811"/>
      <c r="H744" s="811"/>
      <c r="I744" s="811"/>
      <c r="J744" s="811"/>
      <c r="K744" s="811"/>
      <c r="L744" s="811"/>
      <c r="M744" s="811"/>
      <c r="N744" s="811"/>
      <c r="O744" s="811"/>
      <c r="P744" s="811"/>
      <c r="Q744" s="811"/>
      <c r="R744" s="811"/>
      <c r="S744" s="811"/>
      <c r="T744" s="811"/>
      <c r="U744" s="811"/>
      <c r="V744" s="811"/>
      <c r="W744" s="811"/>
      <c r="X744" s="811"/>
      <c r="Y744" s="811"/>
      <c r="Z744" s="811"/>
      <c r="AA744" s="811"/>
      <c r="AB744" s="811"/>
      <c r="AC744" s="811"/>
      <c r="AD744" s="811"/>
      <c r="AE744" s="811"/>
      <c r="AF744" s="811"/>
      <c r="AG744" s="811"/>
      <c r="AH744" s="811"/>
      <c r="AI744" s="811"/>
      <c r="AJ744" s="811"/>
      <c r="AK744" s="811"/>
      <c r="AL744" s="811"/>
      <c r="AM744" s="811"/>
      <c r="AN744" s="811"/>
      <c r="AO744" s="811"/>
      <c r="AP744" s="811"/>
      <c r="AQ744" s="811"/>
      <c r="AR744" s="811"/>
      <c r="AS744" s="811"/>
      <c r="AT744" s="811"/>
      <c r="AU744" s="811"/>
      <c r="AV744" s="811"/>
      <c r="AW744" s="811"/>
      <c r="AX744" s="811"/>
      <c r="AY744" s="811"/>
      <c r="AZ744" s="811"/>
      <c r="BA744" s="811"/>
      <c r="BB744" s="811"/>
      <c r="BC744" s="811"/>
      <c r="BD744" s="811"/>
    </row>
    <row r="745" spans="1:56" s="813" customFormat="1" ht="12.75">
      <c r="A745" s="357" t="s">
        <v>967</v>
      </c>
      <c r="B745" s="825">
        <v>4514097</v>
      </c>
      <c r="C745" s="825">
        <v>2754164</v>
      </c>
      <c r="D745" s="825">
        <v>2304254</v>
      </c>
      <c r="E745" s="697">
        <v>51.04573517139751</v>
      </c>
      <c r="F745" s="825">
        <v>118486</v>
      </c>
      <c r="G745" s="811"/>
      <c r="H745" s="811"/>
      <c r="I745" s="811"/>
      <c r="J745" s="811"/>
      <c r="K745" s="811"/>
      <c r="L745" s="811"/>
      <c r="M745" s="811"/>
      <c r="N745" s="811"/>
      <c r="O745" s="811"/>
      <c r="P745" s="811"/>
      <c r="Q745" s="811"/>
      <c r="R745" s="811"/>
      <c r="S745" s="811"/>
      <c r="T745" s="811"/>
      <c r="U745" s="811"/>
      <c r="V745" s="811"/>
      <c r="W745" s="811"/>
      <c r="X745" s="811"/>
      <c r="Y745" s="811"/>
      <c r="Z745" s="811"/>
      <c r="AA745" s="811"/>
      <c r="AB745" s="811"/>
      <c r="AC745" s="811"/>
      <c r="AD745" s="811"/>
      <c r="AE745" s="811"/>
      <c r="AF745" s="811"/>
      <c r="AG745" s="811"/>
      <c r="AH745" s="811"/>
      <c r="AI745" s="811"/>
      <c r="AJ745" s="811"/>
      <c r="AK745" s="811"/>
      <c r="AL745" s="811"/>
      <c r="AM745" s="811"/>
      <c r="AN745" s="811"/>
      <c r="AO745" s="811"/>
      <c r="AP745" s="811"/>
      <c r="AQ745" s="811"/>
      <c r="AR745" s="811"/>
      <c r="AS745" s="811"/>
      <c r="AT745" s="811"/>
      <c r="AU745" s="811"/>
      <c r="AV745" s="811"/>
      <c r="AW745" s="811"/>
      <c r="AX745" s="811"/>
      <c r="AY745" s="811"/>
      <c r="AZ745" s="811"/>
      <c r="BA745" s="811"/>
      <c r="BB745" s="811"/>
      <c r="BC745" s="811"/>
      <c r="BD745" s="811"/>
    </row>
    <row r="746" spans="1:56" s="813" customFormat="1" ht="12.75">
      <c r="A746" s="136" t="s">
        <v>968</v>
      </c>
      <c r="B746" s="825">
        <v>4514097</v>
      </c>
      <c r="C746" s="825">
        <v>2754164</v>
      </c>
      <c r="D746" s="825">
        <v>2304254</v>
      </c>
      <c r="E746" s="697">
        <v>51.04573517139751</v>
      </c>
      <c r="F746" s="825">
        <v>118486</v>
      </c>
      <c r="G746" s="811"/>
      <c r="H746" s="811"/>
      <c r="I746" s="811"/>
      <c r="J746" s="811"/>
      <c r="K746" s="811"/>
      <c r="L746" s="811"/>
      <c r="M746" s="811"/>
      <c r="N746" s="811"/>
      <c r="O746" s="811"/>
      <c r="P746" s="811"/>
      <c r="Q746" s="811"/>
      <c r="R746" s="811"/>
      <c r="S746" s="811"/>
      <c r="T746" s="811"/>
      <c r="U746" s="811"/>
      <c r="V746" s="811"/>
      <c r="W746" s="811"/>
      <c r="X746" s="811"/>
      <c r="Y746" s="811"/>
      <c r="Z746" s="811"/>
      <c r="AA746" s="811"/>
      <c r="AB746" s="811"/>
      <c r="AC746" s="811"/>
      <c r="AD746" s="811"/>
      <c r="AE746" s="811"/>
      <c r="AF746" s="811"/>
      <c r="AG746" s="811"/>
      <c r="AH746" s="811"/>
      <c r="AI746" s="811"/>
      <c r="AJ746" s="811"/>
      <c r="AK746" s="811"/>
      <c r="AL746" s="811"/>
      <c r="AM746" s="811"/>
      <c r="AN746" s="811"/>
      <c r="AO746" s="811"/>
      <c r="AP746" s="811"/>
      <c r="AQ746" s="811"/>
      <c r="AR746" s="811"/>
      <c r="AS746" s="811"/>
      <c r="AT746" s="811"/>
      <c r="AU746" s="811"/>
      <c r="AV746" s="811"/>
      <c r="AW746" s="811"/>
      <c r="AX746" s="811"/>
      <c r="AY746" s="811"/>
      <c r="AZ746" s="811"/>
      <c r="BA746" s="811"/>
      <c r="BB746" s="811"/>
      <c r="BC746" s="811"/>
      <c r="BD746" s="811"/>
    </row>
    <row r="747" spans="1:56" s="813" customFormat="1" ht="12.75">
      <c r="A747" s="362" t="s">
        <v>973</v>
      </c>
      <c r="B747" s="825">
        <v>4514097</v>
      </c>
      <c r="C747" s="825">
        <v>2754164</v>
      </c>
      <c r="D747" s="825">
        <v>2304254</v>
      </c>
      <c r="E747" s="809">
        <v>51.04573517139751</v>
      </c>
      <c r="F747" s="825">
        <v>118486</v>
      </c>
      <c r="G747" s="811"/>
      <c r="H747" s="811"/>
      <c r="I747" s="811"/>
      <c r="J747" s="811"/>
      <c r="K747" s="811"/>
      <c r="L747" s="811"/>
      <c r="M747" s="811"/>
      <c r="N747" s="811"/>
      <c r="O747" s="811"/>
      <c r="P747" s="811"/>
      <c r="Q747" s="811"/>
      <c r="R747" s="811"/>
      <c r="S747" s="811"/>
      <c r="T747" s="811"/>
      <c r="U747" s="811"/>
      <c r="V747" s="811"/>
      <c r="W747" s="811"/>
      <c r="X747" s="811"/>
      <c r="Y747" s="811"/>
      <c r="Z747" s="811"/>
      <c r="AA747" s="811"/>
      <c r="AB747" s="811"/>
      <c r="AC747" s="811"/>
      <c r="AD747" s="811"/>
      <c r="AE747" s="811"/>
      <c r="AF747" s="811"/>
      <c r="AG747" s="811"/>
      <c r="AH747" s="811"/>
      <c r="AI747" s="811"/>
      <c r="AJ747" s="811"/>
      <c r="AK747" s="811"/>
      <c r="AL747" s="811"/>
      <c r="AM747" s="811"/>
      <c r="AN747" s="811"/>
      <c r="AO747" s="811"/>
      <c r="AP747" s="811"/>
      <c r="AQ747" s="811"/>
      <c r="AR747" s="811"/>
      <c r="AS747" s="811"/>
      <c r="AT747" s="811"/>
      <c r="AU747" s="811"/>
      <c r="AV747" s="811"/>
      <c r="AW747" s="811"/>
      <c r="AX747" s="811"/>
      <c r="AY747" s="811"/>
      <c r="AZ747" s="811"/>
      <c r="BA747" s="811"/>
      <c r="BB747" s="811"/>
      <c r="BC747" s="811"/>
      <c r="BD747" s="811"/>
    </row>
    <row r="748" spans="1:56" s="813" customFormat="1" ht="12.75">
      <c r="A748" s="391" t="s">
        <v>995</v>
      </c>
      <c r="B748" s="825">
        <v>4514097</v>
      </c>
      <c r="C748" s="825">
        <v>2754164</v>
      </c>
      <c r="D748" s="825">
        <v>2304254</v>
      </c>
      <c r="E748" s="697">
        <v>51.04573517139751</v>
      </c>
      <c r="F748" s="825">
        <v>118486</v>
      </c>
      <c r="G748" s="811"/>
      <c r="H748" s="811"/>
      <c r="I748" s="811"/>
      <c r="J748" s="811"/>
      <c r="K748" s="811"/>
      <c r="L748" s="811"/>
      <c r="M748" s="811"/>
      <c r="N748" s="811"/>
      <c r="O748" s="811"/>
      <c r="P748" s="811"/>
      <c r="Q748" s="811"/>
      <c r="R748" s="811"/>
      <c r="S748" s="811"/>
      <c r="T748" s="811"/>
      <c r="U748" s="811"/>
      <c r="V748" s="811"/>
      <c r="W748" s="811"/>
      <c r="X748" s="811"/>
      <c r="Y748" s="811"/>
      <c r="Z748" s="811"/>
      <c r="AA748" s="811"/>
      <c r="AB748" s="811"/>
      <c r="AC748" s="811"/>
      <c r="AD748" s="811"/>
      <c r="AE748" s="811"/>
      <c r="AF748" s="811"/>
      <c r="AG748" s="811"/>
      <c r="AH748" s="811"/>
      <c r="AI748" s="811"/>
      <c r="AJ748" s="811"/>
      <c r="AK748" s="811"/>
      <c r="AL748" s="811"/>
      <c r="AM748" s="811"/>
      <c r="AN748" s="811"/>
      <c r="AO748" s="811"/>
      <c r="AP748" s="811"/>
      <c r="AQ748" s="811"/>
      <c r="AR748" s="811"/>
      <c r="AS748" s="811"/>
      <c r="AT748" s="811"/>
      <c r="AU748" s="811"/>
      <c r="AV748" s="811"/>
      <c r="AW748" s="811"/>
      <c r="AX748" s="811"/>
      <c r="AY748" s="811"/>
      <c r="AZ748" s="811"/>
      <c r="BA748" s="811"/>
      <c r="BB748" s="811"/>
      <c r="BC748" s="811"/>
      <c r="BD748" s="811"/>
    </row>
    <row r="749" spans="1:6" s="811" customFormat="1" ht="12.75">
      <c r="A749" s="362"/>
      <c r="B749" s="825"/>
      <c r="C749" s="825"/>
      <c r="D749" s="825"/>
      <c r="E749" s="628"/>
      <c r="F749" s="825"/>
    </row>
    <row r="750" spans="1:6" s="819" customFormat="1" ht="12.75">
      <c r="A750" s="353" t="s">
        <v>1230</v>
      </c>
      <c r="B750" s="825"/>
      <c r="C750" s="825"/>
      <c r="D750" s="825"/>
      <c r="E750" s="817"/>
      <c r="F750" s="825"/>
    </row>
    <row r="751" spans="1:56" s="813" customFormat="1" ht="12.75">
      <c r="A751" s="366" t="s">
        <v>346</v>
      </c>
      <c r="B751" s="825">
        <v>4514097</v>
      </c>
      <c r="C751" s="825">
        <v>2754164</v>
      </c>
      <c r="D751" s="825">
        <v>2754164</v>
      </c>
      <c r="E751" s="697">
        <v>61.012512580035384</v>
      </c>
      <c r="F751" s="825">
        <v>-695139</v>
      </c>
      <c r="G751" s="811"/>
      <c r="H751" s="811"/>
      <c r="I751" s="811"/>
      <c r="J751" s="811"/>
      <c r="K751" s="811"/>
      <c r="L751" s="811"/>
      <c r="M751" s="811"/>
      <c r="N751" s="811"/>
      <c r="O751" s="811"/>
      <c r="P751" s="811"/>
      <c r="Q751" s="811"/>
      <c r="R751" s="811"/>
      <c r="S751" s="811"/>
      <c r="T751" s="811"/>
      <c r="U751" s="811"/>
      <c r="V751" s="811"/>
      <c r="W751" s="811"/>
      <c r="X751" s="811"/>
      <c r="Y751" s="811"/>
      <c r="Z751" s="811"/>
      <c r="AA751" s="811"/>
      <c r="AB751" s="811"/>
      <c r="AC751" s="811"/>
      <c r="AD751" s="811"/>
      <c r="AE751" s="811"/>
      <c r="AF751" s="811"/>
      <c r="AG751" s="811"/>
      <c r="AH751" s="811"/>
      <c r="AI751" s="811"/>
      <c r="AJ751" s="811"/>
      <c r="AK751" s="811"/>
      <c r="AL751" s="811"/>
      <c r="AM751" s="811"/>
      <c r="AN751" s="811"/>
      <c r="AO751" s="811"/>
      <c r="AP751" s="811"/>
      <c r="AQ751" s="811"/>
      <c r="AR751" s="811"/>
      <c r="AS751" s="811"/>
      <c r="AT751" s="811"/>
      <c r="AU751" s="811"/>
      <c r="AV751" s="811"/>
      <c r="AW751" s="811"/>
      <c r="AX751" s="811"/>
      <c r="AY751" s="811"/>
      <c r="AZ751" s="811"/>
      <c r="BA751" s="811"/>
      <c r="BB751" s="811"/>
      <c r="BC751" s="811"/>
      <c r="BD751" s="811"/>
    </row>
    <row r="752" spans="1:56" s="813" customFormat="1" ht="12.75">
      <c r="A752" s="136" t="s">
        <v>965</v>
      </c>
      <c r="B752" s="825">
        <v>4514097</v>
      </c>
      <c r="C752" s="825">
        <v>2754164</v>
      </c>
      <c r="D752" s="825">
        <v>2754164</v>
      </c>
      <c r="E752" s="697">
        <v>61.012512580035384</v>
      </c>
      <c r="F752" s="825">
        <v>-695139</v>
      </c>
      <c r="G752" s="811"/>
      <c r="H752" s="811"/>
      <c r="I752" s="811"/>
      <c r="J752" s="811"/>
      <c r="K752" s="811"/>
      <c r="L752" s="811"/>
      <c r="M752" s="811"/>
      <c r="N752" s="811"/>
      <c r="O752" s="811"/>
      <c r="P752" s="811"/>
      <c r="Q752" s="811"/>
      <c r="R752" s="811"/>
      <c r="S752" s="811"/>
      <c r="T752" s="811"/>
      <c r="U752" s="811"/>
      <c r="V752" s="811"/>
      <c r="W752" s="811"/>
      <c r="X752" s="811"/>
      <c r="Y752" s="811"/>
      <c r="Z752" s="811"/>
      <c r="AA752" s="811"/>
      <c r="AB752" s="811"/>
      <c r="AC752" s="811"/>
      <c r="AD752" s="811"/>
      <c r="AE752" s="811"/>
      <c r="AF752" s="811"/>
      <c r="AG752" s="811"/>
      <c r="AH752" s="811"/>
      <c r="AI752" s="811"/>
      <c r="AJ752" s="811"/>
      <c r="AK752" s="811"/>
      <c r="AL752" s="811"/>
      <c r="AM752" s="811"/>
      <c r="AN752" s="811"/>
      <c r="AO752" s="811"/>
      <c r="AP752" s="811"/>
      <c r="AQ752" s="811"/>
      <c r="AR752" s="811"/>
      <c r="AS752" s="811"/>
      <c r="AT752" s="811"/>
      <c r="AU752" s="811"/>
      <c r="AV752" s="811"/>
      <c r="AW752" s="811"/>
      <c r="AX752" s="811"/>
      <c r="AY752" s="811"/>
      <c r="AZ752" s="811"/>
      <c r="BA752" s="811"/>
      <c r="BB752" s="811"/>
      <c r="BC752" s="811"/>
      <c r="BD752" s="811"/>
    </row>
    <row r="753" spans="1:56" s="813" customFormat="1" ht="25.5">
      <c r="A753" s="377" t="s">
        <v>966</v>
      </c>
      <c r="B753" s="825">
        <v>4514097</v>
      </c>
      <c r="C753" s="825">
        <v>2754164</v>
      </c>
      <c r="D753" s="825">
        <v>2754164</v>
      </c>
      <c r="E753" s="627">
        <v>61.012512580035384</v>
      </c>
      <c r="F753" s="825">
        <v>-695139</v>
      </c>
      <c r="G753" s="811"/>
      <c r="H753" s="811"/>
      <c r="I753" s="811"/>
      <c r="J753" s="811"/>
      <c r="K753" s="811"/>
      <c r="L753" s="811"/>
      <c r="M753" s="811"/>
      <c r="N753" s="811"/>
      <c r="O753" s="811"/>
      <c r="P753" s="811"/>
      <c r="Q753" s="811"/>
      <c r="R753" s="811"/>
      <c r="S753" s="811"/>
      <c r="T753" s="811"/>
      <c r="U753" s="811"/>
      <c r="V753" s="811"/>
      <c r="W753" s="811"/>
      <c r="X753" s="811"/>
      <c r="Y753" s="811"/>
      <c r="Z753" s="811"/>
      <c r="AA753" s="811"/>
      <c r="AB753" s="811"/>
      <c r="AC753" s="811"/>
      <c r="AD753" s="811"/>
      <c r="AE753" s="811"/>
      <c r="AF753" s="811"/>
      <c r="AG753" s="811"/>
      <c r="AH753" s="811"/>
      <c r="AI753" s="811"/>
      <c r="AJ753" s="811"/>
      <c r="AK753" s="811"/>
      <c r="AL753" s="811"/>
      <c r="AM753" s="811"/>
      <c r="AN753" s="811"/>
      <c r="AO753" s="811"/>
      <c r="AP753" s="811"/>
      <c r="AQ753" s="811"/>
      <c r="AR753" s="811"/>
      <c r="AS753" s="811"/>
      <c r="AT753" s="811"/>
      <c r="AU753" s="811"/>
      <c r="AV753" s="811"/>
      <c r="AW753" s="811"/>
      <c r="AX753" s="811"/>
      <c r="AY753" s="811"/>
      <c r="AZ753" s="811"/>
      <c r="BA753" s="811"/>
      <c r="BB753" s="811"/>
      <c r="BC753" s="811"/>
      <c r="BD753" s="811"/>
    </row>
    <row r="754" spans="1:56" s="813" customFormat="1" ht="12.75">
      <c r="A754" s="357" t="s">
        <v>967</v>
      </c>
      <c r="B754" s="825">
        <v>4514097</v>
      </c>
      <c r="C754" s="825">
        <v>2754164</v>
      </c>
      <c r="D754" s="825">
        <v>2304254</v>
      </c>
      <c r="E754" s="697">
        <v>51.04573517139751</v>
      </c>
      <c r="F754" s="825">
        <v>118486</v>
      </c>
      <c r="G754" s="811"/>
      <c r="H754" s="811"/>
      <c r="I754" s="811"/>
      <c r="J754" s="811"/>
      <c r="K754" s="811"/>
      <c r="L754" s="811"/>
      <c r="M754" s="811"/>
      <c r="N754" s="811"/>
      <c r="O754" s="811"/>
      <c r="P754" s="811"/>
      <c r="Q754" s="811"/>
      <c r="R754" s="811"/>
      <c r="S754" s="811"/>
      <c r="T754" s="811"/>
      <c r="U754" s="811"/>
      <c r="V754" s="811"/>
      <c r="W754" s="811"/>
      <c r="X754" s="811"/>
      <c r="Y754" s="811"/>
      <c r="Z754" s="811"/>
      <c r="AA754" s="811"/>
      <c r="AB754" s="811"/>
      <c r="AC754" s="811"/>
      <c r="AD754" s="811"/>
      <c r="AE754" s="811"/>
      <c r="AF754" s="811"/>
      <c r="AG754" s="811"/>
      <c r="AH754" s="811"/>
      <c r="AI754" s="811"/>
      <c r="AJ754" s="811"/>
      <c r="AK754" s="811"/>
      <c r="AL754" s="811"/>
      <c r="AM754" s="811"/>
      <c r="AN754" s="811"/>
      <c r="AO754" s="811"/>
      <c r="AP754" s="811"/>
      <c r="AQ754" s="811"/>
      <c r="AR754" s="811"/>
      <c r="AS754" s="811"/>
      <c r="AT754" s="811"/>
      <c r="AU754" s="811"/>
      <c r="AV754" s="811"/>
      <c r="AW754" s="811"/>
      <c r="AX754" s="811"/>
      <c r="AY754" s="811"/>
      <c r="AZ754" s="811"/>
      <c r="BA754" s="811"/>
      <c r="BB754" s="811"/>
      <c r="BC754" s="811"/>
      <c r="BD754" s="811"/>
    </row>
    <row r="755" spans="1:56" s="813" customFormat="1" ht="12.75">
      <c r="A755" s="136" t="s">
        <v>968</v>
      </c>
      <c r="B755" s="825">
        <v>4514097</v>
      </c>
      <c r="C755" s="825">
        <v>2754164</v>
      </c>
      <c r="D755" s="825">
        <v>2304254</v>
      </c>
      <c r="E755" s="697">
        <v>51.04573517139751</v>
      </c>
      <c r="F755" s="825">
        <v>118486</v>
      </c>
      <c r="G755" s="811"/>
      <c r="H755" s="811"/>
      <c r="I755" s="811"/>
      <c r="J755" s="811"/>
      <c r="K755" s="811"/>
      <c r="L755" s="811"/>
      <c r="M755" s="811"/>
      <c r="N755" s="811"/>
      <c r="O755" s="811"/>
      <c r="P755" s="811"/>
      <c r="Q755" s="811"/>
      <c r="R755" s="811"/>
      <c r="S755" s="811"/>
      <c r="T755" s="811"/>
      <c r="U755" s="811"/>
      <c r="V755" s="811"/>
      <c r="W755" s="811"/>
      <c r="X755" s="811"/>
      <c r="Y755" s="811"/>
      <c r="Z755" s="811"/>
      <c r="AA755" s="811"/>
      <c r="AB755" s="811"/>
      <c r="AC755" s="811"/>
      <c r="AD755" s="811"/>
      <c r="AE755" s="811"/>
      <c r="AF755" s="811"/>
      <c r="AG755" s="811"/>
      <c r="AH755" s="811"/>
      <c r="AI755" s="811"/>
      <c r="AJ755" s="811"/>
      <c r="AK755" s="811"/>
      <c r="AL755" s="811"/>
      <c r="AM755" s="811"/>
      <c r="AN755" s="811"/>
      <c r="AO755" s="811"/>
      <c r="AP755" s="811"/>
      <c r="AQ755" s="811"/>
      <c r="AR755" s="811"/>
      <c r="AS755" s="811"/>
      <c r="AT755" s="811"/>
      <c r="AU755" s="811"/>
      <c r="AV755" s="811"/>
      <c r="AW755" s="811"/>
      <c r="AX755" s="811"/>
      <c r="AY755" s="811"/>
      <c r="AZ755" s="811"/>
      <c r="BA755" s="811"/>
      <c r="BB755" s="811"/>
      <c r="BC755" s="811"/>
      <c r="BD755" s="811"/>
    </row>
    <row r="756" spans="1:56" s="813" customFormat="1" ht="12.75">
      <c r="A756" s="362" t="s">
        <v>973</v>
      </c>
      <c r="B756" s="825">
        <v>4514097</v>
      </c>
      <c r="C756" s="825">
        <v>2754164</v>
      </c>
      <c r="D756" s="825">
        <v>2304254</v>
      </c>
      <c r="E756" s="697">
        <v>51.04573517139751</v>
      </c>
      <c r="F756" s="825">
        <v>118486</v>
      </c>
      <c r="G756" s="811"/>
      <c r="H756" s="811"/>
      <c r="I756" s="811"/>
      <c r="J756" s="811"/>
      <c r="K756" s="811"/>
      <c r="L756" s="811"/>
      <c r="M756" s="811"/>
      <c r="N756" s="811"/>
      <c r="O756" s="811"/>
      <c r="P756" s="811"/>
      <c r="Q756" s="811"/>
      <c r="R756" s="811"/>
      <c r="S756" s="811"/>
      <c r="T756" s="811"/>
      <c r="U756" s="811"/>
      <c r="V756" s="811"/>
      <c r="W756" s="811"/>
      <c r="X756" s="811"/>
      <c r="Y756" s="811"/>
      <c r="Z756" s="811"/>
      <c r="AA756" s="811"/>
      <c r="AB756" s="811"/>
      <c r="AC756" s="811"/>
      <c r="AD756" s="811"/>
      <c r="AE756" s="811"/>
      <c r="AF756" s="811"/>
      <c r="AG756" s="811"/>
      <c r="AH756" s="811"/>
      <c r="AI756" s="811"/>
      <c r="AJ756" s="811"/>
      <c r="AK756" s="811"/>
      <c r="AL756" s="811"/>
      <c r="AM756" s="811"/>
      <c r="AN756" s="811"/>
      <c r="AO756" s="811"/>
      <c r="AP756" s="811"/>
      <c r="AQ756" s="811"/>
      <c r="AR756" s="811"/>
      <c r="AS756" s="811"/>
      <c r="AT756" s="811"/>
      <c r="AU756" s="811"/>
      <c r="AV756" s="811"/>
      <c r="AW756" s="811"/>
      <c r="AX756" s="811"/>
      <c r="AY756" s="811"/>
      <c r="AZ756" s="811"/>
      <c r="BA756" s="811"/>
      <c r="BB756" s="811"/>
      <c r="BC756" s="811"/>
      <c r="BD756" s="811"/>
    </row>
    <row r="757" spans="1:56" s="813" customFormat="1" ht="12.75">
      <c r="A757" s="391" t="s">
        <v>995</v>
      </c>
      <c r="B757" s="825">
        <v>4514097</v>
      </c>
      <c r="C757" s="825">
        <v>2754164</v>
      </c>
      <c r="D757" s="825">
        <v>2304254</v>
      </c>
      <c r="E757" s="697">
        <v>51.04573517139751</v>
      </c>
      <c r="F757" s="825">
        <v>118486</v>
      </c>
      <c r="G757" s="811"/>
      <c r="H757" s="811"/>
      <c r="I757" s="811"/>
      <c r="J757" s="811"/>
      <c r="K757" s="811"/>
      <c r="L757" s="811"/>
      <c r="M757" s="811"/>
      <c r="N757" s="811"/>
      <c r="O757" s="811"/>
      <c r="P757" s="811"/>
      <c r="Q757" s="811"/>
      <c r="R757" s="811"/>
      <c r="S757" s="811"/>
      <c r="T757" s="811"/>
      <c r="U757" s="811"/>
      <c r="V757" s="811"/>
      <c r="W757" s="811"/>
      <c r="X757" s="811"/>
      <c r="Y757" s="811"/>
      <c r="Z757" s="811"/>
      <c r="AA757" s="811"/>
      <c r="AB757" s="811"/>
      <c r="AC757" s="811"/>
      <c r="AD757" s="811"/>
      <c r="AE757" s="811"/>
      <c r="AF757" s="811"/>
      <c r="AG757" s="811"/>
      <c r="AH757" s="811"/>
      <c r="AI757" s="811"/>
      <c r="AJ757" s="811"/>
      <c r="AK757" s="811"/>
      <c r="AL757" s="811"/>
      <c r="AM757" s="811"/>
      <c r="AN757" s="811"/>
      <c r="AO757" s="811"/>
      <c r="AP757" s="811"/>
      <c r="AQ757" s="811"/>
      <c r="AR757" s="811"/>
      <c r="AS757" s="811"/>
      <c r="AT757" s="811"/>
      <c r="AU757" s="811"/>
      <c r="AV757" s="811"/>
      <c r="AW757" s="811"/>
      <c r="AX757" s="811"/>
      <c r="AY757" s="811"/>
      <c r="AZ757" s="811"/>
      <c r="BA757" s="811"/>
      <c r="BB757" s="811"/>
      <c r="BC757" s="811"/>
      <c r="BD757" s="811"/>
    </row>
    <row r="758" spans="1:6" s="811" customFormat="1" ht="12.75">
      <c r="A758" s="396"/>
      <c r="B758" s="628"/>
      <c r="C758" s="628"/>
      <c r="D758" s="628"/>
      <c r="E758" s="628"/>
      <c r="F758" s="628"/>
    </row>
    <row r="759" spans="1:56" s="813" customFormat="1" ht="25.5">
      <c r="A759" s="140" t="s">
        <v>375</v>
      </c>
      <c r="B759" s="827"/>
      <c r="C759" s="827"/>
      <c r="D759" s="827"/>
      <c r="E759" s="628"/>
      <c r="F759" s="827"/>
      <c r="G759" s="811"/>
      <c r="H759" s="811"/>
      <c r="I759" s="811"/>
      <c r="J759" s="811"/>
      <c r="K759" s="811"/>
      <c r="L759" s="811"/>
      <c r="M759" s="811"/>
      <c r="N759" s="811"/>
      <c r="O759" s="811"/>
      <c r="P759" s="811"/>
      <c r="Q759" s="811"/>
      <c r="R759" s="811"/>
      <c r="S759" s="811"/>
      <c r="T759" s="811"/>
      <c r="U759" s="811"/>
      <c r="V759" s="811"/>
      <c r="W759" s="811"/>
      <c r="X759" s="811"/>
      <c r="Y759" s="811"/>
      <c r="Z759" s="811"/>
      <c r="AA759" s="811"/>
      <c r="AB759" s="811"/>
      <c r="AC759" s="811"/>
      <c r="AD759" s="811"/>
      <c r="AE759" s="811"/>
      <c r="AF759" s="811"/>
      <c r="AG759" s="811"/>
      <c r="AH759" s="811"/>
      <c r="AI759" s="811"/>
      <c r="AJ759" s="811"/>
      <c r="AK759" s="811"/>
      <c r="AL759" s="811"/>
      <c r="AM759" s="811"/>
      <c r="AN759" s="811"/>
      <c r="AO759" s="811"/>
      <c r="AP759" s="811"/>
      <c r="AQ759" s="811"/>
      <c r="AR759" s="811"/>
      <c r="AS759" s="811"/>
      <c r="AT759" s="811"/>
      <c r="AU759" s="811"/>
      <c r="AV759" s="811"/>
      <c r="AW759" s="811"/>
      <c r="AX759" s="811"/>
      <c r="AY759" s="811"/>
      <c r="AZ759" s="811"/>
      <c r="BA759" s="811"/>
      <c r="BB759" s="811"/>
      <c r="BC759" s="811"/>
      <c r="BD759" s="811"/>
    </row>
    <row r="760" spans="1:56" s="813" customFormat="1" ht="12.75">
      <c r="A760" s="366" t="s">
        <v>346</v>
      </c>
      <c r="B760" s="825">
        <v>53230125</v>
      </c>
      <c r="C760" s="825">
        <v>53230125</v>
      </c>
      <c r="D760" s="825">
        <v>53230125</v>
      </c>
      <c r="E760" s="697">
        <v>100</v>
      </c>
      <c r="F760" s="825">
        <v>5584215</v>
      </c>
      <c r="G760" s="811"/>
      <c r="H760" s="811"/>
      <c r="I760" s="811"/>
      <c r="J760" s="811"/>
      <c r="K760" s="811"/>
      <c r="L760" s="811"/>
      <c r="M760" s="811"/>
      <c r="N760" s="811"/>
      <c r="O760" s="811"/>
      <c r="P760" s="811"/>
      <c r="Q760" s="811"/>
      <c r="R760" s="811"/>
      <c r="S760" s="811"/>
      <c r="T760" s="811"/>
      <c r="U760" s="811"/>
      <c r="V760" s="811"/>
      <c r="W760" s="811"/>
      <c r="X760" s="811"/>
      <c r="Y760" s="811"/>
      <c r="Z760" s="811"/>
      <c r="AA760" s="811"/>
      <c r="AB760" s="811"/>
      <c r="AC760" s="811"/>
      <c r="AD760" s="811"/>
      <c r="AE760" s="811"/>
      <c r="AF760" s="811"/>
      <c r="AG760" s="811"/>
      <c r="AH760" s="811"/>
      <c r="AI760" s="811"/>
      <c r="AJ760" s="811"/>
      <c r="AK760" s="811"/>
      <c r="AL760" s="811"/>
      <c r="AM760" s="811"/>
      <c r="AN760" s="811"/>
      <c r="AO760" s="811"/>
      <c r="AP760" s="811"/>
      <c r="AQ760" s="811"/>
      <c r="AR760" s="811"/>
      <c r="AS760" s="811"/>
      <c r="AT760" s="811"/>
      <c r="AU760" s="811"/>
      <c r="AV760" s="811"/>
      <c r="AW760" s="811"/>
      <c r="AX760" s="811"/>
      <c r="AY760" s="811"/>
      <c r="AZ760" s="811"/>
      <c r="BA760" s="811"/>
      <c r="BB760" s="811"/>
      <c r="BC760" s="811"/>
      <c r="BD760" s="811"/>
    </row>
    <row r="761" spans="1:6" s="826" customFormat="1" ht="12.75" hidden="1">
      <c r="A761" s="366" t="s">
        <v>977</v>
      </c>
      <c r="B761" s="806">
        <v>0</v>
      </c>
      <c r="C761" s="806">
        <v>0</v>
      </c>
      <c r="D761" s="806">
        <v>0</v>
      </c>
      <c r="E761" s="809" t="s">
        <v>496</v>
      </c>
      <c r="F761" s="806">
        <v>0</v>
      </c>
    </row>
    <row r="762" spans="1:56" s="813" customFormat="1" ht="12.75">
      <c r="A762" s="136" t="s">
        <v>965</v>
      </c>
      <c r="B762" s="825">
        <v>53230125</v>
      </c>
      <c r="C762" s="825">
        <v>53230125</v>
      </c>
      <c r="D762" s="825">
        <v>53230125</v>
      </c>
      <c r="E762" s="697">
        <v>100</v>
      </c>
      <c r="F762" s="825">
        <v>5584215</v>
      </c>
      <c r="G762" s="811"/>
      <c r="H762" s="811"/>
      <c r="I762" s="811"/>
      <c r="J762" s="811"/>
      <c r="K762" s="811"/>
      <c r="L762" s="811"/>
      <c r="M762" s="811"/>
      <c r="N762" s="811"/>
      <c r="O762" s="811"/>
      <c r="P762" s="811"/>
      <c r="Q762" s="811"/>
      <c r="R762" s="811"/>
      <c r="S762" s="811"/>
      <c r="T762" s="811"/>
      <c r="U762" s="811"/>
      <c r="V762" s="811"/>
      <c r="W762" s="811"/>
      <c r="X762" s="811"/>
      <c r="Y762" s="811"/>
      <c r="Z762" s="811"/>
      <c r="AA762" s="811"/>
      <c r="AB762" s="811"/>
      <c r="AC762" s="811"/>
      <c r="AD762" s="811"/>
      <c r="AE762" s="811"/>
      <c r="AF762" s="811"/>
      <c r="AG762" s="811"/>
      <c r="AH762" s="811"/>
      <c r="AI762" s="811"/>
      <c r="AJ762" s="811"/>
      <c r="AK762" s="811"/>
      <c r="AL762" s="811"/>
      <c r="AM762" s="811"/>
      <c r="AN762" s="811"/>
      <c r="AO762" s="811"/>
      <c r="AP762" s="811"/>
      <c r="AQ762" s="811"/>
      <c r="AR762" s="811"/>
      <c r="AS762" s="811"/>
      <c r="AT762" s="811"/>
      <c r="AU762" s="811"/>
      <c r="AV762" s="811"/>
      <c r="AW762" s="811"/>
      <c r="AX762" s="811"/>
      <c r="AY762" s="811"/>
      <c r="AZ762" s="811"/>
      <c r="BA762" s="811"/>
      <c r="BB762" s="811"/>
      <c r="BC762" s="811"/>
      <c r="BD762" s="811"/>
    </row>
    <row r="763" spans="1:56" s="813" customFormat="1" ht="25.5">
      <c r="A763" s="377" t="s">
        <v>966</v>
      </c>
      <c r="B763" s="825">
        <v>53230125</v>
      </c>
      <c r="C763" s="825">
        <v>53230125</v>
      </c>
      <c r="D763" s="825">
        <v>53230125</v>
      </c>
      <c r="E763" s="697">
        <v>100</v>
      </c>
      <c r="F763" s="825">
        <v>5584215</v>
      </c>
      <c r="G763" s="811"/>
      <c r="H763" s="811"/>
      <c r="I763" s="811"/>
      <c r="J763" s="811"/>
      <c r="K763" s="811"/>
      <c r="L763" s="811"/>
      <c r="M763" s="811"/>
      <c r="N763" s="811"/>
      <c r="O763" s="811"/>
      <c r="P763" s="811"/>
      <c r="Q763" s="811"/>
      <c r="R763" s="811"/>
      <c r="S763" s="811"/>
      <c r="T763" s="811"/>
      <c r="U763" s="811"/>
      <c r="V763" s="811"/>
      <c r="W763" s="811"/>
      <c r="X763" s="811"/>
      <c r="Y763" s="811"/>
      <c r="Z763" s="811"/>
      <c r="AA763" s="811"/>
      <c r="AB763" s="811"/>
      <c r="AC763" s="811"/>
      <c r="AD763" s="811"/>
      <c r="AE763" s="811"/>
      <c r="AF763" s="811"/>
      <c r="AG763" s="811"/>
      <c r="AH763" s="811"/>
      <c r="AI763" s="811"/>
      <c r="AJ763" s="811"/>
      <c r="AK763" s="811"/>
      <c r="AL763" s="811"/>
      <c r="AM763" s="811"/>
      <c r="AN763" s="811"/>
      <c r="AO763" s="811"/>
      <c r="AP763" s="811"/>
      <c r="AQ763" s="811"/>
      <c r="AR763" s="811"/>
      <c r="AS763" s="811"/>
      <c r="AT763" s="811"/>
      <c r="AU763" s="811"/>
      <c r="AV763" s="811"/>
      <c r="AW763" s="811"/>
      <c r="AX763" s="811"/>
      <c r="AY763" s="811"/>
      <c r="AZ763" s="811"/>
      <c r="BA763" s="811"/>
      <c r="BB763" s="811"/>
      <c r="BC763" s="811"/>
      <c r="BD763" s="811"/>
    </row>
    <row r="764" spans="1:56" s="813" customFormat="1" ht="12.75">
      <c r="A764" s="357" t="s">
        <v>967</v>
      </c>
      <c r="B764" s="825">
        <v>53230125</v>
      </c>
      <c r="C764" s="825">
        <v>53230125</v>
      </c>
      <c r="D764" s="825">
        <v>48364828</v>
      </c>
      <c r="E764" s="697">
        <v>90.85988056575107</v>
      </c>
      <c r="F764" s="825">
        <v>1806717</v>
      </c>
      <c r="G764" s="811"/>
      <c r="H764" s="811"/>
      <c r="I764" s="811"/>
      <c r="J764" s="811"/>
      <c r="K764" s="811"/>
      <c r="L764" s="811"/>
      <c r="M764" s="811"/>
      <c r="N764" s="811"/>
      <c r="O764" s="811"/>
      <c r="P764" s="811"/>
      <c r="Q764" s="811"/>
      <c r="R764" s="811"/>
      <c r="S764" s="811"/>
      <c r="T764" s="811"/>
      <c r="U764" s="811"/>
      <c r="V764" s="811"/>
      <c r="W764" s="811"/>
      <c r="X764" s="811"/>
      <c r="Y764" s="811"/>
      <c r="Z764" s="811"/>
      <c r="AA764" s="811"/>
      <c r="AB764" s="811"/>
      <c r="AC764" s="811"/>
      <c r="AD764" s="811"/>
      <c r="AE764" s="811"/>
      <c r="AF764" s="811"/>
      <c r="AG764" s="811"/>
      <c r="AH764" s="811"/>
      <c r="AI764" s="811"/>
      <c r="AJ764" s="811"/>
      <c r="AK764" s="811"/>
      <c r="AL764" s="811"/>
      <c r="AM764" s="811"/>
      <c r="AN764" s="811"/>
      <c r="AO764" s="811"/>
      <c r="AP764" s="811"/>
      <c r="AQ764" s="811"/>
      <c r="AR764" s="811"/>
      <c r="AS764" s="811"/>
      <c r="AT764" s="811"/>
      <c r="AU764" s="811"/>
      <c r="AV764" s="811"/>
      <c r="AW764" s="811"/>
      <c r="AX764" s="811"/>
      <c r="AY764" s="811"/>
      <c r="AZ764" s="811"/>
      <c r="BA764" s="811"/>
      <c r="BB764" s="811"/>
      <c r="BC764" s="811"/>
      <c r="BD764" s="811"/>
    </row>
    <row r="765" spans="1:56" s="813" customFormat="1" ht="12.75">
      <c r="A765" s="136" t="s">
        <v>968</v>
      </c>
      <c r="B765" s="825">
        <v>53170125</v>
      </c>
      <c r="C765" s="825">
        <v>53170125</v>
      </c>
      <c r="D765" s="825">
        <v>48341937</v>
      </c>
      <c r="E765" s="697">
        <v>90.91935932067115</v>
      </c>
      <c r="F765" s="825">
        <v>1806717</v>
      </c>
      <c r="G765" s="811"/>
      <c r="H765" s="811"/>
      <c r="I765" s="811"/>
      <c r="J765" s="811"/>
      <c r="K765" s="811"/>
      <c r="L765" s="811"/>
      <c r="M765" s="811"/>
      <c r="N765" s="811"/>
      <c r="O765" s="811"/>
      <c r="P765" s="811"/>
      <c r="Q765" s="811"/>
      <c r="R765" s="811"/>
      <c r="S765" s="811"/>
      <c r="T765" s="811"/>
      <c r="U765" s="811"/>
      <c r="V765" s="811"/>
      <c r="W765" s="811"/>
      <c r="X765" s="811"/>
      <c r="Y765" s="811"/>
      <c r="Z765" s="811"/>
      <c r="AA765" s="811"/>
      <c r="AB765" s="811"/>
      <c r="AC765" s="811"/>
      <c r="AD765" s="811"/>
      <c r="AE765" s="811"/>
      <c r="AF765" s="811"/>
      <c r="AG765" s="811"/>
      <c r="AH765" s="811"/>
      <c r="AI765" s="811"/>
      <c r="AJ765" s="811"/>
      <c r="AK765" s="811"/>
      <c r="AL765" s="811"/>
      <c r="AM765" s="811"/>
      <c r="AN765" s="811"/>
      <c r="AO765" s="811"/>
      <c r="AP765" s="811"/>
      <c r="AQ765" s="811"/>
      <c r="AR765" s="811"/>
      <c r="AS765" s="811"/>
      <c r="AT765" s="811"/>
      <c r="AU765" s="811"/>
      <c r="AV765" s="811"/>
      <c r="AW765" s="811"/>
      <c r="AX765" s="811"/>
      <c r="AY765" s="811"/>
      <c r="AZ765" s="811"/>
      <c r="BA765" s="811"/>
      <c r="BB765" s="811"/>
      <c r="BC765" s="811"/>
      <c r="BD765" s="811"/>
    </row>
    <row r="766" spans="1:6" s="826" customFormat="1" ht="12.75">
      <c r="A766" s="362" t="s">
        <v>969</v>
      </c>
      <c r="B766" s="806">
        <v>149393</v>
      </c>
      <c r="C766" s="806">
        <v>149393</v>
      </c>
      <c r="D766" s="806">
        <v>64628</v>
      </c>
      <c r="E766" s="824">
        <v>43.2603937266137</v>
      </c>
      <c r="F766" s="806">
        <v>418</v>
      </c>
    </row>
    <row r="767" spans="1:6" s="826" customFormat="1" ht="12.75">
      <c r="A767" s="391" t="s">
        <v>972</v>
      </c>
      <c r="B767" s="806">
        <v>149393</v>
      </c>
      <c r="C767" s="806">
        <v>149393</v>
      </c>
      <c r="D767" s="806">
        <v>64628</v>
      </c>
      <c r="E767" s="824">
        <v>43.2603937266137</v>
      </c>
      <c r="F767" s="806">
        <v>418</v>
      </c>
    </row>
    <row r="768" spans="1:56" s="813" customFormat="1" ht="12.75">
      <c r="A768" s="362" t="s">
        <v>973</v>
      </c>
      <c r="B768" s="825">
        <v>53020732</v>
      </c>
      <c r="C768" s="825">
        <v>53020732</v>
      </c>
      <c r="D768" s="825">
        <v>48277309</v>
      </c>
      <c r="E768" s="697">
        <v>91.05364482708387</v>
      </c>
      <c r="F768" s="825">
        <v>1806299</v>
      </c>
      <c r="G768" s="811"/>
      <c r="H768" s="811"/>
      <c r="I768" s="811"/>
      <c r="J768" s="811"/>
      <c r="K768" s="811"/>
      <c r="L768" s="811"/>
      <c r="M768" s="811"/>
      <c r="N768" s="811"/>
      <c r="O768" s="811"/>
      <c r="P768" s="811"/>
      <c r="Q768" s="811"/>
      <c r="R768" s="811"/>
      <c r="S768" s="811"/>
      <c r="T768" s="811"/>
      <c r="U768" s="811"/>
      <c r="V768" s="811"/>
      <c r="W768" s="811"/>
      <c r="X768" s="811"/>
      <c r="Y768" s="811"/>
      <c r="Z768" s="811"/>
      <c r="AA768" s="811"/>
      <c r="AB768" s="811"/>
      <c r="AC768" s="811"/>
      <c r="AD768" s="811"/>
      <c r="AE768" s="811"/>
      <c r="AF768" s="811"/>
      <c r="AG768" s="811"/>
      <c r="AH768" s="811"/>
      <c r="AI768" s="811"/>
      <c r="AJ768" s="811"/>
      <c r="AK768" s="811"/>
      <c r="AL768" s="811"/>
      <c r="AM768" s="811"/>
      <c r="AN768" s="811"/>
      <c r="AO768" s="811"/>
      <c r="AP768" s="811"/>
      <c r="AQ768" s="811"/>
      <c r="AR768" s="811"/>
      <c r="AS768" s="811"/>
      <c r="AT768" s="811"/>
      <c r="AU768" s="811"/>
      <c r="AV768" s="811"/>
      <c r="AW768" s="811"/>
      <c r="AX768" s="811"/>
      <c r="AY768" s="811"/>
      <c r="AZ768" s="811"/>
      <c r="BA768" s="811"/>
      <c r="BB768" s="811"/>
      <c r="BC768" s="811"/>
      <c r="BD768" s="811"/>
    </row>
    <row r="769" spans="1:56" s="813" customFormat="1" ht="12.75">
      <c r="A769" s="391" t="s">
        <v>995</v>
      </c>
      <c r="B769" s="825">
        <v>53020732</v>
      </c>
      <c r="C769" s="825">
        <v>53020732</v>
      </c>
      <c r="D769" s="825">
        <v>48277309</v>
      </c>
      <c r="E769" s="697">
        <v>91.05364482708387</v>
      </c>
      <c r="F769" s="825">
        <v>1806299</v>
      </c>
      <c r="G769" s="811"/>
      <c r="H769" s="811"/>
      <c r="I769" s="811"/>
      <c r="J769" s="811"/>
      <c r="K769" s="811"/>
      <c r="L769" s="811"/>
      <c r="M769" s="811"/>
      <c r="N769" s="811"/>
      <c r="O769" s="811"/>
      <c r="P769" s="811"/>
      <c r="Q769" s="811"/>
      <c r="R769" s="811"/>
      <c r="S769" s="811"/>
      <c r="T769" s="811"/>
      <c r="U769" s="811"/>
      <c r="V769" s="811"/>
      <c r="W769" s="811"/>
      <c r="X769" s="811"/>
      <c r="Y769" s="811"/>
      <c r="Z769" s="811"/>
      <c r="AA769" s="811"/>
      <c r="AB769" s="811"/>
      <c r="AC769" s="811"/>
      <c r="AD769" s="811"/>
      <c r="AE769" s="811"/>
      <c r="AF769" s="811"/>
      <c r="AG769" s="811"/>
      <c r="AH769" s="811"/>
      <c r="AI769" s="811"/>
      <c r="AJ769" s="811"/>
      <c r="AK769" s="811"/>
      <c r="AL769" s="811"/>
      <c r="AM769" s="811"/>
      <c r="AN769" s="811"/>
      <c r="AO769" s="811"/>
      <c r="AP769" s="811"/>
      <c r="AQ769" s="811"/>
      <c r="AR769" s="811"/>
      <c r="AS769" s="811"/>
      <c r="AT769" s="811"/>
      <c r="AU769" s="811"/>
      <c r="AV769" s="811"/>
      <c r="AW769" s="811"/>
      <c r="AX769" s="811"/>
      <c r="AY769" s="811"/>
      <c r="AZ769" s="811"/>
      <c r="BA769" s="811"/>
      <c r="BB769" s="811"/>
      <c r="BC769" s="811"/>
      <c r="BD769" s="811"/>
    </row>
    <row r="770" spans="1:6" s="811" customFormat="1" ht="12.75">
      <c r="A770" s="136" t="s">
        <v>922</v>
      </c>
      <c r="B770" s="626">
        <v>60000</v>
      </c>
      <c r="C770" s="626">
        <v>60000</v>
      </c>
      <c r="D770" s="626">
        <v>22891</v>
      </c>
      <c r="E770" s="824">
        <v>38.151666666666664</v>
      </c>
      <c r="F770" s="626">
        <v>0</v>
      </c>
    </row>
    <row r="771" spans="1:6" s="811" customFormat="1" ht="12.75">
      <c r="A771" s="362" t="s">
        <v>975</v>
      </c>
      <c r="B771" s="626">
        <v>60000</v>
      </c>
      <c r="C771" s="626">
        <v>60000</v>
      </c>
      <c r="D771" s="626">
        <v>22891</v>
      </c>
      <c r="E771" s="824">
        <v>38.151666666666664</v>
      </c>
      <c r="F771" s="626">
        <v>0</v>
      </c>
    </row>
    <row r="772" spans="1:6" s="811" customFormat="1" ht="12.75">
      <c r="A772" s="362"/>
      <c r="B772" s="825"/>
      <c r="C772" s="825"/>
      <c r="D772" s="825"/>
      <c r="E772" s="628"/>
      <c r="F772" s="825"/>
    </row>
    <row r="773" spans="1:6" s="819" customFormat="1" ht="12.75">
      <c r="A773" s="353" t="s">
        <v>1230</v>
      </c>
      <c r="B773" s="825"/>
      <c r="C773" s="825"/>
      <c r="D773" s="825"/>
      <c r="E773" s="817"/>
      <c r="F773" s="825"/>
    </row>
    <row r="774" spans="1:56" s="813" customFormat="1" ht="12.75">
      <c r="A774" s="366" t="s">
        <v>346</v>
      </c>
      <c r="B774" s="825">
        <v>53230125</v>
      </c>
      <c r="C774" s="825">
        <v>53230125</v>
      </c>
      <c r="D774" s="825">
        <v>53230125</v>
      </c>
      <c r="E774" s="697">
        <v>100</v>
      </c>
      <c r="F774" s="825">
        <v>5584215</v>
      </c>
      <c r="G774" s="811"/>
      <c r="H774" s="811"/>
      <c r="I774" s="811"/>
      <c r="J774" s="811"/>
      <c r="K774" s="811"/>
      <c r="L774" s="811"/>
      <c r="M774" s="811"/>
      <c r="N774" s="811"/>
      <c r="O774" s="811"/>
      <c r="P774" s="811"/>
      <c r="Q774" s="811"/>
      <c r="R774" s="811"/>
      <c r="S774" s="811"/>
      <c r="T774" s="811"/>
      <c r="U774" s="811"/>
      <c r="V774" s="811"/>
      <c r="W774" s="811"/>
      <c r="X774" s="811"/>
      <c r="Y774" s="811"/>
      <c r="Z774" s="811"/>
      <c r="AA774" s="811"/>
      <c r="AB774" s="811"/>
      <c r="AC774" s="811"/>
      <c r="AD774" s="811"/>
      <c r="AE774" s="811"/>
      <c r="AF774" s="811"/>
      <c r="AG774" s="811"/>
      <c r="AH774" s="811"/>
      <c r="AI774" s="811"/>
      <c r="AJ774" s="811"/>
      <c r="AK774" s="811"/>
      <c r="AL774" s="811"/>
      <c r="AM774" s="811"/>
      <c r="AN774" s="811"/>
      <c r="AO774" s="811"/>
      <c r="AP774" s="811"/>
      <c r="AQ774" s="811"/>
      <c r="AR774" s="811"/>
      <c r="AS774" s="811"/>
      <c r="AT774" s="811"/>
      <c r="AU774" s="811"/>
      <c r="AV774" s="811"/>
      <c r="AW774" s="811"/>
      <c r="AX774" s="811"/>
      <c r="AY774" s="811"/>
      <c r="AZ774" s="811"/>
      <c r="BA774" s="811"/>
      <c r="BB774" s="811"/>
      <c r="BC774" s="811"/>
      <c r="BD774" s="811"/>
    </row>
    <row r="775" spans="1:6" s="826" customFormat="1" ht="12.75" hidden="1">
      <c r="A775" s="366" t="s">
        <v>977</v>
      </c>
      <c r="B775" s="806">
        <v>0</v>
      </c>
      <c r="C775" s="806">
        <v>0</v>
      </c>
      <c r="D775" s="806">
        <v>0</v>
      </c>
      <c r="E775" s="809" t="s">
        <v>496</v>
      </c>
      <c r="F775" s="806">
        <v>0</v>
      </c>
    </row>
    <row r="776" spans="1:56" s="813" customFormat="1" ht="12.75">
      <c r="A776" s="136" t="s">
        <v>965</v>
      </c>
      <c r="B776" s="825">
        <v>53230125</v>
      </c>
      <c r="C776" s="825">
        <v>53230125</v>
      </c>
      <c r="D776" s="825">
        <v>53230125</v>
      </c>
      <c r="E776" s="697">
        <v>100</v>
      </c>
      <c r="F776" s="825">
        <v>5584215</v>
      </c>
      <c r="G776" s="811"/>
      <c r="H776" s="811"/>
      <c r="I776" s="811"/>
      <c r="J776" s="811"/>
      <c r="K776" s="811"/>
      <c r="L776" s="811"/>
      <c r="M776" s="811"/>
      <c r="N776" s="811"/>
      <c r="O776" s="811"/>
      <c r="P776" s="811"/>
      <c r="Q776" s="811"/>
      <c r="R776" s="811"/>
      <c r="S776" s="811"/>
      <c r="T776" s="811"/>
      <c r="U776" s="811"/>
      <c r="V776" s="811"/>
      <c r="W776" s="811"/>
      <c r="X776" s="811"/>
      <c r="Y776" s="811"/>
      <c r="Z776" s="811"/>
      <c r="AA776" s="811"/>
      <c r="AB776" s="811"/>
      <c r="AC776" s="811"/>
      <c r="AD776" s="811"/>
      <c r="AE776" s="811"/>
      <c r="AF776" s="811"/>
      <c r="AG776" s="811"/>
      <c r="AH776" s="811"/>
      <c r="AI776" s="811"/>
      <c r="AJ776" s="811"/>
      <c r="AK776" s="811"/>
      <c r="AL776" s="811"/>
      <c r="AM776" s="811"/>
      <c r="AN776" s="811"/>
      <c r="AO776" s="811"/>
      <c r="AP776" s="811"/>
      <c r="AQ776" s="811"/>
      <c r="AR776" s="811"/>
      <c r="AS776" s="811"/>
      <c r="AT776" s="811"/>
      <c r="AU776" s="811"/>
      <c r="AV776" s="811"/>
      <c r="AW776" s="811"/>
      <c r="AX776" s="811"/>
      <c r="AY776" s="811"/>
      <c r="AZ776" s="811"/>
      <c r="BA776" s="811"/>
      <c r="BB776" s="811"/>
      <c r="BC776" s="811"/>
      <c r="BD776" s="811"/>
    </row>
    <row r="777" spans="1:56" s="813" customFormat="1" ht="25.5">
      <c r="A777" s="377" t="s">
        <v>966</v>
      </c>
      <c r="B777" s="825">
        <v>53230125</v>
      </c>
      <c r="C777" s="825">
        <v>53230125</v>
      </c>
      <c r="D777" s="825">
        <v>53230125</v>
      </c>
      <c r="E777" s="824">
        <v>100</v>
      </c>
      <c r="F777" s="825">
        <v>5584215</v>
      </c>
      <c r="G777" s="811"/>
      <c r="H777" s="811"/>
      <c r="I777" s="811"/>
      <c r="J777" s="811"/>
      <c r="K777" s="811"/>
      <c r="L777" s="811"/>
      <c r="M777" s="811"/>
      <c r="N777" s="811"/>
      <c r="O777" s="811"/>
      <c r="P777" s="811"/>
      <c r="Q777" s="811"/>
      <c r="R777" s="811"/>
      <c r="S777" s="811"/>
      <c r="T777" s="811"/>
      <c r="U777" s="811"/>
      <c r="V777" s="811"/>
      <c r="W777" s="811"/>
      <c r="X777" s="811"/>
      <c r="Y777" s="811"/>
      <c r="Z777" s="811"/>
      <c r="AA777" s="811"/>
      <c r="AB777" s="811"/>
      <c r="AC777" s="811"/>
      <c r="AD777" s="811"/>
      <c r="AE777" s="811"/>
      <c r="AF777" s="811"/>
      <c r="AG777" s="811"/>
      <c r="AH777" s="811"/>
      <c r="AI777" s="811"/>
      <c r="AJ777" s="811"/>
      <c r="AK777" s="811"/>
      <c r="AL777" s="811"/>
      <c r="AM777" s="811"/>
      <c r="AN777" s="811"/>
      <c r="AO777" s="811"/>
      <c r="AP777" s="811"/>
      <c r="AQ777" s="811"/>
      <c r="AR777" s="811"/>
      <c r="AS777" s="811"/>
      <c r="AT777" s="811"/>
      <c r="AU777" s="811"/>
      <c r="AV777" s="811"/>
      <c r="AW777" s="811"/>
      <c r="AX777" s="811"/>
      <c r="AY777" s="811"/>
      <c r="AZ777" s="811"/>
      <c r="BA777" s="811"/>
      <c r="BB777" s="811"/>
      <c r="BC777" s="811"/>
      <c r="BD777" s="811"/>
    </row>
    <row r="778" spans="1:56" s="813" customFormat="1" ht="12.75">
      <c r="A778" s="357" t="s">
        <v>967</v>
      </c>
      <c r="B778" s="825">
        <v>53230125</v>
      </c>
      <c r="C778" s="825">
        <v>53230125</v>
      </c>
      <c r="D778" s="825">
        <v>48364828</v>
      </c>
      <c r="E778" s="824">
        <v>90.85988056575107</v>
      </c>
      <c r="F778" s="825">
        <v>1806717</v>
      </c>
      <c r="G778" s="811"/>
      <c r="H778" s="811"/>
      <c r="I778" s="811"/>
      <c r="J778" s="811"/>
      <c r="K778" s="811"/>
      <c r="L778" s="811"/>
      <c r="M778" s="811"/>
      <c r="N778" s="811"/>
      <c r="O778" s="811"/>
      <c r="P778" s="811"/>
      <c r="Q778" s="811"/>
      <c r="R778" s="811"/>
      <c r="S778" s="811"/>
      <c r="T778" s="811"/>
      <c r="U778" s="811"/>
      <c r="V778" s="811"/>
      <c r="W778" s="811"/>
      <c r="X778" s="811"/>
      <c r="Y778" s="811"/>
      <c r="Z778" s="811"/>
      <c r="AA778" s="811"/>
      <c r="AB778" s="811"/>
      <c r="AC778" s="811"/>
      <c r="AD778" s="811"/>
      <c r="AE778" s="811"/>
      <c r="AF778" s="811"/>
      <c r="AG778" s="811"/>
      <c r="AH778" s="811"/>
      <c r="AI778" s="811"/>
      <c r="AJ778" s="811"/>
      <c r="AK778" s="811"/>
      <c r="AL778" s="811"/>
      <c r="AM778" s="811"/>
      <c r="AN778" s="811"/>
      <c r="AO778" s="811"/>
      <c r="AP778" s="811"/>
      <c r="AQ778" s="811"/>
      <c r="AR778" s="811"/>
      <c r="AS778" s="811"/>
      <c r="AT778" s="811"/>
      <c r="AU778" s="811"/>
      <c r="AV778" s="811"/>
      <c r="AW778" s="811"/>
      <c r="AX778" s="811"/>
      <c r="AY778" s="811"/>
      <c r="AZ778" s="811"/>
      <c r="BA778" s="811"/>
      <c r="BB778" s="811"/>
      <c r="BC778" s="811"/>
      <c r="BD778" s="811"/>
    </row>
    <row r="779" spans="1:56" s="813" customFormat="1" ht="12.75">
      <c r="A779" s="136" t="s">
        <v>968</v>
      </c>
      <c r="B779" s="825">
        <v>53170125</v>
      </c>
      <c r="C779" s="825">
        <v>53170125</v>
      </c>
      <c r="D779" s="825">
        <v>48341937</v>
      </c>
      <c r="E779" s="824">
        <v>90.91935932067115</v>
      </c>
      <c r="F779" s="825">
        <v>1806717</v>
      </c>
      <c r="G779" s="811"/>
      <c r="H779" s="811"/>
      <c r="I779" s="811"/>
      <c r="J779" s="811"/>
      <c r="K779" s="811"/>
      <c r="L779" s="811"/>
      <c r="M779" s="811"/>
      <c r="N779" s="811"/>
      <c r="O779" s="811"/>
      <c r="P779" s="811"/>
      <c r="Q779" s="811"/>
      <c r="R779" s="811"/>
      <c r="S779" s="811"/>
      <c r="T779" s="811"/>
      <c r="U779" s="811"/>
      <c r="V779" s="811"/>
      <c r="W779" s="811"/>
      <c r="X779" s="811"/>
      <c r="Y779" s="811"/>
      <c r="Z779" s="811"/>
      <c r="AA779" s="811"/>
      <c r="AB779" s="811"/>
      <c r="AC779" s="811"/>
      <c r="AD779" s="811"/>
      <c r="AE779" s="811"/>
      <c r="AF779" s="811"/>
      <c r="AG779" s="811"/>
      <c r="AH779" s="811"/>
      <c r="AI779" s="811"/>
      <c r="AJ779" s="811"/>
      <c r="AK779" s="811"/>
      <c r="AL779" s="811"/>
      <c r="AM779" s="811"/>
      <c r="AN779" s="811"/>
      <c r="AO779" s="811"/>
      <c r="AP779" s="811"/>
      <c r="AQ779" s="811"/>
      <c r="AR779" s="811"/>
      <c r="AS779" s="811"/>
      <c r="AT779" s="811"/>
      <c r="AU779" s="811"/>
      <c r="AV779" s="811"/>
      <c r="AW779" s="811"/>
      <c r="AX779" s="811"/>
      <c r="AY779" s="811"/>
      <c r="AZ779" s="811"/>
      <c r="BA779" s="811"/>
      <c r="BB779" s="811"/>
      <c r="BC779" s="811"/>
      <c r="BD779" s="811"/>
    </row>
    <row r="780" spans="1:6" s="826" customFormat="1" ht="12.75">
      <c r="A780" s="362" t="s">
        <v>969</v>
      </c>
      <c r="B780" s="806">
        <v>149393</v>
      </c>
      <c r="C780" s="806">
        <v>149393</v>
      </c>
      <c r="D780" s="806">
        <v>64628</v>
      </c>
      <c r="E780" s="824">
        <v>43.2603937266137</v>
      </c>
      <c r="F780" s="806">
        <v>418</v>
      </c>
    </row>
    <row r="781" spans="1:6" s="826" customFormat="1" ht="12.75">
      <c r="A781" s="391" t="s">
        <v>972</v>
      </c>
      <c r="B781" s="806">
        <v>149393</v>
      </c>
      <c r="C781" s="806">
        <v>149393</v>
      </c>
      <c r="D781" s="806">
        <v>64628</v>
      </c>
      <c r="E781" s="824">
        <v>43.2603937266137</v>
      </c>
      <c r="F781" s="806">
        <v>418</v>
      </c>
    </row>
    <row r="782" spans="1:56" s="813" customFormat="1" ht="12.75">
      <c r="A782" s="362" t="s">
        <v>973</v>
      </c>
      <c r="B782" s="825">
        <v>53020732</v>
      </c>
      <c r="C782" s="825">
        <v>53020732</v>
      </c>
      <c r="D782" s="825">
        <v>48277309</v>
      </c>
      <c r="E782" s="824">
        <v>91.05364482708387</v>
      </c>
      <c r="F782" s="825">
        <v>1806299</v>
      </c>
      <c r="G782" s="811"/>
      <c r="H782" s="811"/>
      <c r="I782" s="811"/>
      <c r="J782" s="811"/>
      <c r="K782" s="811"/>
      <c r="L782" s="811"/>
      <c r="M782" s="811"/>
      <c r="N782" s="811"/>
      <c r="O782" s="811"/>
      <c r="P782" s="811"/>
      <c r="Q782" s="811"/>
      <c r="R782" s="811"/>
      <c r="S782" s="811"/>
      <c r="T782" s="811"/>
      <c r="U782" s="811"/>
      <c r="V782" s="811"/>
      <c r="W782" s="811"/>
      <c r="X782" s="811"/>
      <c r="Y782" s="811"/>
      <c r="Z782" s="811"/>
      <c r="AA782" s="811"/>
      <c r="AB782" s="811"/>
      <c r="AC782" s="811"/>
      <c r="AD782" s="811"/>
      <c r="AE782" s="811"/>
      <c r="AF782" s="811"/>
      <c r="AG782" s="811"/>
      <c r="AH782" s="811"/>
      <c r="AI782" s="811"/>
      <c r="AJ782" s="811"/>
      <c r="AK782" s="811"/>
      <c r="AL782" s="811"/>
      <c r="AM782" s="811"/>
      <c r="AN782" s="811"/>
      <c r="AO782" s="811"/>
      <c r="AP782" s="811"/>
      <c r="AQ782" s="811"/>
      <c r="AR782" s="811"/>
      <c r="AS782" s="811"/>
      <c r="AT782" s="811"/>
      <c r="AU782" s="811"/>
      <c r="AV782" s="811"/>
      <c r="AW782" s="811"/>
      <c r="AX782" s="811"/>
      <c r="AY782" s="811"/>
      <c r="AZ782" s="811"/>
      <c r="BA782" s="811"/>
      <c r="BB782" s="811"/>
      <c r="BC782" s="811"/>
      <c r="BD782" s="811"/>
    </row>
    <row r="783" spans="1:56" s="813" customFormat="1" ht="12.75">
      <c r="A783" s="391" t="s">
        <v>995</v>
      </c>
      <c r="B783" s="825">
        <v>53020732</v>
      </c>
      <c r="C783" s="825">
        <v>53020732</v>
      </c>
      <c r="D783" s="825">
        <v>48277309</v>
      </c>
      <c r="E783" s="824">
        <v>91.05364482708387</v>
      </c>
      <c r="F783" s="825">
        <v>1806299</v>
      </c>
      <c r="G783" s="811"/>
      <c r="H783" s="811"/>
      <c r="I783" s="811"/>
      <c r="J783" s="811"/>
      <c r="K783" s="811"/>
      <c r="L783" s="811"/>
      <c r="M783" s="811"/>
      <c r="N783" s="811"/>
      <c r="O783" s="811"/>
      <c r="P783" s="811"/>
      <c r="Q783" s="811"/>
      <c r="R783" s="811"/>
      <c r="S783" s="811"/>
      <c r="T783" s="811"/>
      <c r="U783" s="811"/>
      <c r="V783" s="811"/>
      <c r="W783" s="811"/>
      <c r="X783" s="811"/>
      <c r="Y783" s="811"/>
      <c r="Z783" s="811"/>
      <c r="AA783" s="811"/>
      <c r="AB783" s="811"/>
      <c r="AC783" s="811"/>
      <c r="AD783" s="811"/>
      <c r="AE783" s="811"/>
      <c r="AF783" s="811"/>
      <c r="AG783" s="811"/>
      <c r="AH783" s="811"/>
      <c r="AI783" s="811"/>
      <c r="AJ783" s="811"/>
      <c r="AK783" s="811"/>
      <c r="AL783" s="811"/>
      <c r="AM783" s="811"/>
      <c r="AN783" s="811"/>
      <c r="AO783" s="811"/>
      <c r="AP783" s="811"/>
      <c r="AQ783" s="811"/>
      <c r="AR783" s="811"/>
      <c r="AS783" s="811"/>
      <c r="AT783" s="811"/>
      <c r="AU783" s="811"/>
      <c r="AV783" s="811"/>
      <c r="AW783" s="811"/>
      <c r="AX783" s="811"/>
      <c r="AY783" s="811"/>
      <c r="AZ783" s="811"/>
      <c r="BA783" s="811"/>
      <c r="BB783" s="811"/>
      <c r="BC783" s="811"/>
      <c r="BD783" s="811"/>
    </row>
    <row r="784" spans="1:6" s="811" customFormat="1" ht="12.75">
      <c r="A784" s="136" t="s">
        <v>922</v>
      </c>
      <c r="B784" s="626">
        <v>60000</v>
      </c>
      <c r="C784" s="626">
        <v>60000</v>
      </c>
      <c r="D784" s="626">
        <v>22891</v>
      </c>
      <c r="E784" s="824">
        <v>38.151666666666664</v>
      </c>
      <c r="F784" s="626">
        <v>0</v>
      </c>
    </row>
    <row r="785" spans="1:6" s="811" customFormat="1" ht="12.75">
      <c r="A785" s="362" t="s">
        <v>975</v>
      </c>
      <c r="B785" s="626">
        <v>60000</v>
      </c>
      <c r="C785" s="626">
        <v>60000</v>
      </c>
      <c r="D785" s="626">
        <v>22891</v>
      </c>
      <c r="E785" s="824">
        <v>38.151666666666664</v>
      </c>
      <c r="F785" s="626">
        <v>0</v>
      </c>
    </row>
    <row r="786" spans="1:56" s="813" customFormat="1" ht="12.75">
      <c r="A786" s="439"/>
      <c r="B786" s="796"/>
      <c r="C786" s="796"/>
      <c r="D786" s="796"/>
      <c r="E786" s="825"/>
      <c r="F786" s="796"/>
      <c r="G786" s="811"/>
      <c r="H786" s="811"/>
      <c r="I786" s="811"/>
      <c r="J786" s="811"/>
      <c r="K786" s="811"/>
      <c r="L786" s="811"/>
      <c r="M786" s="811"/>
      <c r="N786" s="811"/>
      <c r="O786" s="811"/>
      <c r="P786" s="811"/>
      <c r="Q786" s="811"/>
      <c r="R786" s="811"/>
      <c r="S786" s="811"/>
      <c r="T786" s="811"/>
      <c r="U786" s="811"/>
      <c r="V786" s="811"/>
      <c r="W786" s="811"/>
      <c r="X786" s="811"/>
      <c r="Y786" s="811"/>
      <c r="Z786" s="811"/>
      <c r="AA786" s="811"/>
      <c r="AB786" s="811"/>
      <c r="AC786" s="811"/>
      <c r="AD786" s="811"/>
      <c r="AE786" s="811"/>
      <c r="AF786" s="811"/>
      <c r="AG786" s="811"/>
      <c r="AH786" s="811"/>
      <c r="AI786" s="811"/>
      <c r="AJ786" s="811"/>
      <c r="AK786" s="811"/>
      <c r="AL786" s="811"/>
      <c r="AM786" s="811"/>
      <c r="AN786" s="811"/>
      <c r="AO786" s="811"/>
      <c r="AP786" s="811"/>
      <c r="AQ786" s="811"/>
      <c r="AR786" s="811"/>
      <c r="AS786" s="811"/>
      <c r="AT786" s="811"/>
      <c r="AU786" s="811"/>
      <c r="AV786" s="811"/>
      <c r="AW786" s="811"/>
      <c r="AX786" s="811"/>
      <c r="AY786" s="811"/>
      <c r="AZ786" s="811"/>
      <c r="BA786" s="811"/>
      <c r="BB786" s="811"/>
      <c r="BC786" s="811"/>
      <c r="BD786" s="812"/>
    </row>
    <row r="787" spans="1:56" s="813" customFormat="1" ht="12.75">
      <c r="A787" s="140" t="s">
        <v>376</v>
      </c>
      <c r="B787" s="827"/>
      <c r="C787" s="827"/>
      <c r="D787" s="827"/>
      <c r="E787" s="825"/>
      <c r="F787" s="827"/>
      <c r="G787" s="811"/>
      <c r="H787" s="811"/>
      <c r="I787" s="811"/>
      <c r="J787" s="811"/>
      <c r="K787" s="811"/>
      <c r="L787" s="811"/>
      <c r="M787" s="811"/>
      <c r="N787" s="811"/>
      <c r="O787" s="811"/>
      <c r="P787" s="811"/>
      <c r="Q787" s="811"/>
      <c r="R787" s="811"/>
      <c r="S787" s="811"/>
      <c r="T787" s="811"/>
      <c r="U787" s="811"/>
      <c r="V787" s="811"/>
      <c r="W787" s="811"/>
      <c r="X787" s="811"/>
      <c r="Y787" s="811"/>
      <c r="Z787" s="811"/>
      <c r="AA787" s="811"/>
      <c r="AB787" s="811"/>
      <c r="AC787" s="811"/>
      <c r="AD787" s="811"/>
      <c r="AE787" s="811"/>
      <c r="AF787" s="811"/>
      <c r="AG787" s="811"/>
      <c r="AH787" s="811"/>
      <c r="AI787" s="811"/>
      <c r="AJ787" s="811"/>
      <c r="AK787" s="811"/>
      <c r="AL787" s="811"/>
      <c r="AM787" s="811"/>
      <c r="AN787" s="811"/>
      <c r="AO787" s="811"/>
      <c r="AP787" s="811"/>
      <c r="AQ787" s="811"/>
      <c r="AR787" s="811"/>
      <c r="AS787" s="811"/>
      <c r="AT787" s="811"/>
      <c r="AU787" s="811"/>
      <c r="AV787" s="811"/>
      <c r="AW787" s="811"/>
      <c r="AX787" s="811"/>
      <c r="AY787" s="811"/>
      <c r="AZ787" s="811"/>
      <c r="BA787" s="811"/>
      <c r="BB787" s="811"/>
      <c r="BC787" s="811"/>
      <c r="BD787" s="811"/>
    </row>
    <row r="788" spans="1:56" s="813" customFormat="1" ht="12.75">
      <c r="A788" s="366" t="s">
        <v>346</v>
      </c>
      <c r="B788" s="825">
        <v>92345503</v>
      </c>
      <c r="C788" s="825">
        <v>92345503</v>
      </c>
      <c r="D788" s="825">
        <v>92347478</v>
      </c>
      <c r="E788" s="824">
        <v>100.00213870728496</v>
      </c>
      <c r="F788" s="825">
        <v>17680300</v>
      </c>
      <c r="G788" s="811"/>
      <c r="H788" s="811"/>
      <c r="I788" s="811"/>
      <c r="J788" s="811"/>
      <c r="K788" s="811"/>
      <c r="L788" s="811"/>
      <c r="M788" s="811"/>
      <c r="N788" s="811"/>
      <c r="O788" s="811"/>
      <c r="P788" s="811"/>
      <c r="Q788" s="811"/>
      <c r="R788" s="811"/>
      <c r="S788" s="811"/>
      <c r="T788" s="811"/>
      <c r="U788" s="811"/>
      <c r="V788" s="811"/>
      <c r="W788" s="811"/>
      <c r="X788" s="811"/>
      <c r="Y788" s="811"/>
      <c r="Z788" s="811"/>
      <c r="AA788" s="811"/>
      <c r="AB788" s="811"/>
      <c r="AC788" s="811"/>
      <c r="AD788" s="811"/>
      <c r="AE788" s="811"/>
      <c r="AF788" s="811"/>
      <c r="AG788" s="811"/>
      <c r="AH788" s="811"/>
      <c r="AI788" s="811"/>
      <c r="AJ788" s="811"/>
      <c r="AK788" s="811"/>
      <c r="AL788" s="811"/>
      <c r="AM788" s="811"/>
      <c r="AN788" s="811"/>
      <c r="AO788" s="811"/>
      <c r="AP788" s="811"/>
      <c r="AQ788" s="811"/>
      <c r="AR788" s="811"/>
      <c r="AS788" s="811"/>
      <c r="AT788" s="811"/>
      <c r="AU788" s="811"/>
      <c r="AV788" s="811"/>
      <c r="AW788" s="811"/>
      <c r="AX788" s="811"/>
      <c r="AY788" s="811"/>
      <c r="AZ788" s="811"/>
      <c r="BA788" s="811"/>
      <c r="BB788" s="811"/>
      <c r="BC788" s="811"/>
      <c r="BD788" s="811"/>
    </row>
    <row r="789" spans="1:6" s="826" customFormat="1" ht="12.75">
      <c r="A789" s="366" t="s">
        <v>977</v>
      </c>
      <c r="B789" s="806">
        <v>0</v>
      </c>
      <c r="C789" s="806">
        <v>0</v>
      </c>
      <c r="D789" s="806">
        <v>1975</v>
      </c>
      <c r="E789" s="809" t="s">
        <v>496</v>
      </c>
      <c r="F789" s="806">
        <v>0</v>
      </c>
    </row>
    <row r="790" spans="1:56" s="813" customFormat="1" ht="12.75">
      <c r="A790" s="136" t="s">
        <v>965</v>
      </c>
      <c r="B790" s="825">
        <v>92345503</v>
      </c>
      <c r="C790" s="825">
        <v>92345503</v>
      </c>
      <c r="D790" s="825">
        <v>92345503</v>
      </c>
      <c r="E790" s="824">
        <v>100</v>
      </c>
      <c r="F790" s="825">
        <v>17678325</v>
      </c>
      <c r="G790" s="811"/>
      <c r="H790" s="811"/>
      <c r="I790" s="811"/>
      <c r="J790" s="811"/>
      <c r="K790" s="811"/>
      <c r="L790" s="811"/>
      <c r="M790" s="811"/>
      <c r="N790" s="811"/>
      <c r="O790" s="811"/>
      <c r="P790" s="811"/>
      <c r="Q790" s="811"/>
      <c r="R790" s="811"/>
      <c r="S790" s="811"/>
      <c r="T790" s="811"/>
      <c r="U790" s="811"/>
      <c r="V790" s="811"/>
      <c r="W790" s="811"/>
      <c r="X790" s="811"/>
      <c r="Y790" s="811"/>
      <c r="Z790" s="811"/>
      <c r="AA790" s="811"/>
      <c r="AB790" s="811"/>
      <c r="AC790" s="811"/>
      <c r="AD790" s="811"/>
      <c r="AE790" s="811"/>
      <c r="AF790" s="811"/>
      <c r="AG790" s="811"/>
      <c r="AH790" s="811"/>
      <c r="AI790" s="811"/>
      <c r="AJ790" s="811"/>
      <c r="AK790" s="811"/>
      <c r="AL790" s="811"/>
      <c r="AM790" s="811"/>
      <c r="AN790" s="811"/>
      <c r="AO790" s="811"/>
      <c r="AP790" s="811"/>
      <c r="AQ790" s="811"/>
      <c r="AR790" s="811"/>
      <c r="AS790" s="811"/>
      <c r="AT790" s="811"/>
      <c r="AU790" s="811"/>
      <c r="AV790" s="811"/>
      <c r="AW790" s="811"/>
      <c r="AX790" s="811"/>
      <c r="AY790" s="811"/>
      <c r="AZ790" s="811"/>
      <c r="BA790" s="811"/>
      <c r="BB790" s="811"/>
      <c r="BC790" s="811"/>
      <c r="BD790" s="811"/>
    </row>
    <row r="791" spans="1:56" s="813" customFormat="1" ht="25.5">
      <c r="A791" s="377" t="s">
        <v>966</v>
      </c>
      <c r="B791" s="825">
        <v>92345503</v>
      </c>
      <c r="C791" s="825">
        <v>92345503</v>
      </c>
      <c r="D791" s="825">
        <v>92345503</v>
      </c>
      <c r="E791" s="824">
        <v>100</v>
      </c>
      <c r="F791" s="825">
        <v>17678325</v>
      </c>
      <c r="G791" s="811"/>
      <c r="H791" s="811"/>
      <c r="I791" s="811"/>
      <c r="J791" s="811"/>
      <c r="K791" s="811"/>
      <c r="L791" s="811"/>
      <c r="M791" s="811"/>
      <c r="N791" s="811"/>
      <c r="O791" s="811"/>
      <c r="P791" s="811"/>
      <c r="Q791" s="811"/>
      <c r="R791" s="811"/>
      <c r="S791" s="811"/>
      <c r="T791" s="811"/>
      <c r="U791" s="811"/>
      <c r="V791" s="811"/>
      <c r="W791" s="811"/>
      <c r="X791" s="811"/>
      <c r="Y791" s="811"/>
      <c r="Z791" s="811"/>
      <c r="AA791" s="811"/>
      <c r="AB791" s="811"/>
      <c r="AC791" s="811"/>
      <c r="AD791" s="811"/>
      <c r="AE791" s="811"/>
      <c r="AF791" s="811"/>
      <c r="AG791" s="811"/>
      <c r="AH791" s="811"/>
      <c r="AI791" s="811"/>
      <c r="AJ791" s="811"/>
      <c r="AK791" s="811"/>
      <c r="AL791" s="811"/>
      <c r="AM791" s="811"/>
      <c r="AN791" s="811"/>
      <c r="AO791" s="811"/>
      <c r="AP791" s="811"/>
      <c r="AQ791" s="811"/>
      <c r="AR791" s="811"/>
      <c r="AS791" s="811"/>
      <c r="AT791" s="811"/>
      <c r="AU791" s="811"/>
      <c r="AV791" s="811"/>
      <c r="AW791" s="811"/>
      <c r="AX791" s="811"/>
      <c r="AY791" s="811"/>
      <c r="AZ791" s="811"/>
      <c r="BA791" s="811"/>
      <c r="BB791" s="811"/>
      <c r="BC791" s="811"/>
      <c r="BD791" s="811"/>
    </row>
    <row r="792" spans="1:56" s="813" customFormat="1" ht="12.75">
      <c r="A792" s="357" t="s">
        <v>967</v>
      </c>
      <c r="B792" s="825">
        <v>92345503</v>
      </c>
      <c r="C792" s="825">
        <v>92345503</v>
      </c>
      <c r="D792" s="825">
        <v>71966474</v>
      </c>
      <c r="E792" s="824">
        <v>77.93175808463569</v>
      </c>
      <c r="F792" s="825">
        <v>723063</v>
      </c>
      <c r="G792" s="811"/>
      <c r="H792" s="811"/>
      <c r="I792" s="811"/>
      <c r="J792" s="811"/>
      <c r="K792" s="811"/>
      <c r="L792" s="811"/>
      <c r="M792" s="811"/>
      <c r="N792" s="811"/>
      <c r="O792" s="811"/>
      <c r="P792" s="811"/>
      <c r="Q792" s="811"/>
      <c r="R792" s="811"/>
      <c r="S792" s="811"/>
      <c r="T792" s="811"/>
      <c r="U792" s="811"/>
      <c r="V792" s="811"/>
      <c r="W792" s="811"/>
      <c r="X792" s="811"/>
      <c r="Y792" s="811"/>
      <c r="Z792" s="811"/>
      <c r="AA792" s="811"/>
      <c r="AB792" s="811"/>
      <c r="AC792" s="811"/>
      <c r="AD792" s="811"/>
      <c r="AE792" s="811"/>
      <c r="AF792" s="811"/>
      <c r="AG792" s="811"/>
      <c r="AH792" s="811"/>
      <c r="AI792" s="811"/>
      <c r="AJ792" s="811"/>
      <c r="AK792" s="811"/>
      <c r="AL792" s="811"/>
      <c r="AM792" s="811"/>
      <c r="AN792" s="811"/>
      <c r="AO792" s="811"/>
      <c r="AP792" s="811"/>
      <c r="AQ792" s="811"/>
      <c r="AR792" s="811"/>
      <c r="AS792" s="811"/>
      <c r="AT792" s="811"/>
      <c r="AU792" s="811"/>
      <c r="AV792" s="811"/>
      <c r="AW792" s="811"/>
      <c r="AX792" s="811"/>
      <c r="AY792" s="811"/>
      <c r="AZ792" s="811"/>
      <c r="BA792" s="811"/>
      <c r="BB792" s="811"/>
      <c r="BC792" s="811"/>
      <c r="BD792" s="811"/>
    </row>
    <row r="793" spans="1:56" s="813" customFormat="1" ht="12.75">
      <c r="A793" s="136" t="s">
        <v>968</v>
      </c>
      <c r="B793" s="825">
        <v>92345503</v>
      </c>
      <c r="C793" s="825">
        <v>92345503</v>
      </c>
      <c r="D793" s="825">
        <v>71966474</v>
      </c>
      <c r="E793" s="824">
        <v>77.93175808463569</v>
      </c>
      <c r="F793" s="825">
        <v>723063</v>
      </c>
      <c r="G793" s="811"/>
      <c r="H793" s="811"/>
      <c r="I793" s="811"/>
      <c r="J793" s="811"/>
      <c r="K793" s="811"/>
      <c r="L793" s="811"/>
      <c r="M793" s="811"/>
      <c r="N793" s="811"/>
      <c r="O793" s="811"/>
      <c r="P793" s="811"/>
      <c r="Q793" s="811"/>
      <c r="R793" s="811"/>
      <c r="S793" s="811"/>
      <c r="T793" s="811"/>
      <c r="U793" s="811"/>
      <c r="V793" s="811"/>
      <c r="W793" s="811"/>
      <c r="X793" s="811"/>
      <c r="Y793" s="811"/>
      <c r="Z793" s="811"/>
      <c r="AA793" s="811"/>
      <c r="AB793" s="811"/>
      <c r="AC793" s="811"/>
      <c r="AD793" s="811"/>
      <c r="AE793" s="811"/>
      <c r="AF793" s="811"/>
      <c r="AG793" s="811"/>
      <c r="AH793" s="811"/>
      <c r="AI793" s="811"/>
      <c r="AJ793" s="811"/>
      <c r="AK793" s="811"/>
      <c r="AL793" s="811"/>
      <c r="AM793" s="811"/>
      <c r="AN793" s="811"/>
      <c r="AO793" s="811"/>
      <c r="AP793" s="811"/>
      <c r="AQ793" s="811"/>
      <c r="AR793" s="811"/>
      <c r="AS793" s="811"/>
      <c r="AT793" s="811"/>
      <c r="AU793" s="811"/>
      <c r="AV793" s="811"/>
      <c r="AW793" s="811"/>
      <c r="AX793" s="811"/>
      <c r="AY793" s="811"/>
      <c r="AZ793" s="811"/>
      <c r="BA793" s="811"/>
      <c r="BB793" s="811"/>
      <c r="BC793" s="811"/>
      <c r="BD793" s="811"/>
    </row>
    <row r="794" spans="1:56" s="813" customFormat="1" ht="12.75">
      <c r="A794" s="362" t="s">
        <v>973</v>
      </c>
      <c r="B794" s="825">
        <v>92345503</v>
      </c>
      <c r="C794" s="825">
        <v>92345503</v>
      </c>
      <c r="D794" s="825">
        <v>71966474</v>
      </c>
      <c r="E794" s="824">
        <v>77.93175808463569</v>
      </c>
      <c r="F794" s="825">
        <v>723063</v>
      </c>
      <c r="G794" s="811"/>
      <c r="H794" s="811"/>
      <c r="I794" s="811"/>
      <c r="J794" s="811"/>
      <c r="K794" s="811"/>
      <c r="L794" s="811"/>
      <c r="M794" s="811"/>
      <c r="N794" s="811"/>
      <c r="O794" s="811"/>
      <c r="P794" s="811"/>
      <c r="Q794" s="811"/>
      <c r="R794" s="811"/>
      <c r="S794" s="811"/>
      <c r="T794" s="811"/>
      <c r="U794" s="811"/>
      <c r="V794" s="811"/>
      <c r="W794" s="811"/>
      <c r="X794" s="811"/>
      <c r="Y794" s="811"/>
      <c r="Z794" s="811"/>
      <c r="AA794" s="811"/>
      <c r="AB794" s="811"/>
      <c r="AC794" s="811"/>
      <c r="AD794" s="811"/>
      <c r="AE794" s="811"/>
      <c r="AF794" s="811"/>
      <c r="AG794" s="811"/>
      <c r="AH794" s="811"/>
      <c r="AI794" s="811"/>
      <c r="AJ794" s="811"/>
      <c r="AK794" s="811"/>
      <c r="AL794" s="811"/>
      <c r="AM794" s="811"/>
      <c r="AN794" s="811"/>
      <c r="AO794" s="811"/>
      <c r="AP794" s="811"/>
      <c r="AQ794" s="811"/>
      <c r="AR794" s="811"/>
      <c r="AS794" s="811"/>
      <c r="AT794" s="811"/>
      <c r="AU794" s="811"/>
      <c r="AV794" s="811"/>
      <c r="AW794" s="811"/>
      <c r="AX794" s="811"/>
      <c r="AY794" s="811"/>
      <c r="AZ794" s="811"/>
      <c r="BA794" s="811"/>
      <c r="BB794" s="811"/>
      <c r="BC794" s="811"/>
      <c r="BD794" s="811"/>
    </row>
    <row r="795" spans="1:56" s="813" customFormat="1" ht="12.75">
      <c r="A795" s="391" t="s">
        <v>995</v>
      </c>
      <c r="B795" s="825">
        <v>92345503</v>
      </c>
      <c r="C795" s="825">
        <v>92345503</v>
      </c>
      <c r="D795" s="825">
        <v>71966474</v>
      </c>
      <c r="E795" s="824">
        <v>77.93175808463569</v>
      </c>
      <c r="F795" s="825">
        <v>723063</v>
      </c>
      <c r="G795" s="811"/>
      <c r="H795" s="811"/>
      <c r="I795" s="811"/>
      <c r="J795" s="811"/>
      <c r="K795" s="811"/>
      <c r="L795" s="811"/>
      <c r="M795" s="811"/>
      <c r="N795" s="811"/>
      <c r="O795" s="811"/>
      <c r="P795" s="811"/>
      <c r="Q795" s="811"/>
      <c r="R795" s="811"/>
      <c r="S795" s="811"/>
      <c r="T795" s="811"/>
      <c r="U795" s="811"/>
      <c r="V795" s="811"/>
      <c r="W795" s="811"/>
      <c r="X795" s="811"/>
      <c r="Y795" s="811"/>
      <c r="Z795" s="811"/>
      <c r="AA795" s="811"/>
      <c r="AB795" s="811"/>
      <c r="AC795" s="811"/>
      <c r="AD795" s="811"/>
      <c r="AE795" s="811"/>
      <c r="AF795" s="811"/>
      <c r="AG795" s="811"/>
      <c r="AH795" s="811"/>
      <c r="AI795" s="811"/>
      <c r="AJ795" s="811"/>
      <c r="AK795" s="811"/>
      <c r="AL795" s="811"/>
      <c r="AM795" s="811"/>
      <c r="AN795" s="811"/>
      <c r="AO795" s="811"/>
      <c r="AP795" s="811"/>
      <c r="AQ795" s="811"/>
      <c r="AR795" s="811"/>
      <c r="AS795" s="811"/>
      <c r="AT795" s="811"/>
      <c r="AU795" s="811"/>
      <c r="AV795" s="811"/>
      <c r="AW795" s="811"/>
      <c r="AX795" s="811"/>
      <c r="AY795" s="811"/>
      <c r="AZ795" s="811"/>
      <c r="BA795" s="811"/>
      <c r="BB795" s="811"/>
      <c r="BC795" s="811"/>
      <c r="BD795" s="811"/>
    </row>
    <row r="796" spans="1:6" s="811" customFormat="1" ht="12.75">
      <c r="A796" s="362"/>
      <c r="B796" s="825"/>
      <c r="C796" s="825"/>
      <c r="D796" s="825"/>
      <c r="E796" s="817"/>
      <c r="F796" s="825"/>
    </row>
    <row r="797" spans="1:6" s="819" customFormat="1" ht="12.75">
      <c r="A797" s="353" t="s">
        <v>1230</v>
      </c>
      <c r="B797" s="825"/>
      <c r="C797" s="825"/>
      <c r="D797" s="825"/>
      <c r="E797" s="825"/>
      <c r="F797" s="825"/>
    </row>
    <row r="798" spans="1:56" s="813" customFormat="1" ht="12.75">
      <c r="A798" s="366" t="s">
        <v>346</v>
      </c>
      <c r="B798" s="825">
        <v>92345503</v>
      </c>
      <c r="C798" s="825">
        <v>92345503</v>
      </c>
      <c r="D798" s="825">
        <v>92347478</v>
      </c>
      <c r="E798" s="824">
        <v>100.00213870728496</v>
      </c>
      <c r="F798" s="825">
        <v>17678325</v>
      </c>
      <c r="G798" s="811"/>
      <c r="H798" s="811"/>
      <c r="I798" s="811"/>
      <c r="J798" s="811"/>
      <c r="K798" s="811"/>
      <c r="L798" s="811"/>
      <c r="M798" s="811"/>
      <c r="N798" s="811"/>
      <c r="O798" s="811"/>
      <c r="P798" s="811"/>
      <c r="Q798" s="811"/>
      <c r="R798" s="811"/>
      <c r="S798" s="811"/>
      <c r="T798" s="811"/>
      <c r="U798" s="811"/>
      <c r="V798" s="811"/>
      <c r="W798" s="811"/>
      <c r="X798" s="811"/>
      <c r="Y798" s="811"/>
      <c r="Z798" s="811"/>
      <c r="AA798" s="811"/>
      <c r="AB798" s="811"/>
      <c r="AC798" s="811"/>
      <c r="AD798" s="811"/>
      <c r="AE798" s="811"/>
      <c r="AF798" s="811"/>
      <c r="AG798" s="811"/>
      <c r="AH798" s="811"/>
      <c r="AI798" s="811"/>
      <c r="AJ798" s="811"/>
      <c r="AK798" s="811"/>
      <c r="AL798" s="811"/>
      <c r="AM798" s="811"/>
      <c r="AN798" s="811"/>
      <c r="AO798" s="811"/>
      <c r="AP798" s="811"/>
      <c r="AQ798" s="811"/>
      <c r="AR798" s="811"/>
      <c r="AS798" s="811"/>
      <c r="AT798" s="811"/>
      <c r="AU798" s="811"/>
      <c r="AV798" s="811"/>
      <c r="AW798" s="811"/>
      <c r="AX798" s="811"/>
      <c r="AY798" s="811"/>
      <c r="AZ798" s="811"/>
      <c r="BA798" s="811"/>
      <c r="BB798" s="811"/>
      <c r="BC798" s="811"/>
      <c r="BD798" s="811"/>
    </row>
    <row r="799" spans="1:6" s="826" customFormat="1" ht="12.75">
      <c r="A799" s="366" t="s">
        <v>977</v>
      </c>
      <c r="B799" s="806">
        <v>0</v>
      </c>
      <c r="C799" s="806">
        <v>0</v>
      </c>
      <c r="D799" s="806">
        <v>1975</v>
      </c>
      <c r="E799" s="809" t="s">
        <v>496</v>
      </c>
      <c r="F799" s="806">
        <v>0</v>
      </c>
    </row>
    <row r="800" spans="1:56" s="813" customFormat="1" ht="12.75">
      <c r="A800" s="136" t="s">
        <v>965</v>
      </c>
      <c r="B800" s="825">
        <v>92345503</v>
      </c>
      <c r="C800" s="825">
        <v>92345503</v>
      </c>
      <c r="D800" s="825">
        <v>92345503</v>
      </c>
      <c r="E800" s="824">
        <v>100</v>
      </c>
      <c r="F800" s="825">
        <v>17678325</v>
      </c>
      <c r="G800" s="811"/>
      <c r="H800" s="811"/>
      <c r="I800" s="811"/>
      <c r="J800" s="811"/>
      <c r="K800" s="811"/>
      <c r="L800" s="811"/>
      <c r="M800" s="811"/>
      <c r="N800" s="811"/>
      <c r="O800" s="811"/>
      <c r="P800" s="811"/>
      <c r="Q800" s="811"/>
      <c r="R800" s="811"/>
      <c r="S800" s="811"/>
      <c r="T800" s="811"/>
      <c r="U800" s="811"/>
      <c r="V800" s="811"/>
      <c r="W800" s="811"/>
      <c r="X800" s="811"/>
      <c r="Y800" s="811"/>
      <c r="Z800" s="811"/>
      <c r="AA800" s="811"/>
      <c r="AB800" s="811"/>
      <c r="AC800" s="811"/>
      <c r="AD800" s="811"/>
      <c r="AE800" s="811"/>
      <c r="AF800" s="811"/>
      <c r="AG800" s="811"/>
      <c r="AH800" s="811"/>
      <c r="AI800" s="811"/>
      <c r="AJ800" s="811"/>
      <c r="AK800" s="811"/>
      <c r="AL800" s="811"/>
      <c r="AM800" s="811"/>
      <c r="AN800" s="811"/>
      <c r="AO800" s="811"/>
      <c r="AP800" s="811"/>
      <c r="AQ800" s="811"/>
      <c r="AR800" s="811"/>
      <c r="AS800" s="811"/>
      <c r="AT800" s="811"/>
      <c r="AU800" s="811"/>
      <c r="AV800" s="811"/>
      <c r="AW800" s="811"/>
      <c r="AX800" s="811"/>
      <c r="AY800" s="811"/>
      <c r="AZ800" s="811"/>
      <c r="BA800" s="811"/>
      <c r="BB800" s="811"/>
      <c r="BC800" s="811"/>
      <c r="BD800" s="811"/>
    </row>
    <row r="801" spans="1:56" s="813" customFormat="1" ht="25.5">
      <c r="A801" s="377" t="s">
        <v>966</v>
      </c>
      <c r="B801" s="825">
        <v>92345503</v>
      </c>
      <c r="C801" s="825">
        <v>92345503</v>
      </c>
      <c r="D801" s="825">
        <v>92345503</v>
      </c>
      <c r="E801" s="824">
        <v>100</v>
      </c>
      <c r="F801" s="825">
        <v>17678325</v>
      </c>
      <c r="G801" s="811"/>
      <c r="H801" s="811"/>
      <c r="I801" s="811"/>
      <c r="J801" s="811"/>
      <c r="K801" s="811"/>
      <c r="L801" s="811"/>
      <c r="M801" s="811"/>
      <c r="N801" s="811"/>
      <c r="O801" s="811"/>
      <c r="P801" s="811"/>
      <c r="Q801" s="811"/>
      <c r="R801" s="811"/>
      <c r="S801" s="811"/>
      <c r="T801" s="811"/>
      <c r="U801" s="811"/>
      <c r="V801" s="811"/>
      <c r="W801" s="811"/>
      <c r="X801" s="811"/>
      <c r="Y801" s="811"/>
      <c r="Z801" s="811"/>
      <c r="AA801" s="811"/>
      <c r="AB801" s="811"/>
      <c r="AC801" s="811"/>
      <c r="AD801" s="811"/>
      <c r="AE801" s="811"/>
      <c r="AF801" s="811"/>
      <c r="AG801" s="811"/>
      <c r="AH801" s="811"/>
      <c r="AI801" s="811"/>
      <c r="AJ801" s="811"/>
      <c r="AK801" s="811"/>
      <c r="AL801" s="811"/>
      <c r="AM801" s="811"/>
      <c r="AN801" s="811"/>
      <c r="AO801" s="811"/>
      <c r="AP801" s="811"/>
      <c r="AQ801" s="811"/>
      <c r="AR801" s="811"/>
      <c r="AS801" s="811"/>
      <c r="AT801" s="811"/>
      <c r="AU801" s="811"/>
      <c r="AV801" s="811"/>
      <c r="AW801" s="811"/>
      <c r="AX801" s="811"/>
      <c r="AY801" s="811"/>
      <c r="AZ801" s="811"/>
      <c r="BA801" s="811"/>
      <c r="BB801" s="811"/>
      <c r="BC801" s="811"/>
      <c r="BD801" s="811"/>
    </row>
    <row r="802" spans="1:56" s="813" customFormat="1" ht="12.75">
      <c r="A802" s="357" t="s">
        <v>967</v>
      </c>
      <c r="B802" s="825">
        <v>92345503</v>
      </c>
      <c r="C802" s="825">
        <v>92345503</v>
      </c>
      <c r="D802" s="825">
        <v>71966474</v>
      </c>
      <c r="E802" s="824">
        <v>77.93175808463569</v>
      </c>
      <c r="F802" s="825">
        <v>723063</v>
      </c>
      <c r="G802" s="811"/>
      <c r="H802" s="811"/>
      <c r="I802" s="811"/>
      <c r="J802" s="811"/>
      <c r="K802" s="811"/>
      <c r="L802" s="811"/>
      <c r="M802" s="811"/>
      <c r="N802" s="811"/>
      <c r="O802" s="811"/>
      <c r="P802" s="811"/>
      <c r="Q802" s="811"/>
      <c r="R802" s="811"/>
      <c r="S802" s="811"/>
      <c r="T802" s="811"/>
      <c r="U802" s="811"/>
      <c r="V802" s="811"/>
      <c r="W802" s="811"/>
      <c r="X802" s="811"/>
      <c r="Y802" s="811"/>
      <c r="Z802" s="811"/>
      <c r="AA802" s="811"/>
      <c r="AB802" s="811"/>
      <c r="AC802" s="811"/>
      <c r="AD802" s="811"/>
      <c r="AE802" s="811"/>
      <c r="AF802" s="811"/>
      <c r="AG802" s="811"/>
      <c r="AH802" s="811"/>
      <c r="AI802" s="811"/>
      <c r="AJ802" s="811"/>
      <c r="AK802" s="811"/>
      <c r="AL802" s="811"/>
      <c r="AM802" s="811"/>
      <c r="AN802" s="811"/>
      <c r="AO802" s="811"/>
      <c r="AP802" s="811"/>
      <c r="AQ802" s="811"/>
      <c r="AR802" s="811"/>
      <c r="AS802" s="811"/>
      <c r="AT802" s="811"/>
      <c r="AU802" s="811"/>
      <c r="AV802" s="811"/>
      <c r="AW802" s="811"/>
      <c r="AX802" s="811"/>
      <c r="AY802" s="811"/>
      <c r="AZ802" s="811"/>
      <c r="BA802" s="811"/>
      <c r="BB802" s="811"/>
      <c r="BC802" s="811"/>
      <c r="BD802" s="811"/>
    </row>
    <row r="803" spans="1:56" s="813" customFormat="1" ht="12.75">
      <c r="A803" s="136" t="s">
        <v>968</v>
      </c>
      <c r="B803" s="825">
        <v>92345503</v>
      </c>
      <c r="C803" s="825">
        <v>92345503</v>
      </c>
      <c r="D803" s="825">
        <v>71966474</v>
      </c>
      <c r="E803" s="824">
        <v>77.93175808463569</v>
      </c>
      <c r="F803" s="825">
        <v>723063</v>
      </c>
      <c r="G803" s="811"/>
      <c r="H803" s="811"/>
      <c r="I803" s="811"/>
      <c r="J803" s="811"/>
      <c r="K803" s="811"/>
      <c r="L803" s="811"/>
      <c r="M803" s="811"/>
      <c r="N803" s="811"/>
      <c r="O803" s="811"/>
      <c r="P803" s="811"/>
      <c r="Q803" s="811"/>
      <c r="R803" s="811"/>
      <c r="S803" s="811"/>
      <c r="T803" s="811"/>
      <c r="U803" s="811"/>
      <c r="V803" s="811"/>
      <c r="W803" s="811"/>
      <c r="X803" s="811"/>
      <c r="Y803" s="811"/>
      <c r="Z803" s="811"/>
      <c r="AA803" s="811"/>
      <c r="AB803" s="811"/>
      <c r="AC803" s="811"/>
      <c r="AD803" s="811"/>
      <c r="AE803" s="811"/>
      <c r="AF803" s="811"/>
      <c r="AG803" s="811"/>
      <c r="AH803" s="811"/>
      <c r="AI803" s="811"/>
      <c r="AJ803" s="811"/>
      <c r="AK803" s="811"/>
      <c r="AL803" s="811"/>
      <c r="AM803" s="811"/>
      <c r="AN803" s="811"/>
      <c r="AO803" s="811"/>
      <c r="AP803" s="811"/>
      <c r="AQ803" s="811"/>
      <c r="AR803" s="811"/>
      <c r="AS803" s="811"/>
      <c r="AT803" s="811"/>
      <c r="AU803" s="811"/>
      <c r="AV803" s="811"/>
      <c r="AW803" s="811"/>
      <c r="AX803" s="811"/>
      <c r="AY803" s="811"/>
      <c r="AZ803" s="811"/>
      <c r="BA803" s="811"/>
      <c r="BB803" s="811"/>
      <c r="BC803" s="811"/>
      <c r="BD803" s="811"/>
    </row>
    <row r="804" spans="1:56" s="813" customFormat="1" ht="12.75">
      <c r="A804" s="362" t="s">
        <v>973</v>
      </c>
      <c r="B804" s="825">
        <v>92345503</v>
      </c>
      <c r="C804" s="825">
        <v>92345503</v>
      </c>
      <c r="D804" s="825">
        <v>71966474</v>
      </c>
      <c r="E804" s="824">
        <v>77.93175808463569</v>
      </c>
      <c r="F804" s="825">
        <v>723063</v>
      </c>
      <c r="G804" s="811"/>
      <c r="H804" s="811"/>
      <c r="I804" s="811"/>
      <c r="J804" s="811"/>
      <c r="K804" s="811"/>
      <c r="L804" s="811"/>
      <c r="M804" s="811"/>
      <c r="N804" s="811"/>
      <c r="O804" s="811"/>
      <c r="P804" s="811"/>
      <c r="Q804" s="811"/>
      <c r="R804" s="811"/>
      <c r="S804" s="811"/>
      <c r="T804" s="811"/>
      <c r="U804" s="811"/>
      <c r="V804" s="811"/>
      <c r="W804" s="811"/>
      <c r="X804" s="811"/>
      <c r="Y804" s="811"/>
      <c r="Z804" s="811"/>
      <c r="AA804" s="811"/>
      <c r="AB804" s="811"/>
      <c r="AC804" s="811"/>
      <c r="AD804" s="811"/>
      <c r="AE804" s="811"/>
      <c r="AF804" s="811"/>
      <c r="AG804" s="811"/>
      <c r="AH804" s="811"/>
      <c r="AI804" s="811"/>
      <c r="AJ804" s="811"/>
      <c r="AK804" s="811"/>
      <c r="AL804" s="811"/>
      <c r="AM804" s="811"/>
      <c r="AN804" s="811"/>
      <c r="AO804" s="811"/>
      <c r="AP804" s="811"/>
      <c r="AQ804" s="811"/>
      <c r="AR804" s="811"/>
      <c r="AS804" s="811"/>
      <c r="AT804" s="811"/>
      <c r="AU804" s="811"/>
      <c r="AV804" s="811"/>
      <c r="AW804" s="811"/>
      <c r="AX804" s="811"/>
      <c r="AY804" s="811"/>
      <c r="AZ804" s="811"/>
      <c r="BA804" s="811"/>
      <c r="BB804" s="811"/>
      <c r="BC804" s="811"/>
      <c r="BD804" s="811"/>
    </row>
    <row r="805" spans="1:56" s="813" customFormat="1" ht="12.75">
      <c r="A805" s="391" t="s">
        <v>995</v>
      </c>
      <c r="B805" s="825">
        <v>92345503</v>
      </c>
      <c r="C805" s="825">
        <v>92345503</v>
      </c>
      <c r="D805" s="825">
        <v>71966474</v>
      </c>
      <c r="E805" s="824">
        <v>77.93175808463569</v>
      </c>
      <c r="F805" s="825">
        <v>723063</v>
      </c>
      <c r="G805" s="811"/>
      <c r="H805" s="811"/>
      <c r="I805" s="811"/>
      <c r="J805" s="811"/>
      <c r="K805" s="811"/>
      <c r="L805" s="811"/>
      <c r="M805" s="811"/>
      <c r="N805" s="811"/>
      <c r="O805" s="811"/>
      <c r="P805" s="811"/>
      <c r="Q805" s="811"/>
      <c r="R805" s="811"/>
      <c r="S805" s="811"/>
      <c r="T805" s="811"/>
      <c r="U805" s="811"/>
      <c r="V805" s="811"/>
      <c r="W805" s="811"/>
      <c r="X805" s="811"/>
      <c r="Y805" s="811"/>
      <c r="Z805" s="811"/>
      <c r="AA805" s="811"/>
      <c r="AB805" s="811"/>
      <c r="AC805" s="811"/>
      <c r="AD805" s="811"/>
      <c r="AE805" s="811"/>
      <c r="AF805" s="811"/>
      <c r="AG805" s="811"/>
      <c r="AH805" s="811"/>
      <c r="AI805" s="811"/>
      <c r="AJ805" s="811"/>
      <c r="AK805" s="811"/>
      <c r="AL805" s="811"/>
      <c r="AM805" s="811"/>
      <c r="AN805" s="811"/>
      <c r="AO805" s="811"/>
      <c r="AP805" s="811"/>
      <c r="AQ805" s="811"/>
      <c r="AR805" s="811"/>
      <c r="AS805" s="811"/>
      <c r="AT805" s="811"/>
      <c r="AU805" s="811"/>
      <c r="AV805" s="811"/>
      <c r="AW805" s="811"/>
      <c r="AX805" s="811"/>
      <c r="AY805" s="811"/>
      <c r="AZ805" s="811"/>
      <c r="BA805" s="811"/>
      <c r="BB805" s="811"/>
      <c r="BC805" s="811"/>
      <c r="BD805" s="811"/>
    </row>
    <row r="806" spans="1:50" s="819" customFormat="1" ht="12.75">
      <c r="A806" s="353"/>
      <c r="B806" s="806"/>
      <c r="C806" s="806"/>
      <c r="D806" s="806"/>
      <c r="E806" s="825"/>
      <c r="F806" s="806"/>
      <c r="G806" s="820"/>
      <c r="H806" s="820"/>
      <c r="I806" s="820"/>
      <c r="J806" s="820"/>
      <c r="K806" s="820"/>
      <c r="L806" s="820"/>
      <c r="M806" s="820"/>
      <c r="N806" s="820"/>
      <c r="O806" s="820"/>
      <c r="P806" s="820"/>
      <c r="Q806" s="820"/>
      <c r="R806" s="820"/>
      <c r="S806" s="820"/>
      <c r="T806" s="820"/>
      <c r="U806" s="820"/>
      <c r="V806" s="820"/>
      <c r="W806" s="820"/>
      <c r="X806" s="820"/>
      <c r="Y806" s="820"/>
      <c r="Z806" s="820"/>
      <c r="AA806" s="820"/>
      <c r="AB806" s="820"/>
      <c r="AC806" s="820"/>
      <c r="AD806" s="820"/>
      <c r="AE806" s="820"/>
      <c r="AF806" s="820"/>
      <c r="AG806" s="820"/>
      <c r="AH806" s="820"/>
      <c r="AI806" s="820"/>
      <c r="AJ806" s="820"/>
      <c r="AK806" s="820"/>
      <c r="AL806" s="820"/>
      <c r="AM806" s="820"/>
      <c r="AN806" s="820"/>
      <c r="AO806" s="820"/>
      <c r="AP806" s="820"/>
      <c r="AQ806" s="820"/>
      <c r="AR806" s="820"/>
      <c r="AS806" s="820"/>
      <c r="AT806" s="820"/>
      <c r="AU806" s="820"/>
      <c r="AV806" s="820"/>
      <c r="AW806" s="820"/>
      <c r="AX806" s="820"/>
    </row>
    <row r="807" spans="1:56" s="813" customFormat="1" ht="12.75">
      <c r="A807" s="140" t="s">
        <v>377</v>
      </c>
      <c r="B807" s="827"/>
      <c r="C807" s="827"/>
      <c r="D807" s="827"/>
      <c r="E807" s="825"/>
      <c r="F807" s="827"/>
      <c r="G807" s="811"/>
      <c r="H807" s="811"/>
      <c r="I807" s="811"/>
      <c r="J807" s="811"/>
      <c r="K807" s="811"/>
      <c r="L807" s="811"/>
      <c r="M807" s="811"/>
      <c r="N807" s="811"/>
      <c r="O807" s="811"/>
      <c r="P807" s="811"/>
      <c r="Q807" s="811"/>
      <c r="R807" s="811"/>
      <c r="S807" s="811"/>
      <c r="T807" s="811"/>
      <c r="U807" s="811"/>
      <c r="V807" s="811"/>
      <c r="W807" s="811"/>
      <c r="X807" s="811"/>
      <c r="Y807" s="811"/>
      <c r="Z807" s="811"/>
      <c r="AA807" s="811"/>
      <c r="AB807" s="811"/>
      <c r="AC807" s="811"/>
      <c r="AD807" s="811"/>
      <c r="AE807" s="811"/>
      <c r="AF807" s="811"/>
      <c r="AG807" s="811"/>
      <c r="AH807" s="811"/>
      <c r="AI807" s="811"/>
      <c r="AJ807" s="811"/>
      <c r="AK807" s="811"/>
      <c r="AL807" s="811"/>
      <c r="AM807" s="811"/>
      <c r="AN807" s="811"/>
      <c r="AO807" s="811"/>
      <c r="AP807" s="811"/>
      <c r="AQ807" s="811"/>
      <c r="AR807" s="811"/>
      <c r="AS807" s="811"/>
      <c r="AT807" s="811"/>
      <c r="AU807" s="811"/>
      <c r="AV807" s="811"/>
      <c r="AW807" s="811"/>
      <c r="AX807" s="811"/>
      <c r="AY807" s="811"/>
      <c r="AZ807" s="811"/>
      <c r="BA807" s="811"/>
      <c r="BB807" s="811"/>
      <c r="BC807" s="811"/>
      <c r="BD807" s="811"/>
    </row>
    <row r="808" spans="1:56" s="813" customFormat="1" ht="12.75">
      <c r="A808" s="366" t="s">
        <v>346</v>
      </c>
      <c r="B808" s="825">
        <v>47284883</v>
      </c>
      <c r="C808" s="825">
        <v>46802604</v>
      </c>
      <c r="D808" s="825">
        <v>46802765</v>
      </c>
      <c r="E808" s="824">
        <v>98.98039718106102</v>
      </c>
      <c r="F808" s="825">
        <v>6789583</v>
      </c>
      <c r="G808" s="811"/>
      <c r="H808" s="811"/>
      <c r="I808" s="811"/>
      <c r="J808" s="811"/>
      <c r="K808" s="811"/>
      <c r="L808" s="811"/>
      <c r="M808" s="811"/>
      <c r="N808" s="811"/>
      <c r="O808" s="811"/>
      <c r="P808" s="811"/>
      <c r="Q808" s="811"/>
      <c r="R808" s="811"/>
      <c r="S808" s="811"/>
      <c r="T808" s="811"/>
      <c r="U808" s="811"/>
      <c r="V808" s="811"/>
      <c r="W808" s="811"/>
      <c r="X808" s="811"/>
      <c r="Y808" s="811"/>
      <c r="Z808" s="811"/>
      <c r="AA808" s="811"/>
      <c r="AB808" s="811"/>
      <c r="AC808" s="811"/>
      <c r="AD808" s="811"/>
      <c r="AE808" s="811"/>
      <c r="AF808" s="811"/>
      <c r="AG808" s="811"/>
      <c r="AH808" s="811"/>
      <c r="AI808" s="811"/>
      <c r="AJ808" s="811"/>
      <c r="AK808" s="811"/>
      <c r="AL808" s="811"/>
      <c r="AM808" s="811"/>
      <c r="AN808" s="811"/>
      <c r="AO808" s="811"/>
      <c r="AP808" s="811"/>
      <c r="AQ808" s="811"/>
      <c r="AR808" s="811"/>
      <c r="AS808" s="811"/>
      <c r="AT808" s="811"/>
      <c r="AU808" s="811"/>
      <c r="AV808" s="811"/>
      <c r="AW808" s="811"/>
      <c r="AX808" s="811"/>
      <c r="AY808" s="811"/>
      <c r="AZ808" s="811"/>
      <c r="BA808" s="811"/>
      <c r="BB808" s="811"/>
      <c r="BC808" s="811"/>
      <c r="BD808" s="811"/>
    </row>
    <row r="809" spans="1:56" s="813" customFormat="1" ht="12.75">
      <c r="A809" s="366" t="s">
        <v>977</v>
      </c>
      <c r="B809" s="825">
        <v>0</v>
      </c>
      <c r="C809" s="825">
        <v>0</v>
      </c>
      <c r="D809" s="825">
        <v>161</v>
      </c>
      <c r="E809" s="824" t="s">
        <v>496</v>
      </c>
      <c r="F809" s="825">
        <v>161</v>
      </c>
      <c r="G809" s="811"/>
      <c r="H809" s="811"/>
      <c r="I809" s="811"/>
      <c r="J809" s="811"/>
      <c r="K809" s="811"/>
      <c r="L809" s="811"/>
      <c r="M809" s="811"/>
      <c r="N809" s="811"/>
      <c r="O809" s="811"/>
      <c r="P809" s="811"/>
      <c r="Q809" s="811"/>
      <c r="R809" s="811"/>
      <c r="S809" s="811"/>
      <c r="T809" s="811"/>
      <c r="U809" s="811"/>
      <c r="V809" s="811"/>
      <c r="W809" s="811"/>
      <c r="X809" s="811"/>
      <c r="Y809" s="811"/>
      <c r="Z809" s="811"/>
      <c r="AA809" s="811"/>
      <c r="AB809" s="811"/>
      <c r="AC809" s="811"/>
      <c r="AD809" s="811"/>
      <c r="AE809" s="811"/>
      <c r="AF809" s="811"/>
      <c r="AG809" s="811"/>
      <c r="AH809" s="811"/>
      <c r="AI809" s="811"/>
      <c r="AJ809" s="811"/>
      <c r="AK809" s="811"/>
      <c r="AL809" s="811"/>
      <c r="AM809" s="811"/>
      <c r="AN809" s="811"/>
      <c r="AO809" s="811"/>
      <c r="AP809" s="811"/>
      <c r="AQ809" s="811"/>
      <c r="AR809" s="811"/>
      <c r="AS809" s="811"/>
      <c r="AT809" s="811"/>
      <c r="AU809" s="811"/>
      <c r="AV809" s="811"/>
      <c r="AW809" s="811"/>
      <c r="AX809" s="811"/>
      <c r="AY809" s="811"/>
      <c r="AZ809" s="811"/>
      <c r="BA809" s="811"/>
      <c r="BB809" s="811"/>
      <c r="BC809" s="811"/>
      <c r="BD809" s="811"/>
    </row>
    <row r="810" spans="1:56" s="813" customFormat="1" ht="12.75">
      <c r="A810" s="136" t="s">
        <v>965</v>
      </c>
      <c r="B810" s="825">
        <v>47284883</v>
      </c>
      <c r="C810" s="825">
        <v>46802604</v>
      </c>
      <c r="D810" s="825">
        <v>46802604</v>
      </c>
      <c r="E810" s="824">
        <v>98.98005669169152</v>
      </c>
      <c r="F810" s="825">
        <v>6789422</v>
      </c>
      <c r="G810" s="811"/>
      <c r="H810" s="811"/>
      <c r="I810" s="811"/>
      <c r="J810" s="811"/>
      <c r="K810" s="811"/>
      <c r="L810" s="811"/>
      <c r="M810" s="811"/>
      <c r="N810" s="811"/>
      <c r="O810" s="811"/>
      <c r="P810" s="811"/>
      <c r="Q810" s="811"/>
      <c r="R810" s="811"/>
      <c r="S810" s="811"/>
      <c r="T810" s="811"/>
      <c r="U810" s="811"/>
      <c r="V810" s="811"/>
      <c r="W810" s="811"/>
      <c r="X810" s="811"/>
      <c r="Y810" s="811"/>
      <c r="Z810" s="811"/>
      <c r="AA810" s="811"/>
      <c r="AB810" s="811"/>
      <c r="AC810" s="811"/>
      <c r="AD810" s="811"/>
      <c r="AE810" s="811"/>
      <c r="AF810" s="811"/>
      <c r="AG810" s="811"/>
      <c r="AH810" s="811"/>
      <c r="AI810" s="811"/>
      <c r="AJ810" s="811"/>
      <c r="AK810" s="811"/>
      <c r="AL810" s="811"/>
      <c r="AM810" s="811"/>
      <c r="AN810" s="811"/>
      <c r="AO810" s="811"/>
      <c r="AP810" s="811"/>
      <c r="AQ810" s="811"/>
      <c r="AR810" s="811"/>
      <c r="AS810" s="811"/>
      <c r="AT810" s="811"/>
      <c r="AU810" s="811"/>
      <c r="AV810" s="811"/>
      <c r="AW810" s="811"/>
      <c r="AX810" s="811"/>
      <c r="AY810" s="811"/>
      <c r="AZ810" s="811"/>
      <c r="BA810" s="811"/>
      <c r="BB810" s="811"/>
      <c r="BC810" s="811"/>
      <c r="BD810" s="811"/>
    </row>
    <row r="811" spans="1:56" s="813" customFormat="1" ht="25.5">
      <c r="A811" s="377" t="s">
        <v>966</v>
      </c>
      <c r="B811" s="825">
        <v>47284883</v>
      </c>
      <c r="C811" s="825">
        <v>46802604</v>
      </c>
      <c r="D811" s="825">
        <v>46802604</v>
      </c>
      <c r="E811" s="824">
        <v>98.98005669169152</v>
      </c>
      <c r="F811" s="825">
        <v>6789422</v>
      </c>
      <c r="G811" s="811"/>
      <c r="H811" s="811"/>
      <c r="I811" s="811"/>
      <c r="J811" s="811"/>
      <c r="K811" s="811"/>
      <c r="L811" s="811"/>
      <c r="M811" s="811"/>
      <c r="N811" s="811"/>
      <c r="O811" s="811"/>
      <c r="P811" s="811"/>
      <c r="Q811" s="811"/>
      <c r="R811" s="811"/>
      <c r="S811" s="811"/>
      <c r="T811" s="811"/>
      <c r="U811" s="811"/>
      <c r="V811" s="811"/>
      <c r="W811" s="811"/>
      <c r="X811" s="811"/>
      <c r="Y811" s="811"/>
      <c r="Z811" s="811"/>
      <c r="AA811" s="811"/>
      <c r="AB811" s="811"/>
      <c r="AC811" s="811"/>
      <c r="AD811" s="811"/>
      <c r="AE811" s="811"/>
      <c r="AF811" s="811"/>
      <c r="AG811" s="811"/>
      <c r="AH811" s="811"/>
      <c r="AI811" s="811"/>
      <c r="AJ811" s="811"/>
      <c r="AK811" s="811"/>
      <c r="AL811" s="811"/>
      <c r="AM811" s="811"/>
      <c r="AN811" s="811"/>
      <c r="AO811" s="811"/>
      <c r="AP811" s="811"/>
      <c r="AQ811" s="811"/>
      <c r="AR811" s="811"/>
      <c r="AS811" s="811"/>
      <c r="AT811" s="811"/>
      <c r="AU811" s="811"/>
      <c r="AV811" s="811"/>
      <c r="AW811" s="811"/>
      <c r="AX811" s="811"/>
      <c r="AY811" s="811"/>
      <c r="AZ811" s="811"/>
      <c r="BA811" s="811"/>
      <c r="BB811" s="811"/>
      <c r="BC811" s="811"/>
      <c r="BD811" s="811"/>
    </row>
    <row r="812" spans="1:56" s="813" customFormat="1" ht="12.75">
      <c r="A812" s="357" t="s">
        <v>967</v>
      </c>
      <c r="B812" s="825">
        <v>47284883</v>
      </c>
      <c r="C812" s="825">
        <v>46802604</v>
      </c>
      <c r="D812" s="825">
        <v>42208504</v>
      </c>
      <c r="E812" s="824">
        <v>89.26426655216636</v>
      </c>
      <c r="F812" s="825">
        <v>4893562</v>
      </c>
      <c r="G812" s="811"/>
      <c r="H812" s="811"/>
      <c r="I812" s="811"/>
      <c r="J812" s="811"/>
      <c r="K812" s="811"/>
      <c r="L812" s="811"/>
      <c r="M812" s="811"/>
      <c r="N812" s="811"/>
      <c r="O812" s="811"/>
      <c r="P812" s="811"/>
      <c r="Q812" s="811"/>
      <c r="R812" s="811"/>
      <c r="S812" s="811"/>
      <c r="T812" s="811"/>
      <c r="U812" s="811"/>
      <c r="V812" s="811"/>
      <c r="W812" s="811"/>
      <c r="X812" s="811"/>
      <c r="Y812" s="811"/>
      <c r="Z812" s="811"/>
      <c r="AA812" s="811"/>
      <c r="AB812" s="811"/>
      <c r="AC812" s="811"/>
      <c r="AD812" s="811"/>
      <c r="AE812" s="811"/>
      <c r="AF812" s="811"/>
      <c r="AG812" s="811"/>
      <c r="AH812" s="811"/>
      <c r="AI812" s="811"/>
      <c r="AJ812" s="811"/>
      <c r="AK812" s="811"/>
      <c r="AL812" s="811"/>
      <c r="AM812" s="811"/>
      <c r="AN812" s="811"/>
      <c r="AO812" s="811"/>
      <c r="AP812" s="811"/>
      <c r="AQ812" s="811"/>
      <c r="AR812" s="811"/>
      <c r="AS812" s="811"/>
      <c r="AT812" s="811"/>
      <c r="AU812" s="811"/>
      <c r="AV812" s="811"/>
      <c r="AW812" s="811"/>
      <c r="AX812" s="811"/>
      <c r="AY812" s="811"/>
      <c r="AZ812" s="811"/>
      <c r="BA812" s="811"/>
      <c r="BB812" s="811"/>
      <c r="BC812" s="811"/>
      <c r="BD812" s="811"/>
    </row>
    <row r="813" spans="1:56" s="813" customFormat="1" ht="12.75">
      <c r="A813" s="136" t="s">
        <v>968</v>
      </c>
      <c r="B813" s="825">
        <v>47106723</v>
      </c>
      <c r="C813" s="825">
        <v>46774444</v>
      </c>
      <c r="D813" s="825">
        <v>42190898</v>
      </c>
      <c r="E813" s="824">
        <v>89.56449379847543</v>
      </c>
      <c r="F813" s="825">
        <v>4875956</v>
      </c>
      <c r="G813" s="811"/>
      <c r="H813" s="811"/>
      <c r="I813" s="811"/>
      <c r="J813" s="811"/>
      <c r="K813" s="811"/>
      <c r="L813" s="811"/>
      <c r="M813" s="811"/>
      <c r="N813" s="811"/>
      <c r="O813" s="811"/>
      <c r="P813" s="811"/>
      <c r="Q813" s="811"/>
      <c r="R813" s="811"/>
      <c r="S813" s="811"/>
      <c r="T813" s="811"/>
      <c r="U813" s="811"/>
      <c r="V813" s="811"/>
      <c r="W813" s="811"/>
      <c r="X813" s="811"/>
      <c r="Y813" s="811"/>
      <c r="Z813" s="811"/>
      <c r="AA813" s="811"/>
      <c r="AB813" s="811"/>
      <c r="AC813" s="811"/>
      <c r="AD813" s="811"/>
      <c r="AE813" s="811"/>
      <c r="AF813" s="811"/>
      <c r="AG813" s="811"/>
      <c r="AH813" s="811"/>
      <c r="AI813" s="811"/>
      <c r="AJ813" s="811"/>
      <c r="AK813" s="811"/>
      <c r="AL813" s="811"/>
      <c r="AM813" s="811"/>
      <c r="AN813" s="811"/>
      <c r="AO813" s="811"/>
      <c r="AP813" s="811"/>
      <c r="AQ813" s="811"/>
      <c r="AR813" s="811"/>
      <c r="AS813" s="811"/>
      <c r="AT813" s="811"/>
      <c r="AU813" s="811"/>
      <c r="AV813" s="811"/>
      <c r="AW813" s="811"/>
      <c r="AX813" s="811"/>
      <c r="AY813" s="811"/>
      <c r="AZ813" s="811"/>
      <c r="BA813" s="811"/>
      <c r="BB813" s="811"/>
      <c r="BC813" s="811"/>
      <c r="BD813" s="811"/>
    </row>
    <row r="814" spans="1:6" s="826" customFormat="1" ht="12.75">
      <c r="A814" s="362" t="s">
        <v>969</v>
      </c>
      <c r="B814" s="806">
        <v>1057157</v>
      </c>
      <c r="C814" s="806">
        <v>724878</v>
      </c>
      <c r="D814" s="806">
        <v>315915</v>
      </c>
      <c r="E814" s="824">
        <v>29.88345155922914</v>
      </c>
      <c r="F814" s="806">
        <v>144337</v>
      </c>
    </row>
    <row r="815" spans="1:6" s="811" customFormat="1" ht="12.75">
      <c r="A815" s="391" t="s">
        <v>970</v>
      </c>
      <c r="B815" s="626">
        <v>169000</v>
      </c>
      <c r="C815" s="626">
        <v>86500</v>
      </c>
      <c r="D815" s="626">
        <v>32023</v>
      </c>
      <c r="E815" s="809">
        <v>18.94852071005917</v>
      </c>
      <c r="F815" s="626">
        <v>26283</v>
      </c>
    </row>
    <row r="816" spans="1:6" s="811" customFormat="1" ht="12.75">
      <c r="A816" s="396" t="s">
        <v>971</v>
      </c>
      <c r="B816" s="626">
        <v>123645</v>
      </c>
      <c r="C816" s="626">
        <v>61822</v>
      </c>
      <c r="D816" s="626">
        <v>22208</v>
      </c>
      <c r="E816" s="824">
        <v>17.961098305633065</v>
      </c>
      <c r="F816" s="626">
        <v>18770</v>
      </c>
    </row>
    <row r="817" spans="1:6" s="826" customFormat="1" ht="12.75">
      <c r="A817" s="391" t="s">
        <v>972</v>
      </c>
      <c r="B817" s="806">
        <v>888157</v>
      </c>
      <c r="C817" s="806">
        <v>638378</v>
      </c>
      <c r="D817" s="806">
        <v>283892</v>
      </c>
      <c r="E817" s="824">
        <v>31.96416849723641</v>
      </c>
      <c r="F817" s="806">
        <v>118054</v>
      </c>
    </row>
    <row r="818" spans="1:56" s="813" customFormat="1" ht="12.75">
      <c r="A818" s="362" t="s">
        <v>973</v>
      </c>
      <c r="B818" s="825">
        <v>46049566</v>
      </c>
      <c r="C818" s="825">
        <v>46049566</v>
      </c>
      <c r="D818" s="825">
        <v>41874983</v>
      </c>
      <c r="E818" s="824">
        <v>90.93458774399741</v>
      </c>
      <c r="F818" s="825">
        <v>4731619</v>
      </c>
      <c r="G818" s="811"/>
      <c r="H818" s="811"/>
      <c r="I818" s="811"/>
      <c r="J818" s="811"/>
      <c r="K818" s="811"/>
      <c r="L818" s="811"/>
      <c r="M818" s="811"/>
      <c r="N818" s="811"/>
      <c r="O818" s="811"/>
      <c r="P818" s="811"/>
      <c r="Q818" s="811"/>
      <c r="R818" s="811"/>
      <c r="S818" s="811"/>
      <c r="T818" s="811"/>
      <c r="U818" s="811"/>
      <c r="V818" s="811"/>
      <c r="W818" s="811"/>
      <c r="X818" s="811"/>
      <c r="Y818" s="811"/>
      <c r="Z818" s="811"/>
      <c r="AA818" s="811"/>
      <c r="AB818" s="811"/>
      <c r="AC818" s="811"/>
      <c r="AD818" s="811"/>
      <c r="AE818" s="811"/>
      <c r="AF818" s="811"/>
      <c r="AG818" s="811"/>
      <c r="AH818" s="811"/>
      <c r="AI818" s="811"/>
      <c r="AJ818" s="811"/>
      <c r="AK818" s="811"/>
      <c r="AL818" s="811"/>
      <c r="AM818" s="811"/>
      <c r="AN818" s="811"/>
      <c r="AO818" s="811"/>
      <c r="AP818" s="811"/>
      <c r="AQ818" s="811"/>
      <c r="AR818" s="811"/>
      <c r="AS818" s="811"/>
      <c r="AT818" s="811"/>
      <c r="AU818" s="811"/>
      <c r="AV818" s="811"/>
      <c r="AW818" s="811"/>
      <c r="AX818" s="811"/>
      <c r="AY818" s="811"/>
      <c r="AZ818" s="811"/>
      <c r="BA818" s="811"/>
      <c r="BB818" s="811"/>
      <c r="BC818" s="811"/>
      <c r="BD818" s="811"/>
    </row>
    <row r="819" spans="1:56" s="813" customFormat="1" ht="12.75">
      <c r="A819" s="391" t="s">
        <v>995</v>
      </c>
      <c r="B819" s="825">
        <v>46049566</v>
      </c>
      <c r="C819" s="825">
        <v>46049566</v>
      </c>
      <c r="D819" s="825">
        <v>41874983</v>
      </c>
      <c r="E819" s="824">
        <v>90.93458774399741</v>
      </c>
      <c r="F819" s="825">
        <v>4731619</v>
      </c>
      <c r="G819" s="811"/>
      <c r="H819" s="811"/>
      <c r="I819" s="811"/>
      <c r="J819" s="811"/>
      <c r="K819" s="811"/>
      <c r="L819" s="811"/>
      <c r="M819" s="811"/>
      <c r="N819" s="811"/>
      <c r="O819" s="811"/>
      <c r="P819" s="811"/>
      <c r="Q819" s="811"/>
      <c r="R819" s="811"/>
      <c r="S819" s="811"/>
      <c r="T819" s="811"/>
      <c r="U819" s="811"/>
      <c r="V819" s="811"/>
      <c r="W819" s="811"/>
      <c r="X819" s="811"/>
      <c r="Y819" s="811"/>
      <c r="Z819" s="811"/>
      <c r="AA819" s="811"/>
      <c r="AB819" s="811"/>
      <c r="AC819" s="811"/>
      <c r="AD819" s="811"/>
      <c r="AE819" s="811"/>
      <c r="AF819" s="811"/>
      <c r="AG819" s="811"/>
      <c r="AH819" s="811"/>
      <c r="AI819" s="811"/>
      <c r="AJ819" s="811"/>
      <c r="AK819" s="811"/>
      <c r="AL819" s="811"/>
      <c r="AM819" s="811"/>
      <c r="AN819" s="811"/>
      <c r="AO819" s="811"/>
      <c r="AP819" s="811"/>
      <c r="AQ819" s="811"/>
      <c r="AR819" s="811"/>
      <c r="AS819" s="811"/>
      <c r="AT819" s="811"/>
      <c r="AU819" s="811"/>
      <c r="AV819" s="811"/>
      <c r="AW819" s="811"/>
      <c r="AX819" s="811"/>
      <c r="AY819" s="811"/>
      <c r="AZ819" s="811"/>
      <c r="BA819" s="811"/>
      <c r="BB819" s="811"/>
      <c r="BC819" s="811"/>
      <c r="BD819" s="811"/>
    </row>
    <row r="820" spans="1:56" s="811" customFormat="1" ht="13.5" customHeight="1">
      <c r="A820" s="136" t="s">
        <v>922</v>
      </c>
      <c r="B820" s="806">
        <v>178160</v>
      </c>
      <c r="C820" s="806">
        <v>28160</v>
      </c>
      <c r="D820" s="806">
        <v>17606</v>
      </c>
      <c r="E820" s="809">
        <v>9.88212842388864</v>
      </c>
      <c r="F820" s="806">
        <v>17606</v>
      </c>
      <c r="BD820" s="812"/>
    </row>
    <row r="821" spans="1:56" s="811" customFormat="1" ht="13.5" customHeight="1">
      <c r="A821" s="362" t="s">
        <v>975</v>
      </c>
      <c r="B821" s="806">
        <v>178160</v>
      </c>
      <c r="C821" s="806">
        <v>28160</v>
      </c>
      <c r="D821" s="806">
        <v>17606</v>
      </c>
      <c r="E821" s="809">
        <v>9.88212842388864</v>
      </c>
      <c r="F821" s="806">
        <v>17606</v>
      </c>
      <c r="BD821" s="812"/>
    </row>
    <row r="822" spans="1:6" s="811" customFormat="1" ht="12.75">
      <c r="A822" s="362"/>
      <c r="B822" s="825"/>
      <c r="C822" s="825"/>
      <c r="D822" s="825"/>
      <c r="E822" s="817"/>
      <c r="F822" s="825"/>
    </row>
    <row r="823" spans="1:6" s="819" customFormat="1" ht="12.75">
      <c r="A823" s="353" t="s">
        <v>1230</v>
      </c>
      <c r="B823" s="825"/>
      <c r="C823" s="825"/>
      <c r="D823" s="825"/>
      <c r="E823" s="825"/>
      <c r="F823" s="825"/>
    </row>
    <row r="824" spans="1:56" s="813" customFormat="1" ht="12.75">
      <c r="A824" s="366" t="s">
        <v>346</v>
      </c>
      <c r="B824" s="825">
        <v>48595200</v>
      </c>
      <c r="C824" s="825">
        <v>47101604</v>
      </c>
      <c r="D824" s="825">
        <v>47101765</v>
      </c>
      <c r="E824" s="824">
        <v>96.9267849499539</v>
      </c>
      <c r="F824" s="825">
        <v>6789583</v>
      </c>
      <c r="G824" s="811"/>
      <c r="H824" s="811"/>
      <c r="I824" s="811"/>
      <c r="J824" s="811"/>
      <c r="K824" s="811"/>
      <c r="L824" s="811"/>
      <c r="M824" s="811"/>
      <c r="N824" s="811"/>
      <c r="O824" s="811"/>
      <c r="P824" s="811"/>
      <c r="Q824" s="811"/>
      <c r="R824" s="811"/>
      <c r="S824" s="811"/>
      <c r="T824" s="811"/>
      <c r="U824" s="811"/>
      <c r="V824" s="811"/>
      <c r="W824" s="811"/>
      <c r="X824" s="811"/>
      <c r="Y824" s="811"/>
      <c r="Z824" s="811"/>
      <c r="AA824" s="811"/>
      <c r="AB824" s="811"/>
      <c r="AC824" s="811"/>
      <c r="AD824" s="811"/>
      <c r="AE824" s="811"/>
      <c r="AF824" s="811"/>
      <c r="AG824" s="811"/>
      <c r="AH824" s="811"/>
      <c r="AI824" s="811"/>
      <c r="AJ824" s="811"/>
      <c r="AK824" s="811"/>
      <c r="AL824" s="811"/>
      <c r="AM824" s="811"/>
      <c r="AN824" s="811"/>
      <c r="AO824" s="811"/>
      <c r="AP824" s="811"/>
      <c r="AQ824" s="811"/>
      <c r="AR824" s="811"/>
      <c r="AS824" s="811"/>
      <c r="AT824" s="811"/>
      <c r="AU824" s="811"/>
      <c r="AV824" s="811"/>
      <c r="AW824" s="811"/>
      <c r="AX824" s="811"/>
      <c r="AY824" s="811"/>
      <c r="AZ824" s="811"/>
      <c r="BA824" s="811"/>
      <c r="BB824" s="811"/>
      <c r="BC824" s="811"/>
      <c r="BD824" s="811"/>
    </row>
    <row r="825" spans="1:6" s="826" customFormat="1" ht="12.75">
      <c r="A825" s="366" t="s">
        <v>977</v>
      </c>
      <c r="B825" s="806">
        <v>0</v>
      </c>
      <c r="C825" s="806">
        <v>0</v>
      </c>
      <c r="D825" s="806">
        <v>161</v>
      </c>
      <c r="E825" s="809" t="s">
        <v>496</v>
      </c>
      <c r="F825" s="806">
        <v>161</v>
      </c>
    </row>
    <row r="826" spans="1:56" s="813" customFormat="1" ht="12.75">
      <c r="A826" s="136" t="s">
        <v>965</v>
      </c>
      <c r="B826" s="825">
        <v>48595200</v>
      </c>
      <c r="C826" s="825">
        <v>47101604</v>
      </c>
      <c r="D826" s="825">
        <v>47101604</v>
      </c>
      <c r="E826" s="824">
        <v>96.92645364151193</v>
      </c>
      <c r="F826" s="825">
        <v>6789422</v>
      </c>
      <c r="G826" s="811"/>
      <c r="H826" s="811"/>
      <c r="I826" s="811"/>
      <c r="J826" s="811"/>
      <c r="K826" s="811"/>
      <c r="L826" s="811"/>
      <c r="M826" s="811"/>
      <c r="N826" s="811"/>
      <c r="O826" s="811"/>
      <c r="P826" s="811"/>
      <c r="Q826" s="811"/>
      <c r="R826" s="811"/>
      <c r="S826" s="811"/>
      <c r="T826" s="811"/>
      <c r="U826" s="811"/>
      <c r="V826" s="811"/>
      <c r="W826" s="811"/>
      <c r="X826" s="811"/>
      <c r="Y826" s="811"/>
      <c r="Z826" s="811"/>
      <c r="AA826" s="811"/>
      <c r="AB826" s="811"/>
      <c r="AC826" s="811"/>
      <c r="AD826" s="811"/>
      <c r="AE826" s="811"/>
      <c r="AF826" s="811"/>
      <c r="AG826" s="811"/>
      <c r="AH826" s="811"/>
      <c r="AI826" s="811"/>
      <c r="AJ826" s="811"/>
      <c r="AK826" s="811"/>
      <c r="AL826" s="811"/>
      <c r="AM826" s="811"/>
      <c r="AN826" s="811"/>
      <c r="AO826" s="811"/>
      <c r="AP826" s="811"/>
      <c r="AQ826" s="811"/>
      <c r="AR826" s="811"/>
      <c r="AS826" s="811"/>
      <c r="AT826" s="811"/>
      <c r="AU826" s="811"/>
      <c r="AV826" s="811"/>
      <c r="AW826" s="811"/>
      <c r="AX826" s="811"/>
      <c r="AY826" s="811"/>
      <c r="AZ826" s="811"/>
      <c r="BA826" s="811"/>
      <c r="BB826" s="811"/>
      <c r="BC826" s="811"/>
      <c r="BD826" s="811"/>
    </row>
    <row r="827" spans="1:56" s="813" customFormat="1" ht="25.5">
      <c r="A827" s="377" t="s">
        <v>966</v>
      </c>
      <c r="B827" s="825">
        <v>47284883</v>
      </c>
      <c r="C827" s="825">
        <v>46802604</v>
      </c>
      <c r="D827" s="825">
        <v>46802604</v>
      </c>
      <c r="E827" s="824">
        <v>98.98005669169152</v>
      </c>
      <c r="F827" s="825">
        <v>6789422</v>
      </c>
      <c r="G827" s="811"/>
      <c r="H827" s="811"/>
      <c r="I827" s="811"/>
      <c r="J827" s="811"/>
      <c r="K827" s="811"/>
      <c r="L827" s="811"/>
      <c r="M827" s="811"/>
      <c r="N827" s="811"/>
      <c r="O827" s="811"/>
      <c r="P827" s="811"/>
      <c r="Q827" s="811"/>
      <c r="R827" s="811"/>
      <c r="S827" s="811"/>
      <c r="T827" s="811"/>
      <c r="U827" s="811"/>
      <c r="V827" s="811"/>
      <c r="W827" s="811"/>
      <c r="X827" s="811"/>
      <c r="Y827" s="811"/>
      <c r="Z827" s="811"/>
      <c r="AA827" s="811"/>
      <c r="AB827" s="811"/>
      <c r="AC827" s="811"/>
      <c r="AD827" s="811"/>
      <c r="AE827" s="811"/>
      <c r="AF827" s="811"/>
      <c r="AG827" s="811"/>
      <c r="AH827" s="811"/>
      <c r="AI827" s="811"/>
      <c r="AJ827" s="811"/>
      <c r="AK827" s="811"/>
      <c r="AL827" s="811"/>
      <c r="AM827" s="811"/>
      <c r="AN827" s="811"/>
      <c r="AO827" s="811"/>
      <c r="AP827" s="811"/>
      <c r="AQ827" s="811"/>
      <c r="AR827" s="811"/>
      <c r="AS827" s="811"/>
      <c r="AT827" s="811"/>
      <c r="AU827" s="811"/>
      <c r="AV827" s="811"/>
      <c r="AW827" s="811"/>
      <c r="AX827" s="811"/>
      <c r="AY827" s="811"/>
      <c r="AZ827" s="811"/>
      <c r="BA827" s="811"/>
      <c r="BB827" s="811"/>
      <c r="BC827" s="811"/>
      <c r="BD827" s="811"/>
    </row>
    <row r="828" spans="1:6" s="826" customFormat="1" ht="25.5">
      <c r="A828" s="403" t="s">
        <v>361</v>
      </c>
      <c r="B828" s="817">
        <v>1310317</v>
      </c>
      <c r="C828" s="817">
        <v>299000</v>
      </c>
      <c r="D828" s="817">
        <v>299000</v>
      </c>
      <c r="E828" s="830">
        <v>22.81890565412797</v>
      </c>
      <c r="F828" s="817">
        <v>0</v>
      </c>
    </row>
    <row r="829" spans="1:56" s="813" customFormat="1" ht="12.75">
      <c r="A829" s="357" t="s">
        <v>967</v>
      </c>
      <c r="B829" s="825">
        <v>48595200</v>
      </c>
      <c r="C829" s="825">
        <v>47101604</v>
      </c>
      <c r="D829" s="825">
        <v>42208504</v>
      </c>
      <c r="E829" s="824">
        <v>86.85735216646911</v>
      </c>
      <c r="F829" s="825">
        <v>4893562</v>
      </c>
      <c r="G829" s="811"/>
      <c r="H829" s="811"/>
      <c r="I829" s="811"/>
      <c r="J829" s="811"/>
      <c r="K829" s="811"/>
      <c r="L829" s="811"/>
      <c r="M829" s="811"/>
      <c r="N829" s="811"/>
      <c r="O829" s="811"/>
      <c r="P829" s="811"/>
      <c r="Q829" s="811"/>
      <c r="R829" s="811"/>
      <c r="S829" s="811"/>
      <c r="T829" s="811"/>
      <c r="U829" s="811"/>
      <c r="V829" s="811"/>
      <c r="W829" s="811"/>
      <c r="X829" s="811"/>
      <c r="Y829" s="811"/>
      <c r="Z829" s="811"/>
      <c r="AA829" s="811"/>
      <c r="AB829" s="811"/>
      <c r="AC829" s="811"/>
      <c r="AD829" s="811"/>
      <c r="AE829" s="811"/>
      <c r="AF829" s="811"/>
      <c r="AG829" s="811"/>
      <c r="AH829" s="811"/>
      <c r="AI829" s="811"/>
      <c r="AJ829" s="811"/>
      <c r="AK829" s="811"/>
      <c r="AL829" s="811"/>
      <c r="AM829" s="811"/>
      <c r="AN829" s="811"/>
      <c r="AO829" s="811"/>
      <c r="AP829" s="811"/>
      <c r="AQ829" s="811"/>
      <c r="AR829" s="811"/>
      <c r="AS829" s="811"/>
      <c r="AT829" s="811"/>
      <c r="AU829" s="811"/>
      <c r="AV829" s="811"/>
      <c r="AW829" s="811"/>
      <c r="AX829" s="811"/>
      <c r="AY829" s="811"/>
      <c r="AZ829" s="811"/>
      <c r="BA829" s="811"/>
      <c r="BB829" s="811"/>
      <c r="BC829" s="811"/>
      <c r="BD829" s="811"/>
    </row>
    <row r="830" spans="1:56" s="813" customFormat="1" ht="12.75">
      <c r="A830" s="136" t="s">
        <v>968</v>
      </c>
      <c r="B830" s="825">
        <v>48238880</v>
      </c>
      <c r="C830" s="825">
        <v>47073444</v>
      </c>
      <c r="D830" s="825">
        <v>42190898</v>
      </c>
      <c r="E830" s="824">
        <v>87.46243279280115</v>
      </c>
      <c r="F830" s="825">
        <v>4875956</v>
      </c>
      <c r="G830" s="811"/>
      <c r="H830" s="811"/>
      <c r="I830" s="811"/>
      <c r="J830" s="811"/>
      <c r="K830" s="811"/>
      <c r="L830" s="811"/>
      <c r="M830" s="811"/>
      <c r="N830" s="811"/>
      <c r="O830" s="811"/>
      <c r="P830" s="811"/>
      <c r="Q830" s="811"/>
      <c r="R830" s="811"/>
      <c r="S830" s="811"/>
      <c r="T830" s="811"/>
      <c r="U830" s="811"/>
      <c r="V830" s="811"/>
      <c r="W830" s="811"/>
      <c r="X830" s="811"/>
      <c r="Y830" s="811"/>
      <c r="Z830" s="811"/>
      <c r="AA830" s="811"/>
      <c r="AB830" s="811"/>
      <c r="AC830" s="811"/>
      <c r="AD830" s="811"/>
      <c r="AE830" s="811"/>
      <c r="AF830" s="811"/>
      <c r="AG830" s="811"/>
      <c r="AH830" s="811"/>
      <c r="AI830" s="811"/>
      <c r="AJ830" s="811"/>
      <c r="AK830" s="811"/>
      <c r="AL830" s="811"/>
      <c r="AM830" s="811"/>
      <c r="AN830" s="811"/>
      <c r="AO830" s="811"/>
      <c r="AP830" s="811"/>
      <c r="AQ830" s="811"/>
      <c r="AR830" s="811"/>
      <c r="AS830" s="811"/>
      <c r="AT830" s="811"/>
      <c r="AU830" s="811"/>
      <c r="AV830" s="811"/>
      <c r="AW830" s="811"/>
      <c r="AX830" s="811"/>
      <c r="AY830" s="811"/>
      <c r="AZ830" s="811"/>
      <c r="BA830" s="811"/>
      <c r="BB830" s="811"/>
      <c r="BC830" s="811"/>
      <c r="BD830" s="811"/>
    </row>
    <row r="831" spans="1:6" s="826" customFormat="1" ht="12.75">
      <c r="A831" s="362" t="s">
        <v>969</v>
      </c>
      <c r="B831" s="806">
        <v>1057157</v>
      </c>
      <c r="C831" s="806">
        <v>724878</v>
      </c>
      <c r="D831" s="806">
        <v>315915</v>
      </c>
      <c r="E831" s="824">
        <v>29.88345155922914</v>
      </c>
      <c r="F831" s="806">
        <v>144337</v>
      </c>
    </row>
    <row r="832" spans="1:6" s="811" customFormat="1" ht="12.75">
      <c r="A832" s="391" t="s">
        <v>970</v>
      </c>
      <c r="B832" s="626">
        <v>169000</v>
      </c>
      <c r="C832" s="626">
        <v>86500</v>
      </c>
      <c r="D832" s="626">
        <v>32023</v>
      </c>
      <c r="E832" s="809">
        <v>18.94852071005917</v>
      </c>
      <c r="F832" s="626">
        <v>26283</v>
      </c>
    </row>
    <row r="833" spans="1:6" s="811" customFormat="1" ht="12.75">
      <c r="A833" s="396" t="s">
        <v>971</v>
      </c>
      <c r="B833" s="626">
        <v>123645</v>
      </c>
      <c r="C833" s="626">
        <v>61822</v>
      </c>
      <c r="D833" s="626">
        <v>22208</v>
      </c>
      <c r="E833" s="824">
        <v>17.961098305633065</v>
      </c>
      <c r="F833" s="626">
        <v>18770</v>
      </c>
    </row>
    <row r="834" spans="1:6" s="826" customFormat="1" ht="12.75">
      <c r="A834" s="391" t="s">
        <v>972</v>
      </c>
      <c r="B834" s="806">
        <v>888157</v>
      </c>
      <c r="C834" s="806">
        <v>638378</v>
      </c>
      <c r="D834" s="806">
        <v>283892</v>
      </c>
      <c r="E834" s="824">
        <v>31.96416849723641</v>
      </c>
      <c r="F834" s="806">
        <v>118054</v>
      </c>
    </row>
    <row r="835" spans="1:56" s="813" customFormat="1" ht="12.75">
      <c r="A835" s="362" t="s">
        <v>973</v>
      </c>
      <c r="B835" s="825">
        <v>46049566</v>
      </c>
      <c r="C835" s="825">
        <v>46049566</v>
      </c>
      <c r="D835" s="825">
        <v>41874983</v>
      </c>
      <c r="E835" s="824">
        <v>90.93458774399741</v>
      </c>
      <c r="F835" s="825">
        <v>4731619</v>
      </c>
      <c r="G835" s="811"/>
      <c r="H835" s="811"/>
      <c r="I835" s="811"/>
      <c r="J835" s="811"/>
      <c r="K835" s="811"/>
      <c r="L835" s="811"/>
      <c r="M835" s="811"/>
      <c r="N835" s="811"/>
      <c r="O835" s="811"/>
      <c r="P835" s="811"/>
      <c r="Q835" s="811"/>
      <c r="R835" s="811"/>
      <c r="S835" s="811"/>
      <c r="T835" s="811"/>
      <c r="U835" s="811"/>
      <c r="V835" s="811"/>
      <c r="W835" s="811"/>
      <c r="X835" s="811"/>
      <c r="Y835" s="811"/>
      <c r="Z835" s="811"/>
      <c r="AA835" s="811"/>
      <c r="AB835" s="811"/>
      <c r="AC835" s="811"/>
      <c r="AD835" s="811"/>
      <c r="AE835" s="811"/>
      <c r="AF835" s="811"/>
      <c r="AG835" s="811"/>
      <c r="AH835" s="811"/>
      <c r="AI835" s="811"/>
      <c r="AJ835" s="811"/>
      <c r="AK835" s="811"/>
      <c r="AL835" s="811"/>
      <c r="AM835" s="811"/>
      <c r="AN835" s="811"/>
      <c r="AO835" s="811"/>
      <c r="AP835" s="811"/>
      <c r="AQ835" s="811"/>
      <c r="AR835" s="811"/>
      <c r="AS835" s="811"/>
      <c r="AT835" s="811"/>
      <c r="AU835" s="811"/>
      <c r="AV835" s="811"/>
      <c r="AW835" s="811"/>
      <c r="AX835" s="811"/>
      <c r="AY835" s="811"/>
      <c r="AZ835" s="811"/>
      <c r="BA835" s="811"/>
      <c r="BB835" s="811"/>
      <c r="BC835" s="811"/>
      <c r="BD835" s="811"/>
    </row>
    <row r="836" spans="1:56" s="813" customFormat="1" ht="12.75">
      <c r="A836" s="391" t="s">
        <v>995</v>
      </c>
      <c r="B836" s="825">
        <v>46049566</v>
      </c>
      <c r="C836" s="825">
        <v>46049566</v>
      </c>
      <c r="D836" s="825">
        <v>41874983</v>
      </c>
      <c r="E836" s="824">
        <v>90.93458774399741</v>
      </c>
      <c r="F836" s="825">
        <v>4731619</v>
      </c>
      <c r="G836" s="811"/>
      <c r="H836" s="811"/>
      <c r="I836" s="811"/>
      <c r="J836" s="811"/>
      <c r="K836" s="811"/>
      <c r="L836" s="811"/>
      <c r="M836" s="811"/>
      <c r="N836" s="811"/>
      <c r="O836" s="811"/>
      <c r="P836" s="811"/>
      <c r="Q836" s="811"/>
      <c r="R836" s="811"/>
      <c r="S836" s="811"/>
      <c r="T836" s="811"/>
      <c r="U836" s="811"/>
      <c r="V836" s="811"/>
      <c r="W836" s="811"/>
      <c r="X836" s="811"/>
      <c r="Y836" s="811"/>
      <c r="Z836" s="811"/>
      <c r="AA836" s="811"/>
      <c r="AB836" s="811"/>
      <c r="AC836" s="811"/>
      <c r="AD836" s="811"/>
      <c r="AE836" s="811"/>
      <c r="AF836" s="811"/>
      <c r="AG836" s="811"/>
      <c r="AH836" s="811"/>
      <c r="AI836" s="811"/>
      <c r="AJ836" s="811"/>
      <c r="AK836" s="811"/>
      <c r="AL836" s="811"/>
      <c r="AM836" s="811"/>
      <c r="AN836" s="811"/>
      <c r="AO836" s="811"/>
      <c r="AP836" s="811"/>
      <c r="AQ836" s="811"/>
      <c r="AR836" s="811"/>
      <c r="AS836" s="811"/>
      <c r="AT836" s="811"/>
      <c r="AU836" s="811"/>
      <c r="AV836" s="811"/>
      <c r="AW836" s="811"/>
      <c r="AX836" s="811"/>
      <c r="AY836" s="811"/>
      <c r="AZ836" s="811"/>
      <c r="BA836" s="811"/>
      <c r="BB836" s="811"/>
      <c r="BC836" s="811"/>
      <c r="BD836" s="811"/>
    </row>
    <row r="837" spans="1:6" s="826" customFormat="1" ht="12.75">
      <c r="A837" s="362" t="s">
        <v>917</v>
      </c>
      <c r="B837" s="825">
        <v>1132157</v>
      </c>
      <c r="C837" s="825">
        <v>299000</v>
      </c>
      <c r="D837" s="825">
        <v>0</v>
      </c>
      <c r="E837" s="697">
        <v>0</v>
      </c>
      <c r="F837" s="825">
        <v>0</v>
      </c>
    </row>
    <row r="838" spans="1:6" s="826" customFormat="1" ht="12.75">
      <c r="A838" s="362" t="s">
        <v>373</v>
      </c>
      <c r="B838" s="825">
        <v>1132157</v>
      </c>
      <c r="C838" s="825">
        <v>299000</v>
      </c>
      <c r="D838" s="825">
        <v>0</v>
      </c>
      <c r="E838" s="697">
        <v>0</v>
      </c>
      <c r="F838" s="825">
        <v>0</v>
      </c>
    </row>
    <row r="839" spans="1:56" s="811" customFormat="1" ht="38.25">
      <c r="A839" s="418" t="s">
        <v>371</v>
      </c>
      <c r="B839" s="817">
        <v>1132157</v>
      </c>
      <c r="C839" s="817">
        <v>299000</v>
      </c>
      <c r="D839" s="817">
        <v>0</v>
      </c>
      <c r="E839" s="818">
        <v>0</v>
      </c>
      <c r="F839" s="817">
        <v>0</v>
      </c>
      <c r="BD839" s="812"/>
    </row>
    <row r="840" spans="1:56" s="811" customFormat="1" ht="13.5" customHeight="1">
      <c r="A840" s="136" t="s">
        <v>922</v>
      </c>
      <c r="B840" s="806">
        <v>356320</v>
      </c>
      <c r="C840" s="806">
        <v>28160</v>
      </c>
      <c r="D840" s="806">
        <v>17606</v>
      </c>
      <c r="E840" s="809">
        <v>4.94106421194432</v>
      </c>
      <c r="F840" s="806">
        <v>17606</v>
      </c>
      <c r="BD840" s="812"/>
    </row>
    <row r="841" spans="1:56" s="811" customFormat="1" ht="13.5" customHeight="1">
      <c r="A841" s="362" t="s">
        <v>975</v>
      </c>
      <c r="B841" s="806">
        <v>178160</v>
      </c>
      <c r="C841" s="806">
        <v>28160</v>
      </c>
      <c r="D841" s="806">
        <v>17606</v>
      </c>
      <c r="E841" s="809">
        <v>9.88212842388864</v>
      </c>
      <c r="F841" s="806">
        <v>17606</v>
      </c>
      <c r="BD841" s="812"/>
    </row>
    <row r="842" spans="1:6" s="826" customFormat="1" ht="12.75">
      <c r="A842" s="362" t="s">
        <v>998</v>
      </c>
      <c r="B842" s="806">
        <v>178160</v>
      </c>
      <c r="C842" s="806">
        <v>0</v>
      </c>
      <c r="D842" s="806">
        <v>0</v>
      </c>
      <c r="E842" s="824">
        <v>0</v>
      </c>
      <c r="F842" s="806">
        <v>0</v>
      </c>
    </row>
    <row r="843" spans="1:6" s="826" customFormat="1" ht="25.5">
      <c r="A843" s="403" t="s">
        <v>365</v>
      </c>
      <c r="B843" s="817">
        <v>178160</v>
      </c>
      <c r="C843" s="817">
        <v>0</v>
      </c>
      <c r="D843" s="817">
        <v>0</v>
      </c>
      <c r="E843" s="818">
        <v>0</v>
      </c>
      <c r="F843" s="817">
        <v>0</v>
      </c>
    </row>
    <row r="844" spans="1:56" s="813" customFormat="1" ht="12.75">
      <c r="A844" s="391"/>
      <c r="B844" s="825"/>
      <c r="C844" s="825"/>
      <c r="D844" s="825"/>
      <c r="E844" s="824"/>
      <c r="F844" s="825"/>
      <c r="G844" s="811"/>
      <c r="H844" s="811"/>
      <c r="I844" s="811"/>
      <c r="J844" s="811"/>
      <c r="K844" s="811"/>
      <c r="L844" s="811"/>
      <c r="M844" s="811"/>
      <c r="N844" s="811"/>
      <c r="O844" s="811"/>
      <c r="P844" s="811"/>
      <c r="Q844" s="811"/>
      <c r="R844" s="811"/>
      <c r="S844" s="811"/>
      <c r="T844" s="811"/>
      <c r="U844" s="811"/>
      <c r="V844" s="811"/>
      <c r="W844" s="811"/>
      <c r="X844" s="811"/>
      <c r="Y844" s="811"/>
      <c r="Z844" s="811"/>
      <c r="AA844" s="811"/>
      <c r="AB844" s="811"/>
      <c r="AC844" s="811"/>
      <c r="AD844" s="811"/>
      <c r="AE844" s="811"/>
      <c r="AF844" s="811"/>
      <c r="AG844" s="811"/>
      <c r="AH844" s="811"/>
      <c r="AI844" s="811"/>
      <c r="AJ844" s="811"/>
      <c r="AK844" s="811"/>
      <c r="AL844" s="811"/>
      <c r="AM844" s="811"/>
      <c r="AN844" s="811"/>
      <c r="AO844" s="811"/>
      <c r="AP844" s="811"/>
      <c r="AQ844" s="811"/>
      <c r="AR844" s="811"/>
      <c r="AS844" s="811"/>
      <c r="AT844" s="811"/>
      <c r="AU844" s="811"/>
      <c r="AV844" s="811"/>
      <c r="AW844" s="811"/>
      <c r="AX844" s="811"/>
      <c r="AY844" s="811"/>
      <c r="AZ844" s="811"/>
      <c r="BA844" s="811"/>
      <c r="BB844" s="811"/>
      <c r="BC844" s="811"/>
      <c r="BD844" s="811"/>
    </row>
    <row r="845" spans="1:56" s="813" customFormat="1" ht="12.75">
      <c r="A845" s="140" t="s">
        <v>378</v>
      </c>
      <c r="B845" s="827"/>
      <c r="C845" s="827"/>
      <c r="D845" s="827"/>
      <c r="E845" s="825"/>
      <c r="F845" s="827"/>
      <c r="G845" s="811"/>
      <c r="H845" s="811"/>
      <c r="I845" s="811"/>
      <c r="J845" s="811"/>
      <c r="K845" s="811"/>
      <c r="L845" s="811"/>
      <c r="M845" s="811"/>
      <c r="N845" s="811"/>
      <c r="O845" s="811"/>
      <c r="P845" s="811"/>
      <c r="Q845" s="811"/>
      <c r="R845" s="811"/>
      <c r="S845" s="811"/>
      <c r="T845" s="811"/>
      <c r="U845" s="811"/>
      <c r="V845" s="811"/>
      <c r="W845" s="811"/>
      <c r="X845" s="811"/>
      <c r="Y845" s="811"/>
      <c r="Z845" s="811"/>
      <c r="AA845" s="811"/>
      <c r="AB845" s="811"/>
      <c r="AC845" s="811"/>
      <c r="AD845" s="811"/>
      <c r="AE845" s="811"/>
      <c r="AF845" s="811"/>
      <c r="AG845" s="811"/>
      <c r="AH845" s="811"/>
      <c r="AI845" s="811"/>
      <c r="AJ845" s="811"/>
      <c r="AK845" s="811"/>
      <c r="AL845" s="811"/>
      <c r="AM845" s="811"/>
      <c r="AN845" s="811"/>
      <c r="AO845" s="811"/>
      <c r="AP845" s="811"/>
      <c r="AQ845" s="811"/>
      <c r="AR845" s="811"/>
      <c r="AS845" s="811"/>
      <c r="AT845" s="811"/>
      <c r="AU845" s="811"/>
      <c r="AV845" s="811"/>
      <c r="AW845" s="811"/>
      <c r="AX845" s="811"/>
      <c r="AY845" s="811"/>
      <c r="AZ845" s="811"/>
      <c r="BA845" s="811"/>
      <c r="BB845" s="811"/>
      <c r="BC845" s="811"/>
      <c r="BD845" s="811"/>
    </row>
    <row r="846" spans="1:56" s="813" customFormat="1" ht="12.75">
      <c r="A846" s="366" t="s">
        <v>346</v>
      </c>
      <c r="B846" s="825">
        <v>345424</v>
      </c>
      <c r="C846" s="825">
        <v>234280</v>
      </c>
      <c r="D846" s="825">
        <v>234280</v>
      </c>
      <c r="E846" s="824">
        <v>67.82389179674834</v>
      </c>
      <c r="F846" s="825">
        <v>45199</v>
      </c>
      <c r="G846" s="811"/>
      <c r="H846" s="811"/>
      <c r="I846" s="811"/>
      <c r="J846" s="811"/>
      <c r="K846" s="811"/>
      <c r="L846" s="811"/>
      <c r="M846" s="811"/>
      <c r="N846" s="811"/>
      <c r="O846" s="811"/>
      <c r="P846" s="811"/>
      <c r="Q846" s="811"/>
      <c r="R846" s="811"/>
      <c r="S846" s="811"/>
      <c r="T846" s="811"/>
      <c r="U846" s="811"/>
      <c r="V846" s="811"/>
      <c r="W846" s="811"/>
      <c r="X846" s="811"/>
      <c r="Y846" s="811"/>
      <c r="Z846" s="811"/>
      <c r="AA846" s="811"/>
      <c r="AB846" s="811"/>
      <c r="AC846" s="811"/>
      <c r="AD846" s="811"/>
      <c r="AE846" s="811"/>
      <c r="AF846" s="811"/>
      <c r="AG846" s="811"/>
      <c r="AH846" s="811"/>
      <c r="AI846" s="811"/>
      <c r="AJ846" s="811"/>
      <c r="AK846" s="811"/>
      <c r="AL846" s="811"/>
      <c r="AM846" s="811"/>
      <c r="AN846" s="811"/>
      <c r="AO846" s="811"/>
      <c r="AP846" s="811"/>
      <c r="AQ846" s="811"/>
      <c r="AR846" s="811"/>
      <c r="AS846" s="811"/>
      <c r="AT846" s="811"/>
      <c r="AU846" s="811"/>
      <c r="AV846" s="811"/>
      <c r="AW846" s="811"/>
      <c r="AX846" s="811"/>
      <c r="AY846" s="811"/>
      <c r="AZ846" s="811"/>
      <c r="BA846" s="811"/>
      <c r="BB846" s="811"/>
      <c r="BC846" s="811"/>
      <c r="BD846" s="811"/>
    </row>
    <row r="847" spans="1:56" s="813" customFormat="1" ht="12.75">
      <c r="A847" s="136" t="s">
        <v>965</v>
      </c>
      <c r="B847" s="825">
        <v>345424</v>
      </c>
      <c r="C847" s="825">
        <v>234280</v>
      </c>
      <c r="D847" s="825">
        <v>234280</v>
      </c>
      <c r="E847" s="824">
        <v>67.82389179674834</v>
      </c>
      <c r="F847" s="825">
        <v>45199</v>
      </c>
      <c r="G847" s="811"/>
      <c r="H847" s="811"/>
      <c r="I847" s="811"/>
      <c r="J847" s="811"/>
      <c r="K847" s="811"/>
      <c r="L847" s="811"/>
      <c r="M847" s="811"/>
      <c r="N847" s="811"/>
      <c r="O847" s="811"/>
      <c r="P847" s="811"/>
      <c r="Q847" s="811"/>
      <c r="R847" s="811"/>
      <c r="S847" s="811"/>
      <c r="T847" s="811"/>
      <c r="U847" s="811"/>
      <c r="V847" s="811"/>
      <c r="W847" s="811"/>
      <c r="X847" s="811"/>
      <c r="Y847" s="811"/>
      <c r="Z847" s="811"/>
      <c r="AA847" s="811"/>
      <c r="AB847" s="811"/>
      <c r="AC847" s="811"/>
      <c r="AD847" s="811"/>
      <c r="AE847" s="811"/>
      <c r="AF847" s="811"/>
      <c r="AG847" s="811"/>
      <c r="AH847" s="811"/>
      <c r="AI847" s="811"/>
      <c r="AJ847" s="811"/>
      <c r="AK847" s="811"/>
      <c r="AL847" s="811"/>
      <c r="AM847" s="811"/>
      <c r="AN847" s="811"/>
      <c r="AO847" s="811"/>
      <c r="AP847" s="811"/>
      <c r="AQ847" s="811"/>
      <c r="AR847" s="811"/>
      <c r="AS847" s="811"/>
      <c r="AT847" s="811"/>
      <c r="AU847" s="811"/>
      <c r="AV847" s="811"/>
      <c r="AW847" s="811"/>
      <c r="AX847" s="811"/>
      <c r="AY847" s="811"/>
      <c r="AZ847" s="811"/>
      <c r="BA847" s="811"/>
      <c r="BB847" s="811"/>
      <c r="BC847" s="811"/>
      <c r="BD847" s="811"/>
    </row>
    <row r="848" spans="1:56" s="813" customFormat="1" ht="25.5">
      <c r="A848" s="377" t="s">
        <v>966</v>
      </c>
      <c r="B848" s="825">
        <v>345424</v>
      </c>
      <c r="C848" s="825">
        <v>234280</v>
      </c>
      <c r="D848" s="825">
        <v>234280</v>
      </c>
      <c r="E848" s="824">
        <v>67.82389179674834</v>
      </c>
      <c r="F848" s="825">
        <v>45199</v>
      </c>
      <c r="G848" s="811"/>
      <c r="H848" s="811"/>
      <c r="I848" s="811"/>
      <c r="J848" s="811"/>
      <c r="K848" s="811"/>
      <c r="L848" s="811"/>
      <c r="M848" s="811"/>
      <c r="N848" s="811"/>
      <c r="O848" s="811"/>
      <c r="P848" s="811"/>
      <c r="Q848" s="811"/>
      <c r="R848" s="811"/>
      <c r="S848" s="811"/>
      <c r="T848" s="811"/>
      <c r="U848" s="811"/>
      <c r="V848" s="811"/>
      <c r="W848" s="811"/>
      <c r="X848" s="811"/>
      <c r="Y848" s="811"/>
      <c r="Z848" s="811"/>
      <c r="AA848" s="811"/>
      <c r="AB848" s="811"/>
      <c r="AC848" s="811"/>
      <c r="AD848" s="811"/>
      <c r="AE848" s="811"/>
      <c r="AF848" s="811"/>
      <c r="AG848" s="811"/>
      <c r="AH848" s="811"/>
      <c r="AI848" s="811"/>
      <c r="AJ848" s="811"/>
      <c r="AK848" s="811"/>
      <c r="AL848" s="811"/>
      <c r="AM848" s="811"/>
      <c r="AN848" s="811"/>
      <c r="AO848" s="811"/>
      <c r="AP848" s="811"/>
      <c r="AQ848" s="811"/>
      <c r="AR848" s="811"/>
      <c r="AS848" s="811"/>
      <c r="AT848" s="811"/>
      <c r="AU848" s="811"/>
      <c r="AV848" s="811"/>
      <c r="AW848" s="811"/>
      <c r="AX848" s="811"/>
      <c r="AY848" s="811"/>
      <c r="AZ848" s="811"/>
      <c r="BA848" s="811"/>
      <c r="BB848" s="811"/>
      <c r="BC848" s="811"/>
      <c r="BD848" s="811"/>
    </row>
    <row r="849" spans="1:56" s="813" customFormat="1" ht="12.75">
      <c r="A849" s="357" t="s">
        <v>967</v>
      </c>
      <c r="B849" s="825">
        <v>345424</v>
      </c>
      <c r="C849" s="825">
        <v>234280</v>
      </c>
      <c r="D849" s="825">
        <v>83200</v>
      </c>
      <c r="E849" s="824">
        <v>24.086340265876142</v>
      </c>
      <c r="F849" s="825">
        <v>25403</v>
      </c>
      <c r="G849" s="811"/>
      <c r="H849" s="811"/>
      <c r="I849" s="811"/>
      <c r="J849" s="811"/>
      <c r="K849" s="811"/>
      <c r="L849" s="811"/>
      <c r="M849" s="811"/>
      <c r="N849" s="811"/>
      <c r="O849" s="811"/>
      <c r="P849" s="811"/>
      <c r="Q849" s="811"/>
      <c r="R849" s="811"/>
      <c r="S849" s="811"/>
      <c r="T849" s="811"/>
      <c r="U849" s="811"/>
      <c r="V849" s="811"/>
      <c r="W849" s="811"/>
      <c r="X849" s="811"/>
      <c r="Y849" s="811"/>
      <c r="Z849" s="811"/>
      <c r="AA849" s="811"/>
      <c r="AB849" s="811"/>
      <c r="AC849" s="811"/>
      <c r="AD849" s="811"/>
      <c r="AE849" s="811"/>
      <c r="AF849" s="811"/>
      <c r="AG849" s="811"/>
      <c r="AH849" s="811"/>
      <c r="AI849" s="811"/>
      <c r="AJ849" s="811"/>
      <c r="AK849" s="811"/>
      <c r="AL849" s="811"/>
      <c r="AM849" s="811"/>
      <c r="AN849" s="811"/>
      <c r="AO849" s="811"/>
      <c r="AP849" s="811"/>
      <c r="AQ849" s="811"/>
      <c r="AR849" s="811"/>
      <c r="AS849" s="811"/>
      <c r="AT849" s="811"/>
      <c r="AU849" s="811"/>
      <c r="AV849" s="811"/>
      <c r="AW849" s="811"/>
      <c r="AX849" s="811"/>
      <c r="AY849" s="811"/>
      <c r="AZ849" s="811"/>
      <c r="BA849" s="811"/>
      <c r="BB849" s="811"/>
      <c r="BC849" s="811"/>
      <c r="BD849" s="811"/>
    </row>
    <row r="850" spans="1:56" s="813" customFormat="1" ht="12.75">
      <c r="A850" s="136" t="s">
        <v>968</v>
      </c>
      <c r="B850" s="825">
        <v>342327</v>
      </c>
      <c r="C850" s="825">
        <v>231183</v>
      </c>
      <c r="D850" s="825">
        <v>80387</v>
      </c>
      <c r="E850" s="824">
        <v>23.48251817706462</v>
      </c>
      <c r="F850" s="825">
        <v>22590</v>
      </c>
      <c r="G850" s="811"/>
      <c r="H850" s="811"/>
      <c r="I850" s="811"/>
      <c r="J850" s="811"/>
      <c r="K850" s="811"/>
      <c r="L850" s="811"/>
      <c r="M850" s="811"/>
      <c r="N850" s="811"/>
      <c r="O850" s="811"/>
      <c r="P850" s="811"/>
      <c r="Q850" s="811"/>
      <c r="R850" s="811"/>
      <c r="S850" s="811"/>
      <c r="T850" s="811"/>
      <c r="U850" s="811"/>
      <c r="V850" s="811"/>
      <c r="W850" s="811"/>
      <c r="X850" s="811"/>
      <c r="Y850" s="811"/>
      <c r="Z850" s="811"/>
      <c r="AA850" s="811"/>
      <c r="AB850" s="811"/>
      <c r="AC850" s="811"/>
      <c r="AD850" s="811"/>
      <c r="AE850" s="811"/>
      <c r="AF850" s="811"/>
      <c r="AG850" s="811"/>
      <c r="AH850" s="811"/>
      <c r="AI850" s="811"/>
      <c r="AJ850" s="811"/>
      <c r="AK850" s="811"/>
      <c r="AL850" s="811"/>
      <c r="AM850" s="811"/>
      <c r="AN850" s="811"/>
      <c r="AO850" s="811"/>
      <c r="AP850" s="811"/>
      <c r="AQ850" s="811"/>
      <c r="AR850" s="811"/>
      <c r="AS850" s="811"/>
      <c r="AT850" s="811"/>
      <c r="AU850" s="811"/>
      <c r="AV850" s="811"/>
      <c r="AW850" s="811"/>
      <c r="AX850" s="811"/>
      <c r="AY850" s="811"/>
      <c r="AZ850" s="811"/>
      <c r="BA850" s="811"/>
      <c r="BB850" s="811"/>
      <c r="BC850" s="811"/>
      <c r="BD850" s="811"/>
    </row>
    <row r="851" spans="1:6" s="826" customFormat="1" ht="12.75">
      <c r="A851" s="362" t="s">
        <v>969</v>
      </c>
      <c r="B851" s="806">
        <v>297327</v>
      </c>
      <c r="C851" s="806">
        <v>208683</v>
      </c>
      <c r="D851" s="806">
        <v>80387</v>
      </c>
      <c r="E851" s="824">
        <v>27.036562437989147</v>
      </c>
      <c r="F851" s="806">
        <v>22590</v>
      </c>
    </row>
    <row r="852" spans="1:6" s="811" customFormat="1" ht="12.75">
      <c r="A852" s="391" t="s">
        <v>970</v>
      </c>
      <c r="B852" s="626">
        <v>134533</v>
      </c>
      <c r="C852" s="626">
        <v>68587</v>
      </c>
      <c r="D852" s="626">
        <v>12344</v>
      </c>
      <c r="E852" s="809">
        <v>9.175443943121762</v>
      </c>
      <c r="F852" s="626">
        <v>9573</v>
      </c>
    </row>
    <row r="853" spans="1:6" s="811" customFormat="1" ht="12.75">
      <c r="A853" s="396" t="s">
        <v>971</v>
      </c>
      <c r="B853" s="626">
        <v>98344</v>
      </c>
      <c r="C853" s="626">
        <v>49172</v>
      </c>
      <c r="D853" s="626">
        <v>9584</v>
      </c>
      <c r="E853" s="824">
        <v>9.74538355161474</v>
      </c>
      <c r="F853" s="626">
        <v>7506</v>
      </c>
    </row>
    <row r="854" spans="1:6" s="826" customFormat="1" ht="12.75">
      <c r="A854" s="391" t="s">
        <v>972</v>
      </c>
      <c r="B854" s="806">
        <v>162794</v>
      </c>
      <c r="C854" s="806">
        <v>140096</v>
      </c>
      <c r="D854" s="806">
        <v>68043</v>
      </c>
      <c r="E854" s="824">
        <v>41.796994975244786</v>
      </c>
      <c r="F854" s="806">
        <v>13017</v>
      </c>
    </row>
    <row r="855" spans="1:56" s="813" customFormat="1" ht="12.75">
      <c r="A855" s="362" t="s">
        <v>973</v>
      </c>
      <c r="B855" s="825">
        <v>45000</v>
      </c>
      <c r="C855" s="825">
        <v>22500</v>
      </c>
      <c r="D855" s="825">
        <v>0</v>
      </c>
      <c r="E855" s="824">
        <v>0</v>
      </c>
      <c r="F855" s="825">
        <v>0</v>
      </c>
      <c r="G855" s="811"/>
      <c r="H855" s="811"/>
      <c r="I855" s="811"/>
      <c r="J855" s="811"/>
      <c r="K855" s="811"/>
      <c r="L855" s="811"/>
      <c r="M855" s="811"/>
      <c r="N855" s="811"/>
      <c r="O855" s="811"/>
      <c r="P855" s="811"/>
      <c r="Q855" s="811"/>
      <c r="R855" s="811"/>
      <c r="S855" s="811"/>
      <c r="T855" s="811"/>
      <c r="U855" s="811"/>
      <c r="V855" s="811"/>
      <c r="W855" s="811"/>
      <c r="X855" s="811"/>
      <c r="Y855" s="811"/>
      <c r="Z855" s="811"/>
      <c r="AA855" s="811"/>
      <c r="AB855" s="811"/>
      <c r="AC855" s="811"/>
      <c r="AD855" s="811"/>
      <c r="AE855" s="811"/>
      <c r="AF855" s="811"/>
      <c r="AG855" s="811"/>
      <c r="AH855" s="811"/>
      <c r="AI855" s="811"/>
      <c r="AJ855" s="811"/>
      <c r="AK855" s="811"/>
      <c r="AL855" s="811"/>
      <c r="AM855" s="811"/>
      <c r="AN855" s="811"/>
      <c r="AO855" s="811"/>
      <c r="AP855" s="811"/>
      <c r="AQ855" s="811"/>
      <c r="AR855" s="811"/>
      <c r="AS855" s="811"/>
      <c r="AT855" s="811"/>
      <c r="AU855" s="811"/>
      <c r="AV855" s="811"/>
      <c r="AW855" s="811"/>
      <c r="AX855" s="811"/>
      <c r="AY855" s="811"/>
      <c r="AZ855" s="811"/>
      <c r="BA855" s="811"/>
      <c r="BB855" s="811"/>
      <c r="BC855" s="811"/>
      <c r="BD855" s="811"/>
    </row>
    <row r="856" spans="1:56" s="813" customFormat="1" ht="12.75">
      <c r="A856" s="391" t="s">
        <v>995</v>
      </c>
      <c r="B856" s="825">
        <v>45000</v>
      </c>
      <c r="C856" s="825">
        <v>22500</v>
      </c>
      <c r="D856" s="825">
        <v>0</v>
      </c>
      <c r="E856" s="824">
        <v>0</v>
      </c>
      <c r="F856" s="825">
        <v>0</v>
      </c>
      <c r="G856" s="811"/>
      <c r="H856" s="811"/>
      <c r="I856" s="811"/>
      <c r="J856" s="811"/>
      <c r="K856" s="811"/>
      <c r="L856" s="811"/>
      <c r="M856" s="811"/>
      <c r="N856" s="811"/>
      <c r="O856" s="811"/>
      <c r="P856" s="811"/>
      <c r="Q856" s="811"/>
      <c r="R856" s="811"/>
      <c r="S856" s="811"/>
      <c r="T856" s="811"/>
      <c r="U856" s="811"/>
      <c r="V856" s="811"/>
      <c r="W856" s="811"/>
      <c r="X856" s="811"/>
      <c r="Y856" s="811"/>
      <c r="Z856" s="811"/>
      <c r="AA856" s="811"/>
      <c r="AB856" s="811"/>
      <c r="AC856" s="811"/>
      <c r="AD856" s="811"/>
      <c r="AE856" s="811"/>
      <c r="AF856" s="811"/>
      <c r="AG856" s="811"/>
      <c r="AH856" s="811"/>
      <c r="AI856" s="811"/>
      <c r="AJ856" s="811"/>
      <c r="AK856" s="811"/>
      <c r="AL856" s="811"/>
      <c r="AM856" s="811"/>
      <c r="AN856" s="811"/>
      <c r="AO856" s="811"/>
      <c r="AP856" s="811"/>
      <c r="AQ856" s="811"/>
      <c r="AR856" s="811"/>
      <c r="AS856" s="811"/>
      <c r="AT856" s="811"/>
      <c r="AU856" s="811"/>
      <c r="AV856" s="811"/>
      <c r="AW856" s="811"/>
      <c r="AX856" s="811"/>
      <c r="AY856" s="811"/>
      <c r="AZ856" s="811"/>
      <c r="BA856" s="811"/>
      <c r="BB856" s="811"/>
      <c r="BC856" s="811"/>
      <c r="BD856" s="811"/>
    </row>
    <row r="857" spans="1:56" s="811" customFormat="1" ht="13.5" customHeight="1">
      <c r="A857" s="136" t="s">
        <v>922</v>
      </c>
      <c r="B857" s="806">
        <v>3097</v>
      </c>
      <c r="C857" s="806">
        <v>3097</v>
      </c>
      <c r="D857" s="806">
        <v>2813</v>
      </c>
      <c r="E857" s="809">
        <v>90.82983532450758</v>
      </c>
      <c r="F857" s="806">
        <v>2813</v>
      </c>
      <c r="BD857" s="812"/>
    </row>
    <row r="858" spans="1:56" s="811" customFormat="1" ht="13.5" customHeight="1">
      <c r="A858" s="362" t="s">
        <v>975</v>
      </c>
      <c r="B858" s="806">
        <v>3097</v>
      </c>
      <c r="C858" s="806">
        <v>3097</v>
      </c>
      <c r="D858" s="806">
        <v>2813</v>
      </c>
      <c r="E858" s="809">
        <v>90.82983532450758</v>
      </c>
      <c r="F858" s="806">
        <v>2813</v>
      </c>
      <c r="BD858" s="812"/>
    </row>
    <row r="859" spans="1:6" s="811" customFormat="1" ht="12.75">
      <c r="A859" s="362"/>
      <c r="B859" s="825"/>
      <c r="C859" s="825"/>
      <c r="D859" s="825"/>
      <c r="E859" s="817"/>
      <c r="F859" s="825"/>
    </row>
    <row r="860" spans="1:6" s="819" customFormat="1" ht="12.75">
      <c r="A860" s="353" t="s">
        <v>1230</v>
      </c>
      <c r="B860" s="825"/>
      <c r="C860" s="825"/>
      <c r="D860" s="825"/>
      <c r="E860" s="825"/>
      <c r="F860" s="825"/>
    </row>
    <row r="861" spans="1:56" s="813" customFormat="1" ht="12.75">
      <c r="A861" s="366" t="s">
        <v>346</v>
      </c>
      <c r="B861" s="825">
        <v>690848</v>
      </c>
      <c r="C861" s="825">
        <v>302280</v>
      </c>
      <c r="D861" s="825">
        <v>302280</v>
      </c>
      <c r="E861" s="824">
        <v>43.75492148779471</v>
      </c>
      <c r="F861" s="825">
        <v>45199</v>
      </c>
      <c r="G861" s="811"/>
      <c r="H861" s="811"/>
      <c r="I861" s="811"/>
      <c r="J861" s="811"/>
      <c r="K861" s="811"/>
      <c r="L861" s="811"/>
      <c r="M861" s="811"/>
      <c r="N861" s="811"/>
      <c r="O861" s="811"/>
      <c r="P861" s="811"/>
      <c r="Q861" s="811"/>
      <c r="R861" s="811"/>
      <c r="S861" s="811"/>
      <c r="T861" s="811"/>
      <c r="U861" s="811"/>
      <c r="V861" s="811"/>
      <c r="W861" s="811"/>
      <c r="X861" s="811"/>
      <c r="Y861" s="811"/>
      <c r="Z861" s="811"/>
      <c r="AA861" s="811"/>
      <c r="AB861" s="811"/>
      <c r="AC861" s="811"/>
      <c r="AD861" s="811"/>
      <c r="AE861" s="811"/>
      <c r="AF861" s="811"/>
      <c r="AG861" s="811"/>
      <c r="AH861" s="811"/>
      <c r="AI861" s="811"/>
      <c r="AJ861" s="811"/>
      <c r="AK861" s="811"/>
      <c r="AL861" s="811"/>
      <c r="AM861" s="811"/>
      <c r="AN861" s="811"/>
      <c r="AO861" s="811"/>
      <c r="AP861" s="811"/>
      <c r="AQ861" s="811"/>
      <c r="AR861" s="811"/>
      <c r="AS861" s="811"/>
      <c r="AT861" s="811"/>
      <c r="AU861" s="811"/>
      <c r="AV861" s="811"/>
      <c r="AW861" s="811"/>
      <c r="AX861" s="811"/>
      <c r="AY861" s="811"/>
      <c r="AZ861" s="811"/>
      <c r="BA861" s="811"/>
      <c r="BB861" s="811"/>
      <c r="BC861" s="811"/>
      <c r="BD861" s="811"/>
    </row>
    <row r="862" spans="1:56" s="813" customFormat="1" ht="12.75">
      <c r="A862" s="136" t="s">
        <v>965</v>
      </c>
      <c r="B862" s="825">
        <v>690848</v>
      </c>
      <c r="C862" s="825">
        <v>302280</v>
      </c>
      <c r="D862" s="825">
        <v>302280</v>
      </c>
      <c r="E862" s="824">
        <v>43.75492148779471</v>
      </c>
      <c r="F862" s="825">
        <v>45199</v>
      </c>
      <c r="G862" s="811"/>
      <c r="H862" s="811"/>
      <c r="I862" s="811"/>
      <c r="J862" s="811"/>
      <c r="K862" s="811"/>
      <c r="L862" s="811"/>
      <c r="M862" s="811"/>
      <c r="N862" s="811"/>
      <c r="O862" s="811"/>
      <c r="P862" s="811"/>
      <c r="Q862" s="811"/>
      <c r="R862" s="811"/>
      <c r="S862" s="811"/>
      <c r="T862" s="811"/>
      <c r="U862" s="811"/>
      <c r="V862" s="811"/>
      <c r="W862" s="811"/>
      <c r="X862" s="811"/>
      <c r="Y862" s="811"/>
      <c r="Z862" s="811"/>
      <c r="AA862" s="811"/>
      <c r="AB862" s="811"/>
      <c r="AC862" s="811"/>
      <c r="AD862" s="811"/>
      <c r="AE862" s="811"/>
      <c r="AF862" s="811"/>
      <c r="AG862" s="811"/>
      <c r="AH862" s="811"/>
      <c r="AI862" s="811"/>
      <c r="AJ862" s="811"/>
      <c r="AK862" s="811"/>
      <c r="AL862" s="811"/>
      <c r="AM862" s="811"/>
      <c r="AN862" s="811"/>
      <c r="AO862" s="811"/>
      <c r="AP862" s="811"/>
      <c r="AQ862" s="811"/>
      <c r="AR862" s="811"/>
      <c r="AS862" s="811"/>
      <c r="AT862" s="811"/>
      <c r="AU862" s="811"/>
      <c r="AV862" s="811"/>
      <c r="AW862" s="811"/>
      <c r="AX862" s="811"/>
      <c r="AY862" s="811"/>
      <c r="AZ862" s="811"/>
      <c r="BA862" s="811"/>
      <c r="BB862" s="811"/>
      <c r="BC862" s="811"/>
      <c r="BD862" s="811"/>
    </row>
    <row r="863" spans="1:56" s="813" customFormat="1" ht="25.5">
      <c r="A863" s="377" t="s">
        <v>966</v>
      </c>
      <c r="B863" s="825">
        <v>345424</v>
      </c>
      <c r="C863" s="825">
        <v>234280</v>
      </c>
      <c r="D863" s="825">
        <v>234280</v>
      </c>
      <c r="E863" s="824">
        <v>67.82389179674834</v>
      </c>
      <c r="F863" s="825">
        <v>45199</v>
      </c>
      <c r="G863" s="811"/>
      <c r="H863" s="811"/>
      <c r="I863" s="811"/>
      <c r="J863" s="811"/>
      <c r="K863" s="811"/>
      <c r="L863" s="811"/>
      <c r="M863" s="811"/>
      <c r="N863" s="811"/>
      <c r="O863" s="811"/>
      <c r="P863" s="811"/>
      <c r="Q863" s="811"/>
      <c r="R863" s="811"/>
      <c r="S863" s="811"/>
      <c r="T863" s="811"/>
      <c r="U863" s="811"/>
      <c r="V863" s="811"/>
      <c r="W863" s="811"/>
      <c r="X863" s="811"/>
      <c r="Y863" s="811"/>
      <c r="Z863" s="811"/>
      <c r="AA863" s="811"/>
      <c r="AB863" s="811"/>
      <c r="AC863" s="811"/>
      <c r="AD863" s="811"/>
      <c r="AE863" s="811"/>
      <c r="AF863" s="811"/>
      <c r="AG863" s="811"/>
      <c r="AH863" s="811"/>
      <c r="AI863" s="811"/>
      <c r="AJ863" s="811"/>
      <c r="AK863" s="811"/>
      <c r="AL863" s="811"/>
      <c r="AM863" s="811"/>
      <c r="AN863" s="811"/>
      <c r="AO863" s="811"/>
      <c r="AP863" s="811"/>
      <c r="AQ863" s="811"/>
      <c r="AR863" s="811"/>
      <c r="AS863" s="811"/>
      <c r="AT863" s="811"/>
      <c r="AU863" s="811"/>
      <c r="AV863" s="811"/>
      <c r="AW863" s="811"/>
      <c r="AX863" s="811"/>
      <c r="AY863" s="811"/>
      <c r="AZ863" s="811"/>
      <c r="BA863" s="811"/>
      <c r="BB863" s="811"/>
      <c r="BC863" s="811"/>
      <c r="BD863" s="811"/>
    </row>
    <row r="864" spans="1:6" s="826" customFormat="1" ht="25.5">
      <c r="A864" s="403" t="s">
        <v>379</v>
      </c>
      <c r="B864" s="817">
        <v>345424</v>
      </c>
      <c r="C864" s="817">
        <v>68000</v>
      </c>
      <c r="D864" s="817">
        <v>68000</v>
      </c>
      <c r="E864" s="830">
        <v>19.685951178841076</v>
      </c>
      <c r="F864" s="817">
        <v>0</v>
      </c>
    </row>
    <row r="865" spans="1:56" s="813" customFormat="1" ht="12.75">
      <c r="A865" s="357" t="s">
        <v>967</v>
      </c>
      <c r="B865" s="825">
        <v>690848</v>
      </c>
      <c r="C865" s="825">
        <v>302280</v>
      </c>
      <c r="D865" s="825">
        <v>83200</v>
      </c>
      <c r="E865" s="824">
        <v>12.043170132938071</v>
      </c>
      <c r="F865" s="825">
        <v>25403</v>
      </c>
      <c r="G865" s="811"/>
      <c r="H865" s="811"/>
      <c r="I865" s="811"/>
      <c r="J865" s="811"/>
      <c r="K865" s="811"/>
      <c r="L865" s="811"/>
      <c r="M865" s="811"/>
      <c r="N865" s="811"/>
      <c r="O865" s="811"/>
      <c r="P865" s="811"/>
      <c r="Q865" s="811"/>
      <c r="R865" s="811"/>
      <c r="S865" s="811"/>
      <c r="T865" s="811"/>
      <c r="U865" s="811"/>
      <c r="V865" s="811"/>
      <c r="W865" s="811"/>
      <c r="X865" s="811"/>
      <c r="Y865" s="811"/>
      <c r="Z865" s="811"/>
      <c r="AA865" s="811"/>
      <c r="AB865" s="811"/>
      <c r="AC865" s="811"/>
      <c r="AD865" s="811"/>
      <c r="AE865" s="811"/>
      <c r="AF865" s="811"/>
      <c r="AG865" s="811"/>
      <c r="AH865" s="811"/>
      <c r="AI865" s="811"/>
      <c r="AJ865" s="811"/>
      <c r="AK865" s="811"/>
      <c r="AL865" s="811"/>
      <c r="AM865" s="811"/>
      <c r="AN865" s="811"/>
      <c r="AO865" s="811"/>
      <c r="AP865" s="811"/>
      <c r="AQ865" s="811"/>
      <c r="AR865" s="811"/>
      <c r="AS865" s="811"/>
      <c r="AT865" s="811"/>
      <c r="AU865" s="811"/>
      <c r="AV865" s="811"/>
      <c r="AW865" s="811"/>
      <c r="AX865" s="811"/>
      <c r="AY865" s="811"/>
      <c r="AZ865" s="811"/>
      <c r="BA865" s="811"/>
      <c r="BB865" s="811"/>
      <c r="BC865" s="811"/>
      <c r="BD865" s="811"/>
    </row>
    <row r="866" spans="1:56" s="813" customFormat="1" ht="12.75">
      <c r="A866" s="136" t="s">
        <v>968</v>
      </c>
      <c r="B866" s="825">
        <v>684654</v>
      </c>
      <c r="C866" s="825">
        <v>299183</v>
      </c>
      <c r="D866" s="825">
        <v>80387</v>
      </c>
      <c r="E866" s="824">
        <v>11.74125908853231</v>
      </c>
      <c r="F866" s="825">
        <v>22590</v>
      </c>
      <c r="G866" s="811"/>
      <c r="H866" s="811"/>
      <c r="I866" s="811"/>
      <c r="J866" s="811"/>
      <c r="K866" s="811"/>
      <c r="L866" s="811"/>
      <c r="M866" s="811"/>
      <c r="N866" s="811"/>
      <c r="O866" s="811"/>
      <c r="P866" s="811"/>
      <c r="Q866" s="811"/>
      <c r="R866" s="811"/>
      <c r="S866" s="811"/>
      <c r="T866" s="811"/>
      <c r="U866" s="811"/>
      <c r="V866" s="811"/>
      <c r="W866" s="811"/>
      <c r="X866" s="811"/>
      <c r="Y866" s="811"/>
      <c r="Z866" s="811"/>
      <c r="AA866" s="811"/>
      <c r="AB866" s="811"/>
      <c r="AC866" s="811"/>
      <c r="AD866" s="811"/>
      <c r="AE866" s="811"/>
      <c r="AF866" s="811"/>
      <c r="AG866" s="811"/>
      <c r="AH866" s="811"/>
      <c r="AI866" s="811"/>
      <c r="AJ866" s="811"/>
      <c r="AK866" s="811"/>
      <c r="AL866" s="811"/>
      <c r="AM866" s="811"/>
      <c r="AN866" s="811"/>
      <c r="AO866" s="811"/>
      <c r="AP866" s="811"/>
      <c r="AQ866" s="811"/>
      <c r="AR866" s="811"/>
      <c r="AS866" s="811"/>
      <c r="AT866" s="811"/>
      <c r="AU866" s="811"/>
      <c r="AV866" s="811"/>
      <c r="AW866" s="811"/>
      <c r="AX866" s="811"/>
      <c r="AY866" s="811"/>
      <c r="AZ866" s="811"/>
      <c r="BA866" s="811"/>
      <c r="BB866" s="811"/>
      <c r="BC866" s="811"/>
      <c r="BD866" s="811"/>
    </row>
    <row r="867" spans="1:6" s="826" customFormat="1" ht="12.75">
      <c r="A867" s="362" t="s">
        <v>969</v>
      </c>
      <c r="B867" s="806">
        <v>297327</v>
      </c>
      <c r="C867" s="806">
        <v>208683</v>
      </c>
      <c r="D867" s="806">
        <v>80387</v>
      </c>
      <c r="E867" s="824">
        <v>27.036562437989147</v>
      </c>
      <c r="F867" s="806">
        <v>22590</v>
      </c>
    </row>
    <row r="868" spans="1:6" s="811" customFormat="1" ht="12.75">
      <c r="A868" s="391" t="s">
        <v>970</v>
      </c>
      <c r="B868" s="626">
        <v>134533</v>
      </c>
      <c r="C868" s="626">
        <v>68587</v>
      </c>
      <c r="D868" s="626">
        <v>12344</v>
      </c>
      <c r="E868" s="809">
        <v>9.175443943121762</v>
      </c>
      <c r="F868" s="626">
        <v>9573</v>
      </c>
    </row>
    <row r="869" spans="1:6" s="811" customFormat="1" ht="12.75">
      <c r="A869" s="396" t="s">
        <v>971</v>
      </c>
      <c r="B869" s="626">
        <v>98344</v>
      </c>
      <c r="C869" s="626">
        <v>49172</v>
      </c>
      <c r="D869" s="626">
        <v>9584</v>
      </c>
      <c r="E869" s="824">
        <v>9.74538355161474</v>
      </c>
      <c r="F869" s="626">
        <v>7506</v>
      </c>
    </row>
    <row r="870" spans="1:6" s="826" customFormat="1" ht="12.75">
      <c r="A870" s="391" t="s">
        <v>972</v>
      </c>
      <c r="B870" s="806">
        <v>162794</v>
      </c>
      <c r="C870" s="806">
        <v>140096</v>
      </c>
      <c r="D870" s="806">
        <v>68043</v>
      </c>
      <c r="E870" s="824">
        <v>41.796994975244786</v>
      </c>
      <c r="F870" s="806">
        <v>13017</v>
      </c>
    </row>
    <row r="871" spans="1:56" s="813" customFormat="1" ht="12.75">
      <c r="A871" s="362" t="s">
        <v>973</v>
      </c>
      <c r="B871" s="825">
        <v>45000</v>
      </c>
      <c r="C871" s="825">
        <v>22500</v>
      </c>
      <c r="D871" s="825">
        <v>0</v>
      </c>
      <c r="E871" s="824">
        <v>0</v>
      </c>
      <c r="F871" s="825">
        <v>0</v>
      </c>
      <c r="G871" s="811"/>
      <c r="H871" s="811"/>
      <c r="I871" s="811"/>
      <c r="J871" s="811"/>
      <c r="K871" s="811"/>
      <c r="L871" s="811"/>
      <c r="M871" s="811"/>
      <c r="N871" s="811"/>
      <c r="O871" s="811"/>
      <c r="P871" s="811"/>
      <c r="Q871" s="811"/>
      <c r="R871" s="811"/>
      <c r="S871" s="811"/>
      <c r="T871" s="811"/>
      <c r="U871" s="811"/>
      <c r="V871" s="811"/>
      <c r="W871" s="811"/>
      <c r="X871" s="811"/>
      <c r="Y871" s="811"/>
      <c r="Z871" s="811"/>
      <c r="AA871" s="811"/>
      <c r="AB871" s="811"/>
      <c r="AC871" s="811"/>
      <c r="AD871" s="811"/>
      <c r="AE871" s="811"/>
      <c r="AF871" s="811"/>
      <c r="AG871" s="811"/>
      <c r="AH871" s="811"/>
      <c r="AI871" s="811"/>
      <c r="AJ871" s="811"/>
      <c r="AK871" s="811"/>
      <c r="AL871" s="811"/>
      <c r="AM871" s="811"/>
      <c r="AN871" s="811"/>
      <c r="AO871" s="811"/>
      <c r="AP871" s="811"/>
      <c r="AQ871" s="811"/>
      <c r="AR871" s="811"/>
      <c r="AS871" s="811"/>
      <c r="AT871" s="811"/>
      <c r="AU871" s="811"/>
      <c r="AV871" s="811"/>
      <c r="AW871" s="811"/>
      <c r="AX871" s="811"/>
      <c r="AY871" s="811"/>
      <c r="AZ871" s="811"/>
      <c r="BA871" s="811"/>
      <c r="BB871" s="811"/>
      <c r="BC871" s="811"/>
      <c r="BD871" s="811"/>
    </row>
    <row r="872" spans="1:56" s="813" customFormat="1" ht="12.75">
      <c r="A872" s="391" t="s">
        <v>995</v>
      </c>
      <c r="B872" s="825">
        <v>45000</v>
      </c>
      <c r="C872" s="825">
        <v>22500</v>
      </c>
      <c r="D872" s="825">
        <v>0</v>
      </c>
      <c r="E872" s="824">
        <v>0</v>
      </c>
      <c r="F872" s="825">
        <v>0</v>
      </c>
      <c r="G872" s="811"/>
      <c r="H872" s="811"/>
      <c r="I872" s="811"/>
      <c r="J872" s="811"/>
      <c r="K872" s="811"/>
      <c r="L872" s="811"/>
      <c r="M872" s="811"/>
      <c r="N872" s="811"/>
      <c r="O872" s="811"/>
      <c r="P872" s="811"/>
      <c r="Q872" s="811"/>
      <c r="R872" s="811"/>
      <c r="S872" s="811"/>
      <c r="T872" s="811"/>
      <c r="U872" s="811"/>
      <c r="V872" s="811"/>
      <c r="W872" s="811"/>
      <c r="X872" s="811"/>
      <c r="Y872" s="811"/>
      <c r="Z872" s="811"/>
      <c r="AA872" s="811"/>
      <c r="AB872" s="811"/>
      <c r="AC872" s="811"/>
      <c r="AD872" s="811"/>
      <c r="AE872" s="811"/>
      <c r="AF872" s="811"/>
      <c r="AG872" s="811"/>
      <c r="AH872" s="811"/>
      <c r="AI872" s="811"/>
      <c r="AJ872" s="811"/>
      <c r="AK872" s="811"/>
      <c r="AL872" s="811"/>
      <c r="AM872" s="811"/>
      <c r="AN872" s="811"/>
      <c r="AO872" s="811"/>
      <c r="AP872" s="811"/>
      <c r="AQ872" s="811"/>
      <c r="AR872" s="811"/>
      <c r="AS872" s="811"/>
      <c r="AT872" s="811"/>
      <c r="AU872" s="811"/>
      <c r="AV872" s="811"/>
      <c r="AW872" s="811"/>
      <c r="AX872" s="811"/>
      <c r="AY872" s="811"/>
      <c r="AZ872" s="811"/>
      <c r="BA872" s="811"/>
      <c r="BB872" s="811"/>
      <c r="BC872" s="811"/>
      <c r="BD872" s="811"/>
    </row>
    <row r="873" spans="1:6" s="826" customFormat="1" ht="12.75">
      <c r="A873" s="362" t="s">
        <v>917</v>
      </c>
      <c r="B873" s="825">
        <v>342327</v>
      </c>
      <c r="C873" s="825">
        <v>68000</v>
      </c>
      <c r="D873" s="825">
        <v>0</v>
      </c>
      <c r="E873" s="697">
        <v>0</v>
      </c>
      <c r="F873" s="825">
        <v>0</v>
      </c>
    </row>
    <row r="874" spans="1:6" s="826" customFormat="1" ht="12.75">
      <c r="A874" s="362" t="s">
        <v>373</v>
      </c>
      <c r="B874" s="825">
        <v>342327</v>
      </c>
      <c r="C874" s="825">
        <v>68000</v>
      </c>
      <c r="D874" s="825">
        <v>0</v>
      </c>
      <c r="E874" s="697">
        <v>0</v>
      </c>
      <c r="F874" s="825">
        <v>0</v>
      </c>
    </row>
    <row r="875" spans="1:56" s="811" customFormat="1" ht="38.25">
      <c r="A875" s="418" t="s">
        <v>371</v>
      </c>
      <c r="B875" s="817">
        <v>342327</v>
      </c>
      <c r="C875" s="817">
        <v>68000</v>
      </c>
      <c r="D875" s="817">
        <v>0</v>
      </c>
      <c r="E875" s="818">
        <v>0</v>
      </c>
      <c r="F875" s="817">
        <v>0</v>
      </c>
      <c r="BD875" s="812"/>
    </row>
    <row r="876" spans="1:56" s="811" customFormat="1" ht="13.5" customHeight="1">
      <c r="A876" s="136" t="s">
        <v>922</v>
      </c>
      <c r="B876" s="806">
        <v>6194</v>
      </c>
      <c r="C876" s="806">
        <v>3097</v>
      </c>
      <c r="D876" s="806">
        <v>2813</v>
      </c>
      <c r="E876" s="809">
        <v>45.41491766225379</v>
      </c>
      <c r="F876" s="806">
        <v>2813</v>
      </c>
      <c r="BD876" s="812"/>
    </row>
    <row r="877" spans="1:56" s="811" customFormat="1" ht="13.5" customHeight="1">
      <c r="A877" s="362" t="s">
        <v>975</v>
      </c>
      <c r="B877" s="806">
        <v>3097</v>
      </c>
      <c r="C877" s="806">
        <v>3097</v>
      </c>
      <c r="D877" s="806">
        <v>2813</v>
      </c>
      <c r="E877" s="809">
        <v>90.82983532450758</v>
      </c>
      <c r="F877" s="806">
        <v>2813</v>
      </c>
      <c r="BD877" s="812"/>
    </row>
    <row r="878" spans="1:6" s="826" customFormat="1" ht="12.75">
      <c r="A878" s="362" t="s">
        <v>998</v>
      </c>
      <c r="B878" s="806">
        <v>3097</v>
      </c>
      <c r="C878" s="806">
        <v>0</v>
      </c>
      <c r="D878" s="806">
        <v>0</v>
      </c>
      <c r="E878" s="824">
        <v>0</v>
      </c>
      <c r="F878" s="806">
        <v>0</v>
      </c>
    </row>
    <row r="879" spans="1:6" s="826" customFormat="1" ht="25.5">
      <c r="A879" s="403" t="s">
        <v>365</v>
      </c>
      <c r="B879" s="817">
        <v>3097</v>
      </c>
      <c r="C879" s="817">
        <v>0</v>
      </c>
      <c r="D879" s="817">
        <v>0</v>
      </c>
      <c r="E879" s="818">
        <v>0</v>
      </c>
      <c r="F879" s="817">
        <v>0</v>
      </c>
    </row>
    <row r="880" spans="1:56" s="811" customFormat="1" ht="12.75">
      <c r="A880" s="418"/>
      <c r="B880" s="817"/>
      <c r="C880" s="817"/>
      <c r="D880" s="817"/>
      <c r="E880" s="818"/>
      <c r="F880" s="817"/>
      <c r="BD880" s="812"/>
    </row>
    <row r="881" spans="1:56" s="811" customFormat="1" ht="13.5" customHeight="1">
      <c r="A881" s="345" t="s">
        <v>380</v>
      </c>
      <c r="B881" s="623"/>
      <c r="C881" s="623"/>
      <c r="D881" s="623"/>
      <c r="E881" s="825"/>
      <c r="F881" s="623"/>
      <c r="BD881" s="812"/>
    </row>
    <row r="882" spans="1:56" s="811" customFormat="1" ht="13.5" customHeight="1">
      <c r="A882" s="366" t="s">
        <v>346</v>
      </c>
      <c r="B882" s="806">
        <v>6097200</v>
      </c>
      <c r="C882" s="806">
        <v>3551572</v>
      </c>
      <c r="D882" s="806">
        <v>3796124</v>
      </c>
      <c r="E882" s="809">
        <v>62.26011939906842</v>
      </c>
      <c r="F882" s="806">
        <v>-93113</v>
      </c>
      <c r="BD882" s="812"/>
    </row>
    <row r="883" spans="1:56" s="811" customFormat="1" ht="13.5" customHeight="1">
      <c r="A883" s="136" t="s">
        <v>982</v>
      </c>
      <c r="B883" s="806">
        <v>3269609</v>
      </c>
      <c r="C883" s="806">
        <v>2220808</v>
      </c>
      <c r="D883" s="806">
        <v>2465360</v>
      </c>
      <c r="E883" s="824">
        <v>75.40228816350823</v>
      </c>
      <c r="F883" s="806">
        <v>4980</v>
      </c>
      <c r="BD883" s="812"/>
    </row>
    <row r="884" spans="1:56" s="811" customFormat="1" ht="13.5" customHeight="1">
      <c r="A884" s="136" t="s">
        <v>965</v>
      </c>
      <c r="B884" s="806">
        <v>2827591</v>
      </c>
      <c r="C884" s="806">
        <v>1330764</v>
      </c>
      <c r="D884" s="806">
        <v>1330764</v>
      </c>
      <c r="E884" s="697">
        <v>47.06352509963428</v>
      </c>
      <c r="F884" s="806">
        <v>-98093</v>
      </c>
      <c r="BD884" s="812"/>
    </row>
    <row r="885" spans="1:56" s="811" customFormat="1" ht="25.5">
      <c r="A885" s="377" t="s">
        <v>966</v>
      </c>
      <c r="B885" s="806">
        <v>2827591</v>
      </c>
      <c r="C885" s="806">
        <v>1330764</v>
      </c>
      <c r="D885" s="806">
        <v>1330764</v>
      </c>
      <c r="E885" s="824">
        <v>47.06352509963428</v>
      </c>
      <c r="F885" s="806">
        <v>-98093</v>
      </c>
      <c r="BD885" s="812"/>
    </row>
    <row r="886" spans="1:56" s="811" customFormat="1" ht="13.5" customHeight="1">
      <c r="A886" s="357" t="s">
        <v>967</v>
      </c>
      <c r="B886" s="806">
        <v>4554954</v>
      </c>
      <c r="C886" s="806">
        <v>1915498</v>
      </c>
      <c r="D886" s="806">
        <v>988468</v>
      </c>
      <c r="E886" s="824">
        <v>21.700943631922517</v>
      </c>
      <c r="F886" s="806">
        <v>143485</v>
      </c>
      <c r="BD886" s="812"/>
    </row>
    <row r="887" spans="1:56" s="811" customFormat="1" ht="13.5" customHeight="1">
      <c r="A887" s="136" t="s">
        <v>968</v>
      </c>
      <c r="B887" s="806">
        <v>4514954</v>
      </c>
      <c r="C887" s="806">
        <v>1889163</v>
      </c>
      <c r="D887" s="806">
        <v>963179</v>
      </c>
      <c r="E887" s="824">
        <v>21.333085564105414</v>
      </c>
      <c r="F887" s="806">
        <v>141811</v>
      </c>
      <c r="BD887" s="812"/>
    </row>
    <row r="888" spans="1:56" s="811" customFormat="1" ht="13.5" customHeight="1">
      <c r="A888" s="362" t="s">
        <v>969</v>
      </c>
      <c r="B888" s="806">
        <v>2035695</v>
      </c>
      <c r="C888" s="806">
        <v>934952</v>
      </c>
      <c r="D888" s="806">
        <v>613798</v>
      </c>
      <c r="E888" s="824">
        <v>30.151766350067177</v>
      </c>
      <c r="F888" s="806">
        <v>87792</v>
      </c>
      <c r="BD888" s="812"/>
    </row>
    <row r="889" spans="1:56" s="811" customFormat="1" ht="13.5" customHeight="1">
      <c r="A889" s="391" t="s">
        <v>970</v>
      </c>
      <c r="B889" s="806">
        <v>814059</v>
      </c>
      <c r="C889" s="806">
        <v>518047</v>
      </c>
      <c r="D889" s="806">
        <v>433184</v>
      </c>
      <c r="E889" s="824">
        <v>53.21285066561514</v>
      </c>
      <c r="F889" s="806">
        <v>70108</v>
      </c>
      <c r="BD889" s="812"/>
    </row>
    <row r="890" spans="1:56" s="811" customFormat="1" ht="13.5" customHeight="1">
      <c r="A890" s="396" t="s">
        <v>971</v>
      </c>
      <c r="B890" s="806">
        <v>648315</v>
      </c>
      <c r="C890" s="806">
        <v>402526</v>
      </c>
      <c r="D890" s="806">
        <v>341382</v>
      </c>
      <c r="E890" s="824">
        <v>52.65681034682215</v>
      </c>
      <c r="F890" s="806">
        <v>54904</v>
      </c>
      <c r="BD890" s="812"/>
    </row>
    <row r="891" spans="1:56" s="811" customFormat="1" ht="13.5" customHeight="1">
      <c r="A891" s="391" t="s">
        <v>972</v>
      </c>
      <c r="B891" s="806">
        <v>1221636</v>
      </c>
      <c r="C891" s="806">
        <v>416905</v>
      </c>
      <c r="D891" s="806">
        <v>180614</v>
      </c>
      <c r="E891" s="824">
        <v>14.784600322845758</v>
      </c>
      <c r="F891" s="806">
        <v>17684</v>
      </c>
      <c r="BD891" s="812"/>
    </row>
    <row r="892" spans="1:56" s="811" customFormat="1" ht="13.5" customHeight="1">
      <c r="A892" s="362" t="s">
        <v>973</v>
      </c>
      <c r="B892" s="806">
        <v>1935484</v>
      </c>
      <c r="C892" s="806">
        <v>848437</v>
      </c>
      <c r="D892" s="806">
        <v>243047</v>
      </c>
      <c r="E892" s="824">
        <v>12.5574274961715</v>
      </c>
      <c r="F892" s="806">
        <v>0</v>
      </c>
      <c r="BD892" s="812"/>
    </row>
    <row r="893" spans="1:56" s="811" customFormat="1" ht="13.5" customHeight="1">
      <c r="A893" s="391" t="s">
        <v>995</v>
      </c>
      <c r="B893" s="806">
        <v>1935484</v>
      </c>
      <c r="C893" s="806">
        <v>848437</v>
      </c>
      <c r="D893" s="806">
        <v>243047</v>
      </c>
      <c r="E893" s="824">
        <v>12.5574274961715</v>
      </c>
      <c r="F893" s="806">
        <v>0</v>
      </c>
      <c r="BD893" s="812"/>
    </row>
    <row r="894" spans="1:56" s="811" customFormat="1" ht="25.5">
      <c r="A894" s="377" t="s">
        <v>978</v>
      </c>
      <c r="B894" s="806">
        <v>543775</v>
      </c>
      <c r="C894" s="806">
        <v>105774</v>
      </c>
      <c r="D894" s="806">
        <v>106334</v>
      </c>
      <c r="E894" s="824">
        <v>19.554779090616524</v>
      </c>
      <c r="F894" s="806">
        <v>54019</v>
      </c>
      <c r="BD894" s="812"/>
    </row>
    <row r="895" spans="1:56" s="811" customFormat="1" ht="13.5" customHeight="1">
      <c r="A895" s="363" t="s">
        <v>979</v>
      </c>
      <c r="B895" s="806">
        <v>543775</v>
      </c>
      <c r="C895" s="806">
        <v>105774</v>
      </c>
      <c r="D895" s="806">
        <v>106334</v>
      </c>
      <c r="E895" s="809">
        <v>19.554779090616524</v>
      </c>
      <c r="F895" s="806">
        <v>54019</v>
      </c>
      <c r="BD895" s="812"/>
    </row>
    <row r="896" spans="1:56" s="811" customFormat="1" ht="13.5" customHeight="1">
      <c r="A896" s="136" t="s">
        <v>922</v>
      </c>
      <c r="B896" s="806">
        <v>40000</v>
      </c>
      <c r="C896" s="806">
        <v>26335</v>
      </c>
      <c r="D896" s="806">
        <v>25289</v>
      </c>
      <c r="E896" s="809">
        <v>63.2225</v>
      </c>
      <c r="F896" s="806">
        <v>1674</v>
      </c>
      <c r="BD896" s="812"/>
    </row>
    <row r="897" spans="1:56" s="811" customFormat="1" ht="13.5" customHeight="1">
      <c r="A897" s="362" t="s">
        <v>975</v>
      </c>
      <c r="B897" s="806">
        <v>40000</v>
      </c>
      <c r="C897" s="806">
        <v>26335</v>
      </c>
      <c r="D897" s="806">
        <v>25289</v>
      </c>
      <c r="E897" s="809">
        <v>63.2225</v>
      </c>
      <c r="F897" s="806">
        <v>1674</v>
      </c>
      <c r="BD897" s="812"/>
    </row>
    <row r="898" spans="1:56" s="811" customFormat="1" ht="13.5" customHeight="1">
      <c r="A898" s="136" t="s">
        <v>500</v>
      </c>
      <c r="B898" s="806">
        <v>1542246</v>
      </c>
      <c r="C898" s="806">
        <v>1636074</v>
      </c>
      <c r="D898" s="806">
        <v>2807656</v>
      </c>
      <c r="E898" s="809" t="s">
        <v>496</v>
      </c>
      <c r="F898" s="806">
        <v>-236598</v>
      </c>
      <c r="BD898" s="812"/>
    </row>
    <row r="899" spans="1:56" s="811" customFormat="1" ht="13.5" customHeight="1">
      <c r="A899" s="136" t="s">
        <v>501</v>
      </c>
      <c r="B899" s="806">
        <v>-1542246</v>
      </c>
      <c r="C899" s="806">
        <v>-1558983</v>
      </c>
      <c r="D899" s="806" t="s">
        <v>496</v>
      </c>
      <c r="E899" s="806" t="s">
        <v>496</v>
      </c>
      <c r="F899" s="806" t="s">
        <v>496</v>
      </c>
      <c r="BD899" s="812"/>
    </row>
    <row r="900" spans="1:56" s="811" customFormat="1" ht="12.75">
      <c r="A900" s="362" t="s">
        <v>622</v>
      </c>
      <c r="B900" s="806">
        <v>-1542246</v>
      </c>
      <c r="C900" s="806">
        <v>-1558983</v>
      </c>
      <c r="D900" s="806" t="s">
        <v>496</v>
      </c>
      <c r="E900" s="806" t="s">
        <v>496</v>
      </c>
      <c r="F900" s="806" t="s">
        <v>496</v>
      </c>
      <c r="BD900" s="812"/>
    </row>
    <row r="901" spans="1:56" s="811" customFormat="1" ht="25.5">
      <c r="A901" s="363" t="s">
        <v>349</v>
      </c>
      <c r="B901" s="806">
        <v>-1542246</v>
      </c>
      <c r="C901" s="806">
        <v>-1558983</v>
      </c>
      <c r="D901" s="806" t="s">
        <v>496</v>
      </c>
      <c r="E901" s="806" t="s">
        <v>496</v>
      </c>
      <c r="F901" s="806" t="s">
        <v>496</v>
      </c>
      <c r="BD901" s="812"/>
    </row>
    <row r="902" spans="1:56" s="811" customFormat="1" ht="12.75">
      <c r="A902" s="119" t="s">
        <v>381</v>
      </c>
      <c r="B902" s="806"/>
      <c r="C902" s="806"/>
      <c r="D902" s="806"/>
      <c r="E902" s="825"/>
      <c r="F902" s="806"/>
      <c r="BD902" s="812"/>
    </row>
    <row r="903" spans="1:56" s="811" customFormat="1" ht="12.75">
      <c r="A903" s="647" t="s">
        <v>382</v>
      </c>
      <c r="B903" s="806"/>
      <c r="C903" s="806"/>
      <c r="D903" s="806"/>
      <c r="E903" s="825"/>
      <c r="F903" s="806"/>
      <c r="BD903" s="812"/>
    </row>
    <row r="904" spans="1:6" s="811" customFormat="1" ht="13.5" customHeight="1">
      <c r="A904" s="366" t="s">
        <v>346</v>
      </c>
      <c r="B904" s="825">
        <v>4687896</v>
      </c>
      <c r="C904" s="825">
        <v>2921509</v>
      </c>
      <c r="D904" s="825">
        <v>3195597</v>
      </c>
      <c r="E904" s="824">
        <v>68.1669772537616</v>
      </c>
      <c r="F904" s="825">
        <v>59095</v>
      </c>
    </row>
    <row r="905" spans="1:6" s="811" customFormat="1" ht="13.5" customHeight="1">
      <c r="A905" s="136" t="s">
        <v>982</v>
      </c>
      <c r="B905" s="806">
        <v>3170098</v>
      </c>
      <c r="C905" s="806">
        <v>2182199</v>
      </c>
      <c r="D905" s="806">
        <v>2456287</v>
      </c>
      <c r="E905" s="824">
        <v>77.48299894829749</v>
      </c>
      <c r="F905" s="806">
        <v>4980</v>
      </c>
    </row>
    <row r="906" spans="1:6" s="811" customFormat="1" ht="13.5" customHeight="1">
      <c r="A906" s="136" t="s">
        <v>965</v>
      </c>
      <c r="B906" s="825">
        <v>1517798</v>
      </c>
      <c r="C906" s="825">
        <v>739310</v>
      </c>
      <c r="D906" s="825">
        <v>739310</v>
      </c>
      <c r="E906" s="824">
        <v>48.70938029961826</v>
      </c>
      <c r="F906" s="825">
        <v>54115</v>
      </c>
    </row>
    <row r="907" spans="1:6" s="811" customFormat="1" ht="25.5">
      <c r="A907" s="377" t="s">
        <v>966</v>
      </c>
      <c r="B907" s="825">
        <v>1517798</v>
      </c>
      <c r="C907" s="825">
        <v>739310</v>
      </c>
      <c r="D907" s="825">
        <v>739310</v>
      </c>
      <c r="E907" s="824">
        <v>48.70938029961826</v>
      </c>
      <c r="F907" s="825">
        <v>54115</v>
      </c>
    </row>
    <row r="908" spans="1:6" s="811" customFormat="1" ht="13.5" customHeight="1">
      <c r="A908" s="357" t="s">
        <v>967</v>
      </c>
      <c r="B908" s="825">
        <v>3071196</v>
      </c>
      <c r="C908" s="825">
        <v>1227718</v>
      </c>
      <c r="D908" s="825">
        <v>465160</v>
      </c>
      <c r="E908" s="824">
        <v>15.145891047005792</v>
      </c>
      <c r="F908" s="825">
        <v>78920</v>
      </c>
    </row>
    <row r="909" spans="1:6" s="811" customFormat="1" ht="13.5" customHeight="1">
      <c r="A909" s="136" t="s">
        <v>968</v>
      </c>
      <c r="B909" s="825">
        <v>3031196</v>
      </c>
      <c r="C909" s="825">
        <v>1201383</v>
      </c>
      <c r="D909" s="825">
        <v>439871</v>
      </c>
      <c r="E909" s="824">
        <v>14.511466760974875</v>
      </c>
      <c r="F909" s="825">
        <v>77246</v>
      </c>
    </row>
    <row r="910" spans="1:6" s="811" customFormat="1" ht="13.5" customHeight="1">
      <c r="A910" s="362" t="s">
        <v>969</v>
      </c>
      <c r="B910" s="825">
        <v>631928</v>
      </c>
      <c r="C910" s="825">
        <v>327163</v>
      </c>
      <c r="D910" s="825">
        <v>170480</v>
      </c>
      <c r="E910" s="824">
        <v>26.977756959653632</v>
      </c>
      <c r="F910" s="825">
        <v>23227</v>
      </c>
    </row>
    <row r="911" spans="1:6" s="811" customFormat="1" ht="13.5" customHeight="1">
      <c r="A911" s="391" t="s">
        <v>970</v>
      </c>
      <c r="B911" s="825">
        <v>241514</v>
      </c>
      <c r="C911" s="825">
        <v>122516</v>
      </c>
      <c r="D911" s="825">
        <v>87640</v>
      </c>
      <c r="E911" s="824">
        <v>36.28775143469944</v>
      </c>
      <c r="F911" s="825">
        <v>16505</v>
      </c>
    </row>
    <row r="912" spans="1:6" s="811" customFormat="1" ht="13.5" customHeight="1">
      <c r="A912" s="396" t="s">
        <v>971</v>
      </c>
      <c r="B912" s="825">
        <v>192080</v>
      </c>
      <c r="C912" s="825">
        <v>95615</v>
      </c>
      <c r="D912" s="825">
        <v>69314</v>
      </c>
      <c r="E912" s="809">
        <v>36.08600583090379</v>
      </c>
      <c r="F912" s="825">
        <v>12587</v>
      </c>
    </row>
    <row r="913" spans="1:6" s="811" customFormat="1" ht="13.5" customHeight="1">
      <c r="A913" s="391" t="s">
        <v>972</v>
      </c>
      <c r="B913" s="825">
        <v>390414</v>
      </c>
      <c r="C913" s="825">
        <v>204647</v>
      </c>
      <c r="D913" s="825">
        <v>82840</v>
      </c>
      <c r="E913" s="824">
        <v>21.218501385708503</v>
      </c>
      <c r="F913" s="825">
        <v>6722</v>
      </c>
    </row>
    <row r="914" spans="1:6" s="811" customFormat="1" ht="13.5" customHeight="1">
      <c r="A914" s="362" t="s">
        <v>973</v>
      </c>
      <c r="B914" s="825">
        <v>1855493</v>
      </c>
      <c r="C914" s="825">
        <v>768446</v>
      </c>
      <c r="D914" s="825">
        <v>163057</v>
      </c>
      <c r="E914" s="824">
        <v>8.787799253352075</v>
      </c>
      <c r="F914" s="825">
        <v>0</v>
      </c>
    </row>
    <row r="915" spans="1:6" s="811" customFormat="1" ht="13.5" customHeight="1">
      <c r="A915" s="391" t="s">
        <v>995</v>
      </c>
      <c r="B915" s="825">
        <v>1855493</v>
      </c>
      <c r="C915" s="825">
        <v>768446</v>
      </c>
      <c r="D915" s="825">
        <v>163057</v>
      </c>
      <c r="E915" s="809">
        <v>8.787799253352075</v>
      </c>
      <c r="F915" s="825">
        <v>0</v>
      </c>
    </row>
    <row r="916" spans="1:6" s="811" customFormat="1" ht="25.5">
      <c r="A916" s="377" t="s">
        <v>978</v>
      </c>
      <c r="B916" s="825">
        <v>543775</v>
      </c>
      <c r="C916" s="825">
        <v>105774</v>
      </c>
      <c r="D916" s="825">
        <v>106334</v>
      </c>
      <c r="E916" s="809">
        <v>19.554779090616524</v>
      </c>
      <c r="F916" s="825">
        <v>54019</v>
      </c>
    </row>
    <row r="917" spans="1:6" s="811" customFormat="1" ht="13.5" customHeight="1">
      <c r="A917" s="363" t="s">
        <v>979</v>
      </c>
      <c r="B917" s="825">
        <v>543775</v>
      </c>
      <c r="C917" s="825">
        <v>105774</v>
      </c>
      <c r="D917" s="825">
        <v>106334</v>
      </c>
      <c r="E917" s="809">
        <v>19.554779090616524</v>
      </c>
      <c r="F917" s="825">
        <v>54019</v>
      </c>
    </row>
    <row r="918" spans="1:6" s="811" customFormat="1" ht="13.5" customHeight="1">
      <c r="A918" s="136" t="s">
        <v>922</v>
      </c>
      <c r="B918" s="825">
        <v>40000</v>
      </c>
      <c r="C918" s="825">
        <v>26335</v>
      </c>
      <c r="D918" s="825">
        <v>25289</v>
      </c>
      <c r="E918" s="809">
        <v>63.2225</v>
      </c>
      <c r="F918" s="825">
        <v>1674</v>
      </c>
    </row>
    <row r="919" spans="1:6" s="811" customFormat="1" ht="13.5" customHeight="1">
      <c r="A919" s="362" t="s">
        <v>975</v>
      </c>
      <c r="B919" s="825">
        <v>40000</v>
      </c>
      <c r="C919" s="825">
        <v>26335</v>
      </c>
      <c r="D919" s="825">
        <v>25289</v>
      </c>
      <c r="E919" s="809">
        <v>63.2225</v>
      </c>
      <c r="F919" s="825">
        <v>1674</v>
      </c>
    </row>
    <row r="920" spans="1:56" s="811" customFormat="1" ht="13.5" customHeight="1">
      <c r="A920" s="136" t="s">
        <v>500</v>
      </c>
      <c r="B920" s="806">
        <v>1616700</v>
      </c>
      <c r="C920" s="806">
        <v>1693791</v>
      </c>
      <c r="D920" s="806">
        <v>2730437</v>
      </c>
      <c r="E920" s="809" t="s">
        <v>496</v>
      </c>
      <c r="F920" s="806">
        <v>-19825</v>
      </c>
      <c r="BD920" s="812"/>
    </row>
    <row r="921" spans="1:56" s="811" customFormat="1" ht="13.5" customHeight="1">
      <c r="A921" s="136" t="s">
        <v>501</v>
      </c>
      <c r="B921" s="806">
        <v>-1616700</v>
      </c>
      <c r="C921" s="806">
        <v>-1616700</v>
      </c>
      <c r="D921" s="806" t="s">
        <v>496</v>
      </c>
      <c r="E921" s="806" t="s">
        <v>496</v>
      </c>
      <c r="F921" s="806" t="s">
        <v>496</v>
      </c>
      <c r="BD921" s="812"/>
    </row>
    <row r="922" spans="1:56" s="811" customFormat="1" ht="12.75">
      <c r="A922" s="362" t="s">
        <v>622</v>
      </c>
      <c r="B922" s="806">
        <v>-1616700</v>
      </c>
      <c r="C922" s="806">
        <v>-1616700</v>
      </c>
      <c r="D922" s="806" t="s">
        <v>496</v>
      </c>
      <c r="E922" s="806" t="s">
        <v>496</v>
      </c>
      <c r="F922" s="806" t="s">
        <v>496</v>
      </c>
      <c r="BD922" s="812"/>
    </row>
    <row r="923" spans="1:56" s="811" customFormat="1" ht="25.5">
      <c r="A923" s="363" t="s">
        <v>349</v>
      </c>
      <c r="B923" s="806">
        <v>-1616700</v>
      </c>
      <c r="C923" s="806">
        <v>-1616700</v>
      </c>
      <c r="D923" s="806" t="s">
        <v>496</v>
      </c>
      <c r="E923" s="806" t="s">
        <v>496</v>
      </c>
      <c r="F923" s="806" t="s">
        <v>496</v>
      </c>
      <c r="BD923" s="812"/>
    </row>
    <row r="924" spans="1:6" s="811" customFormat="1" ht="12.75">
      <c r="A924" s="362"/>
      <c r="B924" s="825"/>
      <c r="C924" s="825"/>
      <c r="D924" s="825"/>
      <c r="E924" s="806"/>
      <c r="F924" s="825"/>
    </row>
    <row r="925" spans="1:6" s="819" customFormat="1" ht="12.75">
      <c r="A925" s="353" t="s">
        <v>352</v>
      </c>
      <c r="B925" s="825"/>
      <c r="C925" s="825"/>
      <c r="D925" s="825"/>
      <c r="E925" s="806"/>
      <c r="F925" s="825"/>
    </row>
    <row r="926" spans="1:6" s="811" customFormat="1" ht="13.5" customHeight="1">
      <c r="A926" s="366" t="s">
        <v>346</v>
      </c>
      <c r="B926" s="628">
        <v>1136408</v>
      </c>
      <c r="C926" s="628">
        <v>226405</v>
      </c>
      <c r="D926" s="628">
        <v>217432</v>
      </c>
      <c r="E926" s="809">
        <v>19.133269037176788</v>
      </c>
      <c r="F926" s="628">
        <v>3679</v>
      </c>
    </row>
    <row r="927" spans="1:6" s="811" customFormat="1" ht="13.5" customHeight="1">
      <c r="A927" s="136" t="s">
        <v>982</v>
      </c>
      <c r="B927" s="628">
        <v>1136408</v>
      </c>
      <c r="C927" s="628">
        <v>226405</v>
      </c>
      <c r="D927" s="628">
        <v>217432</v>
      </c>
      <c r="E927" s="809">
        <v>19.133269037176788</v>
      </c>
      <c r="F927" s="628">
        <v>3679</v>
      </c>
    </row>
    <row r="928" spans="1:6" s="811" customFormat="1" ht="13.5" customHeight="1">
      <c r="A928" s="402" t="s">
        <v>357</v>
      </c>
      <c r="B928" s="829">
        <v>304741</v>
      </c>
      <c r="C928" s="829">
        <v>21171</v>
      </c>
      <c r="D928" s="829">
        <v>12199</v>
      </c>
      <c r="E928" s="818">
        <v>4.003071460683006</v>
      </c>
      <c r="F928" s="829">
        <v>3679</v>
      </c>
    </row>
    <row r="929" spans="1:6" s="811" customFormat="1" ht="13.5" customHeight="1">
      <c r="A929" s="357" t="s">
        <v>967</v>
      </c>
      <c r="B929" s="628">
        <v>1136408</v>
      </c>
      <c r="C929" s="628">
        <v>226405</v>
      </c>
      <c r="D929" s="628">
        <v>213753</v>
      </c>
      <c r="E929" s="809">
        <v>18.80952967596145</v>
      </c>
      <c r="F929" s="628">
        <v>0</v>
      </c>
    </row>
    <row r="930" spans="1:6" s="811" customFormat="1" ht="13.5" customHeight="1">
      <c r="A930" s="136" t="s">
        <v>968</v>
      </c>
      <c r="B930" s="628">
        <v>1136408</v>
      </c>
      <c r="C930" s="628">
        <v>226405</v>
      </c>
      <c r="D930" s="628">
        <v>213753</v>
      </c>
      <c r="E930" s="809">
        <v>18.80952967596145</v>
      </c>
      <c r="F930" s="628">
        <v>0</v>
      </c>
    </row>
    <row r="931" spans="1:6" s="811" customFormat="1" ht="13.5" customHeight="1">
      <c r="A931" s="362" t="s">
        <v>973</v>
      </c>
      <c r="B931" s="628">
        <v>831667</v>
      </c>
      <c r="C931" s="628">
        <v>128143</v>
      </c>
      <c r="D931" s="628">
        <v>128142</v>
      </c>
      <c r="E931" s="809">
        <v>15.40784953593205</v>
      </c>
      <c r="F931" s="628">
        <v>0</v>
      </c>
    </row>
    <row r="932" spans="1:6" s="811" customFormat="1" ht="13.5" customHeight="1">
      <c r="A932" s="391" t="s">
        <v>995</v>
      </c>
      <c r="B932" s="628">
        <v>831667</v>
      </c>
      <c r="C932" s="628">
        <v>128143</v>
      </c>
      <c r="D932" s="628">
        <v>128142</v>
      </c>
      <c r="E932" s="809">
        <v>15.40784953593205</v>
      </c>
      <c r="F932" s="628">
        <v>0</v>
      </c>
    </row>
    <row r="933" spans="1:6" s="811" customFormat="1" ht="13.5" customHeight="1">
      <c r="A933" s="362" t="s">
        <v>917</v>
      </c>
      <c r="B933" s="628">
        <v>304741</v>
      </c>
      <c r="C933" s="628">
        <v>98262</v>
      </c>
      <c r="D933" s="628">
        <v>85611</v>
      </c>
      <c r="E933" s="809">
        <v>28.09303638171431</v>
      </c>
      <c r="F933" s="628">
        <v>0</v>
      </c>
    </row>
    <row r="934" spans="1:6" s="811" customFormat="1" ht="13.5" customHeight="1">
      <c r="A934" s="362" t="s">
        <v>1010</v>
      </c>
      <c r="B934" s="628">
        <v>304741</v>
      </c>
      <c r="C934" s="628">
        <v>98262</v>
      </c>
      <c r="D934" s="628">
        <v>85611</v>
      </c>
      <c r="E934" s="809">
        <v>28.09303638171431</v>
      </c>
      <c r="F934" s="628">
        <v>0</v>
      </c>
    </row>
    <row r="935" spans="1:56" s="811" customFormat="1" ht="38.25">
      <c r="A935" s="418" t="s">
        <v>371</v>
      </c>
      <c r="B935" s="817">
        <v>304741</v>
      </c>
      <c r="C935" s="817">
        <v>98262</v>
      </c>
      <c r="D935" s="817">
        <v>85611</v>
      </c>
      <c r="E935" s="818">
        <v>28.09303638171431</v>
      </c>
      <c r="F935" s="817">
        <v>0</v>
      </c>
      <c r="BD935" s="812"/>
    </row>
    <row r="936" spans="1:6" s="811" customFormat="1" ht="13.5" customHeight="1">
      <c r="A936" s="345"/>
      <c r="B936" s="628"/>
      <c r="C936" s="628"/>
      <c r="D936" s="628"/>
      <c r="E936" s="806"/>
      <c r="F936" s="628"/>
    </row>
    <row r="937" spans="1:6" s="811" customFormat="1" ht="13.5" customHeight="1">
      <c r="A937" s="353" t="s">
        <v>370</v>
      </c>
      <c r="B937" s="628"/>
      <c r="C937" s="628"/>
      <c r="D937" s="628"/>
      <c r="E937" s="806"/>
      <c r="F937" s="628"/>
    </row>
    <row r="938" spans="1:6" s="811" customFormat="1" ht="13.5" customHeight="1">
      <c r="A938" s="366" t="s">
        <v>346</v>
      </c>
      <c r="B938" s="628">
        <v>32651</v>
      </c>
      <c r="C938" s="628">
        <v>32651</v>
      </c>
      <c r="D938" s="628">
        <v>2927</v>
      </c>
      <c r="E938" s="809">
        <v>8.964503384276131</v>
      </c>
      <c r="F938" s="628">
        <v>0</v>
      </c>
    </row>
    <row r="939" spans="1:6" s="811" customFormat="1" ht="13.5" customHeight="1">
      <c r="A939" s="136" t="s">
        <v>982</v>
      </c>
      <c r="B939" s="628">
        <v>32651</v>
      </c>
      <c r="C939" s="628">
        <v>32651</v>
      </c>
      <c r="D939" s="628">
        <v>2927</v>
      </c>
      <c r="E939" s="809">
        <v>8.964503384276131</v>
      </c>
      <c r="F939" s="628">
        <v>0</v>
      </c>
    </row>
    <row r="940" spans="1:6" s="811" customFormat="1" ht="13.5" customHeight="1">
      <c r="A940" s="402" t="s">
        <v>357</v>
      </c>
      <c r="B940" s="829">
        <v>12651</v>
      </c>
      <c r="C940" s="829">
        <v>12651</v>
      </c>
      <c r="D940" s="829">
        <v>2927</v>
      </c>
      <c r="E940" s="818">
        <v>23.136510947751166</v>
      </c>
      <c r="F940" s="829">
        <v>0</v>
      </c>
    </row>
    <row r="941" spans="1:6" s="811" customFormat="1" ht="13.5" customHeight="1">
      <c r="A941" s="357" t="s">
        <v>967</v>
      </c>
      <c r="B941" s="628">
        <v>32651</v>
      </c>
      <c r="C941" s="628">
        <v>32651</v>
      </c>
      <c r="D941" s="628">
        <v>2927</v>
      </c>
      <c r="E941" s="809">
        <v>8.964503384276131</v>
      </c>
      <c r="F941" s="628">
        <v>0</v>
      </c>
    </row>
    <row r="942" spans="1:6" s="811" customFormat="1" ht="13.5" customHeight="1">
      <c r="A942" s="136" t="s">
        <v>968</v>
      </c>
      <c r="B942" s="628">
        <v>32651</v>
      </c>
      <c r="C942" s="628">
        <v>32651</v>
      </c>
      <c r="D942" s="628">
        <v>2927</v>
      </c>
      <c r="E942" s="809">
        <v>8.964503384276131</v>
      </c>
      <c r="F942" s="628">
        <v>0</v>
      </c>
    </row>
    <row r="943" spans="1:6" s="811" customFormat="1" ht="13.5" customHeight="1">
      <c r="A943" s="362" t="s">
        <v>969</v>
      </c>
      <c r="B943" s="825">
        <v>20000</v>
      </c>
      <c r="C943" s="825">
        <v>20000</v>
      </c>
      <c r="D943" s="825">
        <v>2927</v>
      </c>
      <c r="E943" s="824">
        <v>14.635</v>
      </c>
      <c r="F943" s="825">
        <v>0</v>
      </c>
    </row>
    <row r="944" spans="1:6" s="811" customFormat="1" ht="13.5" customHeight="1">
      <c r="A944" s="391" t="s">
        <v>972</v>
      </c>
      <c r="B944" s="628">
        <v>20000</v>
      </c>
      <c r="C944" s="628">
        <v>20000</v>
      </c>
      <c r="D944" s="628">
        <v>0</v>
      </c>
      <c r="E944" s="697">
        <v>0</v>
      </c>
      <c r="F944" s="628">
        <v>0</v>
      </c>
    </row>
    <row r="945" spans="1:6" s="811" customFormat="1" ht="13.5" customHeight="1">
      <c r="A945" s="362" t="s">
        <v>917</v>
      </c>
      <c r="B945" s="628">
        <v>12651</v>
      </c>
      <c r="C945" s="628">
        <v>12651</v>
      </c>
      <c r="D945" s="628">
        <v>2927</v>
      </c>
      <c r="E945" s="697">
        <v>23.136510947751166</v>
      </c>
      <c r="F945" s="628">
        <v>0</v>
      </c>
    </row>
    <row r="946" spans="1:6" s="811" customFormat="1" ht="13.5" customHeight="1">
      <c r="A946" s="362" t="s">
        <v>1010</v>
      </c>
      <c r="B946" s="628">
        <v>12651</v>
      </c>
      <c r="C946" s="628">
        <v>12651</v>
      </c>
      <c r="D946" s="628">
        <v>2927</v>
      </c>
      <c r="E946" s="697">
        <v>23.136510947751166</v>
      </c>
      <c r="F946" s="628">
        <v>0</v>
      </c>
    </row>
    <row r="947" spans="1:56" s="811" customFormat="1" ht="38.25">
      <c r="A947" s="418" t="s">
        <v>371</v>
      </c>
      <c r="B947" s="817">
        <v>12651</v>
      </c>
      <c r="C947" s="817">
        <v>12651</v>
      </c>
      <c r="D947" s="817">
        <v>2927</v>
      </c>
      <c r="E947" s="830">
        <v>23.136510947751166</v>
      </c>
      <c r="F947" s="817">
        <v>0</v>
      </c>
      <c r="BD947" s="812"/>
    </row>
    <row r="948" spans="1:6" s="811" customFormat="1" ht="13.5" customHeight="1">
      <c r="A948" s="345"/>
      <c r="B948" s="628"/>
      <c r="C948" s="628"/>
      <c r="D948" s="628"/>
      <c r="E948" s="628"/>
      <c r="F948" s="628"/>
    </row>
    <row r="949" spans="1:6" s="811" customFormat="1" ht="13.5" customHeight="1">
      <c r="A949" s="353" t="s">
        <v>1228</v>
      </c>
      <c r="B949" s="628"/>
      <c r="C949" s="628"/>
      <c r="D949" s="628"/>
      <c r="E949" s="628"/>
      <c r="F949" s="628"/>
    </row>
    <row r="950" spans="1:6" s="811" customFormat="1" ht="13.5" customHeight="1">
      <c r="A950" s="366" t="s">
        <v>346</v>
      </c>
      <c r="B950" s="628">
        <v>190180</v>
      </c>
      <c r="C950" s="628">
        <v>103703</v>
      </c>
      <c r="D950" s="628">
        <v>53431</v>
      </c>
      <c r="E950" s="697">
        <v>28.094962666947104</v>
      </c>
      <c r="F950" s="628">
        <v>9798</v>
      </c>
    </row>
    <row r="951" spans="1:6" s="811" customFormat="1" ht="13.5" customHeight="1">
      <c r="A951" s="136" t="s">
        <v>982</v>
      </c>
      <c r="B951" s="628">
        <v>190180</v>
      </c>
      <c r="C951" s="628">
        <v>103703</v>
      </c>
      <c r="D951" s="628">
        <v>53431</v>
      </c>
      <c r="E951" s="697">
        <v>28.094962666947104</v>
      </c>
      <c r="F951" s="628">
        <v>9798</v>
      </c>
    </row>
    <row r="952" spans="1:6" s="811" customFormat="1" ht="13.5" customHeight="1">
      <c r="A952" s="402" t="s">
        <v>357</v>
      </c>
      <c r="B952" s="829">
        <v>190180</v>
      </c>
      <c r="C952" s="829">
        <v>103703</v>
      </c>
      <c r="D952" s="829">
        <v>53431</v>
      </c>
      <c r="E952" s="830">
        <v>28.094962666947104</v>
      </c>
      <c r="F952" s="829">
        <v>9798</v>
      </c>
    </row>
    <row r="953" spans="1:6" s="811" customFormat="1" ht="13.5" customHeight="1">
      <c r="A953" s="357" t="s">
        <v>967</v>
      </c>
      <c r="B953" s="628">
        <v>190180</v>
      </c>
      <c r="C953" s="628">
        <v>103703</v>
      </c>
      <c r="D953" s="628">
        <v>0</v>
      </c>
      <c r="E953" s="697">
        <v>0</v>
      </c>
      <c r="F953" s="628">
        <v>0</v>
      </c>
    </row>
    <row r="954" spans="1:6" s="811" customFormat="1" ht="13.5" customHeight="1">
      <c r="A954" s="136" t="s">
        <v>968</v>
      </c>
      <c r="B954" s="628">
        <v>190180</v>
      </c>
      <c r="C954" s="628">
        <v>103703</v>
      </c>
      <c r="D954" s="628">
        <v>0</v>
      </c>
      <c r="E954" s="697">
        <v>0</v>
      </c>
      <c r="F954" s="628">
        <v>0</v>
      </c>
    </row>
    <row r="955" spans="1:6" s="811" customFormat="1" ht="13.5" customHeight="1">
      <c r="A955" s="362" t="s">
        <v>917</v>
      </c>
      <c r="B955" s="628">
        <v>190180</v>
      </c>
      <c r="C955" s="628">
        <v>103703</v>
      </c>
      <c r="D955" s="628">
        <v>0</v>
      </c>
      <c r="E955" s="697">
        <v>0</v>
      </c>
      <c r="F955" s="628">
        <v>0</v>
      </c>
    </row>
    <row r="956" spans="1:6" s="811" customFormat="1" ht="13.5" customHeight="1">
      <c r="A956" s="362" t="s">
        <v>1010</v>
      </c>
      <c r="B956" s="628">
        <v>190180</v>
      </c>
      <c r="C956" s="628">
        <v>103703</v>
      </c>
      <c r="D956" s="628">
        <v>0</v>
      </c>
      <c r="E956" s="809">
        <v>0</v>
      </c>
      <c r="F956" s="628">
        <v>0</v>
      </c>
    </row>
    <row r="957" spans="1:56" s="811" customFormat="1" ht="38.25">
      <c r="A957" s="418" t="s">
        <v>371</v>
      </c>
      <c r="B957" s="817">
        <v>190180</v>
      </c>
      <c r="C957" s="817">
        <v>103703</v>
      </c>
      <c r="D957" s="817">
        <v>0</v>
      </c>
      <c r="E957" s="818">
        <v>0</v>
      </c>
      <c r="F957" s="817">
        <v>0</v>
      </c>
      <c r="BD957" s="812"/>
    </row>
    <row r="958" spans="1:6" s="811" customFormat="1" ht="13.5" customHeight="1">
      <c r="A958" s="391"/>
      <c r="B958" s="628"/>
      <c r="C958" s="628"/>
      <c r="D958" s="628"/>
      <c r="E958" s="628"/>
      <c r="F958" s="628"/>
    </row>
    <row r="959" spans="1:6" s="811" customFormat="1" ht="13.5" customHeight="1">
      <c r="A959" s="353" t="s">
        <v>359</v>
      </c>
      <c r="B959" s="628"/>
      <c r="C959" s="628"/>
      <c r="D959" s="628"/>
      <c r="E959" s="628"/>
      <c r="F959" s="628"/>
    </row>
    <row r="960" spans="1:6" s="811" customFormat="1" ht="13.5" customHeight="1">
      <c r="A960" s="366" t="s">
        <v>346</v>
      </c>
      <c r="B960" s="628">
        <v>80247</v>
      </c>
      <c r="C960" s="628">
        <v>80247</v>
      </c>
      <c r="D960" s="628">
        <v>4522</v>
      </c>
      <c r="E960" s="809">
        <v>5.635101623736713</v>
      </c>
      <c r="F960" s="628">
        <v>0</v>
      </c>
    </row>
    <row r="961" spans="1:6" s="811" customFormat="1" ht="13.5" customHeight="1">
      <c r="A961" s="136" t="s">
        <v>982</v>
      </c>
      <c r="B961" s="628">
        <v>80247</v>
      </c>
      <c r="C961" s="628">
        <v>80247</v>
      </c>
      <c r="D961" s="628">
        <v>4522</v>
      </c>
      <c r="E961" s="697">
        <v>5.635101623736713</v>
      </c>
      <c r="F961" s="628">
        <v>0</v>
      </c>
    </row>
    <row r="962" spans="1:6" s="811" customFormat="1" ht="13.5" customHeight="1">
      <c r="A962" s="402" t="s">
        <v>357</v>
      </c>
      <c r="B962" s="829">
        <v>80247</v>
      </c>
      <c r="C962" s="829">
        <v>80247</v>
      </c>
      <c r="D962" s="829">
        <v>4522</v>
      </c>
      <c r="E962" s="830">
        <v>5.635101623736713</v>
      </c>
      <c r="F962" s="829">
        <v>0</v>
      </c>
    </row>
    <row r="963" spans="1:6" s="811" customFormat="1" ht="13.5" customHeight="1">
      <c r="A963" s="357" t="s">
        <v>967</v>
      </c>
      <c r="B963" s="628">
        <v>80247</v>
      </c>
      <c r="C963" s="628">
        <v>80247</v>
      </c>
      <c r="D963" s="628">
        <v>4522</v>
      </c>
      <c r="E963" s="697">
        <v>5.635101623736713</v>
      </c>
      <c r="F963" s="628">
        <v>0</v>
      </c>
    </row>
    <row r="964" spans="1:6" s="811" customFormat="1" ht="13.5" customHeight="1">
      <c r="A964" s="136" t="s">
        <v>968</v>
      </c>
      <c r="B964" s="628">
        <v>60281</v>
      </c>
      <c r="C964" s="628">
        <v>60281</v>
      </c>
      <c r="D964" s="628">
        <v>4522</v>
      </c>
      <c r="E964" s="697">
        <v>7.50153448018447</v>
      </c>
      <c r="F964" s="628">
        <v>0</v>
      </c>
    </row>
    <row r="965" spans="1:6" s="811" customFormat="1" ht="13.5" customHeight="1">
      <c r="A965" s="362" t="s">
        <v>917</v>
      </c>
      <c r="B965" s="628">
        <v>60281</v>
      </c>
      <c r="C965" s="628">
        <v>60281</v>
      </c>
      <c r="D965" s="628">
        <v>4522</v>
      </c>
      <c r="E965" s="697">
        <v>7.50153448018447</v>
      </c>
      <c r="F965" s="628">
        <v>0</v>
      </c>
    </row>
    <row r="966" spans="1:6" s="811" customFormat="1" ht="13.5" customHeight="1">
      <c r="A966" s="362" t="s">
        <v>1010</v>
      </c>
      <c r="B966" s="628">
        <v>60281</v>
      </c>
      <c r="C966" s="628">
        <v>60281</v>
      </c>
      <c r="D966" s="628">
        <v>4522</v>
      </c>
      <c r="E966" s="697">
        <v>7.50153448018447</v>
      </c>
      <c r="F966" s="628">
        <v>0</v>
      </c>
    </row>
    <row r="967" spans="1:56" s="811" customFormat="1" ht="38.25">
      <c r="A967" s="418" t="s">
        <v>371</v>
      </c>
      <c r="B967" s="817">
        <v>60281</v>
      </c>
      <c r="C967" s="817">
        <v>60281</v>
      </c>
      <c r="D967" s="817">
        <v>4522</v>
      </c>
      <c r="E967" s="830">
        <v>7.50153448018447</v>
      </c>
      <c r="F967" s="817">
        <v>0</v>
      </c>
      <c r="BD967" s="812"/>
    </row>
    <row r="968" spans="1:6" s="811" customFormat="1" ht="13.5" customHeight="1">
      <c r="A968" s="136" t="s">
        <v>922</v>
      </c>
      <c r="B968" s="628">
        <v>19966</v>
      </c>
      <c r="C968" s="628">
        <v>19966</v>
      </c>
      <c r="D968" s="628">
        <v>0</v>
      </c>
      <c r="E968" s="697">
        <v>0</v>
      </c>
      <c r="F968" s="628">
        <v>0</v>
      </c>
    </row>
    <row r="969" spans="1:6" s="811" customFormat="1" ht="13.5" customHeight="1">
      <c r="A969" s="362" t="s">
        <v>364</v>
      </c>
      <c r="B969" s="628">
        <v>19966</v>
      </c>
      <c r="C969" s="628">
        <v>19966</v>
      </c>
      <c r="D969" s="628">
        <v>0</v>
      </c>
      <c r="E969" s="697">
        <v>0</v>
      </c>
      <c r="F969" s="628">
        <v>0</v>
      </c>
    </row>
    <row r="970" spans="1:56" s="811" customFormat="1" ht="25.5">
      <c r="A970" s="403" t="s">
        <v>365</v>
      </c>
      <c r="B970" s="817">
        <v>19966</v>
      </c>
      <c r="C970" s="817">
        <v>19966</v>
      </c>
      <c r="D970" s="817">
        <v>0</v>
      </c>
      <c r="E970" s="830">
        <v>0</v>
      </c>
      <c r="F970" s="817">
        <v>0</v>
      </c>
      <c r="BD970" s="812"/>
    </row>
    <row r="971" spans="1:50" s="819" customFormat="1" ht="12.75">
      <c r="A971" s="119"/>
      <c r="B971" s="806"/>
      <c r="C971" s="806"/>
      <c r="D971" s="806"/>
      <c r="E971" s="628"/>
      <c r="F971" s="806"/>
      <c r="G971" s="820"/>
      <c r="H971" s="820"/>
      <c r="I971" s="820"/>
      <c r="J971" s="820"/>
      <c r="K971" s="820"/>
      <c r="L971" s="820"/>
      <c r="M971" s="820"/>
      <c r="N971" s="820"/>
      <c r="O971" s="820"/>
      <c r="P971" s="820"/>
      <c r="Q971" s="820"/>
      <c r="R971" s="820"/>
      <c r="S971" s="820"/>
      <c r="T971" s="820"/>
      <c r="U971" s="820"/>
      <c r="V971" s="820"/>
      <c r="W971" s="820"/>
      <c r="X971" s="820"/>
      <c r="Y971" s="820"/>
      <c r="Z971" s="820"/>
      <c r="AA971" s="820"/>
      <c r="AB971" s="820"/>
      <c r="AC971" s="820"/>
      <c r="AD971" s="820"/>
      <c r="AE971" s="820"/>
      <c r="AF971" s="820"/>
      <c r="AG971" s="820"/>
      <c r="AH971" s="820"/>
      <c r="AI971" s="820"/>
      <c r="AJ971" s="820"/>
      <c r="AK971" s="820"/>
      <c r="AL971" s="820"/>
      <c r="AM971" s="820"/>
      <c r="AN971" s="820"/>
      <c r="AO971" s="820"/>
      <c r="AP971" s="820"/>
      <c r="AQ971" s="820"/>
      <c r="AR971" s="820"/>
      <c r="AS971" s="820"/>
      <c r="AT971" s="820"/>
      <c r="AU971" s="820"/>
      <c r="AV971" s="820"/>
      <c r="AW971" s="820"/>
      <c r="AX971" s="820"/>
    </row>
    <row r="972" spans="1:6" s="819" customFormat="1" ht="12.75">
      <c r="A972" s="353" t="s">
        <v>366</v>
      </c>
      <c r="B972" s="825"/>
      <c r="C972" s="825"/>
      <c r="D972" s="825"/>
      <c r="E972" s="806"/>
      <c r="F972" s="825"/>
    </row>
    <row r="973" spans="1:6" s="811" customFormat="1" ht="13.5" customHeight="1">
      <c r="A973" s="357" t="s">
        <v>967</v>
      </c>
      <c r="B973" s="628">
        <v>20876</v>
      </c>
      <c r="C973" s="628">
        <v>20876</v>
      </c>
      <c r="D973" s="628">
        <v>0</v>
      </c>
      <c r="E973" s="809">
        <v>0</v>
      </c>
      <c r="F973" s="628">
        <v>0</v>
      </c>
    </row>
    <row r="974" spans="1:6" s="811" customFormat="1" ht="13.5" customHeight="1">
      <c r="A974" s="136" t="s">
        <v>968</v>
      </c>
      <c r="B974" s="628">
        <v>20876</v>
      </c>
      <c r="C974" s="628">
        <v>20876</v>
      </c>
      <c r="D974" s="628">
        <v>0</v>
      </c>
      <c r="E974" s="809">
        <v>0</v>
      </c>
      <c r="F974" s="628">
        <v>0</v>
      </c>
    </row>
    <row r="975" spans="1:6" s="811" customFormat="1" ht="13.5" customHeight="1">
      <c r="A975" s="362" t="s">
        <v>973</v>
      </c>
      <c r="B975" s="628">
        <v>20876</v>
      </c>
      <c r="C975" s="628">
        <v>20876</v>
      </c>
      <c r="D975" s="628">
        <v>0</v>
      </c>
      <c r="E975" s="809">
        <v>0</v>
      </c>
      <c r="F975" s="628">
        <v>0</v>
      </c>
    </row>
    <row r="976" spans="1:6" s="811" customFormat="1" ht="13.5" customHeight="1">
      <c r="A976" s="391" t="s">
        <v>995</v>
      </c>
      <c r="B976" s="628">
        <v>20876</v>
      </c>
      <c r="C976" s="628">
        <v>20876</v>
      </c>
      <c r="D976" s="628">
        <v>0</v>
      </c>
      <c r="E976" s="809">
        <v>0</v>
      </c>
      <c r="F976" s="628">
        <v>0</v>
      </c>
    </row>
    <row r="977" spans="1:56" s="811" customFormat="1" ht="13.5" customHeight="1">
      <c r="A977" s="136" t="s">
        <v>500</v>
      </c>
      <c r="B977" s="806">
        <v>-20876</v>
      </c>
      <c r="C977" s="806">
        <v>-20876</v>
      </c>
      <c r="D977" s="806">
        <v>0</v>
      </c>
      <c r="E977" s="809" t="s">
        <v>496</v>
      </c>
      <c r="F977" s="806">
        <v>0</v>
      </c>
      <c r="BD977" s="812"/>
    </row>
    <row r="978" spans="1:56" s="811" customFormat="1" ht="13.5" customHeight="1">
      <c r="A978" s="136" t="s">
        <v>501</v>
      </c>
      <c r="B978" s="806">
        <v>20876</v>
      </c>
      <c r="C978" s="806">
        <v>20876</v>
      </c>
      <c r="D978" s="806" t="s">
        <v>496</v>
      </c>
      <c r="E978" s="806" t="s">
        <v>496</v>
      </c>
      <c r="F978" s="806" t="s">
        <v>496</v>
      </c>
      <c r="BD978" s="812"/>
    </row>
    <row r="979" spans="1:56" s="811" customFormat="1" ht="12.75">
      <c r="A979" s="362" t="s">
        <v>622</v>
      </c>
      <c r="B979" s="806">
        <v>20876</v>
      </c>
      <c r="C979" s="806">
        <v>20876</v>
      </c>
      <c r="D979" s="806" t="s">
        <v>496</v>
      </c>
      <c r="E979" s="806" t="s">
        <v>496</v>
      </c>
      <c r="F979" s="806" t="s">
        <v>496</v>
      </c>
      <c r="BD979" s="812"/>
    </row>
    <row r="980" spans="1:56" s="811" customFormat="1" ht="25.5">
      <c r="A980" s="363" t="s">
        <v>349</v>
      </c>
      <c r="B980" s="806">
        <v>20876</v>
      </c>
      <c r="C980" s="806">
        <v>20876</v>
      </c>
      <c r="D980" s="806" t="s">
        <v>496</v>
      </c>
      <c r="E980" s="806" t="s">
        <v>496</v>
      </c>
      <c r="F980" s="806" t="s">
        <v>496</v>
      </c>
      <c r="BD980" s="812"/>
    </row>
    <row r="981" spans="1:56" s="811" customFormat="1" ht="12.75">
      <c r="A981" s="363"/>
      <c r="B981" s="806"/>
      <c r="C981" s="806"/>
      <c r="D981" s="806"/>
      <c r="E981" s="806"/>
      <c r="F981" s="806"/>
      <c r="BD981" s="812"/>
    </row>
    <row r="982" spans="1:6" s="811" customFormat="1" ht="13.5" customHeight="1">
      <c r="A982" s="353" t="s">
        <v>368</v>
      </c>
      <c r="B982" s="628"/>
      <c r="C982" s="628"/>
      <c r="D982" s="628"/>
      <c r="E982" s="628"/>
      <c r="F982" s="628"/>
    </row>
    <row r="983" spans="1:6" s="811" customFormat="1" ht="13.5" customHeight="1">
      <c r="A983" s="366" t="s">
        <v>346</v>
      </c>
      <c r="B983" s="628">
        <v>3935078</v>
      </c>
      <c r="C983" s="628">
        <v>2795124</v>
      </c>
      <c r="D983" s="628">
        <v>3049399</v>
      </c>
      <c r="E983" s="697">
        <v>77.49272060172632</v>
      </c>
      <c r="F983" s="628">
        <v>81991</v>
      </c>
    </row>
    <row r="984" spans="1:6" s="811" customFormat="1" ht="13.5" customHeight="1">
      <c r="A984" s="136" t="s">
        <v>982</v>
      </c>
      <c r="B984" s="628">
        <v>2417280</v>
      </c>
      <c r="C984" s="628">
        <v>2055814</v>
      </c>
      <c r="D984" s="628">
        <v>2310089</v>
      </c>
      <c r="E984" s="697">
        <v>95.56563575589092</v>
      </c>
      <c r="F984" s="628">
        <v>27876</v>
      </c>
    </row>
    <row r="985" spans="1:6" s="811" customFormat="1" ht="13.5" customHeight="1">
      <c r="A985" s="402" t="s">
        <v>357</v>
      </c>
      <c r="B985" s="829">
        <v>98849</v>
      </c>
      <c r="C985" s="829">
        <v>98849</v>
      </c>
      <c r="D985" s="829">
        <v>59035</v>
      </c>
      <c r="E985" s="830">
        <v>59.722404880170764</v>
      </c>
      <c r="F985" s="829">
        <v>22896</v>
      </c>
    </row>
    <row r="986" spans="1:6" s="811" customFormat="1" ht="13.5" customHeight="1">
      <c r="A986" s="136" t="s">
        <v>965</v>
      </c>
      <c r="B986" s="628">
        <v>1517798</v>
      </c>
      <c r="C986" s="628">
        <v>739310</v>
      </c>
      <c r="D986" s="628">
        <v>739310</v>
      </c>
      <c r="E986" s="697">
        <v>48.70938029961826</v>
      </c>
      <c r="F986" s="628">
        <v>54115</v>
      </c>
    </row>
    <row r="987" spans="1:6" s="811" customFormat="1" ht="27" customHeight="1">
      <c r="A987" s="377" t="s">
        <v>966</v>
      </c>
      <c r="B987" s="628">
        <v>1517798</v>
      </c>
      <c r="C987" s="628">
        <v>739310</v>
      </c>
      <c r="D987" s="628">
        <v>739310</v>
      </c>
      <c r="E987" s="697">
        <v>48.70938029961826</v>
      </c>
      <c r="F987" s="628">
        <v>54115</v>
      </c>
    </row>
    <row r="988" spans="1:6" s="811" customFormat="1" ht="13.5" customHeight="1">
      <c r="A988" s="357" t="s">
        <v>967</v>
      </c>
      <c r="B988" s="628">
        <v>2297502</v>
      </c>
      <c r="C988" s="628">
        <v>1157548</v>
      </c>
      <c r="D988" s="628">
        <v>396054</v>
      </c>
      <c r="E988" s="697">
        <v>17.23846159872766</v>
      </c>
      <c r="F988" s="628">
        <v>107514</v>
      </c>
    </row>
    <row r="989" spans="1:6" s="811" customFormat="1" ht="13.5" customHeight="1">
      <c r="A989" s="136" t="s">
        <v>968</v>
      </c>
      <c r="B989" s="628">
        <v>2257502</v>
      </c>
      <c r="C989" s="628">
        <v>1131213</v>
      </c>
      <c r="D989" s="628">
        <v>370765</v>
      </c>
      <c r="E989" s="697">
        <v>16.423684231508986</v>
      </c>
      <c r="F989" s="628">
        <v>105840</v>
      </c>
    </row>
    <row r="990" spans="1:6" s="811" customFormat="1" ht="13.5" customHeight="1">
      <c r="A990" s="362" t="s">
        <v>969</v>
      </c>
      <c r="B990" s="628">
        <v>611928</v>
      </c>
      <c r="C990" s="628">
        <v>307163</v>
      </c>
      <c r="D990" s="628">
        <v>170480</v>
      </c>
      <c r="E990" s="697">
        <v>27.85948673700174</v>
      </c>
      <c r="F990" s="628">
        <v>23227</v>
      </c>
    </row>
    <row r="991" spans="1:6" s="811" customFormat="1" ht="13.5" customHeight="1">
      <c r="A991" s="391" t="s">
        <v>970</v>
      </c>
      <c r="B991" s="628">
        <v>241514</v>
      </c>
      <c r="C991" s="628">
        <v>122516</v>
      </c>
      <c r="D991" s="628">
        <v>87640</v>
      </c>
      <c r="E991" s="697">
        <v>36.28775143469944</v>
      </c>
      <c r="F991" s="628">
        <v>16505</v>
      </c>
    </row>
    <row r="992" spans="1:6" s="811" customFormat="1" ht="13.5" customHeight="1">
      <c r="A992" s="396" t="s">
        <v>971</v>
      </c>
      <c r="B992" s="628">
        <v>192080</v>
      </c>
      <c r="C992" s="628">
        <v>95615</v>
      </c>
      <c r="D992" s="628">
        <v>69314</v>
      </c>
      <c r="E992" s="697">
        <v>36.08600583090379</v>
      </c>
      <c r="F992" s="628">
        <v>12587</v>
      </c>
    </row>
    <row r="993" spans="1:6" s="811" customFormat="1" ht="13.5" customHeight="1">
      <c r="A993" s="391" t="s">
        <v>972</v>
      </c>
      <c r="B993" s="628">
        <v>370414</v>
      </c>
      <c r="C993" s="628">
        <v>184647</v>
      </c>
      <c r="D993" s="628">
        <v>82840</v>
      </c>
      <c r="E993" s="697">
        <v>22.364165501303944</v>
      </c>
      <c r="F993" s="628">
        <v>6722</v>
      </c>
    </row>
    <row r="994" spans="1:6" s="811" customFormat="1" ht="13.5" customHeight="1">
      <c r="A994" s="362" t="s">
        <v>973</v>
      </c>
      <c r="B994" s="628">
        <v>1002950</v>
      </c>
      <c r="C994" s="628">
        <v>619427</v>
      </c>
      <c r="D994" s="628">
        <v>34915</v>
      </c>
      <c r="E994" s="697">
        <v>3.481230370407298</v>
      </c>
      <c r="F994" s="628">
        <v>0</v>
      </c>
    </row>
    <row r="995" spans="1:6" s="811" customFormat="1" ht="13.5" customHeight="1">
      <c r="A995" s="391" t="s">
        <v>995</v>
      </c>
      <c r="B995" s="628">
        <v>1002950</v>
      </c>
      <c r="C995" s="628">
        <v>619427</v>
      </c>
      <c r="D995" s="628">
        <v>34915</v>
      </c>
      <c r="E995" s="697">
        <v>3.481230370407298</v>
      </c>
      <c r="F995" s="628">
        <v>0</v>
      </c>
    </row>
    <row r="996" spans="1:6" s="811" customFormat="1" ht="27" customHeight="1">
      <c r="A996" s="377" t="s">
        <v>978</v>
      </c>
      <c r="B996" s="628">
        <v>543775</v>
      </c>
      <c r="C996" s="628">
        <v>105774</v>
      </c>
      <c r="D996" s="628">
        <v>106334</v>
      </c>
      <c r="E996" s="697">
        <v>19.554779090616524</v>
      </c>
      <c r="F996" s="628">
        <v>54019</v>
      </c>
    </row>
    <row r="997" spans="1:6" s="811" customFormat="1" ht="13.5" customHeight="1">
      <c r="A997" s="363" t="s">
        <v>979</v>
      </c>
      <c r="B997" s="628">
        <v>543775</v>
      </c>
      <c r="C997" s="628">
        <v>105774</v>
      </c>
      <c r="D997" s="628">
        <v>106334</v>
      </c>
      <c r="E997" s="697">
        <v>19.554779090616524</v>
      </c>
      <c r="F997" s="628">
        <v>54019</v>
      </c>
    </row>
    <row r="998" spans="1:6" s="811" customFormat="1" ht="13.5" customHeight="1">
      <c r="A998" s="362" t="s">
        <v>917</v>
      </c>
      <c r="B998" s="628">
        <v>98849</v>
      </c>
      <c r="C998" s="628">
        <v>98849</v>
      </c>
      <c r="D998" s="628">
        <v>59036</v>
      </c>
      <c r="E998" s="697">
        <v>59.72341652419346</v>
      </c>
      <c r="F998" s="628">
        <v>28594</v>
      </c>
    </row>
    <row r="999" spans="1:6" s="811" customFormat="1" ht="13.5" customHeight="1">
      <c r="A999" s="362" t="s">
        <v>1010</v>
      </c>
      <c r="B999" s="628">
        <v>98849</v>
      </c>
      <c r="C999" s="628">
        <v>98849</v>
      </c>
      <c r="D999" s="628">
        <v>59036</v>
      </c>
      <c r="E999" s="697">
        <v>59.72341652419346</v>
      </c>
      <c r="F999" s="628">
        <v>28594</v>
      </c>
    </row>
    <row r="1000" spans="1:56" s="811" customFormat="1" ht="38.25">
      <c r="A1000" s="418" t="s">
        <v>371</v>
      </c>
      <c r="B1000" s="817">
        <v>98849</v>
      </c>
      <c r="C1000" s="817">
        <v>98849</v>
      </c>
      <c r="D1000" s="817">
        <v>59036</v>
      </c>
      <c r="E1000" s="830">
        <v>59.72341652419346</v>
      </c>
      <c r="F1000" s="817">
        <v>28594</v>
      </c>
      <c r="BD1000" s="812"/>
    </row>
    <row r="1001" spans="1:6" s="811" customFormat="1" ht="13.5" customHeight="1">
      <c r="A1001" s="136" t="s">
        <v>922</v>
      </c>
      <c r="B1001" s="628">
        <v>40000</v>
      </c>
      <c r="C1001" s="628">
        <v>26335</v>
      </c>
      <c r="D1001" s="628">
        <v>25289</v>
      </c>
      <c r="E1001" s="697">
        <v>63.2225</v>
      </c>
      <c r="F1001" s="628">
        <v>1674</v>
      </c>
    </row>
    <row r="1002" spans="1:6" s="811" customFormat="1" ht="13.5" customHeight="1">
      <c r="A1002" s="362" t="s">
        <v>975</v>
      </c>
      <c r="B1002" s="628">
        <v>40000</v>
      </c>
      <c r="C1002" s="628">
        <v>26335</v>
      </c>
      <c r="D1002" s="628">
        <v>25289</v>
      </c>
      <c r="E1002" s="697">
        <v>63.2225</v>
      </c>
      <c r="F1002" s="628">
        <v>1674</v>
      </c>
    </row>
    <row r="1003" spans="1:56" s="811" customFormat="1" ht="13.5" customHeight="1">
      <c r="A1003" s="136" t="s">
        <v>500</v>
      </c>
      <c r="B1003" s="806">
        <v>1637576</v>
      </c>
      <c r="C1003" s="806">
        <v>1637576</v>
      </c>
      <c r="D1003" s="806">
        <v>2653345</v>
      </c>
      <c r="E1003" s="809" t="s">
        <v>496</v>
      </c>
      <c r="F1003" s="806">
        <v>-25523</v>
      </c>
      <c r="BD1003" s="812"/>
    </row>
    <row r="1004" spans="1:56" s="811" customFormat="1" ht="13.5" customHeight="1">
      <c r="A1004" s="136" t="s">
        <v>501</v>
      </c>
      <c r="B1004" s="806">
        <v>-1637576</v>
      </c>
      <c r="C1004" s="806">
        <v>-1637576</v>
      </c>
      <c r="D1004" s="806" t="s">
        <v>496</v>
      </c>
      <c r="E1004" s="806" t="s">
        <v>496</v>
      </c>
      <c r="F1004" s="806" t="s">
        <v>496</v>
      </c>
      <c r="BD1004" s="812"/>
    </row>
    <row r="1005" spans="1:56" s="811" customFormat="1" ht="12.75">
      <c r="A1005" s="362" t="s">
        <v>622</v>
      </c>
      <c r="B1005" s="806">
        <v>-1637576</v>
      </c>
      <c r="C1005" s="806">
        <v>-1637576</v>
      </c>
      <c r="D1005" s="806" t="s">
        <v>496</v>
      </c>
      <c r="E1005" s="806" t="s">
        <v>496</v>
      </c>
      <c r="F1005" s="806" t="s">
        <v>496</v>
      </c>
      <c r="BD1005" s="812"/>
    </row>
    <row r="1006" spans="1:56" s="811" customFormat="1" ht="25.5">
      <c r="A1006" s="363" t="s">
        <v>349</v>
      </c>
      <c r="B1006" s="806">
        <v>-1637576</v>
      </c>
      <c r="C1006" s="806">
        <v>-1637576</v>
      </c>
      <c r="D1006" s="806" t="s">
        <v>496</v>
      </c>
      <c r="E1006" s="806" t="s">
        <v>496</v>
      </c>
      <c r="F1006" s="806" t="s">
        <v>496</v>
      </c>
      <c r="BD1006" s="812"/>
    </row>
    <row r="1007" spans="1:50" s="819" customFormat="1" ht="12.75">
      <c r="A1007" s="119"/>
      <c r="B1007" s="806"/>
      <c r="C1007" s="806"/>
      <c r="D1007" s="806"/>
      <c r="E1007" s="628"/>
      <c r="F1007" s="806"/>
      <c r="G1007" s="820"/>
      <c r="H1007" s="820"/>
      <c r="I1007" s="820"/>
      <c r="J1007" s="820"/>
      <c r="K1007" s="820"/>
      <c r="L1007" s="820"/>
      <c r="M1007" s="820"/>
      <c r="N1007" s="820"/>
      <c r="O1007" s="820"/>
      <c r="P1007" s="820"/>
      <c r="Q1007" s="820"/>
      <c r="R1007" s="820"/>
      <c r="S1007" s="820"/>
      <c r="T1007" s="820"/>
      <c r="U1007" s="820"/>
      <c r="V1007" s="820"/>
      <c r="W1007" s="820"/>
      <c r="X1007" s="820"/>
      <c r="Y1007" s="820"/>
      <c r="Z1007" s="820"/>
      <c r="AA1007" s="820"/>
      <c r="AB1007" s="820"/>
      <c r="AC1007" s="820"/>
      <c r="AD1007" s="820"/>
      <c r="AE1007" s="820"/>
      <c r="AF1007" s="820"/>
      <c r="AG1007" s="820"/>
      <c r="AH1007" s="820"/>
      <c r="AI1007" s="820"/>
      <c r="AJ1007" s="820"/>
      <c r="AK1007" s="820"/>
      <c r="AL1007" s="820"/>
      <c r="AM1007" s="820"/>
      <c r="AN1007" s="820"/>
      <c r="AO1007" s="820"/>
      <c r="AP1007" s="820"/>
      <c r="AQ1007" s="820"/>
      <c r="AR1007" s="820"/>
      <c r="AS1007" s="820"/>
      <c r="AT1007" s="820"/>
      <c r="AU1007" s="820"/>
      <c r="AV1007" s="820"/>
      <c r="AW1007" s="820"/>
      <c r="AX1007" s="820"/>
    </row>
    <row r="1008" spans="1:56" s="811" customFormat="1" ht="12.75">
      <c r="A1008" s="356" t="s">
        <v>383</v>
      </c>
      <c r="B1008" s="806"/>
      <c r="C1008" s="806"/>
      <c r="D1008" s="806"/>
      <c r="E1008" s="628"/>
      <c r="F1008" s="806"/>
      <c r="BD1008" s="812"/>
    </row>
    <row r="1009" spans="1:6" s="811" customFormat="1" ht="13.5" customHeight="1">
      <c r="A1009" s="366" t="s">
        <v>346</v>
      </c>
      <c r="B1009" s="825">
        <v>135136</v>
      </c>
      <c r="C1009" s="825">
        <v>135136</v>
      </c>
      <c r="D1009" s="825">
        <v>135136</v>
      </c>
      <c r="E1009" s="697">
        <v>100</v>
      </c>
      <c r="F1009" s="825">
        <v>-24597</v>
      </c>
    </row>
    <row r="1010" spans="1:6" s="811" customFormat="1" ht="13.5" customHeight="1">
      <c r="A1010" s="136" t="s">
        <v>965</v>
      </c>
      <c r="B1010" s="825">
        <v>135136</v>
      </c>
      <c r="C1010" s="825">
        <v>135136</v>
      </c>
      <c r="D1010" s="825">
        <v>135136</v>
      </c>
      <c r="E1010" s="697">
        <v>100</v>
      </c>
      <c r="F1010" s="825">
        <v>-24597</v>
      </c>
    </row>
    <row r="1011" spans="1:6" s="811" customFormat="1" ht="25.5">
      <c r="A1011" s="377" t="s">
        <v>966</v>
      </c>
      <c r="B1011" s="825">
        <v>135136</v>
      </c>
      <c r="C1011" s="825">
        <v>135136</v>
      </c>
      <c r="D1011" s="825">
        <v>135136</v>
      </c>
      <c r="E1011" s="697">
        <v>100</v>
      </c>
      <c r="F1011" s="825">
        <v>-24597</v>
      </c>
    </row>
    <row r="1012" spans="1:6" s="811" customFormat="1" ht="13.5" customHeight="1">
      <c r="A1012" s="357" t="s">
        <v>967</v>
      </c>
      <c r="B1012" s="825">
        <v>135136</v>
      </c>
      <c r="C1012" s="825">
        <v>135136</v>
      </c>
      <c r="D1012" s="825">
        <v>129117</v>
      </c>
      <c r="E1012" s="697">
        <v>95.54596850580155</v>
      </c>
      <c r="F1012" s="825">
        <v>319</v>
      </c>
    </row>
    <row r="1013" spans="1:6" s="811" customFormat="1" ht="13.5" customHeight="1">
      <c r="A1013" s="136" t="s">
        <v>968</v>
      </c>
      <c r="B1013" s="825">
        <v>135136</v>
      </c>
      <c r="C1013" s="825">
        <v>135136</v>
      </c>
      <c r="D1013" s="825">
        <v>129117</v>
      </c>
      <c r="E1013" s="697">
        <v>95.54596850580155</v>
      </c>
      <c r="F1013" s="825">
        <v>319</v>
      </c>
    </row>
    <row r="1014" spans="1:6" s="811" customFormat="1" ht="13.5" customHeight="1">
      <c r="A1014" s="362" t="s">
        <v>969</v>
      </c>
      <c r="B1014" s="825">
        <v>55145</v>
      </c>
      <c r="C1014" s="825">
        <v>55145</v>
      </c>
      <c r="D1014" s="825">
        <v>49127</v>
      </c>
      <c r="E1014" s="697">
        <v>89.08695257956298</v>
      </c>
      <c r="F1014" s="825">
        <v>319</v>
      </c>
    </row>
    <row r="1015" spans="1:6" s="811" customFormat="1" ht="13.5" customHeight="1">
      <c r="A1015" s="391" t="s">
        <v>970</v>
      </c>
      <c r="B1015" s="825">
        <v>11889</v>
      </c>
      <c r="C1015" s="825">
        <v>11889</v>
      </c>
      <c r="D1015" s="825">
        <v>11889</v>
      </c>
      <c r="E1015" s="697">
        <v>100</v>
      </c>
      <c r="F1015" s="825">
        <v>0</v>
      </c>
    </row>
    <row r="1016" spans="1:6" s="811" customFormat="1" ht="13.5" customHeight="1">
      <c r="A1016" s="396" t="s">
        <v>971</v>
      </c>
      <c r="B1016" s="825">
        <v>8707</v>
      </c>
      <c r="C1016" s="825">
        <v>8707</v>
      </c>
      <c r="D1016" s="825">
        <v>8707</v>
      </c>
      <c r="E1016" s="697">
        <v>100</v>
      </c>
      <c r="F1016" s="825">
        <v>0</v>
      </c>
    </row>
    <row r="1017" spans="1:6" s="811" customFormat="1" ht="13.5" customHeight="1">
      <c r="A1017" s="391" t="s">
        <v>972</v>
      </c>
      <c r="B1017" s="825">
        <v>43256</v>
      </c>
      <c r="C1017" s="825">
        <v>43256</v>
      </c>
      <c r="D1017" s="825">
        <v>37238</v>
      </c>
      <c r="E1017" s="697">
        <v>86.08747919363788</v>
      </c>
      <c r="F1017" s="825">
        <v>319</v>
      </c>
    </row>
    <row r="1018" spans="1:6" s="811" customFormat="1" ht="13.5" customHeight="1">
      <c r="A1018" s="362" t="s">
        <v>973</v>
      </c>
      <c r="B1018" s="825">
        <v>79991</v>
      </c>
      <c r="C1018" s="825">
        <v>79991</v>
      </c>
      <c r="D1018" s="825">
        <v>79990</v>
      </c>
      <c r="E1018" s="697">
        <v>99.99874985935918</v>
      </c>
      <c r="F1018" s="825">
        <v>0</v>
      </c>
    </row>
    <row r="1019" spans="1:6" s="811" customFormat="1" ht="13.5" customHeight="1">
      <c r="A1019" s="391" t="s">
        <v>995</v>
      </c>
      <c r="B1019" s="825">
        <v>79991</v>
      </c>
      <c r="C1019" s="825">
        <v>79991</v>
      </c>
      <c r="D1019" s="825">
        <v>79990</v>
      </c>
      <c r="E1019" s="697">
        <v>99.99874985935918</v>
      </c>
      <c r="F1019" s="825">
        <v>0</v>
      </c>
    </row>
    <row r="1020" spans="1:50" s="819" customFormat="1" ht="12.75">
      <c r="A1020" s="119"/>
      <c r="B1020" s="806"/>
      <c r="C1020" s="806"/>
      <c r="D1020" s="806"/>
      <c r="E1020" s="628"/>
      <c r="F1020" s="806"/>
      <c r="G1020" s="820"/>
      <c r="H1020" s="820"/>
      <c r="I1020" s="820"/>
      <c r="J1020" s="820"/>
      <c r="K1020" s="820"/>
      <c r="L1020" s="820"/>
      <c r="M1020" s="820"/>
      <c r="N1020" s="820"/>
      <c r="O1020" s="820"/>
      <c r="P1020" s="820"/>
      <c r="Q1020" s="820"/>
      <c r="R1020" s="820"/>
      <c r="S1020" s="820"/>
      <c r="T1020" s="820"/>
      <c r="U1020" s="820"/>
      <c r="V1020" s="820"/>
      <c r="W1020" s="820"/>
      <c r="X1020" s="820"/>
      <c r="Y1020" s="820"/>
      <c r="Z1020" s="820"/>
      <c r="AA1020" s="820"/>
      <c r="AB1020" s="820"/>
      <c r="AC1020" s="820"/>
      <c r="AD1020" s="820"/>
      <c r="AE1020" s="820"/>
      <c r="AF1020" s="820"/>
      <c r="AG1020" s="820"/>
      <c r="AH1020" s="820"/>
      <c r="AI1020" s="820"/>
      <c r="AJ1020" s="820"/>
      <c r="AK1020" s="820"/>
      <c r="AL1020" s="820"/>
      <c r="AM1020" s="820"/>
      <c r="AN1020" s="820"/>
      <c r="AO1020" s="820"/>
      <c r="AP1020" s="820"/>
      <c r="AQ1020" s="820"/>
      <c r="AR1020" s="820"/>
      <c r="AS1020" s="820"/>
      <c r="AT1020" s="820"/>
      <c r="AU1020" s="820"/>
      <c r="AV1020" s="820"/>
      <c r="AW1020" s="820"/>
      <c r="AX1020" s="820"/>
    </row>
    <row r="1021" spans="1:56" s="811" customFormat="1" ht="12.75">
      <c r="A1021" s="353" t="s">
        <v>1231</v>
      </c>
      <c r="B1021" s="806"/>
      <c r="C1021" s="806"/>
      <c r="D1021" s="806"/>
      <c r="E1021" s="628"/>
      <c r="F1021" s="806"/>
      <c r="BD1021" s="812"/>
    </row>
    <row r="1022" spans="1:6" s="811" customFormat="1" ht="13.5" customHeight="1">
      <c r="A1022" s="366" t="s">
        <v>346</v>
      </c>
      <c r="B1022" s="825">
        <v>563265</v>
      </c>
      <c r="C1022" s="825">
        <v>531265</v>
      </c>
      <c r="D1022" s="825">
        <v>531265</v>
      </c>
      <c r="E1022" s="697">
        <v>94.31883749212182</v>
      </c>
      <c r="F1022" s="825">
        <v>-24597</v>
      </c>
    </row>
    <row r="1023" spans="1:6" s="811" customFormat="1" ht="13.5" customHeight="1">
      <c r="A1023" s="136" t="s">
        <v>965</v>
      </c>
      <c r="B1023" s="825">
        <v>563265</v>
      </c>
      <c r="C1023" s="825">
        <v>531265</v>
      </c>
      <c r="D1023" s="825">
        <v>531265</v>
      </c>
      <c r="E1023" s="697">
        <v>94.31883749212182</v>
      </c>
      <c r="F1023" s="825">
        <v>-24597</v>
      </c>
    </row>
    <row r="1024" spans="1:6" s="811" customFormat="1" ht="25.5">
      <c r="A1024" s="377" t="s">
        <v>966</v>
      </c>
      <c r="B1024" s="825">
        <v>135136</v>
      </c>
      <c r="C1024" s="825">
        <v>135136</v>
      </c>
      <c r="D1024" s="825">
        <v>135136</v>
      </c>
      <c r="E1024" s="697">
        <v>100</v>
      </c>
      <c r="F1024" s="825">
        <v>-24597</v>
      </c>
    </row>
    <row r="1025" spans="1:6" s="826" customFormat="1" ht="25.5">
      <c r="A1025" s="403" t="s">
        <v>361</v>
      </c>
      <c r="B1025" s="817">
        <v>428129</v>
      </c>
      <c r="C1025" s="817">
        <v>396129</v>
      </c>
      <c r="D1025" s="817">
        <v>396129</v>
      </c>
      <c r="E1025" s="830">
        <v>92.52561727890426</v>
      </c>
      <c r="F1025" s="817">
        <v>0</v>
      </c>
    </row>
    <row r="1026" spans="1:6" s="811" customFormat="1" ht="13.5" customHeight="1">
      <c r="A1026" s="357" t="s">
        <v>967</v>
      </c>
      <c r="B1026" s="825">
        <v>563265</v>
      </c>
      <c r="C1026" s="825">
        <v>531265</v>
      </c>
      <c r="D1026" s="825">
        <v>512323</v>
      </c>
      <c r="E1026" s="697">
        <v>90.9559443601147</v>
      </c>
      <c r="F1026" s="825">
        <v>28020</v>
      </c>
    </row>
    <row r="1027" spans="1:6" s="811" customFormat="1" ht="13.5" customHeight="1">
      <c r="A1027" s="136" t="s">
        <v>968</v>
      </c>
      <c r="B1027" s="825">
        <v>563265</v>
      </c>
      <c r="C1027" s="825">
        <v>531265</v>
      </c>
      <c r="D1027" s="825">
        <v>512323</v>
      </c>
      <c r="E1027" s="697">
        <v>90.9559443601147</v>
      </c>
      <c r="F1027" s="825">
        <v>28020</v>
      </c>
    </row>
    <row r="1028" spans="1:6" s="811" customFormat="1" ht="13.5" customHeight="1">
      <c r="A1028" s="362" t="s">
        <v>969</v>
      </c>
      <c r="B1028" s="825">
        <v>55145</v>
      </c>
      <c r="C1028" s="825">
        <v>55145</v>
      </c>
      <c r="D1028" s="825">
        <v>49127</v>
      </c>
      <c r="E1028" s="697">
        <v>89.08695257956298</v>
      </c>
      <c r="F1028" s="825">
        <v>319</v>
      </c>
    </row>
    <row r="1029" spans="1:6" s="811" customFormat="1" ht="13.5" customHeight="1">
      <c r="A1029" s="391" t="s">
        <v>970</v>
      </c>
      <c r="B1029" s="825">
        <v>11889</v>
      </c>
      <c r="C1029" s="825">
        <v>11889</v>
      </c>
      <c r="D1029" s="825">
        <v>11889</v>
      </c>
      <c r="E1029" s="697">
        <v>100</v>
      </c>
      <c r="F1029" s="825">
        <v>0</v>
      </c>
    </row>
    <row r="1030" spans="1:6" s="811" customFormat="1" ht="13.5" customHeight="1">
      <c r="A1030" s="396" t="s">
        <v>971</v>
      </c>
      <c r="B1030" s="825">
        <v>8707</v>
      </c>
      <c r="C1030" s="825">
        <v>8707</v>
      </c>
      <c r="D1030" s="825">
        <v>8707</v>
      </c>
      <c r="E1030" s="697">
        <v>100</v>
      </c>
      <c r="F1030" s="825">
        <v>0</v>
      </c>
    </row>
    <row r="1031" spans="1:6" s="811" customFormat="1" ht="13.5" customHeight="1">
      <c r="A1031" s="391" t="s">
        <v>972</v>
      </c>
      <c r="B1031" s="825">
        <v>43256</v>
      </c>
      <c r="C1031" s="825">
        <v>43256</v>
      </c>
      <c r="D1031" s="825">
        <v>37238</v>
      </c>
      <c r="E1031" s="697">
        <v>86.08747919363788</v>
      </c>
      <c r="F1031" s="825">
        <v>319</v>
      </c>
    </row>
    <row r="1032" spans="1:6" s="811" customFormat="1" ht="13.5" customHeight="1">
      <c r="A1032" s="362" t="s">
        <v>973</v>
      </c>
      <c r="B1032" s="825">
        <v>79991</v>
      </c>
      <c r="C1032" s="825">
        <v>79991</v>
      </c>
      <c r="D1032" s="825">
        <v>79990</v>
      </c>
      <c r="E1032" s="697">
        <v>99.99874985935918</v>
      </c>
      <c r="F1032" s="825">
        <v>0</v>
      </c>
    </row>
    <row r="1033" spans="1:6" s="811" customFormat="1" ht="13.5" customHeight="1">
      <c r="A1033" s="391" t="s">
        <v>995</v>
      </c>
      <c r="B1033" s="825">
        <v>79991</v>
      </c>
      <c r="C1033" s="825">
        <v>79991</v>
      </c>
      <c r="D1033" s="825">
        <v>79990</v>
      </c>
      <c r="E1033" s="697">
        <v>99.99874985935918</v>
      </c>
      <c r="F1033" s="825">
        <v>0</v>
      </c>
    </row>
    <row r="1034" spans="1:6" s="811" customFormat="1" ht="13.5" customHeight="1">
      <c r="A1034" s="362" t="s">
        <v>917</v>
      </c>
      <c r="B1034" s="825">
        <v>428129</v>
      </c>
      <c r="C1034" s="825">
        <v>396129</v>
      </c>
      <c r="D1034" s="825">
        <v>383206</v>
      </c>
      <c r="E1034" s="697">
        <v>89.50713453188175</v>
      </c>
      <c r="F1034" s="825">
        <v>27701</v>
      </c>
    </row>
    <row r="1035" spans="1:6" s="811" customFormat="1" ht="13.5" customHeight="1">
      <c r="A1035" s="391" t="s">
        <v>1010</v>
      </c>
      <c r="B1035" s="825">
        <v>428129</v>
      </c>
      <c r="C1035" s="825">
        <v>396129</v>
      </c>
      <c r="D1035" s="825">
        <v>383206</v>
      </c>
      <c r="E1035" s="697">
        <v>89.50713453188175</v>
      </c>
      <c r="F1035" s="825">
        <v>27701</v>
      </c>
    </row>
    <row r="1036" spans="1:56" s="811" customFormat="1" ht="38.25">
      <c r="A1036" s="418" t="s">
        <v>371</v>
      </c>
      <c r="B1036" s="817">
        <v>428129</v>
      </c>
      <c r="C1036" s="817">
        <v>396129</v>
      </c>
      <c r="D1036" s="817">
        <v>383206</v>
      </c>
      <c r="E1036" s="830">
        <v>89.50713453188175</v>
      </c>
      <c r="F1036" s="817">
        <v>27701</v>
      </c>
      <c r="BD1036" s="812"/>
    </row>
    <row r="1037" spans="1:6" s="811" customFormat="1" ht="25.5" customHeight="1">
      <c r="A1037" s="363"/>
      <c r="B1037" s="825"/>
      <c r="C1037" s="825"/>
      <c r="D1037" s="825"/>
      <c r="E1037" s="628"/>
      <c r="F1037" s="825"/>
    </row>
    <row r="1038" spans="1:56" s="811" customFormat="1" ht="12.75">
      <c r="A1038" s="356" t="s">
        <v>384</v>
      </c>
      <c r="B1038" s="827"/>
      <c r="C1038" s="827"/>
      <c r="D1038" s="827"/>
      <c r="E1038" s="628"/>
      <c r="F1038" s="827"/>
      <c r="BD1038" s="812"/>
    </row>
    <row r="1039" spans="1:6" s="811" customFormat="1" ht="13.5" customHeight="1">
      <c r="A1039" s="366" t="s">
        <v>346</v>
      </c>
      <c r="B1039" s="825">
        <v>1274168</v>
      </c>
      <c r="C1039" s="825">
        <v>494927</v>
      </c>
      <c r="D1039" s="825">
        <v>465391</v>
      </c>
      <c r="E1039" s="697">
        <v>36.52508931318319</v>
      </c>
      <c r="F1039" s="825">
        <v>-127611</v>
      </c>
    </row>
    <row r="1040" spans="1:6" s="811" customFormat="1" ht="13.5" customHeight="1">
      <c r="A1040" s="136" t="s">
        <v>982</v>
      </c>
      <c r="B1040" s="628">
        <v>99511</v>
      </c>
      <c r="C1040" s="628">
        <v>38609</v>
      </c>
      <c r="D1040" s="628">
        <v>9073</v>
      </c>
      <c r="E1040" s="697">
        <v>9.117584990604053</v>
      </c>
      <c r="F1040" s="628">
        <v>0</v>
      </c>
    </row>
    <row r="1041" spans="1:6" s="811" customFormat="1" ht="13.5" customHeight="1">
      <c r="A1041" s="136" t="s">
        <v>965</v>
      </c>
      <c r="B1041" s="825">
        <v>1174657</v>
      </c>
      <c r="C1041" s="825">
        <v>456318</v>
      </c>
      <c r="D1041" s="825">
        <v>456318</v>
      </c>
      <c r="E1041" s="697">
        <v>38.846914460987335</v>
      </c>
      <c r="F1041" s="825">
        <v>-127611</v>
      </c>
    </row>
    <row r="1042" spans="1:6" s="811" customFormat="1" ht="25.5">
      <c r="A1042" s="377" t="s">
        <v>966</v>
      </c>
      <c r="B1042" s="825">
        <v>1174657</v>
      </c>
      <c r="C1042" s="825">
        <v>456318</v>
      </c>
      <c r="D1042" s="825">
        <v>456318</v>
      </c>
      <c r="E1042" s="697">
        <v>38.846914460987335</v>
      </c>
      <c r="F1042" s="825">
        <v>-127611</v>
      </c>
    </row>
    <row r="1043" spans="1:6" s="811" customFormat="1" ht="13.5" customHeight="1">
      <c r="A1043" s="357" t="s">
        <v>967</v>
      </c>
      <c r="B1043" s="825">
        <v>1348622</v>
      </c>
      <c r="C1043" s="825">
        <v>552644</v>
      </c>
      <c r="D1043" s="825">
        <v>394191</v>
      </c>
      <c r="E1043" s="697">
        <v>29.22916873668085</v>
      </c>
      <c r="F1043" s="825">
        <v>64246</v>
      </c>
    </row>
    <row r="1044" spans="1:6" s="811" customFormat="1" ht="13.5" customHeight="1">
      <c r="A1044" s="136" t="s">
        <v>968</v>
      </c>
      <c r="B1044" s="825">
        <v>1348622</v>
      </c>
      <c r="C1044" s="825">
        <v>552644</v>
      </c>
      <c r="D1044" s="825">
        <v>394191</v>
      </c>
      <c r="E1044" s="697">
        <v>29.22916873668085</v>
      </c>
      <c r="F1044" s="825">
        <v>64246</v>
      </c>
    </row>
    <row r="1045" spans="1:6" s="811" customFormat="1" ht="13.5" customHeight="1">
      <c r="A1045" s="362" t="s">
        <v>969</v>
      </c>
      <c r="B1045" s="825">
        <v>1348622</v>
      </c>
      <c r="C1045" s="825">
        <v>552644</v>
      </c>
      <c r="D1045" s="825">
        <v>394191</v>
      </c>
      <c r="E1045" s="697">
        <v>29.22916873668085</v>
      </c>
      <c r="F1045" s="825">
        <v>64246</v>
      </c>
    </row>
    <row r="1046" spans="1:6" s="811" customFormat="1" ht="13.5" customHeight="1">
      <c r="A1046" s="391" t="s">
        <v>970</v>
      </c>
      <c r="B1046" s="825">
        <v>560656</v>
      </c>
      <c r="C1046" s="825">
        <v>383642</v>
      </c>
      <c r="D1046" s="825">
        <v>333655</v>
      </c>
      <c r="E1046" s="697">
        <v>59.51153648583089</v>
      </c>
      <c r="F1046" s="825">
        <v>53603</v>
      </c>
    </row>
    <row r="1047" spans="1:6" s="811" customFormat="1" ht="13.5" customHeight="1">
      <c r="A1047" s="396" t="s">
        <v>971</v>
      </c>
      <c r="B1047" s="825">
        <v>447528</v>
      </c>
      <c r="C1047" s="825">
        <v>298204</v>
      </c>
      <c r="D1047" s="825">
        <v>263361</v>
      </c>
      <c r="E1047" s="697">
        <v>58.84793800611359</v>
      </c>
      <c r="F1047" s="825">
        <v>42317</v>
      </c>
    </row>
    <row r="1048" spans="1:6" s="811" customFormat="1" ht="13.5" customHeight="1">
      <c r="A1048" s="391" t="s">
        <v>972</v>
      </c>
      <c r="B1048" s="825">
        <v>787966</v>
      </c>
      <c r="C1048" s="825">
        <v>169002</v>
      </c>
      <c r="D1048" s="825">
        <v>60536</v>
      </c>
      <c r="E1048" s="697">
        <v>7.6825649837683345</v>
      </c>
      <c r="F1048" s="825">
        <v>10643</v>
      </c>
    </row>
    <row r="1049" spans="1:6" s="819" customFormat="1" ht="12.75">
      <c r="A1049" s="136" t="s">
        <v>922</v>
      </c>
      <c r="B1049" s="825">
        <v>0</v>
      </c>
      <c r="C1049" s="825">
        <v>0</v>
      </c>
      <c r="D1049" s="825">
        <v>0</v>
      </c>
      <c r="E1049" s="697" t="s">
        <v>496</v>
      </c>
      <c r="F1049" s="825">
        <v>0</v>
      </c>
    </row>
    <row r="1050" spans="1:6" s="819" customFormat="1" ht="12.75">
      <c r="A1050" s="362" t="s">
        <v>975</v>
      </c>
      <c r="B1050" s="825">
        <v>0</v>
      </c>
      <c r="C1050" s="825">
        <v>0</v>
      </c>
      <c r="D1050" s="825">
        <v>0</v>
      </c>
      <c r="E1050" s="697" t="s">
        <v>496</v>
      </c>
      <c r="F1050" s="825">
        <v>0</v>
      </c>
    </row>
    <row r="1051" spans="1:56" s="811" customFormat="1" ht="13.5" customHeight="1">
      <c r="A1051" s="136" t="s">
        <v>500</v>
      </c>
      <c r="B1051" s="806">
        <v>-74454</v>
      </c>
      <c r="C1051" s="806">
        <v>-57717</v>
      </c>
      <c r="D1051" s="806">
        <v>71200</v>
      </c>
      <c r="E1051" s="824" t="s">
        <v>496</v>
      </c>
      <c r="F1051" s="806">
        <v>-191857</v>
      </c>
      <c r="BD1051" s="812"/>
    </row>
    <row r="1052" spans="1:56" s="811" customFormat="1" ht="13.5" customHeight="1">
      <c r="A1052" s="136" t="s">
        <v>501</v>
      </c>
      <c r="B1052" s="806">
        <v>74454</v>
      </c>
      <c r="C1052" s="806">
        <v>57717</v>
      </c>
      <c r="D1052" s="806">
        <v>14394</v>
      </c>
      <c r="E1052" s="824">
        <v>19.332742364412926</v>
      </c>
      <c r="F1052" s="806">
        <v>0</v>
      </c>
      <c r="BD1052" s="812"/>
    </row>
    <row r="1053" spans="1:56" s="811" customFormat="1" ht="12.75">
      <c r="A1053" s="362" t="s">
        <v>622</v>
      </c>
      <c r="B1053" s="806">
        <v>74454</v>
      </c>
      <c r="C1053" s="806">
        <v>57717</v>
      </c>
      <c r="D1053" s="806">
        <v>14394</v>
      </c>
      <c r="E1053" s="824">
        <v>19.332742364412926</v>
      </c>
      <c r="F1053" s="806">
        <v>0</v>
      </c>
      <c r="BD1053" s="812"/>
    </row>
    <row r="1054" spans="1:56" s="811" customFormat="1" ht="25.5">
      <c r="A1054" s="363" t="s">
        <v>349</v>
      </c>
      <c r="B1054" s="806">
        <v>74454</v>
      </c>
      <c r="C1054" s="806">
        <v>57717</v>
      </c>
      <c r="D1054" s="806">
        <v>14394</v>
      </c>
      <c r="E1054" s="824">
        <v>19.332742364412926</v>
      </c>
      <c r="F1054" s="806">
        <v>0</v>
      </c>
      <c r="BD1054" s="812"/>
    </row>
    <row r="1055" spans="1:56" s="811" customFormat="1" ht="12.75">
      <c r="A1055" s="362"/>
      <c r="B1055" s="806"/>
      <c r="C1055" s="806"/>
      <c r="D1055" s="806"/>
      <c r="E1055" s="825"/>
      <c r="F1055" s="806"/>
      <c r="BD1055" s="812"/>
    </row>
    <row r="1056" spans="1:56" s="811" customFormat="1" ht="13.5" customHeight="1">
      <c r="A1056" s="345" t="s">
        <v>352</v>
      </c>
      <c r="B1056" s="623"/>
      <c r="C1056" s="623"/>
      <c r="D1056" s="623"/>
      <c r="E1056" s="825"/>
      <c r="F1056" s="623"/>
      <c r="BD1056" s="812"/>
    </row>
    <row r="1057" spans="1:6" s="811" customFormat="1" ht="13.5" customHeight="1">
      <c r="A1057" s="366" t="s">
        <v>346</v>
      </c>
      <c r="B1057" s="825">
        <v>1563471</v>
      </c>
      <c r="C1057" s="825">
        <v>494927</v>
      </c>
      <c r="D1057" s="825">
        <v>465391</v>
      </c>
      <c r="E1057" s="824">
        <v>29.766525890150824</v>
      </c>
      <c r="F1057" s="825">
        <v>-127611</v>
      </c>
    </row>
    <row r="1058" spans="1:6" s="811" customFormat="1" ht="13.5" customHeight="1">
      <c r="A1058" s="136" t="s">
        <v>982</v>
      </c>
      <c r="B1058" s="628">
        <v>388814</v>
      </c>
      <c r="C1058" s="628">
        <v>38609</v>
      </c>
      <c r="D1058" s="628">
        <v>9073</v>
      </c>
      <c r="E1058" s="824">
        <v>2.3335065095392653</v>
      </c>
      <c r="F1058" s="628">
        <v>0</v>
      </c>
    </row>
    <row r="1059" spans="1:6" s="811" customFormat="1" ht="13.5" customHeight="1">
      <c r="A1059" s="402" t="s">
        <v>357</v>
      </c>
      <c r="B1059" s="829">
        <v>289303</v>
      </c>
      <c r="C1059" s="829">
        <v>0</v>
      </c>
      <c r="D1059" s="829">
        <v>0</v>
      </c>
      <c r="E1059" s="818">
        <v>0</v>
      </c>
      <c r="F1059" s="829">
        <v>0</v>
      </c>
    </row>
    <row r="1060" spans="1:6" s="811" customFormat="1" ht="13.5" customHeight="1">
      <c r="A1060" s="136" t="s">
        <v>965</v>
      </c>
      <c r="B1060" s="825">
        <v>1174657</v>
      </c>
      <c r="C1060" s="825">
        <v>456318</v>
      </c>
      <c r="D1060" s="825">
        <v>456318</v>
      </c>
      <c r="E1060" s="824">
        <v>38.846914460987335</v>
      </c>
      <c r="F1060" s="825">
        <v>-127611</v>
      </c>
    </row>
    <row r="1061" spans="1:6" s="811" customFormat="1" ht="25.5">
      <c r="A1061" s="377" t="s">
        <v>966</v>
      </c>
      <c r="B1061" s="825">
        <v>1174657</v>
      </c>
      <c r="C1061" s="825">
        <v>456318</v>
      </c>
      <c r="D1061" s="825">
        <v>456318</v>
      </c>
      <c r="E1061" s="824">
        <v>38.846914460987335</v>
      </c>
      <c r="F1061" s="825">
        <v>-127611</v>
      </c>
    </row>
    <row r="1062" spans="1:6" s="811" customFormat="1" ht="13.5" customHeight="1">
      <c r="A1062" s="357" t="s">
        <v>967</v>
      </c>
      <c r="B1062" s="825">
        <v>1637925</v>
      </c>
      <c r="C1062" s="825">
        <v>552644</v>
      </c>
      <c r="D1062" s="825">
        <v>394191</v>
      </c>
      <c r="E1062" s="824">
        <v>24.06648656073996</v>
      </c>
      <c r="F1062" s="825">
        <v>64246</v>
      </c>
    </row>
    <row r="1063" spans="1:6" s="811" customFormat="1" ht="13.5" customHeight="1">
      <c r="A1063" s="136" t="s">
        <v>968</v>
      </c>
      <c r="B1063" s="825">
        <v>1637925</v>
      </c>
      <c r="C1063" s="825">
        <v>552644</v>
      </c>
      <c r="D1063" s="825">
        <v>394191</v>
      </c>
      <c r="E1063" s="824">
        <v>24.06648656073996</v>
      </c>
      <c r="F1063" s="825">
        <v>64246</v>
      </c>
    </row>
    <row r="1064" spans="1:6" s="811" customFormat="1" ht="13.5" customHeight="1">
      <c r="A1064" s="362" t="s">
        <v>969</v>
      </c>
      <c r="B1064" s="825">
        <v>1348622</v>
      </c>
      <c r="C1064" s="825">
        <v>552644</v>
      </c>
      <c r="D1064" s="825">
        <v>394191</v>
      </c>
      <c r="E1064" s="824">
        <v>29.22916873668085</v>
      </c>
      <c r="F1064" s="825">
        <v>64246</v>
      </c>
    </row>
    <row r="1065" spans="1:6" s="811" customFormat="1" ht="13.5" customHeight="1">
      <c r="A1065" s="391" t="s">
        <v>970</v>
      </c>
      <c r="B1065" s="825">
        <v>560656</v>
      </c>
      <c r="C1065" s="825">
        <v>383642</v>
      </c>
      <c r="D1065" s="825">
        <v>333655</v>
      </c>
      <c r="E1065" s="824">
        <v>59.51153648583089</v>
      </c>
      <c r="F1065" s="825">
        <v>53603</v>
      </c>
    </row>
    <row r="1066" spans="1:6" s="811" customFormat="1" ht="13.5" customHeight="1">
      <c r="A1066" s="396" t="s">
        <v>971</v>
      </c>
      <c r="B1066" s="825">
        <v>447528</v>
      </c>
      <c r="C1066" s="825">
        <v>298204</v>
      </c>
      <c r="D1066" s="825">
        <v>263361</v>
      </c>
      <c r="E1066" s="824">
        <v>58.84793800611359</v>
      </c>
      <c r="F1066" s="825">
        <v>42317</v>
      </c>
    </row>
    <row r="1067" spans="1:6" s="811" customFormat="1" ht="13.5" customHeight="1">
      <c r="A1067" s="391" t="s">
        <v>972</v>
      </c>
      <c r="B1067" s="825">
        <v>787966</v>
      </c>
      <c r="C1067" s="825">
        <v>169002</v>
      </c>
      <c r="D1067" s="825">
        <v>60536</v>
      </c>
      <c r="E1067" s="824">
        <v>7.6825649837683345</v>
      </c>
      <c r="F1067" s="825">
        <v>10643</v>
      </c>
    </row>
    <row r="1068" spans="1:6" s="811" customFormat="1" ht="13.5" customHeight="1">
      <c r="A1068" s="362" t="s">
        <v>917</v>
      </c>
      <c r="B1068" s="825">
        <v>289303</v>
      </c>
      <c r="C1068" s="825">
        <v>0</v>
      </c>
      <c r="D1068" s="825">
        <v>0</v>
      </c>
      <c r="E1068" s="824">
        <v>0</v>
      </c>
      <c r="F1068" s="825">
        <v>0</v>
      </c>
    </row>
    <row r="1069" spans="1:6" s="811" customFormat="1" ht="13.5" customHeight="1">
      <c r="A1069" s="391" t="s">
        <v>1010</v>
      </c>
      <c r="B1069" s="825">
        <v>289303</v>
      </c>
      <c r="C1069" s="825">
        <v>0</v>
      </c>
      <c r="D1069" s="825">
        <v>0</v>
      </c>
      <c r="E1069" s="824">
        <v>0</v>
      </c>
      <c r="F1069" s="825">
        <v>0</v>
      </c>
    </row>
    <row r="1070" spans="1:56" s="811" customFormat="1" ht="38.25">
      <c r="A1070" s="418" t="s">
        <v>371</v>
      </c>
      <c r="B1070" s="817">
        <v>289303</v>
      </c>
      <c r="C1070" s="817">
        <v>0</v>
      </c>
      <c r="D1070" s="817">
        <v>0</v>
      </c>
      <c r="E1070" s="818">
        <v>0</v>
      </c>
      <c r="F1070" s="817">
        <v>0</v>
      </c>
      <c r="BD1070" s="812"/>
    </row>
    <row r="1071" spans="1:6" s="819" customFormat="1" ht="12.75" hidden="1">
      <c r="A1071" s="136" t="s">
        <v>922</v>
      </c>
      <c r="B1071" s="825">
        <v>0</v>
      </c>
      <c r="C1071" s="825">
        <v>0</v>
      </c>
      <c r="D1071" s="825">
        <v>0</v>
      </c>
      <c r="E1071" s="809" t="s">
        <v>496</v>
      </c>
      <c r="F1071" s="825">
        <v>0</v>
      </c>
    </row>
    <row r="1072" spans="1:6" s="819" customFormat="1" ht="12.75" hidden="1">
      <c r="A1072" s="362" t="s">
        <v>975</v>
      </c>
      <c r="B1072" s="825">
        <v>0</v>
      </c>
      <c r="C1072" s="825">
        <v>0</v>
      </c>
      <c r="D1072" s="825">
        <v>0</v>
      </c>
      <c r="E1072" s="809" t="s">
        <v>496</v>
      </c>
      <c r="F1072" s="825">
        <v>0</v>
      </c>
    </row>
    <row r="1073" spans="1:56" s="811" customFormat="1" ht="13.5" customHeight="1">
      <c r="A1073" s="136" t="s">
        <v>500</v>
      </c>
      <c r="B1073" s="806">
        <v>-74454</v>
      </c>
      <c r="C1073" s="806">
        <v>-57717</v>
      </c>
      <c r="D1073" s="806">
        <v>71200</v>
      </c>
      <c r="E1073" s="809" t="s">
        <v>496</v>
      </c>
      <c r="F1073" s="806">
        <v>-191857</v>
      </c>
      <c r="BD1073" s="812"/>
    </row>
    <row r="1074" spans="1:56" s="811" customFormat="1" ht="13.5" customHeight="1">
      <c r="A1074" s="136" t="s">
        <v>501</v>
      </c>
      <c r="B1074" s="806">
        <v>74454</v>
      </c>
      <c r="C1074" s="806">
        <v>57717</v>
      </c>
      <c r="D1074" s="806" t="s">
        <v>496</v>
      </c>
      <c r="E1074" s="806" t="s">
        <v>496</v>
      </c>
      <c r="F1074" s="806" t="s">
        <v>496</v>
      </c>
      <c r="BD1074" s="812"/>
    </row>
    <row r="1075" spans="1:56" s="811" customFormat="1" ht="12.75">
      <c r="A1075" s="362" t="s">
        <v>622</v>
      </c>
      <c r="B1075" s="806">
        <v>74454</v>
      </c>
      <c r="C1075" s="806">
        <v>57717</v>
      </c>
      <c r="D1075" s="806" t="s">
        <v>496</v>
      </c>
      <c r="E1075" s="806" t="s">
        <v>496</v>
      </c>
      <c r="F1075" s="806" t="s">
        <v>496</v>
      </c>
      <c r="BD1075" s="812"/>
    </row>
    <row r="1076" spans="1:56" s="811" customFormat="1" ht="25.5">
      <c r="A1076" s="363" t="s">
        <v>349</v>
      </c>
      <c r="B1076" s="806">
        <v>74454</v>
      </c>
      <c r="C1076" s="806">
        <v>57717</v>
      </c>
      <c r="D1076" s="806" t="s">
        <v>496</v>
      </c>
      <c r="E1076" s="806" t="s">
        <v>496</v>
      </c>
      <c r="F1076" s="806" t="s">
        <v>496</v>
      </c>
      <c r="BD1076" s="812"/>
    </row>
    <row r="1077" spans="1:56" s="813" customFormat="1" ht="13.5">
      <c r="A1077" s="831"/>
      <c r="B1077" s="623"/>
      <c r="C1077" s="623"/>
      <c r="D1077" s="623"/>
      <c r="E1077" s="825"/>
      <c r="F1077" s="623"/>
      <c r="G1077" s="811"/>
      <c r="H1077" s="811"/>
      <c r="I1077" s="811"/>
      <c r="J1077" s="811"/>
      <c r="K1077" s="811"/>
      <c r="L1077" s="811"/>
      <c r="M1077" s="811"/>
      <c r="N1077" s="811"/>
      <c r="O1077" s="811"/>
      <c r="P1077" s="811"/>
      <c r="Q1077" s="811"/>
      <c r="R1077" s="811"/>
      <c r="S1077" s="811"/>
      <c r="T1077" s="811"/>
      <c r="U1077" s="811"/>
      <c r="V1077" s="811"/>
      <c r="W1077" s="811"/>
      <c r="X1077" s="811"/>
      <c r="Y1077" s="811"/>
      <c r="Z1077" s="811"/>
      <c r="AA1077" s="811"/>
      <c r="AB1077" s="811"/>
      <c r="AC1077" s="811"/>
      <c r="AD1077" s="811"/>
      <c r="AE1077" s="811"/>
      <c r="AF1077" s="811"/>
      <c r="AG1077" s="811"/>
      <c r="AH1077" s="811"/>
      <c r="AI1077" s="811"/>
      <c r="AJ1077" s="811"/>
      <c r="AK1077" s="811"/>
      <c r="AL1077" s="811"/>
      <c r="AM1077" s="811"/>
      <c r="AN1077" s="811"/>
      <c r="AO1077" s="811"/>
      <c r="AP1077" s="811"/>
      <c r="AQ1077" s="811"/>
      <c r="AR1077" s="811"/>
      <c r="AS1077" s="811"/>
      <c r="AT1077" s="811"/>
      <c r="AU1077" s="811"/>
      <c r="AV1077" s="811"/>
      <c r="AW1077" s="811"/>
      <c r="AX1077" s="811"/>
      <c r="AY1077" s="811"/>
      <c r="AZ1077" s="811"/>
      <c r="BA1077" s="811"/>
      <c r="BB1077" s="811"/>
      <c r="BC1077" s="811"/>
      <c r="BD1077" s="812"/>
    </row>
    <row r="1078" spans="1:6" s="811" customFormat="1" ht="12.75" customHeight="1">
      <c r="A1078" s="832" t="s">
        <v>385</v>
      </c>
      <c r="B1078" s="833"/>
      <c r="C1078" s="833"/>
      <c r="D1078" s="833"/>
      <c r="E1078" s="825"/>
      <c r="F1078" s="833"/>
    </row>
    <row r="1079" spans="1:6" s="811" customFormat="1" ht="12.75" customHeight="1">
      <c r="A1079" s="366" t="s">
        <v>346</v>
      </c>
      <c r="B1079" s="806">
        <v>4204582</v>
      </c>
      <c r="C1079" s="806">
        <v>3804413</v>
      </c>
      <c r="D1079" s="806">
        <v>1967908</v>
      </c>
      <c r="E1079" s="824">
        <v>46.80389156401279</v>
      </c>
      <c r="F1079" s="806">
        <v>1772</v>
      </c>
    </row>
    <row r="1080" spans="1:6" s="811" customFormat="1" ht="12.75" customHeight="1" hidden="1">
      <c r="A1080" s="136" t="s">
        <v>977</v>
      </c>
      <c r="B1080" s="806">
        <v>0</v>
      </c>
      <c r="C1080" s="806">
        <v>0</v>
      </c>
      <c r="D1080" s="806">
        <v>0</v>
      </c>
      <c r="E1080" s="824" t="s">
        <v>496</v>
      </c>
      <c r="F1080" s="806">
        <v>0</v>
      </c>
    </row>
    <row r="1081" spans="1:6" s="811" customFormat="1" ht="12.75" customHeight="1">
      <c r="A1081" s="136" t="s">
        <v>982</v>
      </c>
      <c r="B1081" s="806">
        <v>3711443</v>
      </c>
      <c r="C1081" s="806">
        <v>3398125</v>
      </c>
      <c r="D1081" s="806">
        <v>1561620</v>
      </c>
      <c r="E1081" s="697">
        <v>42.07581795005339</v>
      </c>
      <c r="F1081" s="806">
        <v>127884</v>
      </c>
    </row>
    <row r="1082" spans="1:6" s="811" customFormat="1" ht="12.75" customHeight="1">
      <c r="A1082" s="136" t="s">
        <v>965</v>
      </c>
      <c r="B1082" s="806">
        <v>493139</v>
      </c>
      <c r="C1082" s="806">
        <v>406288</v>
      </c>
      <c r="D1082" s="806">
        <v>406288</v>
      </c>
      <c r="E1082" s="697">
        <v>82.38812991874502</v>
      </c>
      <c r="F1082" s="806">
        <v>-126112</v>
      </c>
    </row>
    <row r="1083" spans="1:6" s="811" customFormat="1" ht="25.5">
      <c r="A1083" s="377" t="s">
        <v>966</v>
      </c>
      <c r="B1083" s="806">
        <v>493139</v>
      </c>
      <c r="C1083" s="806">
        <v>406288</v>
      </c>
      <c r="D1083" s="806">
        <v>406288</v>
      </c>
      <c r="E1083" s="697">
        <v>82.38812991874502</v>
      </c>
      <c r="F1083" s="806">
        <v>-126112</v>
      </c>
    </row>
    <row r="1084" spans="1:6" s="811" customFormat="1" ht="12.75" customHeight="1">
      <c r="A1084" s="576" t="s">
        <v>967</v>
      </c>
      <c r="B1084" s="806">
        <v>4292299</v>
      </c>
      <c r="C1084" s="806">
        <v>3820540</v>
      </c>
      <c r="D1084" s="806">
        <v>1791300</v>
      </c>
      <c r="E1084" s="697">
        <v>41.73288021174667</v>
      </c>
      <c r="F1084" s="806">
        <v>159556</v>
      </c>
    </row>
    <row r="1085" spans="1:6" s="811" customFormat="1" ht="12.75" customHeight="1">
      <c r="A1085" s="136" t="s">
        <v>968</v>
      </c>
      <c r="B1085" s="806">
        <v>4109411</v>
      </c>
      <c r="C1085" s="806">
        <v>3650977</v>
      </c>
      <c r="D1085" s="806">
        <v>1638199</v>
      </c>
      <c r="E1085" s="697">
        <v>39.86456939936161</v>
      </c>
      <c r="F1085" s="806">
        <v>117469</v>
      </c>
    </row>
    <row r="1086" spans="1:6" s="811" customFormat="1" ht="12.75" customHeight="1">
      <c r="A1086" s="362" t="s">
        <v>969</v>
      </c>
      <c r="B1086" s="806">
        <v>3221011</v>
      </c>
      <c r="C1086" s="806">
        <v>2818167</v>
      </c>
      <c r="D1086" s="806">
        <v>1284339</v>
      </c>
      <c r="E1086" s="697">
        <v>39.873784969998546</v>
      </c>
      <c r="F1086" s="806">
        <v>42621</v>
      </c>
    </row>
    <row r="1087" spans="1:6" s="811" customFormat="1" ht="12.75" customHeight="1">
      <c r="A1087" s="366" t="s">
        <v>386</v>
      </c>
      <c r="B1087" s="806">
        <v>172266</v>
      </c>
      <c r="C1087" s="806">
        <v>152825</v>
      </c>
      <c r="D1087" s="806">
        <v>96328</v>
      </c>
      <c r="E1087" s="697">
        <v>55.918173057945275</v>
      </c>
      <c r="F1087" s="806">
        <v>13095</v>
      </c>
    </row>
    <row r="1088" spans="1:6" s="811" customFormat="1" ht="12.75" customHeight="1">
      <c r="A1088" s="396" t="s">
        <v>971</v>
      </c>
      <c r="B1088" s="806">
        <v>138984</v>
      </c>
      <c r="C1088" s="806">
        <v>122834</v>
      </c>
      <c r="D1088" s="806">
        <v>76689</v>
      </c>
      <c r="E1088" s="697">
        <v>55.17829390433431</v>
      </c>
      <c r="F1088" s="806">
        <v>10577</v>
      </c>
    </row>
    <row r="1089" spans="1:6" s="811" customFormat="1" ht="12.75" customHeight="1">
      <c r="A1089" s="391" t="s">
        <v>972</v>
      </c>
      <c r="B1089" s="806">
        <v>3048745</v>
      </c>
      <c r="C1089" s="806">
        <v>2665342</v>
      </c>
      <c r="D1089" s="806">
        <v>1188011</v>
      </c>
      <c r="E1089" s="697">
        <v>38.96721437837537</v>
      </c>
      <c r="F1089" s="806">
        <v>29526</v>
      </c>
    </row>
    <row r="1090" spans="1:6" s="811" customFormat="1" ht="12.75" customHeight="1">
      <c r="A1090" s="362" t="s">
        <v>973</v>
      </c>
      <c r="B1090" s="806">
        <v>882800</v>
      </c>
      <c r="C1090" s="806">
        <v>832810</v>
      </c>
      <c r="D1090" s="806">
        <v>353860</v>
      </c>
      <c r="E1090" s="697">
        <v>40.083824195740824</v>
      </c>
      <c r="F1090" s="806">
        <v>74848</v>
      </c>
    </row>
    <row r="1091" spans="1:6" s="811" customFormat="1" ht="12.75" customHeight="1">
      <c r="A1091" s="391" t="s">
        <v>995</v>
      </c>
      <c r="B1091" s="806">
        <v>882800</v>
      </c>
      <c r="C1091" s="806">
        <v>832810</v>
      </c>
      <c r="D1091" s="806">
        <v>353860</v>
      </c>
      <c r="E1091" s="697">
        <v>40.083824195740824</v>
      </c>
      <c r="F1091" s="806">
        <v>74848</v>
      </c>
    </row>
    <row r="1092" spans="1:56" s="811" customFormat="1" ht="25.5">
      <c r="A1092" s="377" t="s">
        <v>978</v>
      </c>
      <c r="B1092" s="806">
        <v>5600</v>
      </c>
      <c r="C1092" s="806">
        <v>0</v>
      </c>
      <c r="D1092" s="806">
        <v>0</v>
      </c>
      <c r="E1092" s="697">
        <v>0</v>
      </c>
      <c r="F1092" s="806">
        <v>0</v>
      </c>
      <c r="BD1092" s="812"/>
    </row>
    <row r="1093" spans="1:56" s="811" customFormat="1" ht="13.5" customHeight="1">
      <c r="A1093" s="363" t="s">
        <v>1008</v>
      </c>
      <c r="B1093" s="806">
        <v>5600</v>
      </c>
      <c r="C1093" s="806">
        <v>0</v>
      </c>
      <c r="D1093" s="806">
        <v>0</v>
      </c>
      <c r="E1093" s="697">
        <v>0</v>
      </c>
      <c r="F1093" s="806">
        <v>0</v>
      </c>
      <c r="BD1093" s="812"/>
    </row>
    <row r="1094" spans="1:6" s="811" customFormat="1" ht="12.75" customHeight="1">
      <c r="A1094" s="136" t="s">
        <v>922</v>
      </c>
      <c r="B1094" s="806">
        <v>182888</v>
      </c>
      <c r="C1094" s="806">
        <v>169563</v>
      </c>
      <c r="D1094" s="806">
        <v>153101</v>
      </c>
      <c r="E1094" s="697">
        <v>83.71298280915096</v>
      </c>
      <c r="F1094" s="806">
        <v>42087</v>
      </c>
    </row>
    <row r="1095" spans="1:6" s="811" customFormat="1" ht="12.75" customHeight="1">
      <c r="A1095" s="362" t="s">
        <v>975</v>
      </c>
      <c r="B1095" s="806">
        <v>182888</v>
      </c>
      <c r="C1095" s="806">
        <v>169563</v>
      </c>
      <c r="D1095" s="806">
        <v>153101</v>
      </c>
      <c r="E1095" s="697">
        <v>83.71298280915096</v>
      </c>
      <c r="F1095" s="806">
        <v>42087</v>
      </c>
    </row>
    <row r="1096" spans="1:6" s="811" customFormat="1" ht="12.75" customHeight="1">
      <c r="A1096" s="136" t="s">
        <v>500</v>
      </c>
      <c r="B1096" s="806">
        <v>-87717</v>
      </c>
      <c r="C1096" s="806">
        <v>-16127</v>
      </c>
      <c r="D1096" s="806">
        <v>176608</v>
      </c>
      <c r="E1096" s="697" t="s">
        <v>496</v>
      </c>
      <c r="F1096" s="806">
        <v>-157784</v>
      </c>
    </row>
    <row r="1097" spans="1:6" s="811" customFormat="1" ht="12.75" customHeight="1">
      <c r="A1097" s="136" t="s">
        <v>501</v>
      </c>
      <c r="B1097" s="806">
        <v>87717</v>
      </c>
      <c r="C1097" s="806">
        <v>18861</v>
      </c>
      <c r="D1097" s="806" t="s">
        <v>496</v>
      </c>
      <c r="E1097" s="806" t="s">
        <v>496</v>
      </c>
      <c r="F1097" s="806" t="s">
        <v>496</v>
      </c>
    </row>
    <row r="1098" spans="1:6" s="811" customFormat="1" ht="12.75" customHeight="1">
      <c r="A1098" s="362" t="s">
        <v>622</v>
      </c>
      <c r="B1098" s="806">
        <v>87717</v>
      </c>
      <c r="C1098" s="806">
        <v>18861</v>
      </c>
      <c r="D1098" s="806" t="s">
        <v>496</v>
      </c>
      <c r="E1098" s="806" t="s">
        <v>496</v>
      </c>
      <c r="F1098" s="806" t="s">
        <v>496</v>
      </c>
    </row>
    <row r="1099" spans="1:6" s="811" customFormat="1" ht="25.5">
      <c r="A1099" s="363" t="s">
        <v>349</v>
      </c>
      <c r="B1099" s="806">
        <v>87717</v>
      </c>
      <c r="C1099" s="806">
        <v>18861</v>
      </c>
      <c r="D1099" s="806" t="s">
        <v>496</v>
      </c>
      <c r="E1099" s="806" t="s">
        <v>496</v>
      </c>
      <c r="F1099" s="806" t="s">
        <v>496</v>
      </c>
    </row>
    <row r="1100" spans="1:6" s="811" customFormat="1" ht="12.75">
      <c r="A1100" s="363"/>
      <c r="B1100" s="806"/>
      <c r="C1100" s="806"/>
      <c r="D1100" s="806"/>
      <c r="E1100" s="806"/>
      <c r="F1100" s="806"/>
    </row>
    <row r="1101" spans="1:6" s="811" customFormat="1" ht="14.25" customHeight="1">
      <c r="A1101" s="834" t="s">
        <v>387</v>
      </c>
      <c r="B1101" s="623"/>
      <c r="C1101" s="623"/>
      <c r="D1101" s="623"/>
      <c r="E1101" s="628"/>
      <c r="F1101" s="623"/>
    </row>
    <row r="1102" spans="1:6" s="811" customFormat="1" ht="14.25" customHeight="1">
      <c r="A1102" s="835" t="s">
        <v>385</v>
      </c>
      <c r="B1102" s="623"/>
      <c r="C1102" s="623"/>
      <c r="D1102" s="623"/>
      <c r="E1102" s="628"/>
      <c r="F1102" s="623"/>
    </row>
    <row r="1103" spans="1:6" s="811" customFormat="1" ht="14.25" customHeight="1">
      <c r="A1103" s="366" t="s">
        <v>346</v>
      </c>
      <c r="B1103" s="628">
        <v>10618</v>
      </c>
      <c r="C1103" s="628">
        <v>10618</v>
      </c>
      <c r="D1103" s="628">
        <v>10618</v>
      </c>
      <c r="E1103" s="697">
        <v>100</v>
      </c>
      <c r="F1103" s="628">
        <v>0</v>
      </c>
    </row>
    <row r="1104" spans="1:6" s="811" customFormat="1" ht="14.25" customHeight="1">
      <c r="A1104" s="136" t="s">
        <v>982</v>
      </c>
      <c r="B1104" s="628">
        <v>10618</v>
      </c>
      <c r="C1104" s="628">
        <v>10618</v>
      </c>
      <c r="D1104" s="628">
        <v>10618</v>
      </c>
      <c r="E1104" s="697">
        <v>100</v>
      </c>
      <c r="F1104" s="628">
        <v>0</v>
      </c>
    </row>
    <row r="1105" spans="1:6" s="811" customFormat="1" ht="14.25" customHeight="1">
      <c r="A1105" s="357" t="s">
        <v>967</v>
      </c>
      <c r="B1105" s="628">
        <v>10618</v>
      </c>
      <c r="C1105" s="628">
        <v>10618</v>
      </c>
      <c r="D1105" s="628">
        <v>10618</v>
      </c>
      <c r="E1105" s="697">
        <v>100</v>
      </c>
      <c r="F1105" s="628">
        <v>0</v>
      </c>
    </row>
    <row r="1106" spans="1:6" s="811" customFormat="1" ht="14.25" customHeight="1">
      <c r="A1106" s="136" t="s">
        <v>968</v>
      </c>
      <c r="B1106" s="628">
        <v>10618</v>
      </c>
      <c r="C1106" s="628">
        <v>10618</v>
      </c>
      <c r="D1106" s="628">
        <v>10618</v>
      </c>
      <c r="E1106" s="697">
        <v>100</v>
      </c>
      <c r="F1106" s="628">
        <v>0</v>
      </c>
    </row>
    <row r="1107" spans="1:6" s="811" customFormat="1" ht="14.25" customHeight="1">
      <c r="A1107" s="362" t="s">
        <v>969</v>
      </c>
      <c r="B1107" s="628">
        <v>10618</v>
      </c>
      <c r="C1107" s="628">
        <v>10618</v>
      </c>
      <c r="D1107" s="628">
        <v>10618</v>
      </c>
      <c r="E1107" s="697">
        <v>100</v>
      </c>
      <c r="F1107" s="628">
        <v>0</v>
      </c>
    </row>
    <row r="1108" spans="1:6" s="811" customFormat="1" ht="14.25" customHeight="1">
      <c r="A1108" s="391" t="s">
        <v>972</v>
      </c>
      <c r="B1108" s="628">
        <v>10618</v>
      </c>
      <c r="C1108" s="628">
        <v>10618</v>
      </c>
      <c r="D1108" s="628">
        <v>10618</v>
      </c>
      <c r="E1108" s="697">
        <v>100</v>
      </c>
      <c r="F1108" s="628">
        <v>0</v>
      </c>
    </row>
    <row r="1109" spans="1:6" s="811" customFormat="1" ht="12.75">
      <c r="A1109" s="363"/>
      <c r="B1109" s="806"/>
      <c r="C1109" s="806"/>
      <c r="D1109" s="806"/>
      <c r="E1109" s="628"/>
      <c r="F1109" s="806"/>
    </row>
    <row r="1110" spans="1:6" s="811" customFormat="1" ht="12.75" customHeight="1">
      <c r="A1110" s="834" t="s">
        <v>352</v>
      </c>
      <c r="B1110" s="623"/>
      <c r="C1110" s="623"/>
      <c r="D1110" s="623"/>
      <c r="E1110" s="628"/>
      <c r="F1110" s="623"/>
    </row>
    <row r="1111" spans="1:6" s="811" customFormat="1" ht="12.75" customHeight="1">
      <c r="A1111" s="835" t="s">
        <v>385</v>
      </c>
      <c r="B1111" s="623"/>
      <c r="C1111" s="623"/>
      <c r="D1111" s="623"/>
      <c r="E1111" s="628"/>
      <c r="F1111" s="623"/>
    </row>
    <row r="1112" spans="1:6" s="811" customFormat="1" ht="12.75" customHeight="1">
      <c r="A1112" s="366" t="s">
        <v>346</v>
      </c>
      <c r="B1112" s="628">
        <v>1135715</v>
      </c>
      <c r="C1112" s="628">
        <v>767260</v>
      </c>
      <c r="D1112" s="628">
        <v>553279</v>
      </c>
      <c r="E1112" s="697">
        <v>48.71635929788724</v>
      </c>
      <c r="F1112" s="628">
        <v>-18091</v>
      </c>
    </row>
    <row r="1113" spans="1:6" s="811" customFormat="1" ht="12.75" customHeight="1" hidden="1">
      <c r="A1113" s="136" t="s">
        <v>977</v>
      </c>
      <c r="B1113" s="628">
        <v>0</v>
      </c>
      <c r="C1113" s="628">
        <v>0</v>
      </c>
      <c r="D1113" s="628">
        <v>0</v>
      </c>
      <c r="E1113" s="697" t="s">
        <v>496</v>
      </c>
      <c r="F1113" s="628">
        <v>0</v>
      </c>
    </row>
    <row r="1114" spans="1:6" s="811" customFormat="1" ht="12.75" customHeight="1">
      <c r="A1114" s="136" t="s">
        <v>982</v>
      </c>
      <c r="B1114" s="628">
        <v>954309</v>
      </c>
      <c r="C1114" s="628">
        <v>647987</v>
      </c>
      <c r="D1114" s="628">
        <v>434006</v>
      </c>
      <c r="E1114" s="697">
        <v>45.47856092733066</v>
      </c>
      <c r="F1114" s="628">
        <v>1119</v>
      </c>
    </row>
    <row r="1115" spans="1:6" s="811" customFormat="1" ht="12.75" customHeight="1">
      <c r="A1115" s="402" t="s">
        <v>357</v>
      </c>
      <c r="B1115" s="829">
        <v>35540</v>
      </c>
      <c r="C1115" s="829">
        <v>0</v>
      </c>
      <c r="D1115" s="829">
        <v>0</v>
      </c>
      <c r="E1115" s="830">
        <v>0</v>
      </c>
      <c r="F1115" s="829">
        <v>0</v>
      </c>
    </row>
    <row r="1116" spans="1:6" s="811" customFormat="1" ht="12" customHeight="1">
      <c r="A1116" s="136" t="s">
        <v>965</v>
      </c>
      <c r="B1116" s="628">
        <v>181406</v>
      </c>
      <c r="C1116" s="628">
        <v>119273</v>
      </c>
      <c r="D1116" s="628">
        <v>119273</v>
      </c>
      <c r="E1116" s="697">
        <v>65.74920344420802</v>
      </c>
      <c r="F1116" s="628">
        <v>-19210</v>
      </c>
    </row>
    <row r="1117" spans="1:6" s="811" customFormat="1" ht="25.5" customHeight="1">
      <c r="A1117" s="377" t="s">
        <v>966</v>
      </c>
      <c r="B1117" s="628">
        <v>181406</v>
      </c>
      <c r="C1117" s="628">
        <v>119273</v>
      </c>
      <c r="D1117" s="628">
        <v>119273</v>
      </c>
      <c r="E1117" s="697">
        <v>65.74920344420802</v>
      </c>
      <c r="F1117" s="628">
        <v>-19210</v>
      </c>
    </row>
    <row r="1118" spans="1:6" s="811" customFormat="1" ht="12.75" customHeight="1">
      <c r="A1118" s="357" t="s">
        <v>967</v>
      </c>
      <c r="B1118" s="628">
        <v>1193221</v>
      </c>
      <c r="C1118" s="628">
        <v>771121</v>
      </c>
      <c r="D1118" s="628">
        <v>528408</v>
      </c>
      <c r="E1118" s="697">
        <v>44.284168649395205</v>
      </c>
      <c r="F1118" s="628">
        <v>7086</v>
      </c>
    </row>
    <row r="1119" spans="1:6" s="811" customFormat="1" ht="12.75" customHeight="1">
      <c r="A1119" s="136" t="s">
        <v>968</v>
      </c>
      <c r="B1119" s="628">
        <v>1184396</v>
      </c>
      <c r="C1119" s="628">
        <v>771121</v>
      </c>
      <c r="D1119" s="628">
        <v>528408</v>
      </c>
      <c r="E1119" s="697">
        <v>44.614132435435444</v>
      </c>
      <c r="F1119" s="628">
        <v>7086</v>
      </c>
    </row>
    <row r="1120" spans="1:6" s="811" customFormat="1" ht="12.75" customHeight="1">
      <c r="A1120" s="362" t="s">
        <v>969</v>
      </c>
      <c r="B1120" s="628">
        <v>1093266</v>
      </c>
      <c r="C1120" s="628">
        <v>771121</v>
      </c>
      <c r="D1120" s="628">
        <v>528408</v>
      </c>
      <c r="E1120" s="697">
        <v>48.332976604046955</v>
      </c>
      <c r="F1120" s="628">
        <v>7086</v>
      </c>
    </row>
    <row r="1121" spans="1:6" s="811" customFormat="1" ht="12.75" customHeight="1">
      <c r="A1121" s="366" t="s">
        <v>386</v>
      </c>
      <c r="B1121" s="628">
        <v>55173</v>
      </c>
      <c r="C1121" s="628">
        <v>49726</v>
      </c>
      <c r="D1121" s="628">
        <v>45224</v>
      </c>
      <c r="E1121" s="697">
        <v>81.96762909394087</v>
      </c>
      <c r="F1121" s="628">
        <v>1479</v>
      </c>
    </row>
    <row r="1122" spans="1:6" s="811" customFormat="1" ht="12.75" customHeight="1">
      <c r="A1122" s="396" t="s">
        <v>971</v>
      </c>
      <c r="B1122" s="628">
        <v>44462</v>
      </c>
      <c r="C1122" s="628">
        <v>39587</v>
      </c>
      <c r="D1122" s="628">
        <v>35550</v>
      </c>
      <c r="E1122" s="697">
        <v>79.95591741262201</v>
      </c>
      <c r="F1122" s="628">
        <v>1034</v>
      </c>
    </row>
    <row r="1123" spans="1:6" s="811" customFormat="1" ht="12.75" customHeight="1">
      <c r="A1123" s="391" t="s">
        <v>972</v>
      </c>
      <c r="B1123" s="628">
        <v>1038093</v>
      </c>
      <c r="C1123" s="628">
        <v>721395</v>
      </c>
      <c r="D1123" s="628">
        <v>483184</v>
      </c>
      <c r="E1123" s="697">
        <v>46.54534805648434</v>
      </c>
      <c r="F1123" s="628">
        <v>5607</v>
      </c>
    </row>
    <row r="1124" spans="1:6" s="811" customFormat="1" ht="12.75" customHeight="1">
      <c r="A1124" s="362" t="s">
        <v>973</v>
      </c>
      <c r="B1124" s="806">
        <v>49990</v>
      </c>
      <c r="C1124" s="806">
        <v>0</v>
      </c>
      <c r="D1124" s="806">
        <v>0</v>
      </c>
      <c r="E1124" s="697">
        <v>0</v>
      </c>
      <c r="F1124" s="806">
        <v>0</v>
      </c>
    </row>
    <row r="1125" spans="1:6" s="811" customFormat="1" ht="12.75" customHeight="1">
      <c r="A1125" s="391" t="s">
        <v>995</v>
      </c>
      <c r="B1125" s="806">
        <v>49990</v>
      </c>
      <c r="C1125" s="806">
        <v>0</v>
      </c>
      <c r="D1125" s="806">
        <v>0</v>
      </c>
      <c r="E1125" s="697">
        <v>0</v>
      </c>
      <c r="F1125" s="806">
        <v>0</v>
      </c>
    </row>
    <row r="1126" spans="1:56" s="811" customFormat="1" ht="25.5">
      <c r="A1126" s="377" t="s">
        <v>978</v>
      </c>
      <c r="B1126" s="806">
        <v>5600</v>
      </c>
      <c r="C1126" s="806">
        <v>0</v>
      </c>
      <c r="D1126" s="806">
        <v>0</v>
      </c>
      <c r="E1126" s="697">
        <v>0</v>
      </c>
      <c r="F1126" s="806">
        <v>0</v>
      </c>
      <c r="BD1126" s="812"/>
    </row>
    <row r="1127" spans="1:56" s="811" customFormat="1" ht="13.5" customHeight="1">
      <c r="A1127" s="363" t="s">
        <v>1008</v>
      </c>
      <c r="B1127" s="806">
        <v>5600</v>
      </c>
      <c r="C1127" s="806">
        <v>0</v>
      </c>
      <c r="D1127" s="806">
        <v>0</v>
      </c>
      <c r="E1127" s="697">
        <v>0</v>
      </c>
      <c r="F1127" s="806">
        <v>0</v>
      </c>
      <c r="BD1127" s="812"/>
    </row>
    <row r="1128" spans="1:6" s="811" customFormat="1" ht="12.75" customHeight="1">
      <c r="A1128" s="362" t="s">
        <v>917</v>
      </c>
      <c r="B1128" s="628">
        <v>35540</v>
      </c>
      <c r="C1128" s="628">
        <v>0</v>
      </c>
      <c r="D1128" s="628">
        <v>0</v>
      </c>
      <c r="E1128" s="697">
        <v>0</v>
      </c>
      <c r="F1128" s="628">
        <v>0</v>
      </c>
    </row>
    <row r="1129" spans="1:6" s="811" customFormat="1" ht="12.75" customHeight="1">
      <c r="A1129" s="412" t="s">
        <v>388</v>
      </c>
      <c r="B1129" s="628">
        <v>35540</v>
      </c>
      <c r="C1129" s="628">
        <v>0</v>
      </c>
      <c r="D1129" s="628">
        <v>0</v>
      </c>
      <c r="E1129" s="697">
        <v>0</v>
      </c>
      <c r="F1129" s="628">
        <v>0</v>
      </c>
    </row>
    <row r="1130" spans="1:56" s="811" customFormat="1" ht="38.25">
      <c r="A1130" s="418" t="s">
        <v>371</v>
      </c>
      <c r="B1130" s="817">
        <v>35540</v>
      </c>
      <c r="C1130" s="817">
        <v>0</v>
      </c>
      <c r="D1130" s="817">
        <v>0</v>
      </c>
      <c r="E1130" s="830">
        <v>0</v>
      </c>
      <c r="F1130" s="817">
        <v>0</v>
      </c>
      <c r="BD1130" s="812"/>
    </row>
    <row r="1131" spans="1:6" s="811" customFormat="1" ht="14.25" customHeight="1">
      <c r="A1131" s="136" t="s">
        <v>922</v>
      </c>
      <c r="B1131" s="628">
        <v>8825</v>
      </c>
      <c r="C1131" s="628">
        <v>0</v>
      </c>
      <c r="D1131" s="628">
        <v>0</v>
      </c>
      <c r="E1131" s="697">
        <v>0</v>
      </c>
      <c r="F1131" s="628">
        <v>0</v>
      </c>
    </row>
    <row r="1132" spans="1:6" s="811" customFormat="1" ht="14.25" customHeight="1">
      <c r="A1132" s="362" t="s">
        <v>975</v>
      </c>
      <c r="B1132" s="628">
        <v>8825</v>
      </c>
      <c r="C1132" s="628">
        <v>0</v>
      </c>
      <c r="D1132" s="628">
        <v>0</v>
      </c>
      <c r="E1132" s="697">
        <v>0</v>
      </c>
      <c r="F1132" s="628">
        <v>0</v>
      </c>
    </row>
    <row r="1133" spans="1:6" s="811" customFormat="1" ht="12.75" customHeight="1">
      <c r="A1133" s="136" t="s">
        <v>500</v>
      </c>
      <c r="B1133" s="628">
        <v>-57506</v>
      </c>
      <c r="C1133" s="628">
        <v>-3861</v>
      </c>
      <c r="D1133" s="628">
        <v>24871</v>
      </c>
      <c r="E1133" s="697" t="s">
        <v>496</v>
      </c>
      <c r="F1133" s="628">
        <v>-25177</v>
      </c>
    </row>
    <row r="1134" spans="1:6" s="811" customFormat="1" ht="12.75" customHeight="1">
      <c r="A1134" s="136" t="s">
        <v>501</v>
      </c>
      <c r="B1134" s="628">
        <v>57506</v>
      </c>
      <c r="C1134" s="628">
        <v>3861</v>
      </c>
      <c r="D1134" s="628" t="s">
        <v>496</v>
      </c>
      <c r="E1134" s="628" t="s">
        <v>496</v>
      </c>
      <c r="F1134" s="628" t="s">
        <v>496</v>
      </c>
    </row>
    <row r="1135" spans="1:6" s="811" customFormat="1" ht="12.75" customHeight="1">
      <c r="A1135" s="362" t="s">
        <v>622</v>
      </c>
      <c r="B1135" s="628">
        <v>57506</v>
      </c>
      <c r="C1135" s="628">
        <v>3861</v>
      </c>
      <c r="D1135" s="628" t="s">
        <v>496</v>
      </c>
      <c r="E1135" s="628" t="s">
        <v>496</v>
      </c>
      <c r="F1135" s="628" t="s">
        <v>496</v>
      </c>
    </row>
    <row r="1136" spans="1:6" s="811" customFormat="1" ht="25.5">
      <c r="A1136" s="363" t="s">
        <v>349</v>
      </c>
      <c r="B1136" s="628">
        <v>57506</v>
      </c>
      <c r="C1136" s="628">
        <v>3861</v>
      </c>
      <c r="D1136" s="628" t="s">
        <v>496</v>
      </c>
      <c r="E1136" s="628" t="s">
        <v>496</v>
      </c>
      <c r="F1136" s="628" t="s">
        <v>496</v>
      </c>
    </row>
    <row r="1137" spans="1:6" s="811" customFormat="1" ht="14.25" customHeight="1">
      <c r="A1137" s="350"/>
      <c r="B1137" s="623"/>
      <c r="C1137" s="623"/>
      <c r="D1137" s="623"/>
      <c r="E1137" s="628"/>
      <c r="F1137" s="623"/>
    </row>
    <row r="1138" spans="1:6" s="811" customFormat="1" ht="14.25" customHeight="1">
      <c r="A1138" s="834" t="s">
        <v>356</v>
      </c>
      <c r="B1138" s="623"/>
      <c r="C1138" s="623"/>
      <c r="D1138" s="623"/>
      <c r="E1138" s="628"/>
      <c r="F1138" s="623"/>
    </row>
    <row r="1139" spans="1:6" s="811" customFormat="1" ht="14.25" customHeight="1">
      <c r="A1139" s="835" t="s">
        <v>385</v>
      </c>
      <c r="B1139" s="623"/>
      <c r="C1139" s="623"/>
      <c r="D1139" s="623"/>
      <c r="E1139" s="628"/>
      <c r="F1139" s="623"/>
    </row>
    <row r="1140" spans="1:6" s="811" customFormat="1" ht="14.25" customHeight="1">
      <c r="A1140" s="366" t="s">
        <v>346</v>
      </c>
      <c r="B1140" s="628">
        <v>37500</v>
      </c>
      <c r="C1140" s="628">
        <v>37500</v>
      </c>
      <c r="D1140" s="628">
        <v>0</v>
      </c>
      <c r="E1140" s="697">
        <v>0</v>
      </c>
      <c r="F1140" s="628">
        <v>0</v>
      </c>
    </row>
    <row r="1141" spans="1:6" s="811" customFormat="1" ht="14.25" customHeight="1">
      <c r="A1141" s="136" t="s">
        <v>982</v>
      </c>
      <c r="B1141" s="628">
        <v>37500</v>
      </c>
      <c r="C1141" s="628">
        <v>37500</v>
      </c>
      <c r="D1141" s="628">
        <v>0</v>
      </c>
      <c r="E1141" s="697">
        <v>0</v>
      </c>
      <c r="F1141" s="628">
        <v>0</v>
      </c>
    </row>
    <row r="1142" spans="1:6" s="811" customFormat="1" ht="14.25" customHeight="1">
      <c r="A1142" s="357" t="s">
        <v>967</v>
      </c>
      <c r="B1142" s="628">
        <v>37500</v>
      </c>
      <c r="C1142" s="628">
        <v>37500</v>
      </c>
      <c r="D1142" s="628">
        <v>0</v>
      </c>
      <c r="E1142" s="697">
        <v>0</v>
      </c>
      <c r="F1142" s="628">
        <v>0</v>
      </c>
    </row>
    <row r="1143" spans="1:6" s="811" customFormat="1" ht="14.25" customHeight="1">
      <c r="A1143" s="136" t="s">
        <v>968</v>
      </c>
      <c r="B1143" s="628">
        <v>37500</v>
      </c>
      <c r="C1143" s="628">
        <v>37500</v>
      </c>
      <c r="D1143" s="628">
        <v>0</v>
      </c>
      <c r="E1143" s="697">
        <v>0</v>
      </c>
      <c r="F1143" s="628">
        <v>0</v>
      </c>
    </row>
    <row r="1144" spans="1:6" s="811" customFormat="1" ht="14.25" customHeight="1">
      <c r="A1144" s="362" t="s">
        <v>969</v>
      </c>
      <c r="B1144" s="628">
        <v>37500</v>
      </c>
      <c r="C1144" s="628">
        <v>37500</v>
      </c>
      <c r="D1144" s="628">
        <v>0</v>
      </c>
      <c r="E1144" s="697">
        <v>0</v>
      </c>
      <c r="F1144" s="628">
        <v>0</v>
      </c>
    </row>
    <row r="1145" spans="1:6" s="811" customFormat="1" ht="14.25" customHeight="1">
      <c r="A1145" s="391" t="s">
        <v>972</v>
      </c>
      <c r="B1145" s="628">
        <v>37500</v>
      </c>
      <c r="C1145" s="628">
        <v>37500</v>
      </c>
      <c r="D1145" s="628">
        <v>0</v>
      </c>
      <c r="E1145" s="697">
        <v>0</v>
      </c>
      <c r="F1145" s="628">
        <v>0</v>
      </c>
    </row>
    <row r="1146" spans="1:6" s="811" customFormat="1" ht="14.25" customHeight="1">
      <c r="A1146" s="240"/>
      <c r="B1146" s="623"/>
      <c r="C1146" s="623"/>
      <c r="D1146" s="623"/>
      <c r="E1146" s="628"/>
      <c r="F1146" s="623"/>
    </row>
    <row r="1147" spans="1:6" s="811" customFormat="1" ht="14.25" customHeight="1">
      <c r="A1147" s="834" t="s">
        <v>370</v>
      </c>
      <c r="B1147" s="623"/>
      <c r="C1147" s="623"/>
      <c r="D1147" s="623"/>
      <c r="E1147" s="628"/>
      <c r="F1147" s="623"/>
    </row>
    <row r="1148" spans="1:6" s="811" customFormat="1" ht="14.25" customHeight="1">
      <c r="A1148" s="835" t="s">
        <v>385</v>
      </c>
      <c r="B1148" s="623"/>
      <c r="C1148" s="623"/>
      <c r="D1148" s="623"/>
      <c r="E1148" s="628"/>
      <c r="F1148" s="623"/>
    </row>
    <row r="1149" spans="1:6" s="811" customFormat="1" ht="14.25" customHeight="1">
      <c r="A1149" s="366" t="s">
        <v>346</v>
      </c>
      <c r="B1149" s="628">
        <v>743792</v>
      </c>
      <c r="C1149" s="628">
        <v>732496</v>
      </c>
      <c r="D1149" s="628">
        <v>224795</v>
      </c>
      <c r="E1149" s="697">
        <v>30.222831114074904</v>
      </c>
      <c r="F1149" s="628">
        <v>-650</v>
      </c>
    </row>
    <row r="1150" spans="1:6" s="811" customFormat="1" ht="14.25" customHeight="1">
      <c r="A1150" s="136" t="s">
        <v>982</v>
      </c>
      <c r="B1150" s="628">
        <v>673796</v>
      </c>
      <c r="C1150" s="628">
        <v>673796</v>
      </c>
      <c r="D1150" s="628">
        <v>166095</v>
      </c>
      <c r="E1150" s="697">
        <v>24.65063609757256</v>
      </c>
      <c r="F1150" s="628">
        <v>850</v>
      </c>
    </row>
    <row r="1151" spans="1:6" s="811" customFormat="1" ht="14.25" customHeight="1">
      <c r="A1151" s="136" t="s">
        <v>965</v>
      </c>
      <c r="B1151" s="628">
        <v>69996</v>
      </c>
      <c r="C1151" s="628">
        <v>58700</v>
      </c>
      <c r="D1151" s="628">
        <v>58700</v>
      </c>
      <c r="E1151" s="697">
        <v>83.86193496771244</v>
      </c>
      <c r="F1151" s="628">
        <v>-1500</v>
      </c>
    </row>
    <row r="1152" spans="1:6" s="811" customFormat="1" ht="25.5" customHeight="1">
      <c r="A1152" s="377" t="s">
        <v>966</v>
      </c>
      <c r="B1152" s="628">
        <v>69996</v>
      </c>
      <c r="C1152" s="628">
        <v>58700</v>
      </c>
      <c r="D1152" s="628">
        <v>58700</v>
      </c>
      <c r="E1152" s="697">
        <v>83.86193496771244</v>
      </c>
      <c r="F1152" s="628">
        <v>-1500</v>
      </c>
    </row>
    <row r="1153" spans="1:6" s="811" customFormat="1" ht="14.25" customHeight="1">
      <c r="A1153" s="357" t="s">
        <v>967</v>
      </c>
      <c r="B1153" s="628">
        <v>743792</v>
      </c>
      <c r="C1153" s="628">
        <v>732496</v>
      </c>
      <c r="D1153" s="628">
        <v>193994</v>
      </c>
      <c r="E1153" s="697">
        <v>26.081754038763528</v>
      </c>
      <c r="F1153" s="628">
        <v>2273</v>
      </c>
    </row>
    <row r="1154" spans="1:6" s="811" customFormat="1" ht="14.25" customHeight="1">
      <c r="A1154" s="136" t="s">
        <v>968</v>
      </c>
      <c r="B1154" s="628">
        <v>728792</v>
      </c>
      <c r="C1154" s="628">
        <v>721996</v>
      </c>
      <c r="D1154" s="628">
        <v>193994</v>
      </c>
      <c r="E1154" s="697">
        <v>26.61856880975642</v>
      </c>
      <c r="F1154" s="628">
        <v>2273</v>
      </c>
    </row>
    <row r="1155" spans="1:6" s="811" customFormat="1" ht="14.25" customHeight="1">
      <c r="A1155" s="362" t="s">
        <v>969</v>
      </c>
      <c r="B1155" s="628">
        <v>728792</v>
      </c>
      <c r="C1155" s="628">
        <v>721996</v>
      </c>
      <c r="D1155" s="628">
        <v>193994</v>
      </c>
      <c r="E1155" s="697">
        <v>26.61856880975642</v>
      </c>
      <c r="F1155" s="628">
        <v>2273</v>
      </c>
    </row>
    <row r="1156" spans="1:6" s="811" customFormat="1" ht="14.25" customHeight="1">
      <c r="A1156" s="366" t="s">
        <v>386</v>
      </c>
      <c r="B1156" s="628">
        <v>32490</v>
      </c>
      <c r="C1156" s="628">
        <v>30932</v>
      </c>
      <c r="D1156" s="628">
        <v>14688</v>
      </c>
      <c r="E1156" s="697">
        <v>45.20775623268698</v>
      </c>
      <c r="F1156" s="628">
        <v>943</v>
      </c>
    </row>
    <row r="1157" spans="1:6" s="811" customFormat="1" ht="14.25" customHeight="1">
      <c r="A1157" s="396" t="s">
        <v>971</v>
      </c>
      <c r="B1157" s="628">
        <v>26182</v>
      </c>
      <c r="C1157" s="628">
        <v>24928</v>
      </c>
      <c r="D1157" s="628">
        <v>11997</v>
      </c>
      <c r="E1157" s="697">
        <v>45.82155679474448</v>
      </c>
      <c r="F1157" s="628">
        <v>919</v>
      </c>
    </row>
    <row r="1158" spans="1:6" s="811" customFormat="1" ht="14.25" customHeight="1">
      <c r="A1158" s="391" t="s">
        <v>972</v>
      </c>
      <c r="B1158" s="628">
        <v>696302</v>
      </c>
      <c r="C1158" s="628">
        <v>691064</v>
      </c>
      <c r="D1158" s="628">
        <v>179306</v>
      </c>
      <c r="E1158" s="697">
        <v>25.75118267648233</v>
      </c>
      <c r="F1158" s="628">
        <v>1330</v>
      </c>
    </row>
    <row r="1159" spans="1:6" s="811" customFormat="1" ht="14.25" customHeight="1">
      <c r="A1159" s="136" t="s">
        <v>922</v>
      </c>
      <c r="B1159" s="628">
        <v>15000</v>
      </c>
      <c r="C1159" s="628">
        <v>10500</v>
      </c>
      <c r="D1159" s="628">
        <v>0</v>
      </c>
      <c r="E1159" s="697">
        <v>0</v>
      </c>
      <c r="F1159" s="628">
        <v>0</v>
      </c>
    </row>
    <row r="1160" spans="1:6" s="811" customFormat="1" ht="14.25" customHeight="1">
      <c r="A1160" s="362" t="s">
        <v>975</v>
      </c>
      <c r="B1160" s="628">
        <v>15000</v>
      </c>
      <c r="C1160" s="628">
        <v>10500</v>
      </c>
      <c r="D1160" s="628">
        <v>0</v>
      </c>
      <c r="E1160" s="697">
        <v>0</v>
      </c>
      <c r="F1160" s="628">
        <v>0</v>
      </c>
    </row>
    <row r="1161" spans="1:6" s="811" customFormat="1" ht="14.25" customHeight="1">
      <c r="A1161" s="358"/>
      <c r="B1161" s="623"/>
      <c r="C1161" s="623"/>
      <c r="D1161" s="623"/>
      <c r="E1161" s="628"/>
      <c r="F1161" s="623"/>
    </row>
    <row r="1162" spans="1:6" s="811" customFormat="1" ht="14.25" customHeight="1">
      <c r="A1162" s="834" t="s">
        <v>389</v>
      </c>
      <c r="B1162" s="623"/>
      <c r="C1162" s="623"/>
      <c r="D1162" s="623"/>
      <c r="E1162" s="628"/>
      <c r="F1162" s="623"/>
    </row>
    <row r="1163" spans="1:6" s="811" customFormat="1" ht="14.25" customHeight="1">
      <c r="A1163" s="357" t="s">
        <v>967</v>
      </c>
      <c r="B1163" s="628">
        <v>30211</v>
      </c>
      <c r="C1163" s="628">
        <v>15000</v>
      </c>
      <c r="D1163" s="628">
        <v>0</v>
      </c>
      <c r="E1163" s="809">
        <v>0</v>
      </c>
      <c r="F1163" s="628">
        <v>0</v>
      </c>
    </row>
    <row r="1164" spans="1:6" s="811" customFormat="1" ht="14.25" customHeight="1">
      <c r="A1164" s="136" t="s">
        <v>968</v>
      </c>
      <c r="B1164" s="628">
        <v>30211</v>
      </c>
      <c r="C1164" s="628">
        <v>15000</v>
      </c>
      <c r="D1164" s="628">
        <v>0</v>
      </c>
      <c r="E1164" s="809">
        <v>0</v>
      </c>
      <c r="F1164" s="628">
        <v>0</v>
      </c>
    </row>
    <row r="1165" spans="1:6" s="811" customFormat="1" ht="14.25" customHeight="1">
      <c r="A1165" s="362" t="s">
        <v>969</v>
      </c>
      <c r="B1165" s="628">
        <v>30211</v>
      </c>
      <c r="C1165" s="628">
        <v>15000</v>
      </c>
      <c r="D1165" s="628">
        <v>0</v>
      </c>
      <c r="E1165" s="809">
        <v>0</v>
      </c>
      <c r="F1165" s="628">
        <v>0</v>
      </c>
    </row>
    <row r="1166" spans="1:6" s="811" customFormat="1" ht="14.25" customHeight="1">
      <c r="A1166" s="391" t="s">
        <v>972</v>
      </c>
      <c r="B1166" s="628">
        <v>30211</v>
      </c>
      <c r="C1166" s="628">
        <v>15000</v>
      </c>
      <c r="D1166" s="628">
        <v>0</v>
      </c>
      <c r="E1166" s="809">
        <v>0</v>
      </c>
      <c r="F1166" s="628">
        <v>0</v>
      </c>
    </row>
    <row r="1167" spans="1:6" s="811" customFormat="1" ht="12.75" customHeight="1">
      <c r="A1167" s="136" t="s">
        <v>500</v>
      </c>
      <c r="B1167" s="806">
        <v>-30211</v>
      </c>
      <c r="C1167" s="806">
        <v>-15000</v>
      </c>
      <c r="D1167" s="806">
        <v>0</v>
      </c>
      <c r="E1167" s="697" t="s">
        <v>496</v>
      </c>
      <c r="F1167" s="806">
        <v>0</v>
      </c>
    </row>
    <row r="1168" spans="1:6" s="811" customFormat="1" ht="12.75" customHeight="1">
      <c r="A1168" s="136" t="s">
        <v>501</v>
      </c>
      <c r="B1168" s="806">
        <v>30211</v>
      </c>
      <c r="C1168" s="806">
        <v>15000</v>
      </c>
      <c r="D1168" s="697" t="s">
        <v>496</v>
      </c>
      <c r="E1168" s="697" t="s">
        <v>496</v>
      </c>
      <c r="F1168" s="697" t="s">
        <v>496</v>
      </c>
    </row>
    <row r="1169" spans="1:6" s="811" customFormat="1" ht="12.75" customHeight="1">
      <c r="A1169" s="362" t="s">
        <v>622</v>
      </c>
      <c r="B1169" s="806">
        <v>30211</v>
      </c>
      <c r="C1169" s="806">
        <v>15000</v>
      </c>
      <c r="D1169" s="697" t="s">
        <v>496</v>
      </c>
      <c r="E1169" s="697" t="s">
        <v>496</v>
      </c>
      <c r="F1169" s="697" t="s">
        <v>496</v>
      </c>
    </row>
    <row r="1170" spans="1:6" s="811" customFormat="1" ht="25.5">
      <c r="A1170" s="363" t="s">
        <v>349</v>
      </c>
      <c r="B1170" s="806">
        <v>30211</v>
      </c>
      <c r="C1170" s="806">
        <v>15000</v>
      </c>
      <c r="D1170" s="697" t="s">
        <v>496</v>
      </c>
      <c r="E1170" s="697" t="s">
        <v>496</v>
      </c>
      <c r="F1170" s="697" t="s">
        <v>496</v>
      </c>
    </row>
    <row r="1171" spans="1:6" s="811" customFormat="1" ht="12.75">
      <c r="A1171" s="363"/>
      <c r="B1171" s="806"/>
      <c r="C1171" s="806"/>
      <c r="D1171" s="806"/>
      <c r="E1171" s="806"/>
      <c r="F1171" s="806"/>
    </row>
    <row r="1172" spans="1:6" s="811" customFormat="1" ht="14.25" customHeight="1">
      <c r="A1172" s="834" t="s">
        <v>390</v>
      </c>
      <c r="B1172" s="623"/>
      <c r="C1172" s="623"/>
      <c r="D1172" s="623"/>
      <c r="E1172" s="628"/>
      <c r="F1172" s="623"/>
    </row>
    <row r="1173" spans="1:6" s="811" customFormat="1" ht="14.25" customHeight="1">
      <c r="A1173" s="835" t="s">
        <v>385</v>
      </c>
      <c r="B1173" s="623"/>
      <c r="C1173" s="623"/>
      <c r="D1173" s="623"/>
      <c r="E1173" s="628"/>
      <c r="F1173" s="623"/>
    </row>
    <row r="1174" spans="1:6" s="811" customFormat="1" ht="14.25" customHeight="1">
      <c r="A1174" s="366" t="s">
        <v>346</v>
      </c>
      <c r="B1174" s="628">
        <v>416310</v>
      </c>
      <c r="C1174" s="628">
        <v>390165</v>
      </c>
      <c r="D1174" s="628">
        <v>222530</v>
      </c>
      <c r="E1174" s="697">
        <v>53.45295573010497</v>
      </c>
      <c r="F1174" s="628">
        <v>11019</v>
      </c>
    </row>
    <row r="1175" spans="1:6" s="811" customFormat="1" ht="14.25" customHeight="1">
      <c r="A1175" s="136" t="s">
        <v>982</v>
      </c>
      <c r="B1175" s="628">
        <v>383390</v>
      </c>
      <c r="C1175" s="628">
        <v>358370</v>
      </c>
      <c r="D1175" s="628">
        <v>190735</v>
      </c>
      <c r="E1175" s="697">
        <v>49.74960223271342</v>
      </c>
      <c r="F1175" s="628">
        <v>10316</v>
      </c>
    </row>
    <row r="1176" spans="1:6" s="811" customFormat="1" ht="14.25" customHeight="1">
      <c r="A1176" s="136" t="s">
        <v>965</v>
      </c>
      <c r="B1176" s="628">
        <v>32920</v>
      </c>
      <c r="C1176" s="628">
        <v>31795</v>
      </c>
      <c r="D1176" s="628">
        <v>31795</v>
      </c>
      <c r="E1176" s="697">
        <v>96.58262454434994</v>
      </c>
      <c r="F1176" s="628">
        <v>703</v>
      </c>
    </row>
    <row r="1177" spans="1:6" s="811" customFormat="1" ht="26.25" customHeight="1">
      <c r="A1177" s="377" t="s">
        <v>966</v>
      </c>
      <c r="B1177" s="628">
        <v>32920</v>
      </c>
      <c r="C1177" s="628">
        <v>31795</v>
      </c>
      <c r="D1177" s="628">
        <v>31795</v>
      </c>
      <c r="E1177" s="697">
        <v>96.58262454434994</v>
      </c>
      <c r="F1177" s="628">
        <v>703</v>
      </c>
    </row>
    <row r="1178" spans="1:6" s="811" customFormat="1" ht="14.25" customHeight="1">
      <c r="A1178" s="357" t="s">
        <v>967</v>
      </c>
      <c r="B1178" s="628">
        <v>416310</v>
      </c>
      <c r="C1178" s="628">
        <v>390165</v>
      </c>
      <c r="D1178" s="628">
        <v>206014</v>
      </c>
      <c r="E1178" s="697">
        <v>49.48571977612837</v>
      </c>
      <c r="F1178" s="628">
        <v>14130</v>
      </c>
    </row>
    <row r="1179" spans="1:6" s="811" customFormat="1" ht="14.25" customHeight="1">
      <c r="A1179" s="136" t="s">
        <v>968</v>
      </c>
      <c r="B1179" s="628">
        <v>353738</v>
      </c>
      <c r="C1179" s="628">
        <v>327593</v>
      </c>
      <c r="D1179" s="628">
        <v>143480</v>
      </c>
      <c r="E1179" s="809">
        <v>40.56109323849855</v>
      </c>
      <c r="F1179" s="628">
        <v>11452</v>
      </c>
    </row>
    <row r="1180" spans="1:6" s="811" customFormat="1" ht="14.25" customHeight="1">
      <c r="A1180" s="362" t="s">
        <v>969</v>
      </c>
      <c r="B1180" s="628">
        <v>353738</v>
      </c>
      <c r="C1180" s="628">
        <v>327593</v>
      </c>
      <c r="D1180" s="628">
        <v>143480</v>
      </c>
      <c r="E1180" s="824">
        <v>40.56109323849855</v>
      </c>
      <c r="F1180" s="628">
        <v>11452</v>
      </c>
    </row>
    <row r="1181" spans="1:6" s="811" customFormat="1" ht="14.25" customHeight="1">
      <c r="A1181" s="391" t="s">
        <v>972</v>
      </c>
      <c r="B1181" s="628">
        <v>353738</v>
      </c>
      <c r="C1181" s="628">
        <v>327593</v>
      </c>
      <c r="D1181" s="628">
        <v>143480</v>
      </c>
      <c r="E1181" s="809">
        <v>40.56109323849855</v>
      </c>
      <c r="F1181" s="628">
        <v>11452</v>
      </c>
    </row>
    <row r="1182" spans="1:6" s="811" customFormat="1" ht="14.25" customHeight="1">
      <c r="A1182" s="136" t="s">
        <v>922</v>
      </c>
      <c r="B1182" s="628">
        <v>62572</v>
      </c>
      <c r="C1182" s="628">
        <v>62572</v>
      </c>
      <c r="D1182" s="628">
        <v>62534</v>
      </c>
      <c r="E1182" s="697">
        <v>99.93926996100491</v>
      </c>
      <c r="F1182" s="628">
        <v>2678</v>
      </c>
    </row>
    <row r="1183" spans="1:6" s="811" customFormat="1" ht="14.25" customHeight="1">
      <c r="A1183" s="362" t="s">
        <v>975</v>
      </c>
      <c r="B1183" s="628">
        <v>62572</v>
      </c>
      <c r="C1183" s="628">
        <v>62572</v>
      </c>
      <c r="D1183" s="628">
        <v>62534</v>
      </c>
      <c r="E1183" s="697">
        <v>99.93926996100491</v>
      </c>
      <c r="F1183" s="628">
        <v>2678</v>
      </c>
    </row>
    <row r="1184" spans="1:6" s="811" customFormat="1" ht="14.25" customHeight="1">
      <c r="A1184" s="358"/>
      <c r="B1184" s="623"/>
      <c r="C1184" s="623"/>
      <c r="D1184" s="623"/>
      <c r="E1184" s="806"/>
      <c r="F1184" s="623"/>
    </row>
    <row r="1185" spans="1:56" s="813" customFormat="1" ht="14.25" customHeight="1">
      <c r="A1185" s="353" t="s">
        <v>1232</v>
      </c>
      <c r="B1185" s="825"/>
      <c r="C1185" s="825"/>
      <c r="D1185" s="825"/>
      <c r="E1185" s="825"/>
      <c r="F1185" s="825"/>
      <c r="G1185" s="811"/>
      <c r="H1185" s="811"/>
      <c r="I1185" s="811"/>
      <c r="J1185" s="811"/>
      <c r="K1185" s="811"/>
      <c r="L1185" s="811"/>
      <c r="M1185" s="811"/>
      <c r="N1185" s="811"/>
      <c r="O1185" s="811"/>
      <c r="P1185" s="811"/>
      <c r="Q1185" s="811"/>
      <c r="R1185" s="811"/>
      <c r="S1185" s="811"/>
      <c r="T1185" s="811"/>
      <c r="U1185" s="811"/>
      <c r="V1185" s="811"/>
      <c r="W1185" s="811"/>
      <c r="X1185" s="811"/>
      <c r="Y1185" s="811"/>
      <c r="Z1185" s="811"/>
      <c r="AA1185" s="811"/>
      <c r="AB1185" s="811"/>
      <c r="AC1185" s="811"/>
      <c r="AD1185" s="811"/>
      <c r="AE1185" s="811"/>
      <c r="AF1185" s="811"/>
      <c r="AG1185" s="811"/>
      <c r="AH1185" s="811"/>
      <c r="AI1185" s="811"/>
      <c r="AJ1185" s="811"/>
      <c r="AK1185" s="811"/>
      <c r="AL1185" s="811"/>
      <c r="AM1185" s="811"/>
      <c r="AN1185" s="811"/>
      <c r="AO1185" s="811"/>
      <c r="AP1185" s="811"/>
      <c r="AQ1185" s="811"/>
      <c r="AR1185" s="811"/>
      <c r="AS1185" s="811"/>
      <c r="AT1185" s="811"/>
      <c r="AU1185" s="811"/>
      <c r="AV1185" s="811"/>
      <c r="AW1185" s="811"/>
      <c r="AX1185" s="811"/>
      <c r="AY1185" s="811"/>
      <c r="AZ1185" s="811"/>
      <c r="BA1185" s="811"/>
      <c r="BB1185" s="811"/>
      <c r="BC1185" s="811"/>
      <c r="BD1185" s="811"/>
    </row>
    <row r="1186" spans="1:56" s="813" customFormat="1" ht="12" customHeight="1">
      <c r="A1186" s="835" t="s">
        <v>385</v>
      </c>
      <c r="B1186" s="825"/>
      <c r="C1186" s="825"/>
      <c r="D1186" s="825"/>
      <c r="E1186" s="825"/>
      <c r="F1186" s="825"/>
      <c r="G1186" s="811"/>
      <c r="H1186" s="811"/>
      <c r="I1186" s="811"/>
      <c r="J1186" s="811"/>
      <c r="K1186" s="811"/>
      <c r="L1186" s="811"/>
      <c r="M1186" s="811"/>
      <c r="N1186" s="811"/>
      <c r="O1186" s="811"/>
      <c r="P1186" s="811"/>
      <c r="Q1186" s="811"/>
      <c r="R1186" s="811"/>
      <c r="S1186" s="811"/>
      <c r="T1186" s="811"/>
      <c r="U1186" s="811"/>
      <c r="V1186" s="811"/>
      <c r="W1186" s="811"/>
      <c r="X1186" s="811"/>
      <c r="Y1186" s="811"/>
      <c r="Z1186" s="811"/>
      <c r="AA1186" s="811"/>
      <c r="AB1186" s="811"/>
      <c r="AC1186" s="811"/>
      <c r="AD1186" s="811"/>
      <c r="AE1186" s="811"/>
      <c r="AF1186" s="811"/>
      <c r="AG1186" s="811"/>
      <c r="AH1186" s="811"/>
      <c r="AI1186" s="811"/>
      <c r="AJ1186" s="811"/>
      <c r="AK1186" s="811"/>
      <c r="AL1186" s="811"/>
      <c r="AM1186" s="811"/>
      <c r="AN1186" s="811"/>
      <c r="AO1186" s="811"/>
      <c r="AP1186" s="811"/>
      <c r="AQ1186" s="811"/>
      <c r="AR1186" s="811"/>
      <c r="AS1186" s="811"/>
      <c r="AT1186" s="811"/>
      <c r="AU1186" s="811"/>
      <c r="AV1186" s="811"/>
      <c r="AW1186" s="811"/>
      <c r="AX1186" s="811"/>
      <c r="AY1186" s="811"/>
      <c r="AZ1186" s="811"/>
      <c r="BA1186" s="811"/>
      <c r="BB1186" s="811"/>
      <c r="BC1186" s="811"/>
      <c r="BD1186" s="811"/>
    </row>
    <row r="1187" spans="1:56" s="813" customFormat="1" ht="12" customHeight="1">
      <c r="A1187" s="366" t="s">
        <v>346</v>
      </c>
      <c r="B1187" s="825">
        <v>22667</v>
      </c>
      <c r="C1187" s="825">
        <v>19933</v>
      </c>
      <c r="D1187" s="825">
        <v>18592</v>
      </c>
      <c r="E1187" s="824">
        <v>82.0223232011294</v>
      </c>
      <c r="F1187" s="825">
        <v>0</v>
      </c>
      <c r="G1187" s="811"/>
      <c r="H1187" s="811"/>
      <c r="I1187" s="811"/>
      <c r="J1187" s="811"/>
      <c r="K1187" s="811"/>
      <c r="L1187" s="811"/>
      <c r="M1187" s="811"/>
      <c r="N1187" s="811"/>
      <c r="O1187" s="811"/>
      <c r="P1187" s="811"/>
      <c r="Q1187" s="811"/>
      <c r="R1187" s="811"/>
      <c r="S1187" s="811"/>
      <c r="T1187" s="811"/>
      <c r="U1187" s="811"/>
      <c r="V1187" s="811"/>
      <c r="W1187" s="811"/>
      <c r="X1187" s="811"/>
      <c r="Y1187" s="811"/>
      <c r="Z1187" s="811"/>
      <c r="AA1187" s="811"/>
      <c r="AB1187" s="811"/>
      <c r="AC1187" s="811"/>
      <c r="AD1187" s="811"/>
      <c r="AE1187" s="811"/>
      <c r="AF1187" s="811"/>
      <c r="AG1187" s="811"/>
      <c r="AH1187" s="811"/>
      <c r="AI1187" s="811"/>
      <c r="AJ1187" s="811"/>
      <c r="AK1187" s="811"/>
      <c r="AL1187" s="811"/>
      <c r="AM1187" s="811"/>
      <c r="AN1187" s="811"/>
      <c r="AO1187" s="811"/>
      <c r="AP1187" s="811"/>
      <c r="AQ1187" s="811"/>
      <c r="AR1187" s="811"/>
      <c r="AS1187" s="811"/>
      <c r="AT1187" s="811"/>
      <c r="AU1187" s="811"/>
      <c r="AV1187" s="811"/>
      <c r="AW1187" s="811"/>
      <c r="AX1187" s="811"/>
      <c r="AY1187" s="811"/>
      <c r="AZ1187" s="811"/>
      <c r="BA1187" s="811"/>
      <c r="BB1187" s="811"/>
      <c r="BC1187" s="811"/>
      <c r="BD1187" s="811"/>
    </row>
    <row r="1188" spans="1:6" s="807" customFormat="1" ht="12.75">
      <c r="A1188" s="136" t="s">
        <v>983</v>
      </c>
      <c r="B1188" s="806">
        <v>20373</v>
      </c>
      <c r="C1188" s="806">
        <v>17639</v>
      </c>
      <c r="D1188" s="806">
        <v>16298</v>
      </c>
      <c r="E1188" s="824">
        <v>79.99803661709124</v>
      </c>
      <c r="F1188" s="806">
        <v>0</v>
      </c>
    </row>
    <row r="1189" spans="1:6" s="807" customFormat="1" ht="12.75">
      <c r="A1189" s="136" t="s">
        <v>391</v>
      </c>
      <c r="B1189" s="806">
        <v>20373</v>
      </c>
      <c r="C1189" s="806">
        <v>17639</v>
      </c>
      <c r="D1189" s="806">
        <v>16298</v>
      </c>
      <c r="E1189" s="824">
        <v>79.99803661709124</v>
      </c>
      <c r="F1189" s="806">
        <v>0</v>
      </c>
    </row>
    <row r="1190" spans="1:6" s="807" customFormat="1" ht="12.75">
      <c r="A1190" s="136" t="s">
        <v>392</v>
      </c>
      <c r="B1190" s="806">
        <v>20373</v>
      </c>
      <c r="C1190" s="806">
        <v>17639</v>
      </c>
      <c r="D1190" s="806">
        <v>16298</v>
      </c>
      <c r="E1190" s="824">
        <v>79.99803661709124</v>
      </c>
      <c r="F1190" s="806">
        <v>0</v>
      </c>
    </row>
    <row r="1191" spans="1:6" s="807" customFormat="1" ht="38.25">
      <c r="A1191" s="139" t="s">
        <v>393</v>
      </c>
      <c r="B1191" s="806">
        <v>20373</v>
      </c>
      <c r="C1191" s="806">
        <v>17639</v>
      </c>
      <c r="D1191" s="806">
        <v>16298</v>
      </c>
      <c r="E1191" s="824">
        <v>79.99803661709124</v>
      </c>
      <c r="F1191" s="806">
        <v>0</v>
      </c>
    </row>
    <row r="1192" spans="1:6" s="807" customFormat="1" ht="38.25">
      <c r="A1192" s="407" t="s">
        <v>394</v>
      </c>
      <c r="B1192" s="817">
        <v>20373</v>
      </c>
      <c r="C1192" s="817">
        <v>17639</v>
      </c>
      <c r="D1192" s="817">
        <v>16298</v>
      </c>
      <c r="E1192" s="818">
        <v>79.99803661709124</v>
      </c>
      <c r="F1192" s="817">
        <v>0</v>
      </c>
    </row>
    <row r="1193" spans="1:6" s="811" customFormat="1" ht="14.25" customHeight="1">
      <c r="A1193" s="136" t="s">
        <v>965</v>
      </c>
      <c r="B1193" s="628">
        <v>2294</v>
      </c>
      <c r="C1193" s="628">
        <v>2294</v>
      </c>
      <c r="D1193" s="628">
        <v>2294</v>
      </c>
      <c r="E1193" s="809">
        <v>100</v>
      </c>
      <c r="F1193" s="628">
        <v>0</v>
      </c>
    </row>
    <row r="1194" spans="1:6" s="811" customFormat="1" ht="25.5" customHeight="1">
      <c r="A1194" s="377" t="s">
        <v>966</v>
      </c>
      <c r="B1194" s="628">
        <v>2294</v>
      </c>
      <c r="C1194" s="628">
        <v>2294</v>
      </c>
      <c r="D1194" s="628">
        <v>2294</v>
      </c>
      <c r="E1194" s="809">
        <v>100</v>
      </c>
      <c r="F1194" s="628">
        <v>0</v>
      </c>
    </row>
    <row r="1195" spans="1:6" s="811" customFormat="1" ht="14.25" customHeight="1">
      <c r="A1195" s="357" t="s">
        <v>967</v>
      </c>
      <c r="B1195" s="628">
        <v>22667</v>
      </c>
      <c r="C1195" s="628">
        <v>19933</v>
      </c>
      <c r="D1195" s="628">
        <v>16129</v>
      </c>
      <c r="E1195" s="809">
        <v>71.15630652490404</v>
      </c>
      <c r="F1195" s="628">
        <v>4878</v>
      </c>
    </row>
    <row r="1196" spans="1:6" s="811" customFormat="1" ht="14.25" customHeight="1">
      <c r="A1196" s="136" t="s">
        <v>968</v>
      </c>
      <c r="B1196" s="628">
        <v>22667</v>
      </c>
      <c r="C1196" s="628">
        <v>19933</v>
      </c>
      <c r="D1196" s="628">
        <v>16129</v>
      </c>
      <c r="E1196" s="809">
        <v>71.15630652490404</v>
      </c>
      <c r="F1196" s="628">
        <v>4878</v>
      </c>
    </row>
    <row r="1197" spans="1:6" s="811" customFormat="1" ht="14.25" customHeight="1">
      <c r="A1197" s="362" t="s">
        <v>969</v>
      </c>
      <c r="B1197" s="628">
        <v>22667</v>
      </c>
      <c r="C1197" s="628">
        <v>19933</v>
      </c>
      <c r="D1197" s="628">
        <v>16129</v>
      </c>
      <c r="E1197" s="809">
        <v>71.15630652490404</v>
      </c>
      <c r="F1197" s="628">
        <v>4878</v>
      </c>
    </row>
    <row r="1198" spans="1:6" s="811" customFormat="1" ht="14.25" customHeight="1">
      <c r="A1198" s="366" t="s">
        <v>386</v>
      </c>
      <c r="B1198" s="628">
        <v>9256</v>
      </c>
      <c r="C1198" s="628">
        <v>6522</v>
      </c>
      <c r="D1198" s="628">
        <v>4841</v>
      </c>
      <c r="E1198" s="809">
        <v>52.30121002592912</v>
      </c>
      <c r="F1198" s="628">
        <v>0</v>
      </c>
    </row>
    <row r="1199" spans="1:6" s="811" customFormat="1" ht="14.25" customHeight="1">
      <c r="A1199" s="396" t="s">
        <v>971</v>
      </c>
      <c r="B1199" s="628">
        <v>7620</v>
      </c>
      <c r="C1199" s="628">
        <v>5418</v>
      </c>
      <c r="D1199" s="628">
        <v>3959</v>
      </c>
      <c r="E1199" s="809">
        <v>51.955380577427825</v>
      </c>
      <c r="F1199" s="628">
        <v>0</v>
      </c>
    </row>
    <row r="1200" spans="1:6" s="811" customFormat="1" ht="14.25" customHeight="1">
      <c r="A1200" s="391" t="s">
        <v>972</v>
      </c>
      <c r="B1200" s="628">
        <v>13411</v>
      </c>
      <c r="C1200" s="628">
        <v>13411</v>
      </c>
      <c r="D1200" s="628">
        <v>11288</v>
      </c>
      <c r="E1200" s="809">
        <v>84.16971143091492</v>
      </c>
      <c r="F1200" s="628">
        <v>4878</v>
      </c>
    </row>
    <row r="1201" spans="1:6" s="811" customFormat="1" ht="14.25" customHeight="1">
      <c r="A1201" s="391"/>
      <c r="B1201" s="628"/>
      <c r="C1201" s="628"/>
      <c r="D1201" s="628"/>
      <c r="E1201" s="809"/>
      <c r="F1201" s="628"/>
    </row>
    <row r="1202" spans="1:6" s="811" customFormat="1" ht="14.25" customHeight="1">
      <c r="A1202" s="834" t="s">
        <v>395</v>
      </c>
      <c r="B1202" s="623"/>
      <c r="C1202" s="623"/>
      <c r="D1202" s="623"/>
      <c r="E1202" s="806"/>
      <c r="F1202" s="623"/>
    </row>
    <row r="1203" spans="1:6" s="811" customFormat="1" ht="14.25" customHeight="1">
      <c r="A1203" s="835" t="s">
        <v>385</v>
      </c>
      <c r="B1203" s="623"/>
      <c r="C1203" s="623"/>
      <c r="D1203" s="623"/>
      <c r="E1203" s="806"/>
      <c r="F1203" s="623"/>
    </row>
    <row r="1204" spans="1:6" s="811" customFormat="1" ht="14.25" customHeight="1">
      <c r="A1204" s="366" t="s">
        <v>346</v>
      </c>
      <c r="B1204" s="628">
        <v>421490</v>
      </c>
      <c r="C1204" s="628">
        <v>421490</v>
      </c>
      <c r="D1204" s="628">
        <v>202230</v>
      </c>
      <c r="E1204" s="809">
        <v>47.97978599729531</v>
      </c>
      <c r="F1204" s="628">
        <v>-106558</v>
      </c>
    </row>
    <row r="1205" spans="1:6" s="811" customFormat="1" ht="14.25" customHeight="1">
      <c r="A1205" s="136" t="s">
        <v>982</v>
      </c>
      <c r="B1205" s="628">
        <v>362638</v>
      </c>
      <c r="C1205" s="628">
        <v>362638</v>
      </c>
      <c r="D1205" s="628">
        <v>143378</v>
      </c>
      <c r="E1205" s="809">
        <v>39.53750020681782</v>
      </c>
      <c r="F1205" s="628">
        <v>0</v>
      </c>
    </row>
    <row r="1206" spans="1:6" s="811" customFormat="1" ht="14.25" customHeight="1">
      <c r="A1206" s="136" t="s">
        <v>965</v>
      </c>
      <c r="B1206" s="628">
        <v>58852</v>
      </c>
      <c r="C1206" s="628">
        <v>58852</v>
      </c>
      <c r="D1206" s="628">
        <v>58852</v>
      </c>
      <c r="E1206" s="809">
        <v>100</v>
      </c>
      <c r="F1206" s="628">
        <v>-106558</v>
      </c>
    </row>
    <row r="1207" spans="1:6" s="811" customFormat="1" ht="25.5" customHeight="1">
      <c r="A1207" s="377" t="s">
        <v>966</v>
      </c>
      <c r="B1207" s="628">
        <v>58852</v>
      </c>
      <c r="C1207" s="628">
        <v>58852</v>
      </c>
      <c r="D1207" s="628">
        <v>58852</v>
      </c>
      <c r="E1207" s="809">
        <v>100</v>
      </c>
      <c r="F1207" s="628">
        <v>-106558</v>
      </c>
    </row>
    <row r="1208" spans="1:6" s="811" customFormat="1" ht="14.25" customHeight="1">
      <c r="A1208" s="357" t="s">
        <v>967</v>
      </c>
      <c r="B1208" s="628">
        <v>421490</v>
      </c>
      <c r="C1208" s="628">
        <v>421490</v>
      </c>
      <c r="D1208" s="628">
        <v>171319</v>
      </c>
      <c r="E1208" s="809">
        <v>40.64604142447033</v>
      </c>
      <c r="F1208" s="628">
        <v>0</v>
      </c>
    </row>
    <row r="1209" spans="1:6" s="811" customFormat="1" ht="14.25" customHeight="1">
      <c r="A1209" s="136" t="s">
        <v>968</v>
      </c>
      <c r="B1209" s="628">
        <v>421490</v>
      </c>
      <c r="C1209" s="628">
        <v>421490</v>
      </c>
      <c r="D1209" s="628">
        <v>171319</v>
      </c>
      <c r="E1209" s="809">
        <v>40.64604142447033</v>
      </c>
      <c r="F1209" s="628">
        <v>0</v>
      </c>
    </row>
    <row r="1210" spans="1:6" s="811" customFormat="1" ht="14.25" customHeight="1">
      <c r="A1210" s="362" t="s">
        <v>969</v>
      </c>
      <c r="B1210" s="628">
        <v>421490</v>
      </c>
      <c r="C1210" s="628">
        <v>421490</v>
      </c>
      <c r="D1210" s="628">
        <v>171319</v>
      </c>
      <c r="E1210" s="809">
        <v>40.64604142447033</v>
      </c>
      <c r="F1210" s="628">
        <v>0</v>
      </c>
    </row>
    <row r="1211" spans="1:6" s="811" customFormat="1" ht="14.25" customHeight="1">
      <c r="A1211" s="391" t="s">
        <v>972</v>
      </c>
      <c r="B1211" s="628">
        <v>421490</v>
      </c>
      <c r="C1211" s="628">
        <v>421490</v>
      </c>
      <c r="D1211" s="628">
        <v>171319</v>
      </c>
      <c r="E1211" s="809">
        <v>40.64604142447033</v>
      </c>
      <c r="F1211" s="628">
        <v>0</v>
      </c>
    </row>
    <row r="1212" spans="1:6" s="811" customFormat="1" ht="14.25" customHeight="1">
      <c r="A1212" s="358"/>
      <c r="B1212" s="623"/>
      <c r="C1212" s="623"/>
      <c r="D1212" s="623"/>
      <c r="E1212" s="806"/>
      <c r="F1212" s="623"/>
    </row>
    <row r="1213" spans="1:6" s="811" customFormat="1" ht="14.25" customHeight="1">
      <c r="A1213" s="834" t="s">
        <v>396</v>
      </c>
      <c r="B1213" s="628"/>
      <c r="C1213" s="628"/>
      <c r="D1213" s="628"/>
      <c r="E1213" s="825"/>
      <c r="F1213" s="628"/>
    </row>
    <row r="1214" spans="1:6" s="811" customFormat="1" ht="14.25" customHeight="1">
      <c r="A1214" s="835" t="s">
        <v>385</v>
      </c>
      <c r="B1214" s="628"/>
      <c r="C1214" s="628"/>
      <c r="D1214" s="628"/>
      <c r="E1214" s="825"/>
      <c r="F1214" s="628"/>
    </row>
    <row r="1215" spans="1:6" s="811" customFormat="1" ht="14.25" customHeight="1">
      <c r="A1215" s="366" t="s">
        <v>346</v>
      </c>
      <c r="B1215" s="628">
        <v>214015</v>
      </c>
      <c r="C1215" s="628">
        <v>214015</v>
      </c>
      <c r="D1215" s="628">
        <v>6612</v>
      </c>
      <c r="E1215" s="824">
        <v>3.089503072214564</v>
      </c>
      <c r="F1215" s="628">
        <v>1341</v>
      </c>
    </row>
    <row r="1216" spans="1:6" s="811" customFormat="1" ht="14.25" customHeight="1">
      <c r="A1216" s="136" t="s">
        <v>982</v>
      </c>
      <c r="B1216" s="628">
        <v>214015</v>
      </c>
      <c r="C1216" s="628">
        <v>214015</v>
      </c>
      <c r="D1216" s="628">
        <v>6612</v>
      </c>
      <c r="E1216" s="824">
        <v>3.089503072214564</v>
      </c>
      <c r="F1216" s="628">
        <v>1341</v>
      </c>
    </row>
    <row r="1217" spans="1:6" s="811" customFormat="1" ht="14.25" customHeight="1">
      <c r="A1217" s="357" t="s">
        <v>967</v>
      </c>
      <c r="B1217" s="628">
        <v>214015</v>
      </c>
      <c r="C1217" s="628">
        <v>214015</v>
      </c>
      <c r="D1217" s="628">
        <v>6612</v>
      </c>
      <c r="E1217" s="824">
        <v>3.089503072214564</v>
      </c>
      <c r="F1217" s="628">
        <v>1341</v>
      </c>
    </row>
    <row r="1218" spans="1:6" s="811" customFormat="1" ht="14.25" customHeight="1">
      <c r="A1218" s="136" t="s">
        <v>968</v>
      </c>
      <c r="B1218" s="628">
        <v>214015</v>
      </c>
      <c r="C1218" s="628">
        <v>214015</v>
      </c>
      <c r="D1218" s="628">
        <v>6612</v>
      </c>
      <c r="E1218" s="824">
        <v>3.089503072214564</v>
      </c>
      <c r="F1218" s="628">
        <v>1341</v>
      </c>
    </row>
    <row r="1219" spans="1:6" s="811" customFormat="1" ht="14.25" customHeight="1">
      <c r="A1219" s="362" t="s">
        <v>969</v>
      </c>
      <c r="B1219" s="628">
        <v>214015</v>
      </c>
      <c r="C1219" s="628">
        <v>214015</v>
      </c>
      <c r="D1219" s="628">
        <v>6612</v>
      </c>
      <c r="E1219" s="824">
        <v>3.089503072214564</v>
      </c>
      <c r="F1219" s="628">
        <v>1341</v>
      </c>
    </row>
    <row r="1220" spans="1:6" s="811" customFormat="1" ht="14.25" customHeight="1">
      <c r="A1220" s="391" t="s">
        <v>972</v>
      </c>
      <c r="B1220" s="628">
        <v>214015</v>
      </c>
      <c r="C1220" s="628">
        <v>214015</v>
      </c>
      <c r="D1220" s="628">
        <v>6612</v>
      </c>
      <c r="E1220" s="824">
        <v>3.089503072214564</v>
      </c>
      <c r="F1220" s="628">
        <v>1341</v>
      </c>
    </row>
    <row r="1221" spans="1:6" s="811" customFormat="1" ht="14.25" customHeight="1">
      <c r="A1221" s="240"/>
      <c r="B1221" s="628"/>
      <c r="C1221" s="628"/>
      <c r="D1221" s="628"/>
      <c r="E1221" s="825"/>
      <c r="F1221" s="628"/>
    </row>
    <row r="1222" spans="1:6" s="811" customFormat="1" ht="14.25" customHeight="1">
      <c r="A1222" s="834" t="s">
        <v>397</v>
      </c>
      <c r="B1222" s="628"/>
      <c r="C1222" s="628"/>
      <c r="D1222" s="628"/>
      <c r="E1222" s="825"/>
      <c r="F1222" s="628"/>
    </row>
    <row r="1223" spans="1:6" s="811" customFormat="1" ht="14.25" customHeight="1">
      <c r="A1223" s="835" t="s">
        <v>385</v>
      </c>
      <c r="B1223" s="628"/>
      <c r="C1223" s="628"/>
      <c r="D1223" s="628"/>
      <c r="E1223" s="825"/>
      <c r="F1223" s="628"/>
    </row>
    <row r="1224" spans="1:6" s="811" customFormat="1" ht="14.25" customHeight="1">
      <c r="A1224" s="366" t="s">
        <v>346</v>
      </c>
      <c r="B1224" s="628">
        <v>1195</v>
      </c>
      <c r="C1224" s="628">
        <v>1195</v>
      </c>
      <c r="D1224" s="628">
        <v>1195</v>
      </c>
      <c r="E1224" s="824">
        <v>100</v>
      </c>
      <c r="F1224" s="628">
        <v>0</v>
      </c>
    </row>
    <row r="1225" spans="1:6" s="811" customFormat="1" ht="14.25" customHeight="1">
      <c r="A1225" s="136" t="s">
        <v>982</v>
      </c>
      <c r="B1225" s="628">
        <v>1195</v>
      </c>
      <c r="C1225" s="628">
        <v>1195</v>
      </c>
      <c r="D1225" s="628">
        <v>1195</v>
      </c>
      <c r="E1225" s="824">
        <v>100</v>
      </c>
      <c r="F1225" s="628">
        <v>0</v>
      </c>
    </row>
    <row r="1226" spans="1:6" s="811" customFormat="1" ht="14.25" customHeight="1">
      <c r="A1226" s="357" t="s">
        <v>967</v>
      </c>
      <c r="B1226" s="628">
        <v>1195</v>
      </c>
      <c r="C1226" s="628">
        <v>1195</v>
      </c>
      <c r="D1226" s="628">
        <v>1195</v>
      </c>
      <c r="E1226" s="809">
        <v>100</v>
      </c>
      <c r="F1226" s="628">
        <v>0</v>
      </c>
    </row>
    <row r="1227" spans="1:6" s="811" customFormat="1" ht="14.25" customHeight="1">
      <c r="A1227" s="136" t="s">
        <v>968</v>
      </c>
      <c r="B1227" s="628">
        <v>1195</v>
      </c>
      <c r="C1227" s="628">
        <v>1195</v>
      </c>
      <c r="D1227" s="628">
        <v>1195</v>
      </c>
      <c r="E1227" s="809">
        <v>100</v>
      </c>
      <c r="F1227" s="628">
        <v>0</v>
      </c>
    </row>
    <row r="1228" spans="1:6" s="811" customFormat="1" ht="14.25" customHeight="1">
      <c r="A1228" s="362" t="s">
        <v>969</v>
      </c>
      <c r="B1228" s="628">
        <v>1195</v>
      </c>
      <c r="C1228" s="628">
        <v>1195</v>
      </c>
      <c r="D1228" s="628">
        <v>1195</v>
      </c>
      <c r="E1228" s="809">
        <v>100</v>
      </c>
      <c r="F1228" s="628">
        <v>0</v>
      </c>
    </row>
    <row r="1229" spans="1:6" s="811" customFormat="1" ht="14.25" customHeight="1">
      <c r="A1229" s="391" t="s">
        <v>972</v>
      </c>
      <c r="B1229" s="628">
        <v>1195</v>
      </c>
      <c r="C1229" s="628">
        <v>1195</v>
      </c>
      <c r="D1229" s="628">
        <v>1195</v>
      </c>
      <c r="E1229" s="809">
        <v>100</v>
      </c>
      <c r="F1229" s="628">
        <v>0</v>
      </c>
    </row>
    <row r="1230" spans="1:6" s="811" customFormat="1" ht="12.75" customHeight="1" hidden="1">
      <c r="A1230" s="136" t="s">
        <v>500</v>
      </c>
      <c r="B1230" s="806">
        <v>0</v>
      </c>
      <c r="C1230" s="806">
        <v>0</v>
      </c>
      <c r="D1230" s="806">
        <v>0</v>
      </c>
      <c r="E1230" s="697" t="s">
        <v>496</v>
      </c>
      <c r="F1230" s="806">
        <v>0</v>
      </c>
    </row>
    <row r="1231" spans="1:6" s="811" customFormat="1" ht="12.75" customHeight="1" hidden="1">
      <c r="A1231" s="136" t="s">
        <v>501</v>
      </c>
      <c r="B1231" s="806">
        <v>0</v>
      </c>
      <c r="C1231" s="806">
        <v>0</v>
      </c>
      <c r="D1231" s="806">
        <v>0</v>
      </c>
      <c r="E1231" s="806">
        <v>0</v>
      </c>
      <c r="F1231" s="806">
        <v>0</v>
      </c>
    </row>
    <row r="1232" spans="1:6" s="811" customFormat="1" ht="12.75" customHeight="1" hidden="1">
      <c r="A1232" s="362" t="s">
        <v>622</v>
      </c>
      <c r="B1232" s="806">
        <v>0</v>
      </c>
      <c r="C1232" s="806">
        <v>0</v>
      </c>
      <c r="D1232" s="806">
        <v>0</v>
      </c>
      <c r="E1232" s="806">
        <v>0</v>
      </c>
      <c r="F1232" s="806">
        <v>0</v>
      </c>
    </row>
    <row r="1233" spans="1:6" s="811" customFormat="1" ht="25.5" hidden="1">
      <c r="A1233" s="363" t="s">
        <v>349</v>
      </c>
      <c r="B1233" s="806">
        <v>0</v>
      </c>
      <c r="C1233" s="806">
        <v>0</v>
      </c>
      <c r="D1233" s="806">
        <v>0</v>
      </c>
      <c r="E1233" s="806">
        <v>0</v>
      </c>
      <c r="F1233" s="806">
        <v>0</v>
      </c>
    </row>
    <row r="1234" spans="1:6" s="811" customFormat="1" ht="14.25" customHeight="1">
      <c r="A1234" s="391"/>
      <c r="B1234" s="628"/>
      <c r="C1234" s="628"/>
      <c r="D1234" s="628"/>
      <c r="E1234" s="809"/>
      <c r="F1234" s="628"/>
    </row>
    <row r="1235" spans="1:6" s="811" customFormat="1" ht="14.25" customHeight="1">
      <c r="A1235" s="834" t="s">
        <v>366</v>
      </c>
      <c r="B1235" s="628"/>
      <c r="C1235" s="628"/>
      <c r="D1235" s="628"/>
      <c r="E1235" s="825"/>
      <c r="F1235" s="628"/>
    </row>
    <row r="1236" spans="1:6" s="811" customFormat="1" ht="14.25" customHeight="1">
      <c r="A1236" s="835" t="s">
        <v>385</v>
      </c>
      <c r="B1236" s="628"/>
      <c r="C1236" s="628"/>
      <c r="D1236" s="628"/>
      <c r="E1236" s="825"/>
      <c r="F1236" s="628"/>
    </row>
    <row r="1237" spans="1:6" s="811" customFormat="1" ht="14.25" customHeight="1">
      <c r="A1237" s="366" t="s">
        <v>346</v>
      </c>
      <c r="B1237" s="628">
        <v>266338</v>
      </c>
      <c r="C1237" s="628">
        <v>266338</v>
      </c>
      <c r="D1237" s="628">
        <v>266337</v>
      </c>
      <c r="E1237" s="824">
        <v>99.99962453724216</v>
      </c>
      <c r="F1237" s="628">
        <v>39409</v>
      </c>
    </row>
    <row r="1238" spans="1:6" s="811" customFormat="1" ht="14.25" customHeight="1">
      <c r="A1238" s="136" t="s">
        <v>982</v>
      </c>
      <c r="B1238" s="628">
        <v>238823</v>
      </c>
      <c r="C1238" s="628">
        <v>238823</v>
      </c>
      <c r="D1238" s="628">
        <v>238822</v>
      </c>
      <c r="E1238" s="809">
        <v>99.99958127985998</v>
      </c>
      <c r="F1238" s="628">
        <v>39409</v>
      </c>
    </row>
    <row r="1239" spans="1:6" s="811" customFormat="1" ht="14.25" customHeight="1">
      <c r="A1239" s="136" t="s">
        <v>965</v>
      </c>
      <c r="B1239" s="628">
        <v>27515</v>
      </c>
      <c r="C1239" s="628">
        <v>27515</v>
      </c>
      <c r="D1239" s="628">
        <v>27515</v>
      </c>
      <c r="E1239" s="824">
        <v>100</v>
      </c>
      <c r="F1239" s="628">
        <v>0</v>
      </c>
    </row>
    <row r="1240" spans="1:6" s="811" customFormat="1" ht="25.5" customHeight="1">
      <c r="A1240" s="377" t="s">
        <v>966</v>
      </c>
      <c r="B1240" s="628">
        <v>27515</v>
      </c>
      <c r="C1240" s="628">
        <v>27515</v>
      </c>
      <c r="D1240" s="628">
        <v>27515</v>
      </c>
      <c r="E1240" s="824">
        <v>100</v>
      </c>
      <c r="F1240" s="628">
        <v>0</v>
      </c>
    </row>
    <row r="1241" spans="1:6" s="811" customFormat="1" ht="14.25" customHeight="1">
      <c r="A1241" s="357" t="s">
        <v>967</v>
      </c>
      <c r="B1241" s="628">
        <v>266338</v>
      </c>
      <c r="C1241" s="628">
        <v>266338</v>
      </c>
      <c r="D1241" s="628">
        <v>257464</v>
      </c>
      <c r="E1241" s="824">
        <v>96.66814348684754</v>
      </c>
      <c r="F1241" s="628">
        <v>39691</v>
      </c>
    </row>
    <row r="1242" spans="1:6" s="811" customFormat="1" ht="14.25" customHeight="1">
      <c r="A1242" s="136" t="s">
        <v>968</v>
      </c>
      <c r="B1242" s="628">
        <v>172657</v>
      </c>
      <c r="C1242" s="628">
        <v>172657</v>
      </c>
      <c r="D1242" s="628">
        <v>169706</v>
      </c>
      <c r="E1242" s="824">
        <v>98.29083095385649</v>
      </c>
      <c r="F1242" s="628">
        <v>282</v>
      </c>
    </row>
    <row r="1243" spans="1:6" s="811" customFormat="1" ht="14.25" customHeight="1">
      <c r="A1243" s="362" t="s">
        <v>969</v>
      </c>
      <c r="B1243" s="628">
        <v>172657</v>
      </c>
      <c r="C1243" s="628">
        <v>172657</v>
      </c>
      <c r="D1243" s="628">
        <v>169706</v>
      </c>
      <c r="E1243" s="824">
        <v>98.29083095385649</v>
      </c>
      <c r="F1243" s="628">
        <v>282</v>
      </c>
    </row>
    <row r="1244" spans="1:6" s="811" customFormat="1" ht="14.25" customHeight="1">
      <c r="A1244" s="391" t="s">
        <v>972</v>
      </c>
      <c r="B1244" s="628">
        <v>172657</v>
      </c>
      <c r="C1244" s="628">
        <v>172657</v>
      </c>
      <c r="D1244" s="628">
        <v>169706</v>
      </c>
      <c r="E1244" s="824">
        <v>98.29083095385649</v>
      </c>
      <c r="F1244" s="628">
        <v>282</v>
      </c>
    </row>
    <row r="1245" spans="1:6" s="811" customFormat="1" ht="14.25" customHeight="1">
      <c r="A1245" s="136" t="s">
        <v>922</v>
      </c>
      <c r="B1245" s="628">
        <v>93681</v>
      </c>
      <c r="C1245" s="628">
        <v>93681</v>
      </c>
      <c r="D1245" s="628">
        <v>87758</v>
      </c>
      <c r="E1245" s="824">
        <v>93.67747995858285</v>
      </c>
      <c r="F1245" s="628">
        <v>39409</v>
      </c>
    </row>
    <row r="1246" spans="1:6" s="811" customFormat="1" ht="14.25" customHeight="1">
      <c r="A1246" s="362" t="s">
        <v>975</v>
      </c>
      <c r="B1246" s="628">
        <v>93681</v>
      </c>
      <c r="C1246" s="628">
        <v>93681</v>
      </c>
      <c r="D1246" s="628">
        <v>87758</v>
      </c>
      <c r="E1246" s="824">
        <v>93.67747995858285</v>
      </c>
      <c r="F1246" s="628">
        <v>39409</v>
      </c>
    </row>
    <row r="1247" spans="1:6" s="811" customFormat="1" ht="14.25" customHeight="1">
      <c r="A1247" s="358"/>
      <c r="B1247" s="628"/>
      <c r="C1247" s="628"/>
      <c r="D1247" s="628"/>
      <c r="E1247" s="825"/>
      <c r="F1247" s="628"/>
    </row>
    <row r="1248" spans="1:6" s="811" customFormat="1" ht="14.25" customHeight="1">
      <c r="A1248" s="834" t="s">
        <v>398</v>
      </c>
      <c r="B1248" s="628"/>
      <c r="C1248" s="628"/>
      <c r="D1248" s="628"/>
      <c r="E1248" s="825"/>
      <c r="F1248" s="628"/>
    </row>
    <row r="1249" spans="1:6" s="811" customFormat="1" ht="14.25" customHeight="1">
      <c r="A1249" s="835" t="s">
        <v>385</v>
      </c>
      <c r="B1249" s="628"/>
      <c r="C1249" s="628"/>
      <c r="D1249" s="628"/>
      <c r="E1249" s="825"/>
      <c r="F1249" s="628"/>
    </row>
    <row r="1250" spans="1:6" s="811" customFormat="1" ht="14.25" customHeight="1">
      <c r="A1250" s="366" t="s">
        <v>346</v>
      </c>
      <c r="B1250" s="628">
        <v>24269</v>
      </c>
      <c r="C1250" s="628">
        <v>6753</v>
      </c>
      <c r="D1250" s="628">
        <v>6753</v>
      </c>
      <c r="E1250" s="824">
        <v>27.825621162800278</v>
      </c>
      <c r="F1250" s="628">
        <v>453</v>
      </c>
    </row>
    <row r="1251" spans="1:6" s="811" customFormat="1" ht="14.25" customHeight="1">
      <c r="A1251" s="136" t="s">
        <v>982</v>
      </c>
      <c r="B1251" s="628">
        <v>17516</v>
      </c>
      <c r="C1251" s="628">
        <v>0</v>
      </c>
      <c r="D1251" s="628">
        <v>0</v>
      </c>
      <c r="E1251" s="824">
        <v>0</v>
      </c>
      <c r="F1251" s="628">
        <v>0</v>
      </c>
    </row>
    <row r="1252" spans="1:6" s="811" customFormat="1" ht="14.25" customHeight="1">
      <c r="A1252" s="136" t="s">
        <v>965</v>
      </c>
      <c r="B1252" s="628">
        <v>6753</v>
      </c>
      <c r="C1252" s="628">
        <v>6753</v>
      </c>
      <c r="D1252" s="628">
        <v>6753</v>
      </c>
      <c r="E1252" s="824">
        <v>100</v>
      </c>
      <c r="F1252" s="628">
        <v>453</v>
      </c>
    </row>
    <row r="1253" spans="1:6" s="811" customFormat="1" ht="27.75" customHeight="1">
      <c r="A1253" s="377" t="s">
        <v>966</v>
      </c>
      <c r="B1253" s="628">
        <v>6753</v>
      </c>
      <c r="C1253" s="628">
        <v>6753</v>
      </c>
      <c r="D1253" s="628">
        <v>6753</v>
      </c>
      <c r="E1253" s="824">
        <v>100</v>
      </c>
      <c r="F1253" s="628">
        <v>453</v>
      </c>
    </row>
    <row r="1254" spans="1:6" s="811" customFormat="1" ht="14.25" customHeight="1">
      <c r="A1254" s="357" t="s">
        <v>967</v>
      </c>
      <c r="B1254" s="628">
        <v>24269</v>
      </c>
      <c r="C1254" s="628">
        <v>6753</v>
      </c>
      <c r="D1254" s="628">
        <v>2018</v>
      </c>
      <c r="E1254" s="809">
        <v>8.315134533767358</v>
      </c>
      <c r="F1254" s="628">
        <v>900</v>
      </c>
    </row>
    <row r="1255" spans="1:6" s="811" customFormat="1" ht="14.25" customHeight="1">
      <c r="A1255" s="136" t="s">
        <v>968</v>
      </c>
      <c r="B1255" s="628">
        <v>24269</v>
      </c>
      <c r="C1255" s="628">
        <v>6753</v>
      </c>
      <c r="D1255" s="628">
        <v>2018</v>
      </c>
      <c r="E1255" s="809">
        <v>8.315134533767358</v>
      </c>
      <c r="F1255" s="628">
        <v>900</v>
      </c>
    </row>
    <row r="1256" spans="1:6" s="811" customFormat="1" ht="14.25" customHeight="1">
      <c r="A1256" s="362" t="s">
        <v>969</v>
      </c>
      <c r="B1256" s="628">
        <v>24269</v>
      </c>
      <c r="C1256" s="628">
        <v>6753</v>
      </c>
      <c r="D1256" s="628">
        <v>2018</v>
      </c>
      <c r="E1256" s="809">
        <v>8.315134533767358</v>
      </c>
      <c r="F1256" s="628">
        <v>900</v>
      </c>
    </row>
    <row r="1257" spans="1:6" s="811" customFormat="1" ht="14.25" customHeight="1">
      <c r="A1257" s="391" t="s">
        <v>972</v>
      </c>
      <c r="B1257" s="628">
        <v>24269</v>
      </c>
      <c r="C1257" s="628">
        <v>6753</v>
      </c>
      <c r="D1257" s="628">
        <v>2018</v>
      </c>
      <c r="E1257" s="809">
        <v>8.315134533767358</v>
      </c>
      <c r="F1257" s="628">
        <v>900</v>
      </c>
    </row>
    <row r="1258" spans="1:6" s="811" customFormat="1" ht="14.25" customHeight="1">
      <c r="A1258" s="358"/>
      <c r="B1258" s="628"/>
      <c r="C1258" s="628"/>
      <c r="D1258" s="628"/>
      <c r="E1258" s="806"/>
      <c r="F1258" s="628"/>
    </row>
    <row r="1259" spans="1:6" s="811" customFormat="1" ht="27" customHeight="1">
      <c r="A1259" s="834" t="s">
        <v>1049</v>
      </c>
      <c r="B1259" s="628"/>
      <c r="C1259" s="628"/>
      <c r="D1259" s="628"/>
      <c r="E1259" s="806"/>
      <c r="F1259" s="628"/>
    </row>
    <row r="1260" spans="1:6" s="811" customFormat="1" ht="14.25" customHeight="1">
      <c r="A1260" s="835" t="s">
        <v>385</v>
      </c>
      <c r="B1260" s="628"/>
      <c r="C1260" s="628"/>
      <c r="D1260" s="628"/>
      <c r="E1260" s="806"/>
      <c r="F1260" s="628"/>
    </row>
    <row r="1261" spans="1:6" s="811" customFormat="1" ht="14.25" customHeight="1">
      <c r="A1261" s="366" t="s">
        <v>346</v>
      </c>
      <c r="B1261" s="628">
        <v>966586</v>
      </c>
      <c r="C1261" s="628">
        <v>954289</v>
      </c>
      <c r="D1261" s="628">
        <v>471265</v>
      </c>
      <c r="E1261" s="809">
        <v>48.755620296590266</v>
      </c>
      <c r="F1261" s="628">
        <v>74849</v>
      </c>
    </row>
    <row r="1262" spans="1:6" s="811" customFormat="1" ht="14.25" customHeight="1">
      <c r="A1262" s="136" t="s">
        <v>982</v>
      </c>
      <c r="B1262" s="628">
        <v>853183</v>
      </c>
      <c r="C1262" s="628">
        <v>853183</v>
      </c>
      <c r="D1262" s="628">
        <v>370159</v>
      </c>
      <c r="E1262" s="809">
        <v>43.38565114401013</v>
      </c>
      <c r="F1262" s="628">
        <v>74849</v>
      </c>
    </row>
    <row r="1263" spans="1:6" s="811" customFormat="1" ht="14.25" customHeight="1">
      <c r="A1263" s="136" t="s">
        <v>965</v>
      </c>
      <c r="B1263" s="628">
        <v>113403</v>
      </c>
      <c r="C1263" s="628">
        <v>101106</v>
      </c>
      <c r="D1263" s="628">
        <v>101106</v>
      </c>
      <c r="E1263" s="809">
        <v>89.15637152456284</v>
      </c>
      <c r="F1263" s="628">
        <v>0</v>
      </c>
    </row>
    <row r="1264" spans="1:6" s="811" customFormat="1" ht="25.5" customHeight="1">
      <c r="A1264" s="377" t="s">
        <v>966</v>
      </c>
      <c r="B1264" s="628">
        <v>113403</v>
      </c>
      <c r="C1264" s="628">
        <v>101106</v>
      </c>
      <c r="D1264" s="628">
        <v>101106</v>
      </c>
      <c r="E1264" s="809">
        <v>89.15637152456284</v>
      </c>
      <c r="F1264" s="628">
        <v>0</v>
      </c>
    </row>
    <row r="1265" spans="1:6" s="811" customFormat="1" ht="14.25" customHeight="1">
      <c r="A1265" s="357" t="s">
        <v>967</v>
      </c>
      <c r="B1265" s="628">
        <v>966586</v>
      </c>
      <c r="C1265" s="628">
        <v>954289</v>
      </c>
      <c r="D1265" s="628">
        <v>413827</v>
      </c>
      <c r="E1265" s="809">
        <v>42.81326234809939</v>
      </c>
      <c r="F1265" s="628">
        <v>89257</v>
      </c>
    </row>
    <row r="1266" spans="1:6" s="811" customFormat="1" ht="14.25" customHeight="1">
      <c r="A1266" s="136" t="s">
        <v>968</v>
      </c>
      <c r="B1266" s="628">
        <v>963776</v>
      </c>
      <c r="C1266" s="628">
        <v>951479</v>
      </c>
      <c r="D1266" s="628">
        <v>411018</v>
      </c>
      <c r="E1266" s="809">
        <v>42.646631582442396</v>
      </c>
      <c r="F1266" s="628">
        <v>89257</v>
      </c>
    </row>
    <row r="1267" spans="1:6" s="811" customFormat="1" ht="14.25" customHeight="1">
      <c r="A1267" s="362" t="s">
        <v>969</v>
      </c>
      <c r="B1267" s="628">
        <v>110593</v>
      </c>
      <c r="C1267" s="628">
        <v>98296</v>
      </c>
      <c r="D1267" s="628">
        <v>40860</v>
      </c>
      <c r="E1267" s="809">
        <v>36.946280505999475</v>
      </c>
      <c r="F1267" s="628">
        <v>14409</v>
      </c>
    </row>
    <row r="1268" spans="1:6" s="811" customFormat="1" ht="14.25" customHeight="1">
      <c r="A1268" s="366" t="s">
        <v>386</v>
      </c>
      <c r="B1268" s="628">
        <v>75347</v>
      </c>
      <c r="C1268" s="628">
        <v>65645</v>
      </c>
      <c r="D1268" s="628">
        <v>31575</v>
      </c>
      <c r="E1268" s="809">
        <v>41.90611437748019</v>
      </c>
      <c r="F1268" s="628">
        <v>10673</v>
      </c>
    </row>
    <row r="1269" spans="1:6" s="811" customFormat="1" ht="14.25" customHeight="1">
      <c r="A1269" s="396" t="s">
        <v>971</v>
      </c>
      <c r="B1269" s="628">
        <v>60720</v>
      </c>
      <c r="C1269" s="628">
        <v>52901</v>
      </c>
      <c r="D1269" s="628">
        <v>25183</v>
      </c>
      <c r="E1269" s="809">
        <v>41.473978919631094</v>
      </c>
      <c r="F1269" s="628">
        <v>8624</v>
      </c>
    </row>
    <row r="1270" spans="1:6" s="811" customFormat="1" ht="14.25" customHeight="1">
      <c r="A1270" s="391" t="s">
        <v>972</v>
      </c>
      <c r="B1270" s="628">
        <v>35246</v>
      </c>
      <c r="C1270" s="628">
        <v>32651</v>
      </c>
      <c r="D1270" s="628">
        <v>9285</v>
      </c>
      <c r="E1270" s="809">
        <v>26.34341485558645</v>
      </c>
      <c r="F1270" s="628">
        <v>3736</v>
      </c>
    </row>
    <row r="1271" spans="1:6" s="811" customFormat="1" ht="14.25" customHeight="1">
      <c r="A1271" s="362" t="s">
        <v>973</v>
      </c>
      <c r="B1271" s="628">
        <v>832810</v>
      </c>
      <c r="C1271" s="628">
        <v>832810</v>
      </c>
      <c r="D1271" s="628">
        <v>353860</v>
      </c>
      <c r="E1271" s="824">
        <v>42.489883646930274</v>
      </c>
      <c r="F1271" s="628">
        <v>74848</v>
      </c>
    </row>
    <row r="1272" spans="1:6" s="811" customFormat="1" ht="14.25" customHeight="1">
      <c r="A1272" s="391" t="s">
        <v>995</v>
      </c>
      <c r="B1272" s="628">
        <v>832810</v>
      </c>
      <c r="C1272" s="628">
        <v>832810</v>
      </c>
      <c r="D1272" s="628">
        <v>353860</v>
      </c>
      <c r="E1272" s="824">
        <v>42.489883646930274</v>
      </c>
      <c r="F1272" s="628">
        <v>74848</v>
      </c>
    </row>
    <row r="1273" spans="1:56" s="334" customFormat="1" ht="12.75">
      <c r="A1273" s="362" t="s">
        <v>917</v>
      </c>
      <c r="B1273" s="628">
        <v>20373</v>
      </c>
      <c r="C1273" s="628">
        <v>20373</v>
      </c>
      <c r="D1273" s="628">
        <v>16298</v>
      </c>
      <c r="E1273" s="824">
        <v>79.99803661709124</v>
      </c>
      <c r="F1273" s="628">
        <v>0</v>
      </c>
      <c r="G1273" s="836"/>
      <c r="H1273" s="836"/>
      <c r="I1273" s="836"/>
      <c r="J1273" s="836"/>
      <c r="K1273" s="836"/>
      <c r="L1273" s="836"/>
      <c r="M1273" s="836"/>
      <c r="N1273" s="836"/>
      <c r="O1273" s="836"/>
      <c r="P1273" s="836"/>
      <c r="Q1273" s="836"/>
      <c r="R1273" s="836"/>
      <c r="S1273" s="836"/>
      <c r="T1273" s="836"/>
      <c r="U1273" s="836"/>
      <c r="V1273" s="836"/>
      <c r="W1273" s="836"/>
      <c r="X1273" s="836"/>
      <c r="Y1273" s="836"/>
      <c r="Z1273" s="836"/>
      <c r="AA1273" s="836"/>
      <c r="AB1273" s="836"/>
      <c r="AC1273" s="836"/>
      <c r="AD1273" s="836"/>
      <c r="AE1273" s="836"/>
      <c r="AF1273" s="836"/>
      <c r="AG1273" s="836"/>
      <c r="AH1273" s="836"/>
      <c r="AI1273" s="836"/>
      <c r="AJ1273" s="836"/>
      <c r="AK1273" s="836"/>
      <c r="AL1273" s="836"/>
      <c r="AM1273" s="836"/>
      <c r="AN1273" s="836"/>
      <c r="AO1273" s="836"/>
      <c r="AP1273" s="836"/>
      <c r="AQ1273" s="836"/>
      <c r="AR1273" s="836"/>
      <c r="AS1273" s="836"/>
      <c r="AT1273" s="836"/>
      <c r="AU1273" s="836"/>
      <c r="AV1273" s="836"/>
      <c r="AW1273" s="836"/>
      <c r="AX1273" s="836"/>
      <c r="AY1273" s="836"/>
      <c r="AZ1273" s="836"/>
      <c r="BA1273" s="836"/>
      <c r="BB1273" s="836"/>
      <c r="BC1273" s="836"/>
      <c r="BD1273" s="836"/>
    </row>
    <row r="1274" spans="1:56" s="334" customFormat="1" ht="12.75">
      <c r="A1274" s="391" t="s">
        <v>996</v>
      </c>
      <c r="B1274" s="628">
        <v>20373</v>
      </c>
      <c r="C1274" s="628">
        <v>20373</v>
      </c>
      <c r="D1274" s="628">
        <v>16298</v>
      </c>
      <c r="E1274" s="824">
        <v>79.99803661709124</v>
      </c>
      <c r="F1274" s="628">
        <v>0</v>
      </c>
      <c r="G1274" s="836"/>
      <c r="H1274" s="836"/>
      <c r="I1274" s="836"/>
      <c r="J1274" s="836"/>
      <c r="K1274" s="836"/>
      <c r="L1274" s="836"/>
      <c r="M1274" s="836"/>
      <c r="N1274" s="836"/>
      <c r="O1274" s="836"/>
      <c r="P1274" s="836"/>
      <c r="Q1274" s="836"/>
      <c r="R1274" s="836"/>
      <c r="S1274" s="836"/>
      <c r="T1274" s="836"/>
      <c r="U1274" s="836"/>
      <c r="V1274" s="836"/>
      <c r="W1274" s="836"/>
      <c r="X1274" s="836"/>
      <c r="Y1274" s="836"/>
      <c r="Z1274" s="836"/>
      <c r="AA1274" s="836"/>
      <c r="AB1274" s="836"/>
      <c r="AC1274" s="836"/>
      <c r="AD1274" s="836"/>
      <c r="AE1274" s="836"/>
      <c r="AF1274" s="836"/>
      <c r="AG1274" s="836"/>
      <c r="AH1274" s="836"/>
      <c r="AI1274" s="836"/>
      <c r="AJ1274" s="836"/>
      <c r="AK1274" s="836"/>
      <c r="AL1274" s="836"/>
      <c r="AM1274" s="836"/>
      <c r="AN1274" s="836"/>
      <c r="AO1274" s="836"/>
      <c r="AP1274" s="836"/>
      <c r="AQ1274" s="836"/>
      <c r="AR1274" s="836"/>
      <c r="AS1274" s="836"/>
      <c r="AT1274" s="836"/>
      <c r="AU1274" s="836"/>
      <c r="AV1274" s="836"/>
      <c r="AW1274" s="836"/>
      <c r="AX1274" s="836"/>
      <c r="AY1274" s="836"/>
      <c r="AZ1274" s="836"/>
      <c r="BA1274" s="836"/>
      <c r="BB1274" s="836"/>
      <c r="BC1274" s="836"/>
      <c r="BD1274" s="836"/>
    </row>
    <row r="1275" spans="1:56" s="334" customFormat="1" ht="25.5">
      <c r="A1275" s="365" t="s">
        <v>399</v>
      </c>
      <c r="B1275" s="628">
        <v>20373</v>
      </c>
      <c r="C1275" s="628">
        <v>20373</v>
      </c>
      <c r="D1275" s="628">
        <v>16298</v>
      </c>
      <c r="E1275" s="824">
        <v>79.99803661709124</v>
      </c>
      <c r="F1275" s="628">
        <v>0</v>
      </c>
      <c r="G1275" s="836"/>
      <c r="H1275" s="836"/>
      <c r="I1275" s="836"/>
      <c r="J1275" s="836"/>
      <c r="K1275" s="836"/>
      <c r="L1275" s="836"/>
      <c r="M1275" s="836"/>
      <c r="N1275" s="836"/>
      <c r="O1275" s="836"/>
      <c r="P1275" s="836"/>
      <c r="Q1275" s="836"/>
      <c r="R1275" s="836"/>
      <c r="S1275" s="836"/>
      <c r="T1275" s="836"/>
      <c r="U1275" s="836"/>
      <c r="V1275" s="836"/>
      <c r="W1275" s="836"/>
      <c r="X1275" s="836"/>
      <c r="Y1275" s="836"/>
      <c r="Z1275" s="836"/>
      <c r="AA1275" s="836"/>
      <c r="AB1275" s="836"/>
      <c r="AC1275" s="836"/>
      <c r="AD1275" s="836"/>
      <c r="AE1275" s="836"/>
      <c r="AF1275" s="836"/>
      <c r="AG1275" s="836"/>
      <c r="AH1275" s="836"/>
      <c r="AI1275" s="836"/>
      <c r="AJ1275" s="836"/>
      <c r="AK1275" s="836"/>
      <c r="AL1275" s="836"/>
      <c r="AM1275" s="836"/>
      <c r="AN1275" s="836"/>
      <c r="AO1275" s="836"/>
      <c r="AP1275" s="836"/>
      <c r="AQ1275" s="836"/>
      <c r="AR1275" s="836"/>
      <c r="AS1275" s="836"/>
      <c r="AT1275" s="836"/>
      <c r="AU1275" s="836"/>
      <c r="AV1275" s="836"/>
      <c r="AW1275" s="836"/>
      <c r="AX1275" s="836"/>
      <c r="AY1275" s="836"/>
      <c r="AZ1275" s="836"/>
      <c r="BA1275" s="836"/>
      <c r="BB1275" s="836"/>
      <c r="BC1275" s="836"/>
      <c r="BD1275" s="836"/>
    </row>
    <row r="1276" spans="1:56" s="334" customFormat="1" ht="41.25" customHeight="1">
      <c r="A1276" s="427" t="s">
        <v>400</v>
      </c>
      <c r="B1276" s="829">
        <v>20373</v>
      </c>
      <c r="C1276" s="829">
        <v>20373</v>
      </c>
      <c r="D1276" s="829">
        <v>16298</v>
      </c>
      <c r="E1276" s="818">
        <v>79.99803661709124</v>
      </c>
      <c r="F1276" s="829">
        <v>0</v>
      </c>
      <c r="G1276" s="836"/>
      <c r="H1276" s="836"/>
      <c r="I1276" s="836"/>
      <c r="J1276" s="836"/>
      <c r="K1276" s="836"/>
      <c r="L1276" s="836"/>
      <c r="M1276" s="836"/>
      <c r="N1276" s="836"/>
      <c r="O1276" s="836"/>
      <c r="P1276" s="836"/>
      <c r="Q1276" s="836"/>
      <c r="R1276" s="836"/>
      <c r="S1276" s="836"/>
      <c r="T1276" s="836"/>
      <c r="U1276" s="836"/>
      <c r="V1276" s="836"/>
      <c r="W1276" s="836"/>
      <c r="X1276" s="836"/>
      <c r="Y1276" s="836"/>
      <c r="Z1276" s="836"/>
      <c r="AA1276" s="836"/>
      <c r="AB1276" s="836"/>
      <c r="AC1276" s="836"/>
      <c r="AD1276" s="836"/>
      <c r="AE1276" s="836"/>
      <c r="AF1276" s="836"/>
      <c r="AG1276" s="836"/>
      <c r="AH1276" s="836"/>
      <c r="AI1276" s="836"/>
      <c r="AJ1276" s="836"/>
      <c r="AK1276" s="836"/>
      <c r="AL1276" s="836"/>
      <c r="AM1276" s="836"/>
      <c r="AN1276" s="836"/>
      <c r="AO1276" s="836"/>
      <c r="AP1276" s="836"/>
      <c r="AQ1276" s="836"/>
      <c r="AR1276" s="836"/>
      <c r="AS1276" s="836"/>
      <c r="AT1276" s="836"/>
      <c r="AU1276" s="836"/>
      <c r="AV1276" s="836"/>
      <c r="AW1276" s="836"/>
      <c r="AX1276" s="836"/>
      <c r="AY1276" s="836"/>
      <c r="AZ1276" s="836"/>
      <c r="BA1276" s="836"/>
      <c r="BB1276" s="836"/>
      <c r="BC1276" s="836"/>
      <c r="BD1276" s="836"/>
    </row>
    <row r="1277" spans="1:6" s="811" customFormat="1" ht="14.25" customHeight="1">
      <c r="A1277" s="136" t="s">
        <v>922</v>
      </c>
      <c r="B1277" s="628">
        <v>2810</v>
      </c>
      <c r="C1277" s="628">
        <v>2810</v>
      </c>
      <c r="D1277" s="628">
        <v>2809</v>
      </c>
      <c r="E1277" s="824">
        <v>99.9644128113879</v>
      </c>
      <c r="F1277" s="628">
        <v>0</v>
      </c>
    </row>
    <row r="1278" spans="1:6" s="811" customFormat="1" ht="12" customHeight="1">
      <c r="A1278" s="362" t="s">
        <v>975</v>
      </c>
      <c r="B1278" s="628">
        <v>2810</v>
      </c>
      <c r="C1278" s="628">
        <v>2810</v>
      </c>
      <c r="D1278" s="628">
        <v>2809</v>
      </c>
      <c r="E1278" s="824">
        <v>99.9644128113879</v>
      </c>
      <c r="F1278" s="628">
        <v>0</v>
      </c>
    </row>
    <row r="1279" spans="1:56" s="813" customFormat="1" ht="12.75">
      <c r="A1279" s="439"/>
      <c r="B1279" s="796"/>
      <c r="C1279" s="796"/>
      <c r="D1279" s="796"/>
      <c r="E1279" s="825"/>
      <c r="F1279" s="796"/>
      <c r="G1279" s="811"/>
      <c r="H1279" s="811"/>
      <c r="I1279" s="811"/>
      <c r="J1279" s="811"/>
      <c r="K1279" s="811"/>
      <c r="L1279" s="811"/>
      <c r="M1279" s="811"/>
      <c r="N1279" s="811"/>
      <c r="O1279" s="811"/>
      <c r="P1279" s="811"/>
      <c r="Q1279" s="811"/>
      <c r="R1279" s="811"/>
      <c r="S1279" s="811"/>
      <c r="T1279" s="811"/>
      <c r="U1279" s="811"/>
      <c r="V1279" s="811"/>
      <c r="W1279" s="811"/>
      <c r="X1279" s="811"/>
      <c r="Y1279" s="811"/>
      <c r="Z1279" s="811"/>
      <c r="AA1279" s="811"/>
      <c r="AB1279" s="811"/>
      <c r="AC1279" s="811"/>
      <c r="AD1279" s="811"/>
      <c r="AE1279" s="811"/>
      <c r="AF1279" s="811"/>
      <c r="AG1279" s="811"/>
      <c r="AH1279" s="811"/>
      <c r="AI1279" s="811"/>
      <c r="AJ1279" s="811"/>
      <c r="AK1279" s="811"/>
      <c r="AL1279" s="811"/>
      <c r="AM1279" s="811"/>
      <c r="AN1279" s="811"/>
      <c r="AO1279" s="811"/>
      <c r="AP1279" s="811"/>
      <c r="AQ1279" s="811"/>
      <c r="AR1279" s="811"/>
      <c r="AS1279" s="811"/>
      <c r="AT1279" s="811"/>
      <c r="AU1279" s="811"/>
      <c r="AV1279" s="811"/>
      <c r="AW1279" s="811"/>
      <c r="AX1279" s="811"/>
      <c r="AY1279" s="811"/>
      <c r="AZ1279" s="811"/>
      <c r="BA1279" s="811"/>
      <c r="BB1279" s="811"/>
      <c r="BC1279" s="811"/>
      <c r="BD1279" s="812"/>
    </row>
    <row r="1280" spans="1:6" s="811" customFormat="1" ht="12.75">
      <c r="A1280" s="356" t="s">
        <v>401</v>
      </c>
      <c r="B1280" s="827"/>
      <c r="C1280" s="827"/>
      <c r="D1280" s="827"/>
      <c r="E1280" s="825"/>
      <c r="F1280" s="827"/>
    </row>
    <row r="1281" spans="1:6" s="811" customFormat="1" ht="12.75">
      <c r="A1281" s="366" t="s">
        <v>346</v>
      </c>
      <c r="B1281" s="825">
        <v>26151082</v>
      </c>
      <c r="C1281" s="825">
        <v>17152437</v>
      </c>
      <c r="D1281" s="825">
        <v>13463096</v>
      </c>
      <c r="E1281" s="824">
        <v>51.48198456951035</v>
      </c>
      <c r="F1281" s="825">
        <v>3137810</v>
      </c>
    </row>
    <row r="1282" spans="1:6" s="811" customFormat="1" ht="12.75">
      <c r="A1282" s="136" t="s">
        <v>977</v>
      </c>
      <c r="B1282" s="825">
        <v>7611</v>
      </c>
      <c r="C1282" s="825">
        <v>4111</v>
      </c>
      <c r="D1282" s="825">
        <v>800</v>
      </c>
      <c r="E1282" s="824">
        <v>10.51110235185915</v>
      </c>
      <c r="F1282" s="825">
        <v>53</v>
      </c>
    </row>
    <row r="1283" spans="1:6" s="811" customFormat="1" ht="12.75">
      <c r="A1283" s="136" t="s">
        <v>982</v>
      </c>
      <c r="B1283" s="825">
        <v>12449606</v>
      </c>
      <c r="C1283" s="825">
        <v>8918828</v>
      </c>
      <c r="D1283" s="825">
        <v>5232798</v>
      </c>
      <c r="E1283" s="824">
        <v>42.03183618822957</v>
      </c>
      <c r="F1283" s="825">
        <v>-23827</v>
      </c>
    </row>
    <row r="1284" spans="1:6" s="811" customFormat="1" ht="12.75">
      <c r="A1284" s="136" t="s">
        <v>965</v>
      </c>
      <c r="B1284" s="825">
        <v>13693865</v>
      </c>
      <c r="C1284" s="825">
        <v>8229498</v>
      </c>
      <c r="D1284" s="825">
        <v>8229498</v>
      </c>
      <c r="E1284" s="824">
        <v>60.09624017762699</v>
      </c>
      <c r="F1284" s="825">
        <v>3161584</v>
      </c>
    </row>
    <row r="1285" spans="1:6" s="811" customFormat="1" ht="25.5">
      <c r="A1285" s="377" t="s">
        <v>966</v>
      </c>
      <c r="B1285" s="825">
        <v>13693865</v>
      </c>
      <c r="C1285" s="825">
        <v>8229498</v>
      </c>
      <c r="D1285" s="825">
        <v>8229498</v>
      </c>
      <c r="E1285" s="824">
        <v>60.09624017762699</v>
      </c>
      <c r="F1285" s="825">
        <v>3161584</v>
      </c>
    </row>
    <row r="1286" spans="1:6" s="811" customFormat="1" ht="12.75">
      <c r="A1286" s="357" t="s">
        <v>967</v>
      </c>
      <c r="B1286" s="825">
        <v>27105633</v>
      </c>
      <c r="C1286" s="825">
        <v>17932085</v>
      </c>
      <c r="D1286" s="825">
        <v>8492559</v>
      </c>
      <c r="E1286" s="824">
        <v>31.33134356242483</v>
      </c>
      <c r="F1286" s="825">
        <v>1800027</v>
      </c>
    </row>
    <row r="1287" spans="1:6" s="811" customFormat="1" ht="12.75">
      <c r="A1287" s="136" t="s">
        <v>968</v>
      </c>
      <c r="B1287" s="825">
        <v>26212948</v>
      </c>
      <c r="C1287" s="825">
        <v>17504090</v>
      </c>
      <c r="D1287" s="825">
        <v>8396429</v>
      </c>
      <c r="E1287" s="824">
        <v>32.031608959053365</v>
      </c>
      <c r="F1287" s="825">
        <v>1771355</v>
      </c>
    </row>
    <row r="1288" spans="1:6" s="811" customFormat="1" ht="12.75">
      <c r="A1288" s="362" t="s">
        <v>969</v>
      </c>
      <c r="B1288" s="825">
        <v>12786846</v>
      </c>
      <c r="C1288" s="825">
        <v>7511125</v>
      </c>
      <c r="D1288" s="825">
        <v>3541099</v>
      </c>
      <c r="E1288" s="824">
        <v>27.693295125318627</v>
      </c>
      <c r="F1288" s="825">
        <v>833357</v>
      </c>
    </row>
    <row r="1289" spans="1:6" s="811" customFormat="1" ht="12.75">
      <c r="A1289" s="391" t="s">
        <v>970</v>
      </c>
      <c r="B1289" s="825">
        <v>5906397</v>
      </c>
      <c r="C1289" s="825">
        <v>3164105</v>
      </c>
      <c r="D1289" s="825">
        <v>1605153</v>
      </c>
      <c r="E1289" s="824">
        <v>27.17651725747524</v>
      </c>
      <c r="F1289" s="825">
        <v>597300</v>
      </c>
    </row>
    <row r="1290" spans="1:6" s="811" customFormat="1" ht="12.75">
      <c r="A1290" s="396" t="s">
        <v>971</v>
      </c>
      <c r="B1290" s="825">
        <v>4524744</v>
      </c>
      <c r="C1290" s="825">
        <v>2346855</v>
      </c>
      <c r="D1290" s="825">
        <v>1192640</v>
      </c>
      <c r="E1290" s="824">
        <v>26.358176285774398</v>
      </c>
      <c r="F1290" s="825">
        <v>438009</v>
      </c>
    </row>
    <row r="1291" spans="1:6" s="811" customFormat="1" ht="12.75">
      <c r="A1291" s="391" t="s">
        <v>972</v>
      </c>
      <c r="B1291" s="825">
        <v>6880449</v>
      </c>
      <c r="C1291" s="825">
        <v>4347020</v>
      </c>
      <c r="D1291" s="825">
        <v>1935946</v>
      </c>
      <c r="E1291" s="824">
        <v>28.1369137392051</v>
      </c>
      <c r="F1291" s="825">
        <v>236057</v>
      </c>
    </row>
    <row r="1292" spans="1:6" s="811" customFormat="1" ht="12.75">
      <c r="A1292" s="362" t="s">
        <v>973</v>
      </c>
      <c r="B1292" s="825">
        <v>13156602</v>
      </c>
      <c r="C1292" s="825">
        <v>9738465</v>
      </c>
      <c r="D1292" s="825">
        <v>4659295</v>
      </c>
      <c r="E1292" s="824">
        <v>35.41412136659602</v>
      </c>
      <c r="F1292" s="825">
        <v>936376</v>
      </c>
    </row>
    <row r="1293" spans="1:6" s="811" customFormat="1" ht="12.75">
      <c r="A1293" s="391" t="s">
        <v>995</v>
      </c>
      <c r="B1293" s="825">
        <v>13156602</v>
      </c>
      <c r="C1293" s="825">
        <v>9738465</v>
      </c>
      <c r="D1293" s="825">
        <v>4659295</v>
      </c>
      <c r="E1293" s="824">
        <v>35.41412136659602</v>
      </c>
      <c r="F1293" s="825">
        <v>936376</v>
      </c>
    </row>
    <row r="1294" spans="1:6" s="811" customFormat="1" ht="25.5">
      <c r="A1294" s="377" t="s">
        <v>978</v>
      </c>
      <c r="B1294" s="825">
        <v>19500</v>
      </c>
      <c r="C1294" s="825">
        <v>19500</v>
      </c>
      <c r="D1294" s="825">
        <v>17798</v>
      </c>
      <c r="E1294" s="809">
        <v>91.27179487179488</v>
      </c>
      <c r="F1294" s="825">
        <v>0</v>
      </c>
    </row>
    <row r="1295" spans="1:6" s="811" customFormat="1" ht="12.75">
      <c r="A1295" s="363" t="s">
        <v>979</v>
      </c>
      <c r="B1295" s="825">
        <v>19500</v>
      </c>
      <c r="C1295" s="825">
        <v>19500</v>
      </c>
      <c r="D1295" s="825">
        <v>17798</v>
      </c>
      <c r="E1295" s="824">
        <v>91.27179487179488</v>
      </c>
      <c r="F1295" s="825">
        <v>0</v>
      </c>
    </row>
    <row r="1296" spans="1:6" s="811" customFormat="1" ht="12.75">
      <c r="A1296" s="362" t="s">
        <v>917</v>
      </c>
      <c r="B1296" s="825">
        <v>250000</v>
      </c>
      <c r="C1296" s="825">
        <v>235000</v>
      </c>
      <c r="D1296" s="825">
        <v>178237</v>
      </c>
      <c r="E1296" s="824">
        <v>71.29480000000001</v>
      </c>
      <c r="F1296" s="825">
        <v>1622</v>
      </c>
    </row>
    <row r="1297" spans="1:6" s="811" customFormat="1" ht="12.75">
      <c r="A1297" s="391" t="s">
        <v>1018</v>
      </c>
      <c r="B1297" s="825">
        <v>250000</v>
      </c>
      <c r="C1297" s="825">
        <v>235000</v>
      </c>
      <c r="D1297" s="825">
        <v>178237</v>
      </c>
      <c r="E1297" s="824">
        <v>71.29480000000001</v>
      </c>
      <c r="F1297" s="825">
        <v>1622</v>
      </c>
    </row>
    <row r="1298" spans="1:6" s="811" customFormat="1" ht="12.75">
      <c r="A1298" s="136" t="s">
        <v>922</v>
      </c>
      <c r="B1298" s="825">
        <v>892685</v>
      </c>
      <c r="C1298" s="825">
        <v>427995</v>
      </c>
      <c r="D1298" s="825">
        <v>96130</v>
      </c>
      <c r="E1298" s="824">
        <v>10.768636193058022</v>
      </c>
      <c r="F1298" s="825">
        <v>28672</v>
      </c>
    </row>
    <row r="1299" spans="1:6" s="811" customFormat="1" ht="12.75">
      <c r="A1299" s="362" t="s">
        <v>975</v>
      </c>
      <c r="B1299" s="825">
        <v>892685</v>
      </c>
      <c r="C1299" s="825">
        <v>427995</v>
      </c>
      <c r="D1299" s="825">
        <v>96130</v>
      </c>
      <c r="E1299" s="824">
        <v>10.768636193058022</v>
      </c>
      <c r="F1299" s="825">
        <v>28672</v>
      </c>
    </row>
    <row r="1300" spans="1:6" s="811" customFormat="1" ht="12.75" customHeight="1">
      <c r="A1300" s="136" t="s">
        <v>500</v>
      </c>
      <c r="B1300" s="806">
        <v>-954551</v>
      </c>
      <c r="C1300" s="806">
        <v>-779648</v>
      </c>
      <c r="D1300" s="806">
        <v>4970537</v>
      </c>
      <c r="E1300" s="697" t="s">
        <v>496</v>
      </c>
      <c r="F1300" s="806">
        <v>1337783</v>
      </c>
    </row>
    <row r="1301" spans="1:6" s="811" customFormat="1" ht="12.75" customHeight="1">
      <c r="A1301" s="136" t="s">
        <v>501</v>
      </c>
      <c r="B1301" s="806">
        <v>954551</v>
      </c>
      <c r="C1301" s="806">
        <v>800517</v>
      </c>
      <c r="D1301" s="806" t="s">
        <v>496</v>
      </c>
      <c r="E1301" s="806" t="s">
        <v>496</v>
      </c>
      <c r="F1301" s="806" t="s">
        <v>496</v>
      </c>
    </row>
    <row r="1302" spans="1:6" s="811" customFormat="1" ht="12.75" customHeight="1">
      <c r="A1302" s="362" t="s">
        <v>622</v>
      </c>
      <c r="B1302" s="806">
        <v>954551</v>
      </c>
      <c r="C1302" s="806">
        <v>800517</v>
      </c>
      <c r="D1302" s="806" t="s">
        <v>496</v>
      </c>
      <c r="E1302" s="806" t="s">
        <v>496</v>
      </c>
      <c r="F1302" s="806" t="s">
        <v>496</v>
      </c>
    </row>
    <row r="1303" spans="1:6" s="811" customFormat="1" ht="25.5">
      <c r="A1303" s="363" t="s">
        <v>349</v>
      </c>
      <c r="B1303" s="806">
        <v>954551</v>
      </c>
      <c r="C1303" s="806">
        <v>800517</v>
      </c>
      <c r="D1303" s="806" t="s">
        <v>496</v>
      </c>
      <c r="E1303" s="806" t="s">
        <v>496</v>
      </c>
      <c r="F1303" s="806" t="s">
        <v>496</v>
      </c>
    </row>
    <row r="1304" spans="1:56" s="334" customFormat="1" ht="12" customHeight="1">
      <c r="A1304" s="362"/>
      <c r="B1304" s="628"/>
      <c r="C1304" s="628"/>
      <c r="D1304" s="628"/>
      <c r="E1304" s="825"/>
      <c r="F1304" s="628"/>
      <c r="G1304" s="836"/>
      <c r="H1304" s="836"/>
      <c r="I1304" s="836"/>
      <c r="J1304" s="836"/>
      <c r="K1304" s="836"/>
      <c r="L1304" s="836"/>
      <c r="M1304" s="836"/>
      <c r="N1304" s="836"/>
      <c r="O1304" s="836"/>
      <c r="P1304" s="836"/>
      <c r="Q1304" s="836"/>
      <c r="R1304" s="836"/>
      <c r="S1304" s="836"/>
      <c r="T1304" s="836"/>
      <c r="U1304" s="836"/>
      <c r="V1304" s="836"/>
      <c r="W1304" s="836"/>
      <c r="X1304" s="836"/>
      <c r="Y1304" s="836"/>
      <c r="Z1304" s="836"/>
      <c r="AA1304" s="836"/>
      <c r="AB1304" s="836"/>
      <c r="AC1304" s="836"/>
      <c r="AD1304" s="836"/>
      <c r="AE1304" s="836"/>
      <c r="AF1304" s="836"/>
      <c r="AG1304" s="836"/>
      <c r="AH1304" s="836"/>
      <c r="AI1304" s="836"/>
      <c r="AJ1304" s="836"/>
      <c r="AK1304" s="836"/>
      <c r="AL1304" s="836"/>
      <c r="AM1304" s="836"/>
      <c r="AN1304" s="836"/>
      <c r="AO1304" s="836"/>
      <c r="AP1304" s="836"/>
      <c r="AQ1304" s="836"/>
      <c r="AR1304" s="836"/>
      <c r="AS1304" s="836"/>
      <c r="AT1304" s="836"/>
      <c r="AU1304" s="836"/>
      <c r="AV1304" s="836"/>
      <c r="AW1304" s="836"/>
      <c r="AX1304" s="836"/>
      <c r="AY1304" s="836"/>
      <c r="AZ1304" s="836"/>
      <c r="BA1304" s="836"/>
      <c r="BB1304" s="836"/>
      <c r="BC1304" s="836"/>
      <c r="BD1304" s="836"/>
    </row>
    <row r="1305" spans="1:56" s="334" customFormat="1" ht="12.75">
      <c r="A1305" s="353" t="s">
        <v>387</v>
      </c>
      <c r="B1305" s="628"/>
      <c r="C1305" s="628"/>
      <c r="D1305" s="628"/>
      <c r="E1305" s="825"/>
      <c r="F1305" s="628"/>
      <c r="G1305" s="836"/>
      <c r="H1305" s="836"/>
      <c r="I1305" s="836"/>
      <c r="J1305" s="836"/>
      <c r="K1305" s="836"/>
      <c r="L1305" s="836"/>
      <c r="M1305" s="836"/>
      <c r="N1305" s="836"/>
      <c r="O1305" s="836"/>
      <c r="P1305" s="836"/>
      <c r="Q1305" s="836"/>
      <c r="R1305" s="836"/>
      <c r="S1305" s="836"/>
      <c r="T1305" s="836"/>
      <c r="U1305" s="836"/>
      <c r="V1305" s="836"/>
      <c r="W1305" s="836"/>
      <c r="X1305" s="836"/>
      <c r="Y1305" s="836"/>
      <c r="Z1305" s="836"/>
      <c r="AA1305" s="836"/>
      <c r="AB1305" s="836"/>
      <c r="AC1305" s="836"/>
      <c r="AD1305" s="836"/>
      <c r="AE1305" s="836"/>
      <c r="AF1305" s="836"/>
      <c r="AG1305" s="836"/>
      <c r="AH1305" s="836"/>
      <c r="AI1305" s="836"/>
      <c r="AJ1305" s="836"/>
      <c r="AK1305" s="836"/>
      <c r="AL1305" s="836"/>
      <c r="AM1305" s="836"/>
      <c r="AN1305" s="836"/>
      <c r="AO1305" s="836"/>
      <c r="AP1305" s="836"/>
      <c r="AQ1305" s="836"/>
      <c r="AR1305" s="836"/>
      <c r="AS1305" s="836"/>
      <c r="AT1305" s="836"/>
      <c r="AU1305" s="836"/>
      <c r="AV1305" s="836"/>
      <c r="AW1305" s="836"/>
      <c r="AX1305" s="836"/>
      <c r="AY1305" s="836"/>
      <c r="AZ1305" s="836"/>
      <c r="BA1305" s="836"/>
      <c r="BB1305" s="836"/>
      <c r="BC1305" s="836"/>
      <c r="BD1305" s="836"/>
    </row>
    <row r="1306" spans="1:56" s="334" customFormat="1" ht="12.75">
      <c r="A1306" s="356" t="s">
        <v>401</v>
      </c>
      <c r="B1306" s="628"/>
      <c r="C1306" s="628"/>
      <c r="D1306" s="628"/>
      <c r="E1306" s="825"/>
      <c r="F1306" s="628"/>
      <c r="G1306" s="836"/>
      <c r="H1306" s="836"/>
      <c r="I1306" s="836"/>
      <c r="J1306" s="836"/>
      <c r="K1306" s="836"/>
      <c r="L1306" s="836"/>
      <c r="M1306" s="836"/>
      <c r="N1306" s="836"/>
      <c r="O1306" s="836"/>
      <c r="P1306" s="836"/>
      <c r="Q1306" s="836"/>
      <c r="R1306" s="836"/>
      <c r="S1306" s="836"/>
      <c r="T1306" s="836"/>
      <c r="U1306" s="836"/>
      <c r="V1306" s="836"/>
      <c r="W1306" s="836"/>
      <c r="X1306" s="836"/>
      <c r="Y1306" s="836"/>
      <c r="Z1306" s="836"/>
      <c r="AA1306" s="836"/>
      <c r="AB1306" s="836"/>
      <c r="AC1306" s="836"/>
      <c r="AD1306" s="836"/>
      <c r="AE1306" s="836"/>
      <c r="AF1306" s="836"/>
      <c r="AG1306" s="836"/>
      <c r="AH1306" s="836"/>
      <c r="AI1306" s="836"/>
      <c r="AJ1306" s="836"/>
      <c r="AK1306" s="836"/>
      <c r="AL1306" s="836"/>
      <c r="AM1306" s="836"/>
      <c r="AN1306" s="836"/>
      <c r="AO1306" s="836"/>
      <c r="AP1306" s="836"/>
      <c r="AQ1306" s="836"/>
      <c r="AR1306" s="836"/>
      <c r="AS1306" s="836"/>
      <c r="AT1306" s="836"/>
      <c r="AU1306" s="836"/>
      <c r="AV1306" s="836"/>
      <c r="AW1306" s="836"/>
      <c r="AX1306" s="836"/>
      <c r="AY1306" s="836"/>
      <c r="AZ1306" s="836"/>
      <c r="BA1306" s="836"/>
      <c r="BB1306" s="836"/>
      <c r="BC1306" s="836"/>
      <c r="BD1306" s="836"/>
    </row>
    <row r="1307" spans="1:56" s="334" customFormat="1" ht="12.75">
      <c r="A1307" s="366" t="s">
        <v>346</v>
      </c>
      <c r="B1307" s="628">
        <v>272794</v>
      </c>
      <c r="C1307" s="628">
        <v>0</v>
      </c>
      <c r="D1307" s="628">
        <v>0</v>
      </c>
      <c r="E1307" s="809">
        <v>0</v>
      </c>
      <c r="F1307" s="628">
        <v>0</v>
      </c>
      <c r="G1307" s="836"/>
      <c r="H1307" s="836"/>
      <c r="I1307" s="836"/>
      <c r="J1307" s="836"/>
      <c r="K1307" s="836"/>
      <c r="L1307" s="836"/>
      <c r="M1307" s="836"/>
      <c r="N1307" s="836"/>
      <c r="O1307" s="836"/>
      <c r="P1307" s="836"/>
      <c r="Q1307" s="836"/>
      <c r="R1307" s="836"/>
      <c r="S1307" s="836"/>
      <c r="T1307" s="836"/>
      <c r="U1307" s="836"/>
      <c r="V1307" s="836"/>
      <c r="W1307" s="836"/>
      <c r="X1307" s="836"/>
      <c r="Y1307" s="836"/>
      <c r="Z1307" s="836"/>
      <c r="AA1307" s="836"/>
      <c r="AB1307" s="836"/>
      <c r="AC1307" s="836"/>
      <c r="AD1307" s="836"/>
      <c r="AE1307" s="836"/>
      <c r="AF1307" s="836"/>
      <c r="AG1307" s="836"/>
      <c r="AH1307" s="836"/>
      <c r="AI1307" s="836"/>
      <c r="AJ1307" s="836"/>
      <c r="AK1307" s="836"/>
      <c r="AL1307" s="836"/>
      <c r="AM1307" s="836"/>
      <c r="AN1307" s="836"/>
      <c r="AO1307" s="836"/>
      <c r="AP1307" s="836"/>
      <c r="AQ1307" s="836"/>
      <c r="AR1307" s="836"/>
      <c r="AS1307" s="836"/>
      <c r="AT1307" s="836"/>
      <c r="AU1307" s="836"/>
      <c r="AV1307" s="836"/>
      <c r="AW1307" s="836"/>
      <c r="AX1307" s="836"/>
      <c r="AY1307" s="836"/>
      <c r="AZ1307" s="836"/>
      <c r="BA1307" s="836"/>
      <c r="BB1307" s="836"/>
      <c r="BC1307" s="836"/>
      <c r="BD1307" s="836"/>
    </row>
    <row r="1308" spans="1:56" s="334" customFormat="1" ht="12.75">
      <c r="A1308" s="136" t="s">
        <v>965</v>
      </c>
      <c r="B1308" s="628">
        <v>272794</v>
      </c>
      <c r="C1308" s="628">
        <v>0</v>
      </c>
      <c r="D1308" s="628">
        <v>0</v>
      </c>
      <c r="E1308" s="824">
        <v>0</v>
      </c>
      <c r="F1308" s="628">
        <v>0</v>
      </c>
      <c r="G1308" s="836"/>
      <c r="H1308" s="836"/>
      <c r="I1308" s="836"/>
      <c r="J1308" s="836"/>
      <c r="K1308" s="836"/>
      <c r="L1308" s="836"/>
      <c r="M1308" s="836"/>
      <c r="N1308" s="836"/>
      <c r="O1308" s="836"/>
      <c r="P1308" s="836"/>
      <c r="Q1308" s="836"/>
      <c r="R1308" s="836"/>
      <c r="S1308" s="836"/>
      <c r="T1308" s="836"/>
      <c r="U1308" s="836"/>
      <c r="V1308" s="836"/>
      <c r="W1308" s="836"/>
      <c r="X1308" s="836"/>
      <c r="Y1308" s="836"/>
      <c r="Z1308" s="836"/>
      <c r="AA1308" s="836"/>
      <c r="AB1308" s="836"/>
      <c r="AC1308" s="836"/>
      <c r="AD1308" s="836"/>
      <c r="AE1308" s="836"/>
      <c r="AF1308" s="836"/>
      <c r="AG1308" s="836"/>
      <c r="AH1308" s="836"/>
      <c r="AI1308" s="836"/>
      <c r="AJ1308" s="836"/>
      <c r="AK1308" s="836"/>
      <c r="AL1308" s="836"/>
      <c r="AM1308" s="836"/>
      <c r="AN1308" s="836"/>
      <c r="AO1308" s="836"/>
      <c r="AP1308" s="836"/>
      <c r="AQ1308" s="836"/>
      <c r="AR1308" s="836"/>
      <c r="AS1308" s="836"/>
      <c r="AT1308" s="836"/>
      <c r="AU1308" s="836"/>
      <c r="AV1308" s="836"/>
      <c r="AW1308" s="836"/>
      <c r="AX1308" s="836"/>
      <c r="AY1308" s="836"/>
      <c r="AZ1308" s="836"/>
      <c r="BA1308" s="836"/>
      <c r="BB1308" s="836"/>
      <c r="BC1308" s="836"/>
      <c r="BD1308" s="836"/>
    </row>
    <row r="1309" spans="1:56" s="334" customFormat="1" ht="25.5">
      <c r="A1309" s="377" t="s">
        <v>966</v>
      </c>
      <c r="B1309" s="628">
        <v>272794</v>
      </c>
      <c r="C1309" s="628">
        <v>0</v>
      </c>
      <c r="D1309" s="628">
        <v>0</v>
      </c>
      <c r="E1309" s="824">
        <v>0</v>
      </c>
      <c r="F1309" s="628">
        <v>0</v>
      </c>
      <c r="G1309" s="836"/>
      <c r="H1309" s="836"/>
      <c r="I1309" s="836"/>
      <c r="J1309" s="836"/>
      <c r="K1309" s="836"/>
      <c r="L1309" s="836"/>
      <c r="M1309" s="836"/>
      <c r="N1309" s="836"/>
      <c r="O1309" s="836"/>
      <c r="P1309" s="836"/>
      <c r="Q1309" s="836"/>
      <c r="R1309" s="836"/>
      <c r="S1309" s="836"/>
      <c r="T1309" s="836"/>
      <c r="U1309" s="836"/>
      <c r="V1309" s="836"/>
      <c r="W1309" s="836"/>
      <c r="X1309" s="836"/>
      <c r="Y1309" s="836"/>
      <c r="Z1309" s="836"/>
      <c r="AA1309" s="836"/>
      <c r="AB1309" s="836"/>
      <c r="AC1309" s="836"/>
      <c r="AD1309" s="836"/>
      <c r="AE1309" s="836"/>
      <c r="AF1309" s="836"/>
      <c r="AG1309" s="836"/>
      <c r="AH1309" s="836"/>
      <c r="AI1309" s="836"/>
      <c r="AJ1309" s="836"/>
      <c r="AK1309" s="836"/>
      <c r="AL1309" s="836"/>
      <c r="AM1309" s="836"/>
      <c r="AN1309" s="836"/>
      <c r="AO1309" s="836"/>
      <c r="AP1309" s="836"/>
      <c r="AQ1309" s="836"/>
      <c r="AR1309" s="836"/>
      <c r="AS1309" s="836"/>
      <c r="AT1309" s="836"/>
      <c r="AU1309" s="836"/>
      <c r="AV1309" s="836"/>
      <c r="AW1309" s="836"/>
      <c r="AX1309" s="836"/>
      <c r="AY1309" s="836"/>
      <c r="AZ1309" s="836"/>
      <c r="BA1309" s="836"/>
      <c r="BB1309" s="836"/>
      <c r="BC1309" s="836"/>
      <c r="BD1309" s="836"/>
    </row>
    <row r="1310" spans="1:56" s="334" customFormat="1" ht="15" customHeight="1">
      <c r="A1310" s="357" t="s">
        <v>967</v>
      </c>
      <c r="B1310" s="628">
        <v>272794</v>
      </c>
      <c r="C1310" s="628">
        <v>0</v>
      </c>
      <c r="D1310" s="628">
        <v>0</v>
      </c>
      <c r="E1310" s="824">
        <v>0</v>
      </c>
      <c r="F1310" s="628">
        <v>0</v>
      </c>
      <c r="G1310" s="836"/>
      <c r="H1310" s="836"/>
      <c r="I1310" s="836"/>
      <c r="J1310" s="836"/>
      <c r="K1310" s="836"/>
      <c r="L1310" s="836"/>
      <c r="M1310" s="836"/>
      <c r="N1310" s="836"/>
      <c r="O1310" s="836"/>
      <c r="P1310" s="836"/>
      <c r="Q1310" s="836"/>
      <c r="R1310" s="836"/>
      <c r="S1310" s="836"/>
      <c r="T1310" s="836"/>
      <c r="U1310" s="836"/>
      <c r="V1310" s="836"/>
      <c r="W1310" s="836"/>
      <c r="X1310" s="836"/>
      <c r="Y1310" s="836"/>
      <c r="Z1310" s="836"/>
      <c r="AA1310" s="836"/>
      <c r="AB1310" s="836"/>
      <c r="AC1310" s="836"/>
      <c r="AD1310" s="836"/>
      <c r="AE1310" s="836"/>
      <c r="AF1310" s="836"/>
      <c r="AG1310" s="836"/>
      <c r="AH1310" s="836"/>
      <c r="AI1310" s="836"/>
      <c r="AJ1310" s="836"/>
      <c r="AK1310" s="836"/>
      <c r="AL1310" s="836"/>
      <c r="AM1310" s="836"/>
      <c r="AN1310" s="836"/>
      <c r="AO1310" s="836"/>
      <c r="AP1310" s="836"/>
      <c r="AQ1310" s="836"/>
      <c r="AR1310" s="836"/>
      <c r="AS1310" s="836"/>
      <c r="AT1310" s="836"/>
      <c r="AU1310" s="836"/>
      <c r="AV1310" s="836"/>
      <c r="AW1310" s="836"/>
      <c r="AX1310" s="836"/>
      <c r="AY1310" s="836"/>
      <c r="AZ1310" s="836"/>
      <c r="BA1310" s="836"/>
      <c r="BB1310" s="836"/>
      <c r="BC1310" s="836"/>
      <c r="BD1310" s="836"/>
    </row>
    <row r="1311" spans="1:56" s="334" customFormat="1" ht="15" customHeight="1">
      <c r="A1311" s="136" t="s">
        <v>968</v>
      </c>
      <c r="B1311" s="628">
        <v>257794</v>
      </c>
      <c r="C1311" s="628">
        <v>0</v>
      </c>
      <c r="D1311" s="628">
        <v>0</v>
      </c>
      <c r="E1311" s="824">
        <v>0</v>
      </c>
      <c r="F1311" s="628">
        <v>0</v>
      </c>
      <c r="G1311" s="836"/>
      <c r="H1311" s="836"/>
      <c r="I1311" s="836"/>
      <c r="J1311" s="836"/>
      <c r="K1311" s="836"/>
      <c r="L1311" s="836"/>
      <c r="M1311" s="836"/>
      <c r="N1311" s="836"/>
      <c r="O1311" s="836"/>
      <c r="P1311" s="836"/>
      <c r="Q1311" s="836"/>
      <c r="R1311" s="836"/>
      <c r="S1311" s="836"/>
      <c r="T1311" s="836"/>
      <c r="U1311" s="836"/>
      <c r="V1311" s="836"/>
      <c r="W1311" s="836"/>
      <c r="X1311" s="836"/>
      <c r="Y1311" s="836"/>
      <c r="Z1311" s="836"/>
      <c r="AA1311" s="836"/>
      <c r="AB1311" s="836"/>
      <c r="AC1311" s="836"/>
      <c r="AD1311" s="836"/>
      <c r="AE1311" s="836"/>
      <c r="AF1311" s="836"/>
      <c r="AG1311" s="836"/>
      <c r="AH1311" s="836"/>
      <c r="AI1311" s="836"/>
      <c r="AJ1311" s="836"/>
      <c r="AK1311" s="836"/>
      <c r="AL1311" s="836"/>
      <c r="AM1311" s="836"/>
      <c r="AN1311" s="836"/>
      <c r="AO1311" s="836"/>
      <c r="AP1311" s="836"/>
      <c r="AQ1311" s="836"/>
      <c r="AR1311" s="836"/>
      <c r="AS1311" s="836"/>
      <c r="AT1311" s="836"/>
      <c r="AU1311" s="836"/>
      <c r="AV1311" s="836"/>
      <c r="AW1311" s="836"/>
      <c r="AX1311" s="836"/>
      <c r="AY1311" s="836"/>
      <c r="AZ1311" s="836"/>
      <c r="BA1311" s="836"/>
      <c r="BB1311" s="836"/>
      <c r="BC1311" s="836"/>
      <c r="BD1311" s="836"/>
    </row>
    <row r="1312" spans="1:56" s="334" customFormat="1" ht="15" customHeight="1">
      <c r="A1312" s="362" t="s">
        <v>969</v>
      </c>
      <c r="B1312" s="628">
        <v>257794</v>
      </c>
      <c r="C1312" s="628">
        <v>0</v>
      </c>
      <c r="D1312" s="628">
        <v>0</v>
      </c>
      <c r="E1312" s="824">
        <v>0</v>
      </c>
      <c r="F1312" s="628">
        <v>0</v>
      </c>
      <c r="G1312" s="836"/>
      <c r="H1312" s="836"/>
      <c r="I1312" s="836"/>
      <c r="J1312" s="836"/>
      <c r="K1312" s="836"/>
      <c r="L1312" s="836"/>
      <c r="M1312" s="836"/>
      <c r="N1312" s="836"/>
      <c r="O1312" s="836"/>
      <c r="P1312" s="836"/>
      <c r="Q1312" s="836"/>
      <c r="R1312" s="836"/>
      <c r="S1312" s="836"/>
      <c r="T1312" s="836"/>
      <c r="U1312" s="836"/>
      <c r="V1312" s="836"/>
      <c r="W1312" s="836"/>
      <c r="X1312" s="836"/>
      <c r="Y1312" s="836"/>
      <c r="Z1312" s="836"/>
      <c r="AA1312" s="836"/>
      <c r="AB1312" s="836"/>
      <c r="AC1312" s="836"/>
      <c r="AD1312" s="836"/>
      <c r="AE1312" s="836"/>
      <c r="AF1312" s="836"/>
      <c r="AG1312" s="836"/>
      <c r="AH1312" s="836"/>
      <c r="AI1312" s="836"/>
      <c r="AJ1312" s="836"/>
      <c r="AK1312" s="836"/>
      <c r="AL1312" s="836"/>
      <c r="AM1312" s="836"/>
      <c r="AN1312" s="836"/>
      <c r="AO1312" s="836"/>
      <c r="AP1312" s="836"/>
      <c r="AQ1312" s="836"/>
      <c r="AR1312" s="836"/>
      <c r="AS1312" s="836"/>
      <c r="AT1312" s="836"/>
      <c r="AU1312" s="836"/>
      <c r="AV1312" s="836"/>
      <c r="AW1312" s="836"/>
      <c r="AX1312" s="836"/>
      <c r="AY1312" s="836"/>
      <c r="AZ1312" s="836"/>
      <c r="BA1312" s="836"/>
      <c r="BB1312" s="836"/>
      <c r="BC1312" s="836"/>
      <c r="BD1312" s="836"/>
    </row>
    <row r="1313" spans="1:6" s="811" customFormat="1" ht="12.75">
      <c r="A1313" s="391" t="s">
        <v>970</v>
      </c>
      <c r="B1313" s="825">
        <v>128977</v>
      </c>
      <c r="C1313" s="825">
        <v>0</v>
      </c>
      <c r="D1313" s="825">
        <v>0</v>
      </c>
      <c r="E1313" s="824">
        <v>0</v>
      </c>
      <c r="F1313" s="825">
        <v>0</v>
      </c>
    </row>
    <row r="1314" spans="1:6" s="811" customFormat="1" ht="12.75">
      <c r="A1314" s="396" t="s">
        <v>971</v>
      </c>
      <c r="B1314" s="825">
        <v>91990</v>
      </c>
      <c r="C1314" s="825">
        <v>0</v>
      </c>
      <c r="D1314" s="825">
        <v>0</v>
      </c>
      <c r="E1314" s="824">
        <v>0</v>
      </c>
      <c r="F1314" s="825">
        <v>0</v>
      </c>
    </row>
    <row r="1315" spans="1:6" s="811" customFormat="1" ht="12.75">
      <c r="A1315" s="391" t="s">
        <v>972</v>
      </c>
      <c r="B1315" s="825">
        <v>128817</v>
      </c>
      <c r="C1315" s="825">
        <v>0</v>
      </c>
      <c r="D1315" s="825">
        <v>0</v>
      </c>
      <c r="E1315" s="824">
        <v>0</v>
      </c>
      <c r="F1315" s="825">
        <v>0</v>
      </c>
    </row>
    <row r="1316" spans="1:6" s="811" customFormat="1" ht="12.75">
      <c r="A1316" s="136" t="s">
        <v>922</v>
      </c>
      <c r="B1316" s="825">
        <v>15000</v>
      </c>
      <c r="C1316" s="825">
        <v>0</v>
      </c>
      <c r="D1316" s="825">
        <v>0</v>
      </c>
      <c r="E1316" s="824">
        <v>0</v>
      </c>
      <c r="F1316" s="825">
        <v>0</v>
      </c>
    </row>
    <row r="1317" spans="1:6" s="811" customFormat="1" ht="12.75">
      <c r="A1317" s="362" t="s">
        <v>975</v>
      </c>
      <c r="B1317" s="825">
        <v>15000</v>
      </c>
      <c r="C1317" s="825">
        <v>0</v>
      </c>
      <c r="D1317" s="825">
        <v>0</v>
      </c>
      <c r="E1317" s="824">
        <v>0</v>
      </c>
      <c r="F1317" s="825">
        <v>0</v>
      </c>
    </row>
    <row r="1318" spans="1:6" s="811" customFormat="1" ht="12.75">
      <c r="A1318" s="362"/>
      <c r="B1318" s="825"/>
      <c r="C1318" s="825"/>
      <c r="D1318" s="825"/>
      <c r="E1318" s="824"/>
      <c r="F1318" s="825"/>
    </row>
    <row r="1319" spans="1:56" s="813" customFormat="1" ht="14.25" customHeight="1">
      <c r="A1319" s="353" t="s">
        <v>402</v>
      </c>
      <c r="B1319" s="825"/>
      <c r="C1319" s="825"/>
      <c r="D1319" s="825"/>
      <c r="E1319" s="825"/>
      <c r="F1319" s="825"/>
      <c r="G1319" s="811"/>
      <c r="H1319" s="811"/>
      <c r="I1319" s="811"/>
      <c r="J1319" s="811"/>
      <c r="K1319" s="811"/>
      <c r="L1319" s="811"/>
      <c r="M1319" s="811"/>
      <c r="N1319" s="811"/>
      <c r="O1319" s="811"/>
      <c r="P1319" s="811"/>
      <c r="Q1319" s="811"/>
      <c r="R1319" s="811"/>
      <c r="S1319" s="811"/>
      <c r="T1319" s="811"/>
      <c r="U1319" s="811"/>
      <c r="V1319" s="811"/>
      <c r="W1319" s="811"/>
      <c r="X1319" s="811"/>
      <c r="Y1319" s="811"/>
      <c r="Z1319" s="811"/>
      <c r="AA1319" s="811"/>
      <c r="AB1319" s="811"/>
      <c r="AC1319" s="811"/>
      <c r="AD1319" s="811"/>
      <c r="AE1319" s="811"/>
      <c r="AF1319" s="811"/>
      <c r="AG1319" s="811"/>
      <c r="AH1319" s="811"/>
      <c r="AI1319" s="811"/>
      <c r="AJ1319" s="811"/>
      <c r="AK1319" s="811"/>
      <c r="AL1319" s="811"/>
      <c r="AM1319" s="811"/>
      <c r="AN1319" s="811"/>
      <c r="AO1319" s="811"/>
      <c r="AP1319" s="811"/>
      <c r="AQ1319" s="811"/>
      <c r="AR1319" s="811"/>
      <c r="AS1319" s="811"/>
      <c r="AT1319" s="811"/>
      <c r="AU1319" s="811"/>
      <c r="AV1319" s="811"/>
      <c r="AW1319" s="811"/>
      <c r="AX1319" s="811"/>
      <c r="AY1319" s="811"/>
      <c r="AZ1319" s="811"/>
      <c r="BA1319" s="811"/>
      <c r="BB1319" s="811"/>
      <c r="BC1319" s="811"/>
      <c r="BD1319" s="811"/>
    </row>
    <row r="1320" spans="1:56" s="813" customFormat="1" ht="12" customHeight="1">
      <c r="A1320" s="356" t="s">
        <v>401</v>
      </c>
      <c r="B1320" s="825"/>
      <c r="C1320" s="825"/>
      <c r="D1320" s="825"/>
      <c r="E1320" s="825"/>
      <c r="F1320" s="825"/>
      <c r="G1320" s="811"/>
      <c r="H1320" s="811"/>
      <c r="I1320" s="811"/>
      <c r="J1320" s="811"/>
      <c r="K1320" s="811"/>
      <c r="L1320" s="811"/>
      <c r="M1320" s="811"/>
      <c r="N1320" s="811"/>
      <c r="O1320" s="811"/>
      <c r="P1320" s="811"/>
      <c r="Q1320" s="811"/>
      <c r="R1320" s="811"/>
      <c r="S1320" s="811"/>
      <c r="T1320" s="811"/>
      <c r="U1320" s="811"/>
      <c r="V1320" s="811"/>
      <c r="W1320" s="811"/>
      <c r="X1320" s="811"/>
      <c r="Y1320" s="811"/>
      <c r="Z1320" s="811"/>
      <c r="AA1320" s="811"/>
      <c r="AB1320" s="811"/>
      <c r="AC1320" s="811"/>
      <c r="AD1320" s="811"/>
      <c r="AE1320" s="811"/>
      <c r="AF1320" s="811"/>
      <c r="AG1320" s="811"/>
      <c r="AH1320" s="811"/>
      <c r="AI1320" s="811"/>
      <c r="AJ1320" s="811"/>
      <c r="AK1320" s="811"/>
      <c r="AL1320" s="811"/>
      <c r="AM1320" s="811"/>
      <c r="AN1320" s="811"/>
      <c r="AO1320" s="811"/>
      <c r="AP1320" s="811"/>
      <c r="AQ1320" s="811"/>
      <c r="AR1320" s="811"/>
      <c r="AS1320" s="811"/>
      <c r="AT1320" s="811"/>
      <c r="AU1320" s="811"/>
      <c r="AV1320" s="811"/>
      <c r="AW1320" s="811"/>
      <c r="AX1320" s="811"/>
      <c r="AY1320" s="811"/>
      <c r="AZ1320" s="811"/>
      <c r="BA1320" s="811"/>
      <c r="BB1320" s="811"/>
      <c r="BC1320" s="811"/>
      <c r="BD1320" s="811"/>
    </row>
    <row r="1321" spans="1:56" s="813" customFormat="1" ht="12" customHeight="1">
      <c r="A1321" s="366" t="s">
        <v>346</v>
      </c>
      <c r="B1321" s="825">
        <v>18741</v>
      </c>
      <c r="C1321" s="825">
        <v>18741</v>
      </c>
      <c r="D1321" s="825">
        <v>0</v>
      </c>
      <c r="E1321" s="824">
        <v>0</v>
      </c>
      <c r="F1321" s="825">
        <v>0</v>
      </c>
      <c r="G1321" s="811"/>
      <c r="H1321" s="811"/>
      <c r="I1321" s="811"/>
      <c r="J1321" s="811"/>
      <c r="K1321" s="811"/>
      <c r="L1321" s="811"/>
      <c r="M1321" s="811"/>
      <c r="N1321" s="811"/>
      <c r="O1321" s="811"/>
      <c r="P1321" s="811"/>
      <c r="Q1321" s="811"/>
      <c r="R1321" s="811"/>
      <c r="S1321" s="811"/>
      <c r="T1321" s="811"/>
      <c r="U1321" s="811"/>
      <c r="V1321" s="811"/>
      <c r="W1321" s="811"/>
      <c r="X1321" s="811"/>
      <c r="Y1321" s="811"/>
      <c r="Z1321" s="811"/>
      <c r="AA1321" s="811"/>
      <c r="AB1321" s="811"/>
      <c r="AC1321" s="811"/>
      <c r="AD1321" s="811"/>
      <c r="AE1321" s="811"/>
      <c r="AF1321" s="811"/>
      <c r="AG1321" s="811"/>
      <c r="AH1321" s="811"/>
      <c r="AI1321" s="811"/>
      <c r="AJ1321" s="811"/>
      <c r="AK1321" s="811"/>
      <c r="AL1321" s="811"/>
      <c r="AM1321" s="811"/>
      <c r="AN1321" s="811"/>
      <c r="AO1321" s="811"/>
      <c r="AP1321" s="811"/>
      <c r="AQ1321" s="811"/>
      <c r="AR1321" s="811"/>
      <c r="AS1321" s="811"/>
      <c r="AT1321" s="811"/>
      <c r="AU1321" s="811"/>
      <c r="AV1321" s="811"/>
      <c r="AW1321" s="811"/>
      <c r="AX1321" s="811"/>
      <c r="AY1321" s="811"/>
      <c r="AZ1321" s="811"/>
      <c r="BA1321" s="811"/>
      <c r="BB1321" s="811"/>
      <c r="BC1321" s="811"/>
      <c r="BD1321" s="811"/>
    </row>
    <row r="1322" spans="1:6" s="807" customFormat="1" ht="12.75">
      <c r="A1322" s="136" t="s">
        <v>983</v>
      </c>
      <c r="B1322" s="806">
        <v>18741</v>
      </c>
      <c r="C1322" s="806">
        <v>18741</v>
      </c>
      <c r="D1322" s="806">
        <v>0</v>
      </c>
      <c r="E1322" s="824">
        <v>0</v>
      </c>
      <c r="F1322" s="806">
        <v>0</v>
      </c>
    </row>
    <row r="1323" spans="1:6" s="807" customFormat="1" ht="12.75">
      <c r="A1323" s="136" t="s">
        <v>391</v>
      </c>
      <c r="B1323" s="806">
        <v>18741</v>
      </c>
      <c r="C1323" s="806">
        <v>18741</v>
      </c>
      <c r="D1323" s="806">
        <v>0</v>
      </c>
      <c r="E1323" s="824">
        <v>0</v>
      </c>
      <c r="F1323" s="806">
        <v>0</v>
      </c>
    </row>
    <row r="1324" spans="1:6" s="807" customFormat="1" ht="12.75">
      <c r="A1324" s="136" t="s">
        <v>392</v>
      </c>
      <c r="B1324" s="806">
        <v>18741</v>
      </c>
      <c r="C1324" s="806">
        <v>18741</v>
      </c>
      <c r="D1324" s="806">
        <v>0</v>
      </c>
      <c r="E1324" s="824">
        <v>0</v>
      </c>
      <c r="F1324" s="806">
        <v>0</v>
      </c>
    </row>
    <row r="1325" spans="1:6" s="807" customFormat="1" ht="38.25">
      <c r="A1325" s="139" t="s">
        <v>393</v>
      </c>
      <c r="B1325" s="806">
        <v>18741</v>
      </c>
      <c r="C1325" s="806">
        <v>18741</v>
      </c>
      <c r="D1325" s="806">
        <v>0</v>
      </c>
      <c r="E1325" s="824">
        <v>0</v>
      </c>
      <c r="F1325" s="806">
        <v>0</v>
      </c>
    </row>
    <row r="1326" spans="1:6" s="807" customFormat="1" ht="38.25">
      <c r="A1326" s="407" t="s">
        <v>403</v>
      </c>
      <c r="B1326" s="817">
        <v>18741</v>
      </c>
      <c r="C1326" s="817">
        <v>18741</v>
      </c>
      <c r="D1326" s="817">
        <v>0</v>
      </c>
      <c r="E1326" s="818">
        <v>0</v>
      </c>
      <c r="F1326" s="817">
        <v>0</v>
      </c>
    </row>
    <row r="1327" spans="1:56" s="813" customFormat="1" ht="13.5" customHeight="1">
      <c r="A1327" s="357" t="s">
        <v>967</v>
      </c>
      <c r="B1327" s="825">
        <v>28039</v>
      </c>
      <c r="C1327" s="825">
        <v>28039</v>
      </c>
      <c r="D1327" s="825">
        <v>0</v>
      </c>
      <c r="E1327" s="824">
        <v>0</v>
      </c>
      <c r="F1327" s="825">
        <v>0</v>
      </c>
      <c r="G1327" s="811"/>
      <c r="H1327" s="811"/>
      <c r="I1327" s="811"/>
      <c r="J1327" s="811"/>
      <c r="K1327" s="811"/>
      <c r="L1327" s="811"/>
      <c r="M1327" s="811"/>
      <c r="N1327" s="811"/>
      <c r="O1327" s="811"/>
      <c r="P1327" s="811"/>
      <c r="Q1327" s="811"/>
      <c r="R1327" s="811"/>
      <c r="S1327" s="811"/>
      <c r="T1327" s="811"/>
      <c r="U1327" s="811"/>
      <c r="V1327" s="811"/>
      <c r="W1327" s="811"/>
      <c r="X1327" s="811"/>
      <c r="Y1327" s="811"/>
      <c r="Z1327" s="811"/>
      <c r="AA1327" s="811"/>
      <c r="AB1327" s="811"/>
      <c r="AC1327" s="811"/>
      <c r="AD1327" s="811"/>
      <c r="AE1327" s="811"/>
      <c r="AF1327" s="811"/>
      <c r="AG1327" s="811"/>
      <c r="AH1327" s="811"/>
      <c r="AI1327" s="811"/>
      <c r="AJ1327" s="811"/>
      <c r="AK1327" s="811"/>
      <c r="AL1327" s="811"/>
      <c r="AM1327" s="811"/>
      <c r="AN1327" s="811"/>
      <c r="AO1327" s="811"/>
      <c r="AP1327" s="811"/>
      <c r="AQ1327" s="811"/>
      <c r="AR1327" s="811"/>
      <c r="AS1327" s="811"/>
      <c r="AT1327" s="811"/>
      <c r="AU1327" s="811"/>
      <c r="AV1327" s="811"/>
      <c r="AW1327" s="811"/>
      <c r="AX1327" s="811"/>
      <c r="AY1327" s="811"/>
      <c r="AZ1327" s="811"/>
      <c r="BA1327" s="811"/>
      <c r="BB1327" s="811"/>
      <c r="BC1327" s="811"/>
      <c r="BD1327" s="811"/>
    </row>
    <row r="1328" spans="1:56" s="813" customFormat="1" ht="13.5" customHeight="1">
      <c r="A1328" s="136" t="s">
        <v>968</v>
      </c>
      <c r="B1328" s="825">
        <v>28039</v>
      </c>
      <c r="C1328" s="825">
        <v>28039</v>
      </c>
      <c r="D1328" s="825">
        <v>0</v>
      </c>
      <c r="E1328" s="824">
        <v>0</v>
      </c>
      <c r="F1328" s="825">
        <v>0</v>
      </c>
      <c r="G1328" s="811"/>
      <c r="H1328" s="811"/>
      <c r="I1328" s="811"/>
      <c r="J1328" s="811"/>
      <c r="K1328" s="811"/>
      <c r="L1328" s="811"/>
      <c r="M1328" s="811"/>
      <c r="N1328" s="811"/>
      <c r="O1328" s="811"/>
      <c r="P1328" s="811"/>
      <c r="Q1328" s="811"/>
      <c r="R1328" s="811"/>
      <c r="S1328" s="811"/>
      <c r="T1328" s="811"/>
      <c r="U1328" s="811"/>
      <c r="V1328" s="811"/>
      <c r="W1328" s="811"/>
      <c r="X1328" s="811"/>
      <c r="Y1328" s="811"/>
      <c r="Z1328" s="811"/>
      <c r="AA1328" s="811"/>
      <c r="AB1328" s="811"/>
      <c r="AC1328" s="811"/>
      <c r="AD1328" s="811"/>
      <c r="AE1328" s="811"/>
      <c r="AF1328" s="811"/>
      <c r="AG1328" s="811"/>
      <c r="AH1328" s="811"/>
      <c r="AI1328" s="811"/>
      <c r="AJ1328" s="811"/>
      <c r="AK1328" s="811"/>
      <c r="AL1328" s="811"/>
      <c r="AM1328" s="811"/>
      <c r="AN1328" s="811"/>
      <c r="AO1328" s="811"/>
      <c r="AP1328" s="811"/>
      <c r="AQ1328" s="811"/>
      <c r="AR1328" s="811"/>
      <c r="AS1328" s="811"/>
      <c r="AT1328" s="811"/>
      <c r="AU1328" s="811"/>
      <c r="AV1328" s="811"/>
      <c r="AW1328" s="811"/>
      <c r="AX1328" s="811"/>
      <c r="AY1328" s="811"/>
      <c r="AZ1328" s="811"/>
      <c r="BA1328" s="811"/>
      <c r="BB1328" s="811"/>
      <c r="BC1328" s="811"/>
      <c r="BD1328" s="811"/>
    </row>
    <row r="1329" spans="1:56" s="813" customFormat="1" ht="13.5" customHeight="1">
      <c r="A1329" s="362" t="s">
        <v>969</v>
      </c>
      <c r="B1329" s="825">
        <v>28039</v>
      </c>
      <c r="C1329" s="825">
        <v>28039</v>
      </c>
      <c r="D1329" s="825">
        <v>0</v>
      </c>
      <c r="E1329" s="824">
        <v>0</v>
      </c>
      <c r="F1329" s="825">
        <v>0</v>
      </c>
      <c r="G1329" s="811"/>
      <c r="H1329" s="811"/>
      <c r="I1329" s="811"/>
      <c r="J1329" s="811"/>
      <c r="K1329" s="811"/>
      <c r="L1329" s="811"/>
      <c r="M1329" s="811"/>
      <c r="N1329" s="811"/>
      <c r="O1329" s="811"/>
      <c r="P1329" s="811"/>
      <c r="Q1329" s="811"/>
      <c r="R1329" s="811"/>
      <c r="S1329" s="811"/>
      <c r="T1329" s="811"/>
      <c r="U1329" s="811"/>
      <c r="V1329" s="811"/>
      <c r="W1329" s="811"/>
      <c r="X1329" s="811"/>
      <c r="Y1329" s="811"/>
      <c r="Z1329" s="811"/>
      <c r="AA1329" s="811"/>
      <c r="AB1329" s="811"/>
      <c r="AC1329" s="811"/>
      <c r="AD1329" s="811"/>
      <c r="AE1329" s="811"/>
      <c r="AF1329" s="811"/>
      <c r="AG1329" s="811"/>
      <c r="AH1329" s="811"/>
      <c r="AI1329" s="811"/>
      <c r="AJ1329" s="811"/>
      <c r="AK1329" s="811"/>
      <c r="AL1329" s="811"/>
      <c r="AM1329" s="811"/>
      <c r="AN1329" s="811"/>
      <c r="AO1329" s="811"/>
      <c r="AP1329" s="811"/>
      <c r="AQ1329" s="811"/>
      <c r="AR1329" s="811"/>
      <c r="AS1329" s="811"/>
      <c r="AT1329" s="811"/>
      <c r="AU1329" s="811"/>
      <c r="AV1329" s="811"/>
      <c r="AW1329" s="811"/>
      <c r="AX1329" s="811"/>
      <c r="AY1329" s="811"/>
      <c r="AZ1329" s="811"/>
      <c r="BA1329" s="811"/>
      <c r="BB1329" s="811"/>
      <c r="BC1329" s="811"/>
      <c r="BD1329" s="811"/>
    </row>
    <row r="1330" spans="1:56" s="813" customFormat="1" ht="13.5" customHeight="1">
      <c r="A1330" s="391" t="s">
        <v>972</v>
      </c>
      <c r="B1330" s="825">
        <v>28039</v>
      </c>
      <c r="C1330" s="825">
        <v>28039</v>
      </c>
      <c r="D1330" s="825">
        <v>0</v>
      </c>
      <c r="E1330" s="824">
        <v>0</v>
      </c>
      <c r="F1330" s="825">
        <v>0</v>
      </c>
      <c r="G1330" s="811"/>
      <c r="H1330" s="811"/>
      <c r="I1330" s="811"/>
      <c r="J1330" s="811"/>
      <c r="K1330" s="811"/>
      <c r="L1330" s="811"/>
      <c r="M1330" s="811"/>
      <c r="N1330" s="811"/>
      <c r="O1330" s="811"/>
      <c r="P1330" s="811"/>
      <c r="Q1330" s="811"/>
      <c r="R1330" s="811"/>
      <c r="S1330" s="811"/>
      <c r="T1330" s="811"/>
      <c r="U1330" s="811"/>
      <c r="V1330" s="811"/>
      <c r="W1330" s="811"/>
      <c r="X1330" s="811"/>
      <c r="Y1330" s="811"/>
      <c r="Z1330" s="811"/>
      <c r="AA1330" s="811"/>
      <c r="AB1330" s="811"/>
      <c r="AC1330" s="811"/>
      <c r="AD1330" s="811"/>
      <c r="AE1330" s="811"/>
      <c r="AF1330" s="811"/>
      <c r="AG1330" s="811"/>
      <c r="AH1330" s="811"/>
      <c r="AI1330" s="811"/>
      <c r="AJ1330" s="811"/>
      <c r="AK1330" s="811"/>
      <c r="AL1330" s="811"/>
      <c r="AM1330" s="811"/>
      <c r="AN1330" s="811"/>
      <c r="AO1330" s="811"/>
      <c r="AP1330" s="811"/>
      <c r="AQ1330" s="811"/>
      <c r="AR1330" s="811"/>
      <c r="AS1330" s="811"/>
      <c r="AT1330" s="811"/>
      <c r="AU1330" s="811"/>
      <c r="AV1330" s="811"/>
      <c r="AW1330" s="811"/>
      <c r="AX1330" s="811"/>
      <c r="AY1330" s="811"/>
      <c r="AZ1330" s="811"/>
      <c r="BA1330" s="811"/>
      <c r="BB1330" s="811"/>
      <c r="BC1330" s="811"/>
      <c r="BD1330" s="811"/>
    </row>
    <row r="1331" spans="1:6" s="811" customFormat="1" ht="12.75" customHeight="1">
      <c r="A1331" s="136" t="s">
        <v>500</v>
      </c>
      <c r="B1331" s="806">
        <v>-9298</v>
      </c>
      <c r="C1331" s="806">
        <v>-9298</v>
      </c>
      <c r="D1331" s="806">
        <v>0</v>
      </c>
      <c r="E1331" s="697" t="s">
        <v>496</v>
      </c>
      <c r="F1331" s="806">
        <v>0</v>
      </c>
    </row>
    <row r="1332" spans="1:6" s="811" customFormat="1" ht="12.75" customHeight="1">
      <c r="A1332" s="136" t="s">
        <v>501</v>
      </c>
      <c r="B1332" s="806">
        <v>9298</v>
      </c>
      <c r="C1332" s="806">
        <v>9298</v>
      </c>
      <c r="D1332" s="697" t="s">
        <v>496</v>
      </c>
      <c r="E1332" s="697" t="s">
        <v>496</v>
      </c>
      <c r="F1332" s="697" t="s">
        <v>496</v>
      </c>
    </row>
    <row r="1333" spans="1:6" s="811" customFormat="1" ht="12.75" customHeight="1">
      <c r="A1333" s="362" t="s">
        <v>622</v>
      </c>
      <c r="B1333" s="806">
        <v>9298</v>
      </c>
      <c r="C1333" s="806">
        <v>9298</v>
      </c>
      <c r="D1333" s="697" t="s">
        <v>496</v>
      </c>
      <c r="E1333" s="697" t="s">
        <v>496</v>
      </c>
      <c r="F1333" s="697" t="s">
        <v>496</v>
      </c>
    </row>
    <row r="1334" spans="1:6" s="811" customFormat="1" ht="25.5">
      <c r="A1334" s="363" t="s">
        <v>349</v>
      </c>
      <c r="B1334" s="806">
        <v>9298</v>
      </c>
      <c r="C1334" s="806">
        <v>9298</v>
      </c>
      <c r="D1334" s="697" t="s">
        <v>496</v>
      </c>
      <c r="E1334" s="697" t="s">
        <v>496</v>
      </c>
      <c r="F1334" s="697" t="s">
        <v>496</v>
      </c>
    </row>
    <row r="1335" spans="1:56" s="334" customFormat="1" ht="12.75">
      <c r="A1335" s="356"/>
      <c r="B1335" s="628"/>
      <c r="C1335" s="628"/>
      <c r="D1335" s="628"/>
      <c r="E1335" s="825"/>
      <c r="F1335" s="628"/>
      <c r="G1335" s="836"/>
      <c r="H1335" s="836"/>
      <c r="I1335" s="836"/>
      <c r="J1335" s="836"/>
      <c r="K1335" s="836"/>
      <c r="L1335" s="836"/>
      <c r="M1335" s="836"/>
      <c r="N1335" s="836"/>
      <c r="O1335" s="836"/>
      <c r="P1335" s="836"/>
      <c r="Q1335" s="836"/>
      <c r="R1335" s="836"/>
      <c r="S1335" s="836"/>
      <c r="T1335" s="836"/>
      <c r="U1335" s="836"/>
      <c r="V1335" s="836"/>
      <c r="W1335" s="836"/>
      <c r="X1335" s="836"/>
      <c r="Y1335" s="836"/>
      <c r="Z1335" s="836"/>
      <c r="AA1335" s="836"/>
      <c r="AB1335" s="836"/>
      <c r="AC1335" s="836"/>
      <c r="AD1335" s="836"/>
      <c r="AE1335" s="836"/>
      <c r="AF1335" s="836"/>
      <c r="AG1335" s="836"/>
      <c r="AH1335" s="836"/>
      <c r="AI1335" s="836"/>
      <c r="AJ1335" s="836"/>
      <c r="AK1335" s="836"/>
      <c r="AL1335" s="836"/>
      <c r="AM1335" s="836"/>
      <c r="AN1335" s="836"/>
      <c r="AO1335" s="836"/>
      <c r="AP1335" s="836"/>
      <c r="AQ1335" s="836"/>
      <c r="AR1335" s="836"/>
      <c r="AS1335" s="836"/>
      <c r="AT1335" s="836"/>
      <c r="AU1335" s="836"/>
      <c r="AV1335" s="836"/>
      <c r="AW1335" s="836"/>
      <c r="AX1335" s="836"/>
      <c r="AY1335" s="836"/>
      <c r="AZ1335" s="836"/>
      <c r="BA1335" s="836"/>
      <c r="BB1335" s="836"/>
      <c r="BC1335" s="836"/>
      <c r="BD1335" s="836"/>
    </row>
    <row r="1336" spans="1:56" s="813" customFormat="1" ht="14.25" customHeight="1">
      <c r="A1336" s="353" t="s">
        <v>352</v>
      </c>
      <c r="B1336" s="825"/>
      <c r="C1336" s="825"/>
      <c r="D1336" s="825"/>
      <c r="E1336" s="825"/>
      <c r="F1336" s="825"/>
      <c r="G1336" s="811"/>
      <c r="H1336" s="811"/>
      <c r="I1336" s="811"/>
      <c r="J1336" s="811"/>
      <c r="K1336" s="811"/>
      <c r="L1336" s="811"/>
      <c r="M1336" s="811"/>
      <c r="N1336" s="811"/>
      <c r="O1336" s="811"/>
      <c r="P1336" s="811"/>
      <c r="Q1336" s="811"/>
      <c r="R1336" s="811"/>
      <c r="S1336" s="811"/>
      <c r="T1336" s="811"/>
      <c r="U1336" s="811"/>
      <c r="V1336" s="811"/>
      <c r="W1336" s="811"/>
      <c r="X1336" s="811"/>
      <c r="Y1336" s="811"/>
      <c r="Z1336" s="811"/>
      <c r="AA1336" s="811"/>
      <c r="AB1336" s="811"/>
      <c r="AC1336" s="811"/>
      <c r="AD1336" s="811"/>
      <c r="AE1336" s="811"/>
      <c r="AF1336" s="811"/>
      <c r="AG1336" s="811"/>
      <c r="AH1336" s="811"/>
      <c r="AI1336" s="811"/>
      <c r="AJ1336" s="811"/>
      <c r="AK1336" s="811"/>
      <c r="AL1336" s="811"/>
      <c r="AM1336" s="811"/>
      <c r="AN1336" s="811"/>
      <c r="AO1336" s="811"/>
      <c r="AP1336" s="811"/>
      <c r="AQ1336" s="811"/>
      <c r="AR1336" s="811"/>
      <c r="AS1336" s="811"/>
      <c r="AT1336" s="811"/>
      <c r="AU1336" s="811"/>
      <c r="AV1336" s="811"/>
      <c r="AW1336" s="811"/>
      <c r="AX1336" s="811"/>
      <c r="AY1336" s="811"/>
      <c r="AZ1336" s="811"/>
      <c r="BA1336" s="811"/>
      <c r="BB1336" s="811"/>
      <c r="BC1336" s="811"/>
      <c r="BD1336" s="811"/>
    </row>
    <row r="1337" spans="1:56" s="813" customFormat="1" ht="12" customHeight="1">
      <c r="A1337" s="356" t="s">
        <v>401</v>
      </c>
      <c r="B1337" s="825"/>
      <c r="C1337" s="825"/>
      <c r="D1337" s="825"/>
      <c r="E1337" s="825"/>
      <c r="F1337" s="825"/>
      <c r="G1337" s="811"/>
      <c r="H1337" s="811"/>
      <c r="I1337" s="811"/>
      <c r="J1337" s="811"/>
      <c r="K1337" s="811"/>
      <c r="L1337" s="811"/>
      <c r="M1337" s="811"/>
      <c r="N1337" s="811"/>
      <c r="O1337" s="811"/>
      <c r="P1337" s="811"/>
      <c r="Q1337" s="811"/>
      <c r="R1337" s="811"/>
      <c r="S1337" s="811"/>
      <c r="T1337" s="811"/>
      <c r="U1337" s="811"/>
      <c r="V1337" s="811"/>
      <c r="W1337" s="811"/>
      <c r="X1337" s="811"/>
      <c r="Y1337" s="811"/>
      <c r="Z1337" s="811"/>
      <c r="AA1337" s="811"/>
      <c r="AB1337" s="811"/>
      <c r="AC1337" s="811"/>
      <c r="AD1337" s="811"/>
      <c r="AE1337" s="811"/>
      <c r="AF1337" s="811"/>
      <c r="AG1337" s="811"/>
      <c r="AH1337" s="811"/>
      <c r="AI1337" s="811"/>
      <c r="AJ1337" s="811"/>
      <c r="AK1337" s="811"/>
      <c r="AL1337" s="811"/>
      <c r="AM1337" s="811"/>
      <c r="AN1337" s="811"/>
      <c r="AO1337" s="811"/>
      <c r="AP1337" s="811"/>
      <c r="AQ1337" s="811"/>
      <c r="AR1337" s="811"/>
      <c r="AS1337" s="811"/>
      <c r="AT1337" s="811"/>
      <c r="AU1337" s="811"/>
      <c r="AV1337" s="811"/>
      <c r="AW1337" s="811"/>
      <c r="AX1337" s="811"/>
      <c r="AY1337" s="811"/>
      <c r="AZ1337" s="811"/>
      <c r="BA1337" s="811"/>
      <c r="BB1337" s="811"/>
      <c r="BC1337" s="811"/>
      <c r="BD1337" s="811"/>
    </row>
    <row r="1338" spans="1:56" s="813" customFormat="1" ht="12" customHeight="1">
      <c r="A1338" s="366" t="s">
        <v>346</v>
      </c>
      <c r="B1338" s="825">
        <v>1734154</v>
      </c>
      <c r="C1338" s="825">
        <v>734492</v>
      </c>
      <c r="D1338" s="825">
        <v>734492</v>
      </c>
      <c r="E1338" s="824">
        <v>42.35448524179514</v>
      </c>
      <c r="F1338" s="825">
        <v>676086</v>
      </c>
      <c r="G1338" s="811"/>
      <c r="H1338" s="811"/>
      <c r="I1338" s="811"/>
      <c r="J1338" s="811"/>
      <c r="K1338" s="811"/>
      <c r="L1338" s="811"/>
      <c r="M1338" s="811"/>
      <c r="N1338" s="811"/>
      <c r="O1338" s="811"/>
      <c r="P1338" s="811"/>
      <c r="Q1338" s="811"/>
      <c r="R1338" s="811"/>
      <c r="S1338" s="811"/>
      <c r="T1338" s="811"/>
      <c r="U1338" s="811"/>
      <c r="V1338" s="811"/>
      <c r="W1338" s="811"/>
      <c r="X1338" s="811"/>
      <c r="Y1338" s="811"/>
      <c r="Z1338" s="811"/>
      <c r="AA1338" s="811"/>
      <c r="AB1338" s="811"/>
      <c r="AC1338" s="811"/>
      <c r="AD1338" s="811"/>
      <c r="AE1338" s="811"/>
      <c r="AF1338" s="811"/>
      <c r="AG1338" s="811"/>
      <c r="AH1338" s="811"/>
      <c r="AI1338" s="811"/>
      <c r="AJ1338" s="811"/>
      <c r="AK1338" s="811"/>
      <c r="AL1338" s="811"/>
      <c r="AM1338" s="811"/>
      <c r="AN1338" s="811"/>
      <c r="AO1338" s="811"/>
      <c r="AP1338" s="811"/>
      <c r="AQ1338" s="811"/>
      <c r="AR1338" s="811"/>
      <c r="AS1338" s="811"/>
      <c r="AT1338" s="811"/>
      <c r="AU1338" s="811"/>
      <c r="AV1338" s="811"/>
      <c r="AW1338" s="811"/>
      <c r="AX1338" s="811"/>
      <c r="AY1338" s="811"/>
      <c r="AZ1338" s="811"/>
      <c r="BA1338" s="811"/>
      <c r="BB1338" s="811"/>
      <c r="BC1338" s="811"/>
      <c r="BD1338" s="811"/>
    </row>
    <row r="1339" spans="1:56" s="334" customFormat="1" ht="12.75">
      <c r="A1339" s="136" t="s">
        <v>982</v>
      </c>
      <c r="B1339" s="628">
        <v>0</v>
      </c>
      <c r="C1339" s="628">
        <v>0</v>
      </c>
      <c r="D1339" s="628">
        <v>0</v>
      </c>
      <c r="E1339" s="824" t="s">
        <v>496</v>
      </c>
      <c r="F1339" s="628">
        <v>0</v>
      </c>
      <c r="G1339" s="836"/>
      <c r="H1339" s="836"/>
      <c r="I1339" s="836"/>
      <c r="J1339" s="836"/>
      <c r="K1339" s="836"/>
      <c r="L1339" s="836"/>
      <c r="M1339" s="836"/>
      <c r="N1339" s="836"/>
      <c r="O1339" s="836"/>
      <c r="P1339" s="836"/>
      <c r="Q1339" s="836"/>
      <c r="R1339" s="836"/>
      <c r="S1339" s="836"/>
      <c r="T1339" s="836"/>
      <c r="U1339" s="836"/>
      <c r="V1339" s="836"/>
      <c r="W1339" s="836"/>
      <c r="X1339" s="836"/>
      <c r="Y1339" s="836"/>
      <c r="Z1339" s="836"/>
      <c r="AA1339" s="836"/>
      <c r="AB1339" s="836"/>
      <c r="AC1339" s="836"/>
      <c r="AD1339" s="836"/>
      <c r="AE1339" s="836"/>
      <c r="AF1339" s="836"/>
      <c r="AG1339" s="836"/>
      <c r="AH1339" s="836"/>
      <c r="AI1339" s="836"/>
      <c r="AJ1339" s="836"/>
      <c r="AK1339" s="836"/>
      <c r="AL1339" s="836"/>
      <c r="AM1339" s="836"/>
      <c r="AN1339" s="836"/>
      <c r="AO1339" s="836"/>
      <c r="AP1339" s="836"/>
      <c r="AQ1339" s="836"/>
      <c r="AR1339" s="836"/>
      <c r="AS1339" s="836"/>
      <c r="AT1339" s="836"/>
      <c r="AU1339" s="836"/>
      <c r="AV1339" s="836"/>
      <c r="AW1339" s="836"/>
      <c r="AX1339" s="836"/>
      <c r="AY1339" s="836"/>
      <c r="AZ1339" s="836"/>
      <c r="BA1339" s="836"/>
      <c r="BB1339" s="836"/>
      <c r="BC1339" s="836"/>
      <c r="BD1339" s="836"/>
    </row>
    <row r="1340" spans="1:6" s="811" customFormat="1" ht="14.25" customHeight="1">
      <c r="A1340" s="136" t="s">
        <v>965</v>
      </c>
      <c r="B1340" s="628">
        <v>1734154</v>
      </c>
      <c r="C1340" s="628">
        <v>734492</v>
      </c>
      <c r="D1340" s="628">
        <v>734492</v>
      </c>
      <c r="E1340" s="809">
        <v>42.35448524179514</v>
      </c>
      <c r="F1340" s="628">
        <v>676086</v>
      </c>
    </row>
    <row r="1341" spans="1:6" s="811" customFormat="1" ht="25.5" customHeight="1">
      <c r="A1341" s="377" t="s">
        <v>966</v>
      </c>
      <c r="B1341" s="628">
        <v>1734154</v>
      </c>
      <c r="C1341" s="628">
        <v>734492</v>
      </c>
      <c r="D1341" s="628">
        <v>734492</v>
      </c>
      <c r="E1341" s="809">
        <v>42.35448524179514</v>
      </c>
      <c r="F1341" s="628">
        <v>676086</v>
      </c>
    </row>
    <row r="1342" spans="1:56" s="813" customFormat="1" ht="13.5" customHeight="1">
      <c r="A1342" s="357" t="s">
        <v>967</v>
      </c>
      <c r="B1342" s="825">
        <v>1739192</v>
      </c>
      <c r="C1342" s="825">
        <v>739530</v>
      </c>
      <c r="D1342" s="825">
        <v>296475</v>
      </c>
      <c r="E1342" s="824">
        <v>17.046709046499753</v>
      </c>
      <c r="F1342" s="825">
        <v>262486</v>
      </c>
      <c r="G1342" s="811"/>
      <c r="H1342" s="811"/>
      <c r="I1342" s="811"/>
      <c r="J1342" s="811"/>
      <c r="K1342" s="811"/>
      <c r="L1342" s="811"/>
      <c r="M1342" s="811"/>
      <c r="N1342" s="811"/>
      <c r="O1342" s="811"/>
      <c r="P1342" s="811"/>
      <c r="Q1342" s="811"/>
      <c r="R1342" s="811"/>
      <c r="S1342" s="811"/>
      <c r="T1342" s="811"/>
      <c r="U1342" s="811"/>
      <c r="V1342" s="811"/>
      <c r="W1342" s="811"/>
      <c r="X1342" s="811"/>
      <c r="Y1342" s="811"/>
      <c r="Z1342" s="811"/>
      <c r="AA1342" s="811"/>
      <c r="AB1342" s="811"/>
      <c r="AC1342" s="811"/>
      <c r="AD1342" s="811"/>
      <c r="AE1342" s="811"/>
      <c r="AF1342" s="811"/>
      <c r="AG1342" s="811"/>
      <c r="AH1342" s="811"/>
      <c r="AI1342" s="811"/>
      <c r="AJ1342" s="811"/>
      <c r="AK1342" s="811"/>
      <c r="AL1342" s="811"/>
      <c r="AM1342" s="811"/>
      <c r="AN1342" s="811"/>
      <c r="AO1342" s="811"/>
      <c r="AP1342" s="811"/>
      <c r="AQ1342" s="811"/>
      <c r="AR1342" s="811"/>
      <c r="AS1342" s="811"/>
      <c r="AT1342" s="811"/>
      <c r="AU1342" s="811"/>
      <c r="AV1342" s="811"/>
      <c r="AW1342" s="811"/>
      <c r="AX1342" s="811"/>
      <c r="AY1342" s="811"/>
      <c r="AZ1342" s="811"/>
      <c r="BA1342" s="811"/>
      <c r="BB1342" s="811"/>
      <c r="BC1342" s="811"/>
      <c r="BD1342" s="811"/>
    </row>
    <row r="1343" spans="1:56" s="813" customFormat="1" ht="13.5" customHeight="1">
      <c r="A1343" s="136" t="s">
        <v>968</v>
      </c>
      <c r="B1343" s="825">
        <v>1611599</v>
      </c>
      <c r="C1343" s="825">
        <v>688265</v>
      </c>
      <c r="D1343" s="825">
        <v>276816</v>
      </c>
      <c r="E1343" s="824">
        <v>17.176481246265354</v>
      </c>
      <c r="F1343" s="825">
        <v>242827</v>
      </c>
      <c r="G1343" s="811"/>
      <c r="H1343" s="811"/>
      <c r="I1343" s="811"/>
      <c r="J1343" s="811"/>
      <c r="K1343" s="811"/>
      <c r="L1343" s="811"/>
      <c r="M1343" s="811"/>
      <c r="N1343" s="811"/>
      <c r="O1343" s="811"/>
      <c r="P1343" s="811"/>
      <c r="Q1343" s="811"/>
      <c r="R1343" s="811"/>
      <c r="S1343" s="811"/>
      <c r="T1343" s="811"/>
      <c r="U1343" s="811"/>
      <c r="V1343" s="811"/>
      <c r="W1343" s="811"/>
      <c r="X1343" s="811"/>
      <c r="Y1343" s="811"/>
      <c r="Z1343" s="811"/>
      <c r="AA1343" s="811"/>
      <c r="AB1343" s="811"/>
      <c r="AC1343" s="811"/>
      <c r="AD1343" s="811"/>
      <c r="AE1343" s="811"/>
      <c r="AF1343" s="811"/>
      <c r="AG1343" s="811"/>
      <c r="AH1343" s="811"/>
      <c r="AI1343" s="811"/>
      <c r="AJ1343" s="811"/>
      <c r="AK1343" s="811"/>
      <c r="AL1343" s="811"/>
      <c r="AM1343" s="811"/>
      <c r="AN1343" s="811"/>
      <c r="AO1343" s="811"/>
      <c r="AP1343" s="811"/>
      <c r="AQ1343" s="811"/>
      <c r="AR1343" s="811"/>
      <c r="AS1343" s="811"/>
      <c r="AT1343" s="811"/>
      <c r="AU1343" s="811"/>
      <c r="AV1343" s="811"/>
      <c r="AW1343" s="811"/>
      <c r="AX1343" s="811"/>
      <c r="AY1343" s="811"/>
      <c r="AZ1343" s="811"/>
      <c r="BA1343" s="811"/>
      <c r="BB1343" s="811"/>
      <c r="BC1343" s="811"/>
      <c r="BD1343" s="811"/>
    </row>
    <row r="1344" spans="1:56" s="334" customFormat="1" ht="15" customHeight="1">
      <c r="A1344" s="362" t="s">
        <v>969</v>
      </c>
      <c r="B1344" s="628">
        <v>1606561</v>
      </c>
      <c r="C1344" s="628">
        <v>683227</v>
      </c>
      <c r="D1344" s="628">
        <v>271779</v>
      </c>
      <c r="E1344" s="824">
        <v>16.916817973298244</v>
      </c>
      <c r="F1344" s="628">
        <v>242576</v>
      </c>
      <c r="G1344" s="836"/>
      <c r="H1344" s="836"/>
      <c r="I1344" s="836"/>
      <c r="J1344" s="836"/>
      <c r="K1344" s="836"/>
      <c r="L1344" s="836"/>
      <c r="M1344" s="836"/>
      <c r="N1344" s="836"/>
      <c r="O1344" s="836"/>
      <c r="P1344" s="836"/>
      <c r="Q1344" s="836"/>
      <c r="R1344" s="836"/>
      <c r="S1344" s="836"/>
      <c r="T1344" s="836"/>
      <c r="U1344" s="836"/>
      <c r="V1344" s="836"/>
      <c r="W1344" s="836"/>
      <c r="X1344" s="836"/>
      <c r="Y1344" s="836"/>
      <c r="Z1344" s="836"/>
      <c r="AA1344" s="836"/>
      <c r="AB1344" s="836"/>
      <c r="AC1344" s="836"/>
      <c r="AD1344" s="836"/>
      <c r="AE1344" s="836"/>
      <c r="AF1344" s="836"/>
      <c r="AG1344" s="836"/>
      <c r="AH1344" s="836"/>
      <c r="AI1344" s="836"/>
      <c r="AJ1344" s="836"/>
      <c r="AK1344" s="836"/>
      <c r="AL1344" s="836"/>
      <c r="AM1344" s="836"/>
      <c r="AN1344" s="836"/>
      <c r="AO1344" s="836"/>
      <c r="AP1344" s="836"/>
      <c r="AQ1344" s="836"/>
      <c r="AR1344" s="836"/>
      <c r="AS1344" s="836"/>
      <c r="AT1344" s="836"/>
      <c r="AU1344" s="836"/>
      <c r="AV1344" s="836"/>
      <c r="AW1344" s="836"/>
      <c r="AX1344" s="836"/>
      <c r="AY1344" s="836"/>
      <c r="AZ1344" s="836"/>
      <c r="BA1344" s="836"/>
      <c r="BB1344" s="836"/>
      <c r="BC1344" s="836"/>
      <c r="BD1344" s="836"/>
    </row>
    <row r="1345" spans="1:6" s="811" customFormat="1" ht="14.25" customHeight="1">
      <c r="A1345" s="366" t="s">
        <v>386</v>
      </c>
      <c r="B1345" s="628">
        <v>1040328</v>
      </c>
      <c r="C1345" s="628">
        <v>425404</v>
      </c>
      <c r="D1345" s="628">
        <v>198753</v>
      </c>
      <c r="E1345" s="809">
        <v>19.104840011996217</v>
      </c>
      <c r="F1345" s="628">
        <v>198753</v>
      </c>
    </row>
    <row r="1346" spans="1:6" s="811" customFormat="1" ht="14.25" customHeight="1">
      <c r="A1346" s="396" t="s">
        <v>971</v>
      </c>
      <c r="B1346" s="628">
        <v>746660</v>
      </c>
      <c r="C1346" s="628">
        <v>313460</v>
      </c>
      <c r="D1346" s="628">
        <v>148891</v>
      </c>
      <c r="E1346" s="809">
        <v>19.940936972651542</v>
      </c>
      <c r="F1346" s="628">
        <v>148891</v>
      </c>
    </row>
    <row r="1347" spans="1:56" s="334" customFormat="1" ht="12.75">
      <c r="A1347" s="391" t="s">
        <v>972</v>
      </c>
      <c r="B1347" s="628">
        <v>566233</v>
      </c>
      <c r="C1347" s="628">
        <v>257823</v>
      </c>
      <c r="D1347" s="628">
        <v>73026</v>
      </c>
      <c r="E1347" s="824">
        <v>12.89681103008832</v>
      </c>
      <c r="F1347" s="628">
        <v>43823</v>
      </c>
      <c r="G1347" s="836"/>
      <c r="H1347" s="836"/>
      <c r="I1347" s="836"/>
      <c r="J1347" s="836"/>
      <c r="K1347" s="836"/>
      <c r="L1347" s="836"/>
      <c r="M1347" s="836"/>
      <c r="N1347" s="836"/>
      <c r="O1347" s="836"/>
      <c r="P1347" s="836"/>
      <c r="Q1347" s="836"/>
      <c r="R1347" s="836"/>
      <c r="S1347" s="836"/>
      <c r="T1347" s="836"/>
      <c r="U1347" s="836"/>
      <c r="V1347" s="836"/>
      <c r="W1347" s="836"/>
      <c r="X1347" s="836"/>
      <c r="Y1347" s="836"/>
      <c r="Z1347" s="836"/>
      <c r="AA1347" s="836"/>
      <c r="AB1347" s="836"/>
      <c r="AC1347" s="836"/>
      <c r="AD1347" s="836"/>
      <c r="AE1347" s="836"/>
      <c r="AF1347" s="836"/>
      <c r="AG1347" s="836"/>
      <c r="AH1347" s="836"/>
      <c r="AI1347" s="836"/>
      <c r="AJ1347" s="836"/>
      <c r="AK1347" s="836"/>
      <c r="AL1347" s="836"/>
      <c r="AM1347" s="836"/>
      <c r="AN1347" s="836"/>
      <c r="AO1347" s="836"/>
      <c r="AP1347" s="836"/>
      <c r="AQ1347" s="836"/>
      <c r="AR1347" s="836"/>
      <c r="AS1347" s="836"/>
      <c r="AT1347" s="836"/>
      <c r="AU1347" s="836"/>
      <c r="AV1347" s="836"/>
      <c r="AW1347" s="836"/>
      <c r="AX1347" s="836"/>
      <c r="AY1347" s="836"/>
      <c r="AZ1347" s="836"/>
      <c r="BA1347" s="836"/>
      <c r="BB1347" s="836"/>
      <c r="BC1347" s="836"/>
      <c r="BD1347" s="836"/>
    </row>
    <row r="1348" spans="1:56" s="334" customFormat="1" ht="12.75">
      <c r="A1348" s="362" t="s">
        <v>973</v>
      </c>
      <c r="B1348" s="628">
        <v>5038</v>
      </c>
      <c r="C1348" s="628">
        <v>5038</v>
      </c>
      <c r="D1348" s="628">
        <v>5037</v>
      </c>
      <c r="E1348" s="824">
        <v>99.9801508535133</v>
      </c>
      <c r="F1348" s="628">
        <v>251</v>
      </c>
      <c r="G1348" s="836"/>
      <c r="H1348" s="836"/>
      <c r="I1348" s="836"/>
      <c r="J1348" s="836"/>
      <c r="K1348" s="836"/>
      <c r="L1348" s="836"/>
      <c r="M1348" s="836"/>
      <c r="N1348" s="836"/>
      <c r="O1348" s="836"/>
      <c r="P1348" s="836"/>
      <c r="Q1348" s="836"/>
      <c r="R1348" s="836"/>
      <c r="S1348" s="836"/>
      <c r="T1348" s="836"/>
      <c r="U1348" s="836"/>
      <c r="V1348" s="836"/>
      <c r="W1348" s="836"/>
      <c r="X1348" s="836"/>
      <c r="Y1348" s="836"/>
      <c r="Z1348" s="836"/>
      <c r="AA1348" s="836"/>
      <c r="AB1348" s="836"/>
      <c r="AC1348" s="836"/>
      <c r="AD1348" s="836"/>
      <c r="AE1348" s="836"/>
      <c r="AF1348" s="836"/>
      <c r="AG1348" s="836"/>
      <c r="AH1348" s="836"/>
      <c r="AI1348" s="836"/>
      <c r="AJ1348" s="836"/>
      <c r="AK1348" s="836"/>
      <c r="AL1348" s="836"/>
      <c r="AM1348" s="836"/>
      <c r="AN1348" s="836"/>
      <c r="AO1348" s="836"/>
      <c r="AP1348" s="836"/>
      <c r="AQ1348" s="836"/>
      <c r="AR1348" s="836"/>
      <c r="AS1348" s="836"/>
      <c r="AT1348" s="836"/>
      <c r="AU1348" s="836"/>
      <c r="AV1348" s="836"/>
      <c r="AW1348" s="836"/>
      <c r="AX1348" s="836"/>
      <c r="AY1348" s="836"/>
      <c r="AZ1348" s="836"/>
      <c r="BA1348" s="836"/>
      <c r="BB1348" s="836"/>
      <c r="BC1348" s="836"/>
      <c r="BD1348" s="836"/>
    </row>
    <row r="1349" spans="1:56" s="334" customFormat="1" ht="12.75">
      <c r="A1349" s="391" t="s">
        <v>995</v>
      </c>
      <c r="B1349" s="628">
        <v>5038</v>
      </c>
      <c r="C1349" s="628">
        <v>5038</v>
      </c>
      <c r="D1349" s="628">
        <v>5037</v>
      </c>
      <c r="E1349" s="824">
        <v>99.9801508535133</v>
      </c>
      <c r="F1349" s="628">
        <v>251</v>
      </c>
      <c r="G1349" s="836"/>
      <c r="H1349" s="836"/>
      <c r="I1349" s="836"/>
      <c r="J1349" s="836"/>
      <c r="K1349" s="836"/>
      <c r="L1349" s="836"/>
      <c r="M1349" s="836"/>
      <c r="N1349" s="836"/>
      <c r="O1349" s="836"/>
      <c r="P1349" s="836"/>
      <c r="Q1349" s="836"/>
      <c r="R1349" s="836"/>
      <c r="S1349" s="836"/>
      <c r="T1349" s="836"/>
      <c r="U1349" s="836"/>
      <c r="V1349" s="836"/>
      <c r="W1349" s="836"/>
      <c r="X1349" s="836"/>
      <c r="Y1349" s="836"/>
      <c r="Z1349" s="836"/>
      <c r="AA1349" s="836"/>
      <c r="AB1349" s="836"/>
      <c r="AC1349" s="836"/>
      <c r="AD1349" s="836"/>
      <c r="AE1349" s="836"/>
      <c r="AF1349" s="836"/>
      <c r="AG1349" s="836"/>
      <c r="AH1349" s="836"/>
      <c r="AI1349" s="836"/>
      <c r="AJ1349" s="836"/>
      <c r="AK1349" s="836"/>
      <c r="AL1349" s="836"/>
      <c r="AM1349" s="836"/>
      <c r="AN1349" s="836"/>
      <c r="AO1349" s="836"/>
      <c r="AP1349" s="836"/>
      <c r="AQ1349" s="836"/>
      <c r="AR1349" s="836"/>
      <c r="AS1349" s="836"/>
      <c r="AT1349" s="836"/>
      <c r="AU1349" s="836"/>
      <c r="AV1349" s="836"/>
      <c r="AW1349" s="836"/>
      <c r="AX1349" s="836"/>
      <c r="AY1349" s="836"/>
      <c r="AZ1349" s="836"/>
      <c r="BA1349" s="836"/>
      <c r="BB1349" s="836"/>
      <c r="BC1349" s="836"/>
      <c r="BD1349" s="836"/>
    </row>
    <row r="1350" spans="1:6" s="811" customFormat="1" ht="12.75">
      <c r="A1350" s="136" t="s">
        <v>922</v>
      </c>
      <c r="B1350" s="825">
        <v>127593</v>
      </c>
      <c r="C1350" s="825">
        <v>51265</v>
      </c>
      <c r="D1350" s="825">
        <v>19659</v>
      </c>
      <c r="E1350" s="824">
        <v>15.407585055606498</v>
      </c>
      <c r="F1350" s="825">
        <v>19659</v>
      </c>
    </row>
    <row r="1351" spans="1:6" s="811" customFormat="1" ht="12.75">
      <c r="A1351" s="362" t="s">
        <v>975</v>
      </c>
      <c r="B1351" s="825">
        <v>127593</v>
      </c>
      <c r="C1351" s="825">
        <v>51265</v>
      </c>
      <c r="D1351" s="825">
        <v>19659</v>
      </c>
      <c r="E1351" s="824">
        <v>15.407585055606498</v>
      </c>
      <c r="F1351" s="825">
        <v>19659</v>
      </c>
    </row>
    <row r="1352" spans="1:6" s="811" customFormat="1" ht="12.75" customHeight="1">
      <c r="A1352" s="136" t="s">
        <v>500</v>
      </c>
      <c r="B1352" s="806">
        <v>-5038</v>
      </c>
      <c r="C1352" s="806">
        <v>-5038</v>
      </c>
      <c r="D1352" s="806">
        <v>438017</v>
      </c>
      <c r="E1352" s="697" t="s">
        <v>496</v>
      </c>
      <c r="F1352" s="806">
        <v>413600</v>
      </c>
    </row>
    <row r="1353" spans="1:6" s="811" customFormat="1" ht="12.75" customHeight="1">
      <c r="A1353" s="136" t="s">
        <v>501</v>
      </c>
      <c r="B1353" s="806">
        <v>5038</v>
      </c>
      <c r="C1353" s="806">
        <v>5038</v>
      </c>
      <c r="D1353" s="697" t="s">
        <v>496</v>
      </c>
      <c r="E1353" s="697" t="s">
        <v>496</v>
      </c>
      <c r="F1353" s="697" t="s">
        <v>496</v>
      </c>
    </row>
    <row r="1354" spans="1:6" s="811" customFormat="1" ht="12.75" customHeight="1">
      <c r="A1354" s="362" t="s">
        <v>622</v>
      </c>
      <c r="B1354" s="806">
        <v>5038</v>
      </c>
      <c r="C1354" s="806">
        <v>5038</v>
      </c>
      <c r="D1354" s="697" t="s">
        <v>496</v>
      </c>
      <c r="E1354" s="697" t="s">
        <v>496</v>
      </c>
      <c r="F1354" s="697" t="s">
        <v>496</v>
      </c>
    </row>
    <row r="1355" spans="1:6" s="811" customFormat="1" ht="25.5">
      <c r="A1355" s="363" t="s">
        <v>349</v>
      </c>
      <c r="B1355" s="806">
        <v>5038</v>
      </c>
      <c r="C1355" s="806">
        <v>5038</v>
      </c>
      <c r="D1355" s="697" t="s">
        <v>496</v>
      </c>
      <c r="E1355" s="697" t="s">
        <v>496</v>
      </c>
      <c r="F1355" s="697" t="s">
        <v>496</v>
      </c>
    </row>
    <row r="1356" spans="1:6" s="811" customFormat="1" ht="12.75">
      <c r="A1356" s="363"/>
      <c r="B1356" s="806"/>
      <c r="C1356" s="806"/>
      <c r="D1356" s="697"/>
      <c r="E1356" s="697"/>
      <c r="F1356" s="806"/>
    </row>
    <row r="1357" spans="1:56" s="813" customFormat="1" ht="14.25" customHeight="1">
      <c r="A1357" s="353" t="s">
        <v>356</v>
      </c>
      <c r="B1357" s="825"/>
      <c r="C1357" s="825"/>
      <c r="D1357" s="825"/>
      <c r="E1357" s="825"/>
      <c r="F1357" s="825"/>
      <c r="G1357" s="811"/>
      <c r="H1357" s="811"/>
      <c r="I1357" s="811"/>
      <c r="J1357" s="811"/>
      <c r="K1357" s="811"/>
      <c r="L1357" s="811"/>
      <c r="M1357" s="811"/>
      <c r="N1357" s="811"/>
      <c r="O1357" s="811"/>
      <c r="P1357" s="811"/>
      <c r="Q1357" s="811"/>
      <c r="R1357" s="811"/>
      <c r="S1357" s="811"/>
      <c r="T1357" s="811"/>
      <c r="U1357" s="811"/>
      <c r="V1357" s="811"/>
      <c r="W1357" s="811"/>
      <c r="X1357" s="811"/>
      <c r="Y1357" s="811"/>
      <c r="Z1357" s="811"/>
      <c r="AA1357" s="811"/>
      <c r="AB1357" s="811"/>
      <c r="AC1357" s="811"/>
      <c r="AD1357" s="811"/>
      <c r="AE1357" s="811"/>
      <c r="AF1357" s="811"/>
      <c r="AG1357" s="811"/>
      <c r="AH1357" s="811"/>
      <c r="AI1357" s="811"/>
      <c r="AJ1357" s="811"/>
      <c r="AK1357" s="811"/>
      <c r="AL1357" s="811"/>
      <c r="AM1357" s="811"/>
      <c r="AN1357" s="811"/>
      <c r="AO1357" s="811"/>
      <c r="AP1357" s="811"/>
      <c r="AQ1357" s="811"/>
      <c r="AR1357" s="811"/>
      <c r="AS1357" s="811"/>
      <c r="AT1357" s="811"/>
      <c r="AU1357" s="811"/>
      <c r="AV1357" s="811"/>
      <c r="AW1357" s="811"/>
      <c r="AX1357" s="811"/>
      <c r="AY1357" s="811"/>
      <c r="AZ1357" s="811"/>
      <c r="BA1357" s="811"/>
      <c r="BB1357" s="811"/>
      <c r="BC1357" s="811"/>
      <c r="BD1357" s="811"/>
    </row>
    <row r="1358" spans="1:56" s="813" customFormat="1" ht="12" customHeight="1">
      <c r="A1358" s="356" t="s">
        <v>401</v>
      </c>
      <c r="B1358" s="825"/>
      <c r="C1358" s="825"/>
      <c r="D1358" s="825"/>
      <c r="E1358" s="825"/>
      <c r="F1358" s="825"/>
      <c r="G1358" s="811"/>
      <c r="H1358" s="811"/>
      <c r="I1358" s="811"/>
      <c r="J1358" s="811"/>
      <c r="K1358" s="811"/>
      <c r="L1358" s="811"/>
      <c r="M1358" s="811"/>
      <c r="N1358" s="811"/>
      <c r="O1358" s="811"/>
      <c r="P1358" s="811"/>
      <c r="Q1358" s="811"/>
      <c r="R1358" s="811"/>
      <c r="S1358" s="811"/>
      <c r="T1358" s="811"/>
      <c r="U1358" s="811"/>
      <c r="V1358" s="811"/>
      <c r="W1358" s="811"/>
      <c r="X1358" s="811"/>
      <c r="Y1358" s="811"/>
      <c r="Z1358" s="811"/>
      <c r="AA1358" s="811"/>
      <c r="AB1358" s="811"/>
      <c r="AC1358" s="811"/>
      <c r="AD1358" s="811"/>
      <c r="AE1358" s="811"/>
      <c r="AF1358" s="811"/>
      <c r="AG1358" s="811"/>
      <c r="AH1358" s="811"/>
      <c r="AI1358" s="811"/>
      <c r="AJ1358" s="811"/>
      <c r="AK1358" s="811"/>
      <c r="AL1358" s="811"/>
      <c r="AM1358" s="811"/>
      <c r="AN1358" s="811"/>
      <c r="AO1358" s="811"/>
      <c r="AP1358" s="811"/>
      <c r="AQ1358" s="811"/>
      <c r="AR1358" s="811"/>
      <c r="AS1358" s="811"/>
      <c r="AT1358" s="811"/>
      <c r="AU1358" s="811"/>
      <c r="AV1358" s="811"/>
      <c r="AW1358" s="811"/>
      <c r="AX1358" s="811"/>
      <c r="AY1358" s="811"/>
      <c r="AZ1358" s="811"/>
      <c r="BA1358" s="811"/>
      <c r="BB1358" s="811"/>
      <c r="BC1358" s="811"/>
      <c r="BD1358" s="811"/>
    </row>
    <row r="1359" spans="1:56" s="813" customFormat="1" ht="12" customHeight="1">
      <c r="A1359" s="366" t="s">
        <v>346</v>
      </c>
      <c r="B1359" s="825">
        <v>1090762</v>
      </c>
      <c r="C1359" s="825">
        <v>484203</v>
      </c>
      <c r="D1359" s="825">
        <v>484203</v>
      </c>
      <c r="E1359" s="824">
        <v>44.39126042161352</v>
      </c>
      <c r="F1359" s="825">
        <v>484203</v>
      </c>
      <c r="G1359" s="811"/>
      <c r="H1359" s="811"/>
      <c r="I1359" s="811"/>
      <c r="J1359" s="811"/>
      <c r="K1359" s="811"/>
      <c r="L1359" s="811"/>
      <c r="M1359" s="811"/>
      <c r="N1359" s="811"/>
      <c r="O1359" s="811"/>
      <c r="P1359" s="811"/>
      <c r="Q1359" s="811"/>
      <c r="R1359" s="811"/>
      <c r="S1359" s="811"/>
      <c r="T1359" s="811"/>
      <c r="U1359" s="811"/>
      <c r="V1359" s="811"/>
      <c r="W1359" s="811"/>
      <c r="X1359" s="811"/>
      <c r="Y1359" s="811"/>
      <c r="Z1359" s="811"/>
      <c r="AA1359" s="811"/>
      <c r="AB1359" s="811"/>
      <c r="AC1359" s="811"/>
      <c r="AD1359" s="811"/>
      <c r="AE1359" s="811"/>
      <c r="AF1359" s="811"/>
      <c r="AG1359" s="811"/>
      <c r="AH1359" s="811"/>
      <c r="AI1359" s="811"/>
      <c r="AJ1359" s="811"/>
      <c r="AK1359" s="811"/>
      <c r="AL1359" s="811"/>
      <c r="AM1359" s="811"/>
      <c r="AN1359" s="811"/>
      <c r="AO1359" s="811"/>
      <c r="AP1359" s="811"/>
      <c r="AQ1359" s="811"/>
      <c r="AR1359" s="811"/>
      <c r="AS1359" s="811"/>
      <c r="AT1359" s="811"/>
      <c r="AU1359" s="811"/>
      <c r="AV1359" s="811"/>
      <c r="AW1359" s="811"/>
      <c r="AX1359" s="811"/>
      <c r="AY1359" s="811"/>
      <c r="AZ1359" s="811"/>
      <c r="BA1359" s="811"/>
      <c r="BB1359" s="811"/>
      <c r="BC1359" s="811"/>
      <c r="BD1359" s="811"/>
    </row>
    <row r="1360" spans="1:56" s="334" customFormat="1" ht="12.75" hidden="1">
      <c r="A1360" s="136" t="s">
        <v>982</v>
      </c>
      <c r="B1360" s="628">
        <v>0</v>
      </c>
      <c r="C1360" s="628">
        <v>0</v>
      </c>
      <c r="D1360" s="628">
        <v>0</v>
      </c>
      <c r="E1360" s="824" t="s">
        <v>496</v>
      </c>
      <c r="F1360" s="628">
        <v>0</v>
      </c>
      <c r="G1360" s="836"/>
      <c r="H1360" s="836"/>
      <c r="I1360" s="836"/>
      <c r="J1360" s="836"/>
      <c r="K1360" s="836"/>
      <c r="L1360" s="836"/>
      <c r="M1360" s="836"/>
      <c r="N1360" s="836"/>
      <c r="O1360" s="836"/>
      <c r="P1360" s="836"/>
      <c r="Q1360" s="836"/>
      <c r="R1360" s="836"/>
      <c r="S1360" s="836"/>
      <c r="T1360" s="836"/>
      <c r="U1360" s="836"/>
      <c r="V1360" s="836"/>
      <c r="W1360" s="836"/>
      <c r="X1360" s="836"/>
      <c r="Y1360" s="836"/>
      <c r="Z1360" s="836"/>
      <c r="AA1360" s="836"/>
      <c r="AB1360" s="836"/>
      <c r="AC1360" s="836"/>
      <c r="AD1360" s="836"/>
      <c r="AE1360" s="836"/>
      <c r="AF1360" s="836"/>
      <c r="AG1360" s="836"/>
      <c r="AH1360" s="836"/>
      <c r="AI1360" s="836"/>
      <c r="AJ1360" s="836"/>
      <c r="AK1360" s="836"/>
      <c r="AL1360" s="836"/>
      <c r="AM1360" s="836"/>
      <c r="AN1360" s="836"/>
      <c r="AO1360" s="836"/>
      <c r="AP1360" s="836"/>
      <c r="AQ1360" s="836"/>
      <c r="AR1360" s="836"/>
      <c r="AS1360" s="836"/>
      <c r="AT1360" s="836"/>
      <c r="AU1360" s="836"/>
      <c r="AV1360" s="836"/>
      <c r="AW1360" s="836"/>
      <c r="AX1360" s="836"/>
      <c r="AY1360" s="836"/>
      <c r="AZ1360" s="836"/>
      <c r="BA1360" s="836"/>
      <c r="BB1360" s="836"/>
      <c r="BC1360" s="836"/>
      <c r="BD1360" s="836"/>
    </row>
    <row r="1361" spans="1:6" s="811" customFormat="1" ht="14.25" customHeight="1">
      <c r="A1361" s="136" t="s">
        <v>965</v>
      </c>
      <c r="B1361" s="628">
        <v>1090762</v>
      </c>
      <c r="C1361" s="628">
        <v>484203</v>
      </c>
      <c r="D1361" s="628">
        <v>484203</v>
      </c>
      <c r="E1361" s="809">
        <v>44.39126042161352</v>
      </c>
      <c r="F1361" s="628">
        <v>484203</v>
      </c>
    </row>
    <row r="1362" spans="1:6" s="811" customFormat="1" ht="25.5" customHeight="1">
      <c r="A1362" s="377" t="s">
        <v>966</v>
      </c>
      <c r="B1362" s="628">
        <v>1090762</v>
      </c>
      <c r="C1362" s="628">
        <v>484203</v>
      </c>
      <c r="D1362" s="628">
        <v>484203</v>
      </c>
      <c r="E1362" s="809">
        <v>44.39126042161352</v>
      </c>
      <c r="F1362" s="628">
        <v>484203</v>
      </c>
    </row>
    <row r="1363" spans="1:56" s="813" customFormat="1" ht="13.5" customHeight="1">
      <c r="A1363" s="357" t="s">
        <v>967</v>
      </c>
      <c r="B1363" s="825">
        <v>1090762</v>
      </c>
      <c r="C1363" s="825">
        <v>484203</v>
      </c>
      <c r="D1363" s="825">
        <v>70257</v>
      </c>
      <c r="E1363" s="824">
        <v>6.441093474103425</v>
      </c>
      <c r="F1363" s="825">
        <v>70257</v>
      </c>
      <c r="G1363" s="811"/>
      <c r="H1363" s="811"/>
      <c r="I1363" s="811"/>
      <c r="J1363" s="811"/>
      <c r="K1363" s="811"/>
      <c r="L1363" s="811"/>
      <c r="M1363" s="811"/>
      <c r="N1363" s="811"/>
      <c r="O1363" s="811"/>
      <c r="P1363" s="811"/>
      <c r="Q1363" s="811"/>
      <c r="R1363" s="811"/>
      <c r="S1363" s="811"/>
      <c r="T1363" s="811"/>
      <c r="U1363" s="811"/>
      <c r="V1363" s="811"/>
      <c r="W1363" s="811"/>
      <c r="X1363" s="811"/>
      <c r="Y1363" s="811"/>
      <c r="Z1363" s="811"/>
      <c r="AA1363" s="811"/>
      <c r="AB1363" s="811"/>
      <c r="AC1363" s="811"/>
      <c r="AD1363" s="811"/>
      <c r="AE1363" s="811"/>
      <c r="AF1363" s="811"/>
      <c r="AG1363" s="811"/>
      <c r="AH1363" s="811"/>
      <c r="AI1363" s="811"/>
      <c r="AJ1363" s="811"/>
      <c r="AK1363" s="811"/>
      <c r="AL1363" s="811"/>
      <c r="AM1363" s="811"/>
      <c r="AN1363" s="811"/>
      <c r="AO1363" s="811"/>
      <c r="AP1363" s="811"/>
      <c r="AQ1363" s="811"/>
      <c r="AR1363" s="811"/>
      <c r="AS1363" s="811"/>
      <c r="AT1363" s="811"/>
      <c r="AU1363" s="811"/>
      <c r="AV1363" s="811"/>
      <c r="AW1363" s="811"/>
      <c r="AX1363" s="811"/>
      <c r="AY1363" s="811"/>
      <c r="AZ1363" s="811"/>
      <c r="BA1363" s="811"/>
      <c r="BB1363" s="811"/>
      <c r="BC1363" s="811"/>
      <c r="BD1363" s="811"/>
    </row>
    <row r="1364" spans="1:56" s="813" customFormat="1" ht="13.5" customHeight="1">
      <c r="A1364" s="136" t="s">
        <v>968</v>
      </c>
      <c r="B1364" s="825">
        <v>1090762</v>
      </c>
      <c r="C1364" s="825">
        <v>484203</v>
      </c>
      <c r="D1364" s="825">
        <v>70257</v>
      </c>
      <c r="E1364" s="824">
        <v>6.441093474103425</v>
      </c>
      <c r="F1364" s="825">
        <v>70257</v>
      </c>
      <c r="G1364" s="811"/>
      <c r="H1364" s="811"/>
      <c r="I1364" s="811"/>
      <c r="J1364" s="811"/>
      <c r="K1364" s="811"/>
      <c r="L1364" s="811"/>
      <c r="M1364" s="811"/>
      <c r="N1364" s="811"/>
      <c r="O1364" s="811"/>
      <c r="P1364" s="811"/>
      <c r="Q1364" s="811"/>
      <c r="R1364" s="811"/>
      <c r="S1364" s="811"/>
      <c r="T1364" s="811"/>
      <c r="U1364" s="811"/>
      <c r="V1364" s="811"/>
      <c r="W1364" s="811"/>
      <c r="X1364" s="811"/>
      <c r="Y1364" s="811"/>
      <c r="Z1364" s="811"/>
      <c r="AA1364" s="811"/>
      <c r="AB1364" s="811"/>
      <c r="AC1364" s="811"/>
      <c r="AD1364" s="811"/>
      <c r="AE1364" s="811"/>
      <c r="AF1364" s="811"/>
      <c r="AG1364" s="811"/>
      <c r="AH1364" s="811"/>
      <c r="AI1364" s="811"/>
      <c r="AJ1364" s="811"/>
      <c r="AK1364" s="811"/>
      <c r="AL1364" s="811"/>
      <c r="AM1364" s="811"/>
      <c r="AN1364" s="811"/>
      <c r="AO1364" s="811"/>
      <c r="AP1364" s="811"/>
      <c r="AQ1364" s="811"/>
      <c r="AR1364" s="811"/>
      <c r="AS1364" s="811"/>
      <c r="AT1364" s="811"/>
      <c r="AU1364" s="811"/>
      <c r="AV1364" s="811"/>
      <c r="AW1364" s="811"/>
      <c r="AX1364" s="811"/>
      <c r="AY1364" s="811"/>
      <c r="AZ1364" s="811"/>
      <c r="BA1364" s="811"/>
      <c r="BB1364" s="811"/>
      <c r="BC1364" s="811"/>
      <c r="BD1364" s="811"/>
    </row>
    <row r="1365" spans="1:56" s="334" customFormat="1" ht="15" customHeight="1">
      <c r="A1365" s="362" t="s">
        <v>969</v>
      </c>
      <c r="B1365" s="628">
        <v>1090762</v>
      </c>
      <c r="C1365" s="628">
        <v>484203</v>
      </c>
      <c r="D1365" s="628">
        <v>70257</v>
      </c>
      <c r="E1365" s="824">
        <v>6.441093474103425</v>
      </c>
      <c r="F1365" s="628">
        <v>70257</v>
      </c>
      <c r="G1365" s="836"/>
      <c r="H1365" s="836"/>
      <c r="I1365" s="836"/>
      <c r="J1365" s="836"/>
      <c r="K1365" s="836"/>
      <c r="L1365" s="836"/>
      <c r="M1365" s="836"/>
      <c r="N1365" s="836"/>
      <c r="O1365" s="836"/>
      <c r="P1365" s="836"/>
      <c r="Q1365" s="836"/>
      <c r="R1365" s="836"/>
      <c r="S1365" s="836"/>
      <c r="T1365" s="836"/>
      <c r="U1365" s="836"/>
      <c r="V1365" s="836"/>
      <c r="W1365" s="836"/>
      <c r="X1365" s="836"/>
      <c r="Y1365" s="836"/>
      <c r="Z1365" s="836"/>
      <c r="AA1365" s="836"/>
      <c r="AB1365" s="836"/>
      <c r="AC1365" s="836"/>
      <c r="AD1365" s="836"/>
      <c r="AE1365" s="836"/>
      <c r="AF1365" s="836"/>
      <c r="AG1365" s="836"/>
      <c r="AH1365" s="836"/>
      <c r="AI1365" s="836"/>
      <c r="AJ1365" s="836"/>
      <c r="AK1365" s="836"/>
      <c r="AL1365" s="836"/>
      <c r="AM1365" s="836"/>
      <c r="AN1365" s="836"/>
      <c r="AO1365" s="836"/>
      <c r="AP1365" s="836"/>
      <c r="AQ1365" s="836"/>
      <c r="AR1365" s="836"/>
      <c r="AS1365" s="836"/>
      <c r="AT1365" s="836"/>
      <c r="AU1365" s="836"/>
      <c r="AV1365" s="836"/>
      <c r="AW1365" s="836"/>
      <c r="AX1365" s="836"/>
      <c r="AY1365" s="836"/>
      <c r="AZ1365" s="836"/>
      <c r="BA1365" s="836"/>
      <c r="BB1365" s="836"/>
      <c r="BC1365" s="836"/>
      <c r="BD1365" s="836"/>
    </row>
    <row r="1366" spans="1:6" s="811" customFormat="1" ht="14.25" customHeight="1">
      <c r="A1366" s="366" t="s">
        <v>386</v>
      </c>
      <c r="B1366" s="628">
        <v>555765</v>
      </c>
      <c r="C1366" s="628">
        <v>284203</v>
      </c>
      <c r="D1366" s="628">
        <v>57808</v>
      </c>
      <c r="E1366" s="809">
        <v>10.40151862747744</v>
      </c>
      <c r="F1366" s="628">
        <v>57808</v>
      </c>
    </row>
    <row r="1367" spans="1:6" s="811" customFormat="1" ht="14.25" customHeight="1">
      <c r="A1367" s="396" t="s">
        <v>971</v>
      </c>
      <c r="B1367" s="628">
        <v>437065</v>
      </c>
      <c r="C1367" s="628">
        <v>215495</v>
      </c>
      <c r="D1367" s="628">
        <v>42369</v>
      </c>
      <c r="E1367" s="809">
        <v>9.693981444407584</v>
      </c>
      <c r="F1367" s="628">
        <v>42369</v>
      </c>
    </row>
    <row r="1368" spans="1:56" s="334" customFormat="1" ht="12.75">
      <c r="A1368" s="391" t="s">
        <v>972</v>
      </c>
      <c r="B1368" s="628">
        <v>534997</v>
      </c>
      <c r="C1368" s="628">
        <v>200000</v>
      </c>
      <c r="D1368" s="628">
        <v>12449</v>
      </c>
      <c r="E1368" s="824">
        <v>2.3269289360501086</v>
      </c>
      <c r="F1368" s="628">
        <v>12449</v>
      </c>
      <c r="G1368" s="836"/>
      <c r="H1368" s="836"/>
      <c r="I1368" s="836"/>
      <c r="J1368" s="836"/>
      <c r="K1368" s="836"/>
      <c r="L1368" s="836"/>
      <c r="M1368" s="836"/>
      <c r="N1368" s="836"/>
      <c r="O1368" s="836"/>
      <c r="P1368" s="836"/>
      <c r="Q1368" s="836"/>
      <c r="R1368" s="836"/>
      <c r="S1368" s="836"/>
      <c r="T1368" s="836"/>
      <c r="U1368" s="836"/>
      <c r="V1368" s="836"/>
      <c r="W1368" s="836"/>
      <c r="X1368" s="836"/>
      <c r="Y1368" s="836"/>
      <c r="Z1368" s="836"/>
      <c r="AA1368" s="836"/>
      <c r="AB1368" s="836"/>
      <c r="AC1368" s="836"/>
      <c r="AD1368" s="836"/>
      <c r="AE1368" s="836"/>
      <c r="AF1368" s="836"/>
      <c r="AG1368" s="836"/>
      <c r="AH1368" s="836"/>
      <c r="AI1368" s="836"/>
      <c r="AJ1368" s="836"/>
      <c r="AK1368" s="836"/>
      <c r="AL1368" s="836"/>
      <c r="AM1368" s="836"/>
      <c r="AN1368" s="836"/>
      <c r="AO1368" s="836"/>
      <c r="AP1368" s="836"/>
      <c r="AQ1368" s="836"/>
      <c r="AR1368" s="836"/>
      <c r="AS1368" s="836"/>
      <c r="AT1368" s="836"/>
      <c r="AU1368" s="836"/>
      <c r="AV1368" s="836"/>
      <c r="AW1368" s="836"/>
      <c r="AX1368" s="836"/>
      <c r="AY1368" s="836"/>
      <c r="AZ1368" s="836"/>
      <c r="BA1368" s="836"/>
      <c r="BB1368" s="836"/>
      <c r="BC1368" s="836"/>
      <c r="BD1368" s="836"/>
    </row>
    <row r="1369" spans="1:56" s="334" customFormat="1" ht="12.75">
      <c r="A1369" s="391"/>
      <c r="B1369" s="628"/>
      <c r="C1369" s="628"/>
      <c r="D1369" s="628"/>
      <c r="E1369" s="824"/>
      <c r="F1369" s="628"/>
      <c r="G1369" s="836"/>
      <c r="H1369" s="836"/>
      <c r="I1369" s="836"/>
      <c r="J1369" s="836"/>
      <c r="K1369" s="836"/>
      <c r="L1369" s="836"/>
      <c r="M1369" s="836"/>
      <c r="N1369" s="836"/>
      <c r="O1369" s="836"/>
      <c r="P1369" s="836"/>
      <c r="Q1369" s="836"/>
      <c r="R1369" s="836"/>
      <c r="S1369" s="836"/>
      <c r="T1369" s="836"/>
      <c r="U1369" s="836"/>
      <c r="V1369" s="836"/>
      <c r="W1369" s="836"/>
      <c r="X1369" s="836"/>
      <c r="Y1369" s="836"/>
      <c r="Z1369" s="836"/>
      <c r="AA1369" s="836"/>
      <c r="AB1369" s="836"/>
      <c r="AC1369" s="836"/>
      <c r="AD1369" s="836"/>
      <c r="AE1369" s="836"/>
      <c r="AF1369" s="836"/>
      <c r="AG1369" s="836"/>
      <c r="AH1369" s="836"/>
      <c r="AI1369" s="836"/>
      <c r="AJ1369" s="836"/>
      <c r="AK1369" s="836"/>
      <c r="AL1369" s="836"/>
      <c r="AM1369" s="836"/>
      <c r="AN1369" s="836"/>
      <c r="AO1369" s="836"/>
      <c r="AP1369" s="836"/>
      <c r="AQ1369" s="836"/>
      <c r="AR1369" s="836"/>
      <c r="AS1369" s="836"/>
      <c r="AT1369" s="836"/>
      <c r="AU1369" s="836"/>
      <c r="AV1369" s="836"/>
      <c r="AW1369" s="836"/>
      <c r="AX1369" s="836"/>
      <c r="AY1369" s="836"/>
      <c r="AZ1369" s="836"/>
      <c r="BA1369" s="836"/>
      <c r="BB1369" s="836"/>
      <c r="BC1369" s="836"/>
      <c r="BD1369" s="836"/>
    </row>
    <row r="1370" spans="1:56" s="334" customFormat="1" ht="12.75">
      <c r="A1370" s="353" t="s">
        <v>370</v>
      </c>
      <c r="B1370" s="628"/>
      <c r="C1370" s="628"/>
      <c r="D1370" s="628"/>
      <c r="E1370" s="825"/>
      <c r="F1370" s="628"/>
      <c r="G1370" s="836"/>
      <c r="H1370" s="836"/>
      <c r="I1370" s="836"/>
      <c r="J1370" s="836"/>
      <c r="K1370" s="836"/>
      <c r="L1370" s="836"/>
      <c r="M1370" s="836"/>
      <c r="N1370" s="836"/>
      <c r="O1370" s="836"/>
      <c r="P1370" s="836"/>
      <c r="Q1370" s="836"/>
      <c r="R1370" s="836"/>
      <c r="S1370" s="836"/>
      <c r="T1370" s="836"/>
      <c r="U1370" s="836"/>
      <c r="V1370" s="836"/>
      <c r="W1370" s="836"/>
      <c r="X1370" s="836"/>
      <c r="Y1370" s="836"/>
      <c r="Z1370" s="836"/>
      <c r="AA1370" s="836"/>
      <c r="AB1370" s="836"/>
      <c r="AC1370" s="836"/>
      <c r="AD1370" s="836"/>
      <c r="AE1370" s="836"/>
      <c r="AF1370" s="836"/>
      <c r="AG1370" s="836"/>
      <c r="AH1370" s="836"/>
      <c r="AI1370" s="836"/>
      <c r="AJ1370" s="836"/>
      <c r="AK1370" s="836"/>
      <c r="AL1370" s="836"/>
      <c r="AM1370" s="836"/>
      <c r="AN1370" s="836"/>
      <c r="AO1370" s="836"/>
      <c r="AP1370" s="836"/>
      <c r="AQ1370" s="836"/>
      <c r="AR1370" s="836"/>
      <c r="AS1370" s="836"/>
      <c r="AT1370" s="836"/>
      <c r="AU1370" s="836"/>
      <c r="AV1370" s="836"/>
      <c r="AW1370" s="836"/>
      <c r="AX1370" s="836"/>
      <c r="AY1370" s="836"/>
      <c r="AZ1370" s="836"/>
      <c r="BA1370" s="836"/>
      <c r="BB1370" s="836"/>
      <c r="BC1370" s="836"/>
      <c r="BD1370" s="836"/>
    </row>
    <row r="1371" spans="1:56" s="334" customFormat="1" ht="12.75">
      <c r="A1371" s="356" t="s">
        <v>401</v>
      </c>
      <c r="B1371" s="628"/>
      <c r="C1371" s="628"/>
      <c r="D1371" s="628"/>
      <c r="E1371" s="825"/>
      <c r="F1371" s="628"/>
      <c r="G1371" s="836"/>
      <c r="H1371" s="836"/>
      <c r="I1371" s="836"/>
      <c r="J1371" s="836"/>
      <c r="K1371" s="836"/>
      <c r="L1371" s="836"/>
      <c r="M1371" s="836"/>
      <c r="N1371" s="836"/>
      <c r="O1371" s="836"/>
      <c r="P1371" s="836"/>
      <c r="Q1371" s="836"/>
      <c r="R1371" s="836"/>
      <c r="S1371" s="836"/>
      <c r="T1371" s="836"/>
      <c r="U1371" s="836"/>
      <c r="V1371" s="836"/>
      <c r="W1371" s="836"/>
      <c r="X1371" s="836"/>
      <c r="Y1371" s="836"/>
      <c r="Z1371" s="836"/>
      <c r="AA1371" s="836"/>
      <c r="AB1371" s="836"/>
      <c r="AC1371" s="836"/>
      <c r="AD1371" s="836"/>
      <c r="AE1371" s="836"/>
      <c r="AF1371" s="836"/>
      <c r="AG1371" s="836"/>
      <c r="AH1371" s="836"/>
      <c r="AI1371" s="836"/>
      <c r="AJ1371" s="836"/>
      <c r="AK1371" s="836"/>
      <c r="AL1371" s="836"/>
      <c r="AM1371" s="836"/>
      <c r="AN1371" s="836"/>
      <c r="AO1371" s="836"/>
      <c r="AP1371" s="836"/>
      <c r="AQ1371" s="836"/>
      <c r="AR1371" s="836"/>
      <c r="AS1371" s="836"/>
      <c r="AT1371" s="836"/>
      <c r="AU1371" s="836"/>
      <c r="AV1371" s="836"/>
      <c r="AW1371" s="836"/>
      <c r="AX1371" s="836"/>
      <c r="AY1371" s="836"/>
      <c r="AZ1371" s="836"/>
      <c r="BA1371" s="836"/>
      <c r="BB1371" s="836"/>
      <c r="BC1371" s="836"/>
      <c r="BD1371" s="836"/>
    </row>
    <row r="1372" spans="1:56" s="334" customFormat="1" ht="12.75">
      <c r="A1372" s="366" t="s">
        <v>346</v>
      </c>
      <c r="B1372" s="628">
        <v>592199</v>
      </c>
      <c r="C1372" s="628">
        <v>526754</v>
      </c>
      <c r="D1372" s="628">
        <v>141331</v>
      </c>
      <c r="E1372" s="824">
        <v>23.86545738847921</v>
      </c>
      <c r="F1372" s="628">
        <v>33392</v>
      </c>
      <c r="G1372" s="836"/>
      <c r="H1372" s="836"/>
      <c r="I1372" s="836"/>
      <c r="J1372" s="836"/>
      <c r="K1372" s="836"/>
      <c r="L1372" s="836"/>
      <c r="M1372" s="836"/>
      <c r="N1372" s="836"/>
      <c r="O1372" s="836"/>
      <c r="P1372" s="836"/>
      <c r="Q1372" s="836"/>
      <c r="R1372" s="836"/>
      <c r="S1372" s="836"/>
      <c r="T1372" s="836"/>
      <c r="U1372" s="836"/>
      <c r="V1372" s="836"/>
      <c r="W1372" s="836"/>
      <c r="X1372" s="836"/>
      <c r="Y1372" s="836"/>
      <c r="Z1372" s="836"/>
      <c r="AA1372" s="836"/>
      <c r="AB1372" s="836"/>
      <c r="AC1372" s="836"/>
      <c r="AD1372" s="836"/>
      <c r="AE1372" s="836"/>
      <c r="AF1372" s="836"/>
      <c r="AG1372" s="836"/>
      <c r="AH1372" s="836"/>
      <c r="AI1372" s="836"/>
      <c r="AJ1372" s="836"/>
      <c r="AK1372" s="836"/>
      <c r="AL1372" s="836"/>
      <c r="AM1372" s="836"/>
      <c r="AN1372" s="836"/>
      <c r="AO1372" s="836"/>
      <c r="AP1372" s="836"/>
      <c r="AQ1372" s="836"/>
      <c r="AR1372" s="836"/>
      <c r="AS1372" s="836"/>
      <c r="AT1372" s="836"/>
      <c r="AU1372" s="836"/>
      <c r="AV1372" s="836"/>
      <c r="AW1372" s="836"/>
      <c r="AX1372" s="836"/>
      <c r="AY1372" s="836"/>
      <c r="AZ1372" s="836"/>
      <c r="BA1372" s="836"/>
      <c r="BB1372" s="836"/>
      <c r="BC1372" s="836"/>
      <c r="BD1372" s="836"/>
    </row>
    <row r="1373" spans="1:56" s="334" customFormat="1" ht="12.75">
      <c r="A1373" s="136" t="s">
        <v>982</v>
      </c>
      <c r="B1373" s="628">
        <v>486869</v>
      </c>
      <c r="C1373" s="628">
        <v>476327</v>
      </c>
      <c r="D1373" s="628">
        <v>90904</v>
      </c>
      <c r="E1373" s="824">
        <v>18.671141518560432</v>
      </c>
      <c r="F1373" s="628">
        <v>0</v>
      </c>
      <c r="G1373" s="836"/>
      <c r="H1373" s="836"/>
      <c r="I1373" s="836"/>
      <c r="J1373" s="836"/>
      <c r="K1373" s="836"/>
      <c r="L1373" s="836"/>
      <c r="M1373" s="836"/>
      <c r="N1373" s="836"/>
      <c r="O1373" s="836"/>
      <c r="P1373" s="836"/>
      <c r="Q1373" s="836"/>
      <c r="R1373" s="836"/>
      <c r="S1373" s="836"/>
      <c r="T1373" s="836"/>
      <c r="U1373" s="836"/>
      <c r="V1373" s="836"/>
      <c r="W1373" s="836"/>
      <c r="X1373" s="836"/>
      <c r="Y1373" s="836"/>
      <c r="Z1373" s="836"/>
      <c r="AA1373" s="836"/>
      <c r="AB1373" s="836"/>
      <c r="AC1373" s="836"/>
      <c r="AD1373" s="836"/>
      <c r="AE1373" s="836"/>
      <c r="AF1373" s="836"/>
      <c r="AG1373" s="836"/>
      <c r="AH1373" s="836"/>
      <c r="AI1373" s="836"/>
      <c r="AJ1373" s="836"/>
      <c r="AK1373" s="836"/>
      <c r="AL1373" s="836"/>
      <c r="AM1373" s="836"/>
      <c r="AN1373" s="836"/>
      <c r="AO1373" s="836"/>
      <c r="AP1373" s="836"/>
      <c r="AQ1373" s="836"/>
      <c r="AR1373" s="836"/>
      <c r="AS1373" s="836"/>
      <c r="AT1373" s="836"/>
      <c r="AU1373" s="836"/>
      <c r="AV1373" s="836"/>
      <c r="AW1373" s="836"/>
      <c r="AX1373" s="836"/>
      <c r="AY1373" s="836"/>
      <c r="AZ1373" s="836"/>
      <c r="BA1373" s="836"/>
      <c r="BB1373" s="836"/>
      <c r="BC1373" s="836"/>
      <c r="BD1373" s="836"/>
    </row>
    <row r="1374" spans="1:6" s="811" customFormat="1" ht="14.25" customHeight="1">
      <c r="A1374" s="136" t="s">
        <v>965</v>
      </c>
      <c r="B1374" s="628">
        <v>105330</v>
      </c>
      <c r="C1374" s="628">
        <v>50427</v>
      </c>
      <c r="D1374" s="628">
        <v>50427</v>
      </c>
      <c r="E1374" s="809">
        <v>47.87524921674737</v>
      </c>
      <c r="F1374" s="628">
        <v>33392</v>
      </c>
    </row>
    <row r="1375" spans="1:6" s="811" customFormat="1" ht="25.5" customHeight="1">
      <c r="A1375" s="377" t="s">
        <v>966</v>
      </c>
      <c r="B1375" s="628">
        <v>105330</v>
      </c>
      <c r="C1375" s="628">
        <v>50427</v>
      </c>
      <c r="D1375" s="628">
        <v>50427</v>
      </c>
      <c r="E1375" s="809">
        <v>47.87524921674737</v>
      </c>
      <c r="F1375" s="628">
        <v>33392</v>
      </c>
    </row>
    <row r="1376" spans="1:6" s="811" customFormat="1" ht="14.25" customHeight="1">
      <c r="A1376" s="357" t="s">
        <v>967</v>
      </c>
      <c r="B1376" s="628">
        <v>592199</v>
      </c>
      <c r="C1376" s="628">
        <v>526754</v>
      </c>
      <c r="D1376" s="628">
        <v>241165</v>
      </c>
      <c r="E1376" s="809">
        <v>40.723641883893755</v>
      </c>
      <c r="F1376" s="628">
        <v>42889</v>
      </c>
    </row>
    <row r="1377" spans="1:6" s="811" customFormat="1" ht="14.25" customHeight="1">
      <c r="A1377" s="136" t="s">
        <v>968</v>
      </c>
      <c r="B1377" s="628">
        <v>582966</v>
      </c>
      <c r="C1377" s="628">
        <v>517521</v>
      </c>
      <c r="D1377" s="628">
        <v>241165</v>
      </c>
      <c r="E1377" s="809">
        <v>41.36862184072484</v>
      </c>
      <c r="F1377" s="628">
        <v>42889</v>
      </c>
    </row>
    <row r="1378" spans="1:6" s="811" customFormat="1" ht="14.25" customHeight="1">
      <c r="A1378" s="362" t="s">
        <v>969</v>
      </c>
      <c r="B1378" s="628">
        <v>403924</v>
      </c>
      <c r="C1378" s="628">
        <v>338479</v>
      </c>
      <c r="D1378" s="628">
        <v>102754</v>
      </c>
      <c r="E1378" s="809">
        <v>25.438943959754805</v>
      </c>
      <c r="F1378" s="628">
        <v>20331</v>
      </c>
    </row>
    <row r="1379" spans="1:6" s="811" customFormat="1" ht="14.25" customHeight="1">
      <c r="A1379" s="366" t="s">
        <v>386</v>
      </c>
      <c r="B1379" s="628">
        <v>93888</v>
      </c>
      <c r="C1379" s="628">
        <v>42060</v>
      </c>
      <c r="D1379" s="628">
        <v>22413</v>
      </c>
      <c r="E1379" s="809">
        <v>23.872060327198362</v>
      </c>
      <c r="F1379" s="628">
        <v>15761</v>
      </c>
    </row>
    <row r="1380" spans="1:6" s="811" customFormat="1" ht="14.25" customHeight="1">
      <c r="A1380" s="396" t="s">
        <v>971</v>
      </c>
      <c r="B1380" s="628">
        <v>73542</v>
      </c>
      <c r="C1380" s="628">
        <v>32814</v>
      </c>
      <c r="D1380" s="628">
        <v>17263</v>
      </c>
      <c r="E1380" s="809">
        <v>23.473661309183868</v>
      </c>
      <c r="F1380" s="628">
        <v>11901</v>
      </c>
    </row>
    <row r="1381" spans="1:6" s="811" customFormat="1" ht="14.25" customHeight="1">
      <c r="A1381" s="391" t="s">
        <v>972</v>
      </c>
      <c r="B1381" s="628">
        <v>310036</v>
      </c>
      <c r="C1381" s="628">
        <v>296419</v>
      </c>
      <c r="D1381" s="628">
        <v>80341</v>
      </c>
      <c r="E1381" s="809">
        <v>25.9134423099253</v>
      </c>
      <c r="F1381" s="628">
        <v>4570</v>
      </c>
    </row>
    <row r="1382" spans="1:6" s="811" customFormat="1" ht="14.25" customHeight="1">
      <c r="A1382" s="362" t="s">
        <v>973</v>
      </c>
      <c r="B1382" s="628">
        <v>75197</v>
      </c>
      <c r="C1382" s="628">
        <v>75197</v>
      </c>
      <c r="D1382" s="628">
        <v>60157</v>
      </c>
      <c r="E1382" s="824">
        <v>79.9992020958283</v>
      </c>
      <c r="F1382" s="628">
        <v>22558</v>
      </c>
    </row>
    <row r="1383" spans="1:6" s="811" customFormat="1" ht="14.25" customHeight="1">
      <c r="A1383" s="391" t="s">
        <v>995</v>
      </c>
      <c r="B1383" s="628">
        <v>75197</v>
      </c>
      <c r="C1383" s="628">
        <v>75197</v>
      </c>
      <c r="D1383" s="628">
        <v>60157</v>
      </c>
      <c r="E1383" s="824">
        <v>79.9992020958283</v>
      </c>
      <c r="F1383" s="628">
        <v>22558</v>
      </c>
    </row>
    <row r="1384" spans="1:56" s="334" customFormat="1" ht="12.75">
      <c r="A1384" s="362" t="s">
        <v>917</v>
      </c>
      <c r="B1384" s="628">
        <v>103845</v>
      </c>
      <c r="C1384" s="628">
        <v>103845</v>
      </c>
      <c r="D1384" s="628">
        <v>78254</v>
      </c>
      <c r="E1384" s="824">
        <v>75.35654099860368</v>
      </c>
      <c r="F1384" s="628">
        <v>0</v>
      </c>
      <c r="G1384" s="836"/>
      <c r="H1384" s="836"/>
      <c r="I1384" s="836"/>
      <c r="J1384" s="836"/>
      <c r="K1384" s="836"/>
      <c r="L1384" s="836"/>
      <c r="M1384" s="836"/>
      <c r="N1384" s="836"/>
      <c r="O1384" s="836"/>
      <c r="P1384" s="836"/>
      <c r="Q1384" s="836"/>
      <c r="R1384" s="836"/>
      <c r="S1384" s="836"/>
      <c r="T1384" s="836"/>
      <c r="U1384" s="836"/>
      <c r="V1384" s="836"/>
      <c r="W1384" s="836"/>
      <c r="X1384" s="836"/>
      <c r="Y1384" s="836"/>
      <c r="Z1384" s="836"/>
      <c r="AA1384" s="836"/>
      <c r="AB1384" s="836"/>
      <c r="AC1384" s="836"/>
      <c r="AD1384" s="836"/>
      <c r="AE1384" s="836"/>
      <c r="AF1384" s="836"/>
      <c r="AG1384" s="836"/>
      <c r="AH1384" s="836"/>
      <c r="AI1384" s="836"/>
      <c r="AJ1384" s="836"/>
      <c r="AK1384" s="836"/>
      <c r="AL1384" s="836"/>
      <c r="AM1384" s="836"/>
      <c r="AN1384" s="836"/>
      <c r="AO1384" s="836"/>
      <c r="AP1384" s="836"/>
      <c r="AQ1384" s="836"/>
      <c r="AR1384" s="836"/>
      <c r="AS1384" s="836"/>
      <c r="AT1384" s="836"/>
      <c r="AU1384" s="836"/>
      <c r="AV1384" s="836"/>
      <c r="AW1384" s="836"/>
      <c r="AX1384" s="836"/>
      <c r="AY1384" s="836"/>
      <c r="AZ1384" s="836"/>
      <c r="BA1384" s="836"/>
      <c r="BB1384" s="836"/>
      <c r="BC1384" s="836"/>
      <c r="BD1384" s="836"/>
    </row>
    <row r="1385" spans="1:56" s="334" customFormat="1" ht="12.75">
      <c r="A1385" s="391" t="s">
        <v>996</v>
      </c>
      <c r="B1385" s="628">
        <v>103845</v>
      </c>
      <c r="C1385" s="628">
        <v>103845</v>
      </c>
      <c r="D1385" s="628">
        <v>78254</v>
      </c>
      <c r="E1385" s="824">
        <v>75.35654099860368</v>
      </c>
      <c r="F1385" s="628">
        <v>0</v>
      </c>
      <c r="G1385" s="836"/>
      <c r="H1385" s="836"/>
      <c r="I1385" s="836"/>
      <c r="J1385" s="836"/>
      <c r="K1385" s="836"/>
      <c r="L1385" s="836"/>
      <c r="M1385" s="836"/>
      <c r="N1385" s="836"/>
      <c r="O1385" s="836"/>
      <c r="P1385" s="836"/>
      <c r="Q1385" s="836"/>
      <c r="R1385" s="836"/>
      <c r="S1385" s="836"/>
      <c r="T1385" s="836"/>
      <c r="U1385" s="836"/>
      <c r="V1385" s="836"/>
      <c r="W1385" s="836"/>
      <c r="X1385" s="836"/>
      <c r="Y1385" s="836"/>
      <c r="Z1385" s="836"/>
      <c r="AA1385" s="836"/>
      <c r="AB1385" s="836"/>
      <c r="AC1385" s="836"/>
      <c r="AD1385" s="836"/>
      <c r="AE1385" s="836"/>
      <c r="AF1385" s="836"/>
      <c r="AG1385" s="836"/>
      <c r="AH1385" s="836"/>
      <c r="AI1385" s="836"/>
      <c r="AJ1385" s="836"/>
      <c r="AK1385" s="836"/>
      <c r="AL1385" s="836"/>
      <c r="AM1385" s="836"/>
      <c r="AN1385" s="836"/>
      <c r="AO1385" s="836"/>
      <c r="AP1385" s="836"/>
      <c r="AQ1385" s="836"/>
      <c r="AR1385" s="836"/>
      <c r="AS1385" s="836"/>
      <c r="AT1385" s="836"/>
      <c r="AU1385" s="836"/>
      <c r="AV1385" s="836"/>
      <c r="AW1385" s="836"/>
      <c r="AX1385" s="836"/>
      <c r="AY1385" s="836"/>
      <c r="AZ1385" s="836"/>
      <c r="BA1385" s="836"/>
      <c r="BB1385" s="836"/>
      <c r="BC1385" s="836"/>
      <c r="BD1385" s="836"/>
    </row>
    <row r="1386" spans="1:56" s="334" customFormat="1" ht="25.5">
      <c r="A1386" s="365" t="s">
        <v>399</v>
      </c>
      <c r="B1386" s="628">
        <v>103845</v>
      </c>
      <c r="C1386" s="628">
        <v>103845</v>
      </c>
      <c r="D1386" s="628">
        <v>78254</v>
      </c>
      <c r="E1386" s="824">
        <v>75.35654099860368</v>
      </c>
      <c r="F1386" s="628">
        <v>0</v>
      </c>
      <c r="G1386" s="836"/>
      <c r="H1386" s="836"/>
      <c r="I1386" s="836"/>
      <c r="J1386" s="836"/>
      <c r="K1386" s="836"/>
      <c r="L1386" s="836"/>
      <c r="M1386" s="836"/>
      <c r="N1386" s="836"/>
      <c r="O1386" s="836"/>
      <c r="P1386" s="836"/>
      <c r="Q1386" s="836"/>
      <c r="R1386" s="836"/>
      <c r="S1386" s="836"/>
      <c r="T1386" s="836"/>
      <c r="U1386" s="836"/>
      <c r="V1386" s="836"/>
      <c r="W1386" s="836"/>
      <c r="X1386" s="836"/>
      <c r="Y1386" s="836"/>
      <c r="Z1386" s="836"/>
      <c r="AA1386" s="836"/>
      <c r="AB1386" s="836"/>
      <c r="AC1386" s="836"/>
      <c r="AD1386" s="836"/>
      <c r="AE1386" s="836"/>
      <c r="AF1386" s="836"/>
      <c r="AG1386" s="836"/>
      <c r="AH1386" s="836"/>
      <c r="AI1386" s="836"/>
      <c r="AJ1386" s="836"/>
      <c r="AK1386" s="836"/>
      <c r="AL1386" s="836"/>
      <c r="AM1386" s="836"/>
      <c r="AN1386" s="836"/>
      <c r="AO1386" s="836"/>
      <c r="AP1386" s="836"/>
      <c r="AQ1386" s="836"/>
      <c r="AR1386" s="836"/>
      <c r="AS1386" s="836"/>
      <c r="AT1386" s="836"/>
      <c r="AU1386" s="836"/>
      <c r="AV1386" s="836"/>
      <c r="AW1386" s="836"/>
      <c r="AX1386" s="836"/>
      <c r="AY1386" s="836"/>
      <c r="AZ1386" s="836"/>
      <c r="BA1386" s="836"/>
      <c r="BB1386" s="836"/>
      <c r="BC1386" s="836"/>
      <c r="BD1386" s="836"/>
    </row>
    <row r="1387" spans="1:56" s="334" customFormat="1" ht="41.25" customHeight="1">
      <c r="A1387" s="427" t="s">
        <v>1023</v>
      </c>
      <c r="B1387" s="829">
        <v>103845</v>
      </c>
      <c r="C1387" s="829">
        <v>103845</v>
      </c>
      <c r="D1387" s="829">
        <v>78254</v>
      </c>
      <c r="E1387" s="818">
        <v>75.35654099860368</v>
      </c>
      <c r="F1387" s="829">
        <v>0</v>
      </c>
      <c r="G1387" s="836"/>
      <c r="H1387" s="836"/>
      <c r="I1387" s="836"/>
      <c r="J1387" s="836"/>
      <c r="K1387" s="836"/>
      <c r="L1387" s="836"/>
      <c r="M1387" s="836"/>
      <c r="N1387" s="836"/>
      <c r="O1387" s="836"/>
      <c r="P1387" s="836"/>
      <c r="Q1387" s="836"/>
      <c r="R1387" s="836"/>
      <c r="S1387" s="836"/>
      <c r="T1387" s="836"/>
      <c r="U1387" s="836"/>
      <c r="V1387" s="836"/>
      <c r="W1387" s="836"/>
      <c r="X1387" s="836"/>
      <c r="Y1387" s="836"/>
      <c r="Z1387" s="836"/>
      <c r="AA1387" s="836"/>
      <c r="AB1387" s="836"/>
      <c r="AC1387" s="836"/>
      <c r="AD1387" s="836"/>
      <c r="AE1387" s="836"/>
      <c r="AF1387" s="836"/>
      <c r="AG1387" s="836"/>
      <c r="AH1387" s="836"/>
      <c r="AI1387" s="836"/>
      <c r="AJ1387" s="836"/>
      <c r="AK1387" s="836"/>
      <c r="AL1387" s="836"/>
      <c r="AM1387" s="836"/>
      <c r="AN1387" s="836"/>
      <c r="AO1387" s="836"/>
      <c r="AP1387" s="836"/>
      <c r="AQ1387" s="836"/>
      <c r="AR1387" s="836"/>
      <c r="AS1387" s="836"/>
      <c r="AT1387" s="836"/>
      <c r="AU1387" s="836"/>
      <c r="AV1387" s="836"/>
      <c r="AW1387" s="836"/>
      <c r="AX1387" s="836"/>
      <c r="AY1387" s="836"/>
      <c r="AZ1387" s="836"/>
      <c r="BA1387" s="836"/>
      <c r="BB1387" s="836"/>
      <c r="BC1387" s="836"/>
      <c r="BD1387" s="836"/>
    </row>
    <row r="1388" spans="1:6" s="811" customFormat="1" ht="12.75">
      <c r="A1388" s="136" t="s">
        <v>922</v>
      </c>
      <c r="B1388" s="825">
        <v>9233</v>
      </c>
      <c r="C1388" s="825">
        <v>9233</v>
      </c>
      <c r="D1388" s="825">
        <v>0</v>
      </c>
      <c r="E1388" s="824">
        <v>0</v>
      </c>
      <c r="F1388" s="825">
        <v>0</v>
      </c>
    </row>
    <row r="1389" spans="1:6" s="811" customFormat="1" ht="12.75">
      <c r="A1389" s="362" t="s">
        <v>975</v>
      </c>
      <c r="B1389" s="825">
        <v>9233</v>
      </c>
      <c r="C1389" s="825">
        <v>9233</v>
      </c>
      <c r="D1389" s="825">
        <v>0</v>
      </c>
      <c r="E1389" s="824">
        <v>0</v>
      </c>
      <c r="F1389" s="825">
        <v>0</v>
      </c>
    </row>
    <row r="1390" spans="1:56" s="334" customFormat="1" ht="12.75">
      <c r="A1390" s="356"/>
      <c r="B1390" s="628"/>
      <c r="C1390" s="628"/>
      <c r="D1390" s="628"/>
      <c r="E1390" s="825"/>
      <c r="F1390" s="628"/>
      <c r="G1390" s="836"/>
      <c r="H1390" s="836"/>
      <c r="I1390" s="836"/>
      <c r="J1390" s="836"/>
      <c r="K1390" s="836"/>
      <c r="L1390" s="836"/>
      <c r="M1390" s="836"/>
      <c r="N1390" s="836"/>
      <c r="O1390" s="836"/>
      <c r="P1390" s="836"/>
      <c r="Q1390" s="836"/>
      <c r="R1390" s="836"/>
      <c r="S1390" s="836"/>
      <c r="T1390" s="836"/>
      <c r="U1390" s="836"/>
      <c r="V1390" s="836"/>
      <c r="W1390" s="836"/>
      <c r="X1390" s="836"/>
      <c r="Y1390" s="836"/>
      <c r="Z1390" s="836"/>
      <c r="AA1390" s="836"/>
      <c r="AB1390" s="836"/>
      <c r="AC1390" s="836"/>
      <c r="AD1390" s="836"/>
      <c r="AE1390" s="836"/>
      <c r="AF1390" s="836"/>
      <c r="AG1390" s="836"/>
      <c r="AH1390" s="836"/>
      <c r="AI1390" s="836"/>
      <c r="AJ1390" s="836"/>
      <c r="AK1390" s="836"/>
      <c r="AL1390" s="836"/>
      <c r="AM1390" s="836"/>
      <c r="AN1390" s="836"/>
      <c r="AO1390" s="836"/>
      <c r="AP1390" s="836"/>
      <c r="AQ1390" s="836"/>
      <c r="AR1390" s="836"/>
      <c r="AS1390" s="836"/>
      <c r="AT1390" s="836"/>
      <c r="AU1390" s="836"/>
      <c r="AV1390" s="836"/>
      <c r="AW1390" s="836"/>
      <c r="AX1390" s="836"/>
      <c r="AY1390" s="836"/>
      <c r="AZ1390" s="836"/>
      <c r="BA1390" s="836"/>
      <c r="BB1390" s="836"/>
      <c r="BC1390" s="836"/>
      <c r="BD1390" s="836"/>
    </row>
    <row r="1391" spans="1:56" s="334" customFormat="1" ht="12.75">
      <c r="A1391" s="353" t="s">
        <v>1228</v>
      </c>
      <c r="B1391" s="628"/>
      <c r="C1391" s="628"/>
      <c r="D1391" s="628"/>
      <c r="E1391" s="825"/>
      <c r="F1391" s="628"/>
      <c r="G1391" s="836"/>
      <c r="H1391" s="836"/>
      <c r="I1391" s="836"/>
      <c r="J1391" s="836"/>
      <c r="K1391" s="836"/>
      <c r="L1391" s="836"/>
      <c r="M1391" s="836"/>
      <c r="N1391" s="836"/>
      <c r="O1391" s="836"/>
      <c r="P1391" s="836"/>
      <c r="Q1391" s="836"/>
      <c r="R1391" s="836"/>
      <c r="S1391" s="836"/>
      <c r="T1391" s="836"/>
      <c r="U1391" s="836"/>
      <c r="V1391" s="836"/>
      <c r="W1391" s="836"/>
      <c r="X1391" s="836"/>
      <c r="Y1391" s="836"/>
      <c r="Z1391" s="836"/>
      <c r="AA1391" s="836"/>
      <c r="AB1391" s="836"/>
      <c r="AC1391" s="836"/>
      <c r="AD1391" s="836"/>
      <c r="AE1391" s="836"/>
      <c r="AF1391" s="836"/>
      <c r="AG1391" s="836"/>
      <c r="AH1391" s="836"/>
      <c r="AI1391" s="836"/>
      <c r="AJ1391" s="836"/>
      <c r="AK1391" s="836"/>
      <c r="AL1391" s="836"/>
      <c r="AM1391" s="836"/>
      <c r="AN1391" s="836"/>
      <c r="AO1391" s="836"/>
      <c r="AP1391" s="836"/>
      <c r="AQ1391" s="836"/>
      <c r="AR1391" s="836"/>
      <c r="AS1391" s="836"/>
      <c r="AT1391" s="836"/>
      <c r="AU1391" s="836"/>
      <c r="AV1391" s="836"/>
      <c r="AW1391" s="836"/>
      <c r="AX1391" s="836"/>
      <c r="AY1391" s="836"/>
      <c r="AZ1391" s="836"/>
      <c r="BA1391" s="836"/>
      <c r="BB1391" s="836"/>
      <c r="BC1391" s="836"/>
      <c r="BD1391" s="836"/>
    </row>
    <row r="1392" spans="1:56" s="334" customFormat="1" ht="12.75">
      <c r="A1392" s="356" t="s">
        <v>401</v>
      </c>
      <c r="B1392" s="628"/>
      <c r="C1392" s="628"/>
      <c r="D1392" s="628"/>
      <c r="E1392" s="825"/>
      <c r="F1392" s="628"/>
      <c r="G1392" s="836"/>
      <c r="H1392" s="836"/>
      <c r="I1392" s="836"/>
      <c r="J1392" s="836"/>
      <c r="K1392" s="836"/>
      <c r="L1392" s="836"/>
      <c r="M1392" s="836"/>
      <c r="N1392" s="836"/>
      <c r="O1392" s="836"/>
      <c r="P1392" s="836"/>
      <c r="Q1392" s="836"/>
      <c r="R1392" s="836"/>
      <c r="S1392" s="836"/>
      <c r="T1392" s="836"/>
      <c r="U1392" s="836"/>
      <c r="V1392" s="836"/>
      <c r="W1392" s="836"/>
      <c r="X1392" s="836"/>
      <c r="Y1392" s="836"/>
      <c r="Z1392" s="836"/>
      <c r="AA1392" s="836"/>
      <c r="AB1392" s="836"/>
      <c r="AC1392" s="836"/>
      <c r="AD1392" s="836"/>
      <c r="AE1392" s="836"/>
      <c r="AF1392" s="836"/>
      <c r="AG1392" s="836"/>
      <c r="AH1392" s="836"/>
      <c r="AI1392" s="836"/>
      <c r="AJ1392" s="836"/>
      <c r="AK1392" s="836"/>
      <c r="AL1392" s="836"/>
      <c r="AM1392" s="836"/>
      <c r="AN1392" s="836"/>
      <c r="AO1392" s="836"/>
      <c r="AP1392" s="836"/>
      <c r="AQ1392" s="836"/>
      <c r="AR1392" s="836"/>
      <c r="AS1392" s="836"/>
      <c r="AT1392" s="836"/>
      <c r="AU1392" s="836"/>
      <c r="AV1392" s="836"/>
      <c r="AW1392" s="836"/>
      <c r="AX1392" s="836"/>
      <c r="AY1392" s="836"/>
      <c r="AZ1392" s="836"/>
      <c r="BA1392" s="836"/>
      <c r="BB1392" s="836"/>
      <c r="BC1392" s="836"/>
      <c r="BD1392" s="836"/>
    </row>
    <row r="1393" spans="1:56" s="334" customFormat="1" ht="12.75">
      <c r="A1393" s="366" t="s">
        <v>346</v>
      </c>
      <c r="B1393" s="628">
        <v>16186327</v>
      </c>
      <c r="C1393" s="628">
        <v>11651105</v>
      </c>
      <c r="D1393" s="628">
        <v>8730819</v>
      </c>
      <c r="E1393" s="824">
        <v>53.93947002306329</v>
      </c>
      <c r="F1393" s="628">
        <v>360581</v>
      </c>
      <c r="G1393" s="836"/>
      <c r="H1393" s="836"/>
      <c r="I1393" s="836"/>
      <c r="J1393" s="836"/>
      <c r="K1393" s="836"/>
      <c r="L1393" s="836"/>
      <c r="M1393" s="836"/>
      <c r="N1393" s="836"/>
      <c r="O1393" s="836"/>
      <c r="P1393" s="836"/>
      <c r="Q1393" s="836"/>
      <c r="R1393" s="836"/>
      <c r="S1393" s="836"/>
      <c r="T1393" s="836"/>
      <c r="U1393" s="836"/>
      <c r="V1393" s="836"/>
      <c r="W1393" s="836"/>
      <c r="X1393" s="836"/>
      <c r="Y1393" s="836"/>
      <c r="Z1393" s="836"/>
      <c r="AA1393" s="836"/>
      <c r="AB1393" s="836"/>
      <c r="AC1393" s="836"/>
      <c r="AD1393" s="836"/>
      <c r="AE1393" s="836"/>
      <c r="AF1393" s="836"/>
      <c r="AG1393" s="836"/>
      <c r="AH1393" s="836"/>
      <c r="AI1393" s="836"/>
      <c r="AJ1393" s="836"/>
      <c r="AK1393" s="836"/>
      <c r="AL1393" s="836"/>
      <c r="AM1393" s="836"/>
      <c r="AN1393" s="836"/>
      <c r="AO1393" s="836"/>
      <c r="AP1393" s="836"/>
      <c r="AQ1393" s="836"/>
      <c r="AR1393" s="836"/>
      <c r="AS1393" s="836"/>
      <c r="AT1393" s="836"/>
      <c r="AU1393" s="836"/>
      <c r="AV1393" s="836"/>
      <c r="AW1393" s="836"/>
      <c r="AX1393" s="836"/>
      <c r="AY1393" s="836"/>
      <c r="AZ1393" s="836"/>
      <c r="BA1393" s="836"/>
      <c r="BB1393" s="836"/>
      <c r="BC1393" s="836"/>
      <c r="BD1393" s="836"/>
    </row>
    <row r="1394" spans="1:56" s="334" customFormat="1" ht="12.75">
      <c r="A1394" s="136" t="s">
        <v>977</v>
      </c>
      <c r="B1394" s="628">
        <v>0</v>
      </c>
      <c r="C1394" s="628">
        <v>0</v>
      </c>
      <c r="D1394" s="628">
        <v>800</v>
      </c>
      <c r="E1394" s="824" t="s">
        <v>496</v>
      </c>
      <c r="F1394" s="628">
        <v>53</v>
      </c>
      <c r="G1394" s="836"/>
      <c r="H1394" s="836"/>
      <c r="I1394" s="836"/>
      <c r="J1394" s="836"/>
      <c r="K1394" s="836"/>
      <c r="L1394" s="836"/>
      <c r="M1394" s="836"/>
      <c r="N1394" s="836"/>
      <c r="O1394" s="836"/>
      <c r="P1394" s="836"/>
      <c r="Q1394" s="836"/>
      <c r="R1394" s="836"/>
      <c r="S1394" s="836"/>
      <c r="T1394" s="836"/>
      <c r="U1394" s="836"/>
      <c r="V1394" s="836"/>
      <c r="W1394" s="836"/>
      <c r="X1394" s="836"/>
      <c r="Y1394" s="836"/>
      <c r="Z1394" s="836"/>
      <c r="AA1394" s="836"/>
      <c r="AB1394" s="836"/>
      <c r="AC1394" s="836"/>
      <c r="AD1394" s="836"/>
      <c r="AE1394" s="836"/>
      <c r="AF1394" s="836"/>
      <c r="AG1394" s="836"/>
      <c r="AH1394" s="836"/>
      <c r="AI1394" s="836"/>
      <c r="AJ1394" s="836"/>
      <c r="AK1394" s="836"/>
      <c r="AL1394" s="836"/>
      <c r="AM1394" s="836"/>
      <c r="AN1394" s="836"/>
      <c r="AO1394" s="836"/>
      <c r="AP1394" s="836"/>
      <c r="AQ1394" s="836"/>
      <c r="AR1394" s="836"/>
      <c r="AS1394" s="836"/>
      <c r="AT1394" s="836"/>
      <c r="AU1394" s="836"/>
      <c r="AV1394" s="836"/>
      <c r="AW1394" s="836"/>
      <c r="AX1394" s="836"/>
      <c r="AY1394" s="836"/>
      <c r="AZ1394" s="836"/>
      <c r="BA1394" s="836"/>
      <c r="BB1394" s="836"/>
      <c r="BC1394" s="836"/>
      <c r="BD1394" s="836"/>
    </row>
    <row r="1395" spans="1:56" s="334" customFormat="1" ht="12.75">
      <c r="A1395" s="136" t="s">
        <v>982</v>
      </c>
      <c r="B1395" s="628">
        <v>10189841</v>
      </c>
      <c r="C1395" s="628">
        <v>6792624</v>
      </c>
      <c r="D1395" s="628">
        <v>3871538</v>
      </c>
      <c r="E1395" s="824">
        <v>37.994096276870266</v>
      </c>
      <c r="F1395" s="628">
        <v>-24647</v>
      </c>
      <c r="G1395" s="836"/>
      <c r="H1395" s="836"/>
      <c r="I1395" s="836"/>
      <c r="J1395" s="836"/>
      <c r="K1395" s="836"/>
      <c r="L1395" s="836"/>
      <c r="M1395" s="836"/>
      <c r="N1395" s="836"/>
      <c r="O1395" s="836"/>
      <c r="P1395" s="836"/>
      <c r="Q1395" s="836"/>
      <c r="R1395" s="836"/>
      <c r="S1395" s="836"/>
      <c r="T1395" s="836"/>
      <c r="U1395" s="836"/>
      <c r="V1395" s="836"/>
      <c r="W1395" s="836"/>
      <c r="X1395" s="836"/>
      <c r="Y1395" s="836"/>
      <c r="Z1395" s="836"/>
      <c r="AA1395" s="836"/>
      <c r="AB1395" s="836"/>
      <c r="AC1395" s="836"/>
      <c r="AD1395" s="836"/>
      <c r="AE1395" s="836"/>
      <c r="AF1395" s="836"/>
      <c r="AG1395" s="836"/>
      <c r="AH1395" s="836"/>
      <c r="AI1395" s="836"/>
      <c r="AJ1395" s="836"/>
      <c r="AK1395" s="836"/>
      <c r="AL1395" s="836"/>
      <c r="AM1395" s="836"/>
      <c r="AN1395" s="836"/>
      <c r="AO1395" s="836"/>
      <c r="AP1395" s="836"/>
      <c r="AQ1395" s="836"/>
      <c r="AR1395" s="836"/>
      <c r="AS1395" s="836"/>
      <c r="AT1395" s="836"/>
      <c r="AU1395" s="836"/>
      <c r="AV1395" s="836"/>
      <c r="AW1395" s="836"/>
      <c r="AX1395" s="836"/>
      <c r="AY1395" s="836"/>
      <c r="AZ1395" s="836"/>
      <c r="BA1395" s="836"/>
      <c r="BB1395" s="836"/>
      <c r="BC1395" s="836"/>
      <c r="BD1395" s="836"/>
    </row>
    <row r="1396" spans="1:56" s="334" customFormat="1" ht="12.75">
      <c r="A1396" s="136" t="s">
        <v>965</v>
      </c>
      <c r="B1396" s="628">
        <v>5996486</v>
      </c>
      <c r="C1396" s="628">
        <v>4858481</v>
      </c>
      <c r="D1396" s="628">
        <v>4858481</v>
      </c>
      <c r="E1396" s="824">
        <v>81.02213529723909</v>
      </c>
      <c r="F1396" s="628">
        <v>385175</v>
      </c>
      <c r="G1396" s="836"/>
      <c r="H1396" s="836"/>
      <c r="I1396" s="836"/>
      <c r="J1396" s="836"/>
      <c r="K1396" s="836"/>
      <c r="L1396" s="836"/>
      <c r="M1396" s="836"/>
      <c r="N1396" s="836"/>
      <c r="O1396" s="836"/>
      <c r="P1396" s="836"/>
      <c r="Q1396" s="836"/>
      <c r="R1396" s="836"/>
      <c r="S1396" s="836"/>
      <c r="T1396" s="836"/>
      <c r="U1396" s="836"/>
      <c r="V1396" s="836"/>
      <c r="W1396" s="836"/>
      <c r="X1396" s="836"/>
      <c r="Y1396" s="836"/>
      <c r="Z1396" s="836"/>
      <c r="AA1396" s="836"/>
      <c r="AB1396" s="836"/>
      <c r="AC1396" s="836"/>
      <c r="AD1396" s="836"/>
      <c r="AE1396" s="836"/>
      <c r="AF1396" s="836"/>
      <c r="AG1396" s="836"/>
      <c r="AH1396" s="836"/>
      <c r="AI1396" s="836"/>
      <c r="AJ1396" s="836"/>
      <c r="AK1396" s="836"/>
      <c r="AL1396" s="836"/>
      <c r="AM1396" s="836"/>
      <c r="AN1396" s="836"/>
      <c r="AO1396" s="836"/>
      <c r="AP1396" s="836"/>
      <c r="AQ1396" s="836"/>
      <c r="AR1396" s="836"/>
      <c r="AS1396" s="836"/>
      <c r="AT1396" s="836"/>
      <c r="AU1396" s="836"/>
      <c r="AV1396" s="836"/>
      <c r="AW1396" s="836"/>
      <c r="AX1396" s="836"/>
      <c r="AY1396" s="836"/>
      <c r="AZ1396" s="836"/>
      <c r="BA1396" s="836"/>
      <c r="BB1396" s="836"/>
      <c r="BC1396" s="836"/>
      <c r="BD1396" s="836"/>
    </row>
    <row r="1397" spans="1:56" s="334" customFormat="1" ht="25.5">
      <c r="A1397" s="377" t="s">
        <v>966</v>
      </c>
      <c r="B1397" s="628">
        <v>5996486</v>
      </c>
      <c r="C1397" s="628">
        <v>4858481</v>
      </c>
      <c r="D1397" s="628">
        <v>4858481</v>
      </c>
      <c r="E1397" s="824">
        <v>81.02213529723909</v>
      </c>
      <c r="F1397" s="628">
        <v>385175</v>
      </c>
      <c r="G1397" s="836"/>
      <c r="H1397" s="836"/>
      <c r="I1397" s="836"/>
      <c r="J1397" s="836"/>
      <c r="K1397" s="836"/>
      <c r="L1397" s="836"/>
      <c r="M1397" s="836"/>
      <c r="N1397" s="836"/>
      <c r="O1397" s="836"/>
      <c r="P1397" s="836"/>
      <c r="Q1397" s="836"/>
      <c r="R1397" s="836"/>
      <c r="S1397" s="836"/>
      <c r="T1397" s="836"/>
      <c r="U1397" s="836"/>
      <c r="V1397" s="836"/>
      <c r="W1397" s="836"/>
      <c r="X1397" s="836"/>
      <c r="Y1397" s="836"/>
      <c r="Z1397" s="836"/>
      <c r="AA1397" s="836"/>
      <c r="AB1397" s="836"/>
      <c r="AC1397" s="836"/>
      <c r="AD1397" s="836"/>
      <c r="AE1397" s="836"/>
      <c r="AF1397" s="836"/>
      <c r="AG1397" s="836"/>
      <c r="AH1397" s="836"/>
      <c r="AI1397" s="836"/>
      <c r="AJ1397" s="836"/>
      <c r="AK1397" s="836"/>
      <c r="AL1397" s="836"/>
      <c r="AM1397" s="836"/>
      <c r="AN1397" s="836"/>
      <c r="AO1397" s="836"/>
      <c r="AP1397" s="836"/>
      <c r="AQ1397" s="836"/>
      <c r="AR1397" s="836"/>
      <c r="AS1397" s="836"/>
      <c r="AT1397" s="836"/>
      <c r="AU1397" s="836"/>
      <c r="AV1397" s="836"/>
      <c r="AW1397" s="836"/>
      <c r="AX1397" s="836"/>
      <c r="AY1397" s="836"/>
      <c r="AZ1397" s="836"/>
      <c r="BA1397" s="836"/>
      <c r="BB1397" s="836"/>
      <c r="BC1397" s="836"/>
      <c r="BD1397" s="836"/>
    </row>
    <row r="1398" spans="1:56" s="334" customFormat="1" ht="12.75">
      <c r="A1398" s="357" t="s">
        <v>967</v>
      </c>
      <c r="B1398" s="628">
        <v>16259723</v>
      </c>
      <c r="C1398" s="628">
        <v>11723245</v>
      </c>
      <c r="D1398" s="628">
        <v>6200080</v>
      </c>
      <c r="E1398" s="824">
        <v>38.13152290478749</v>
      </c>
      <c r="F1398" s="628">
        <v>1076761</v>
      </c>
      <c r="G1398" s="836"/>
      <c r="H1398" s="836"/>
      <c r="I1398" s="836"/>
      <c r="J1398" s="836"/>
      <c r="K1398" s="836"/>
      <c r="L1398" s="836"/>
      <c r="M1398" s="836"/>
      <c r="N1398" s="836"/>
      <c r="O1398" s="836"/>
      <c r="P1398" s="836"/>
      <c r="Q1398" s="836"/>
      <c r="R1398" s="836"/>
      <c r="S1398" s="836"/>
      <c r="T1398" s="836"/>
      <c r="U1398" s="836"/>
      <c r="V1398" s="836"/>
      <c r="W1398" s="836"/>
      <c r="X1398" s="836"/>
      <c r="Y1398" s="836"/>
      <c r="Z1398" s="836"/>
      <c r="AA1398" s="836"/>
      <c r="AB1398" s="836"/>
      <c r="AC1398" s="836"/>
      <c r="AD1398" s="836"/>
      <c r="AE1398" s="836"/>
      <c r="AF1398" s="836"/>
      <c r="AG1398" s="836"/>
      <c r="AH1398" s="836"/>
      <c r="AI1398" s="836"/>
      <c r="AJ1398" s="836"/>
      <c r="AK1398" s="836"/>
      <c r="AL1398" s="836"/>
      <c r="AM1398" s="836"/>
      <c r="AN1398" s="836"/>
      <c r="AO1398" s="836"/>
      <c r="AP1398" s="836"/>
      <c r="AQ1398" s="836"/>
      <c r="AR1398" s="836"/>
      <c r="AS1398" s="836"/>
      <c r="AT1398" s="836"/>
      <c r="AU1398" s="836"/>
      <c r="AV1398" s="836"/>
      <c r="AW1398" s="836"/>
      <c r="AX1398" s="836"/>
      <c r="AY1398" s="836"/>
      <c r="AZ1398" s="836"/>
      <c r="BA1398" s="836"/>
      <c r="BB1398" s="836"/>
      <c r="BC1398" s="836"/>
      <c r="BD1398" s="836"/>
    </row>
    <row r="1399" spans="1:56" s="334" customFormat="1" ht="12.75">
      <c r="A1399" s="136" t="s">
        <v>968</v>
      </c>
      <c r="B1399" s="628">
        <v>16123209</v>
      </c>
      <c r="C1399" s="628">
        <v>11604839</v>
      </c>
      <c r="D1399" s="628">
        <v>6138239</v>
      </c>
      <c r="E1399" s="824">
        <v>38.07082696751</v>
      </c>
      <c r="F1399" s="628">
        <v>1074851</v>
      </c>
      <c r="G1399" s="836"/>
      <c r="H1399" s="836"/>
      <c r="I1399" s="836"/>
      <c r="J1399" s="836"/>
      <c r="K1399" s="836"/>
      <c r="L1399" s="836"/>
      <c r="M1399" s="836"/>
      <c r="N1399" s="836"/>
      <c r="O1399" s="836"/>
      <c r="P1399" s="836"/>
      <c r="Q1399" s="836"/>
      <c r="R1399" s="836"/>
      <c r="S1399" s="836"/>
      <c r="T1399" s="836"/>
      <c r="U1399" s="836"/>
      <c r="V1399" s="836"/>
      <c r="W1399" s="836"/>
      <c r="X1399" s="836"/>
      <c r="Y1399" s="836"/>
      <c r="Z1399" s="836"/>
      <c r="AA1399" s="836"/>
      <c r="AB1399" s="836"/>
      <c r="AC1399" s="836"/>
      <c r="AD1399" s="836"/>
      <c r="AE1399" s="836"/>
      <c r="AF1399" s="836"/>
      <c r="AG1399" s="836"/>
      <c r="AH1399" s="836"/>
      <c r="AI1399" s="836"/>
      <c r="AJ1399" s="836"/>
      <c r="AK1399" s="836"/>
      <c r="AL1399" s="836"/>
      <c r="AM1399" s="836"/>
      <c r="AN1399" s="836"/>
      <c r="AO1399" s="836"/>
      <c r="AP1399" s="836"/>
      <c r="AQ1399" s="836"/>
      <c r="AR1399" s="836"/>
      <c r="AS1399" s="836"/>
      <c r="AT1399" s="836"/>
      <c r="AU1399" s="836"/>
      <c r="AV1399" s="836"/>
      <c r="AW1399" s="836"/>
      <c r="AX1399" s="836"/>
      <c r="AY1399" s="836"/>
      <c r="AZ1399" s="836"/>
      <c r="BA1399" s="836"/>
      <c r="BB1399" s="836"/>
      <c r="BC1399" s="836"/>
      <c r="BD1399" s="836"/>
    </row>
    <row r="1400" spans="1:56" s="334" customFormat="1" ht="12.75">
      <c r="A1400" s="362" t="s">
        <v>969</v>
      </c>
      <c r="B1400" s="628">
        <v>5412709</v>
      </c>
      <c r="C1400" s="628">
        <v>4075639</v>
      </c>
      <c r="D1400" s="628">
        <v>2353398</v>
      </c>
      <c r="E1400" s="824">
        <v>43.47911554085025</v>
      </c>
      <c r="F1400" s="628">
        <v>231199</v>
      </c>
      <c r="G1400" s="836"/>
      <c r="H1400" s="836"/>
      <c r="I1400" s="836"/>
      <c r="J1400" s="836"/>
      <c r="K1400" s="836"/>
      <c r="L1400" s="836"/>
      <c r="M1400" s="836"/>
      <c r="N1400" s="836"/>
      <c r="O1400" s="836"/>
      <c r="P1400" s="836"/>
      <c r="Q1400" s="836"/>
      <c r="R1400" s="836"/>
      <c r="S1400" s="836"/>
      <c r="T1400" s="836"/>
      <c r="U1400" s="836"/>
      <c r="V1400" s="836"/>
      <c r="W1400" s="836"/>
      <c r="X1400" s="836"/>
      <c r="Y1400" s="836"/>
      <c r="Z1400" s="836"/>
      <c r="AA1400" s="836"/>
      <c r="AB1400" s="836"/>
      <c r="AC1400" s="836"/>
      <c r="AD1400" s="836"/>
      <c r="AE1400" s="836"/>
      <c r="AF1400" s="836"/>
      <c r="AG1400" s="836"/>
      <c r="AH1400" s="836"/>
      <c r="AI1400" s="836"/>
      <c r="AJ1400" s="836"/>
      <c r="AK1400" s="836"/>
      <c r="AL1400" s="836"/>
      <c r="AM1400" s="836"/>
      <c r="AN1400" s="836"/>
      <c r="AO1400" s="836"/>
      <c r="AP1400" s="836"/>
      <c r="AQ1400" s="836"/>
      <c r="AR1400" s="836"/>
      <c r="AS1400" s="836"/>
      <c r="AT1400" s="836"/>
      <c r="AU1400" s="836"/>
      <c r="AV1400" s="836"/>
      <c r="AW1400" s="836"/>
      <c r="AX1400" s="836"/>
      <c r="AY1400" s="836"/>
      <c r="AZ1400" s="836"/>
      <c r="BA1400" s="836"/>
      <c r="BB1400" s="836"/>
      <c r="BC1400" s="836"/>
      <c r="BD1400" s="836"/>
    </row>
    <row r="1401" spans="1:56" s="334" customFormat="1" ht="12.75">
      <c r="A1401" s="391" t="s">
        <v>970</v>
      </c>
      <c r="B1401" s="628">
        <v>2191704</v>
      </c>
      <c r="C1401" s="628">
        <v>1431326</v>
      </c>
      <c r="D1401" s="628">
        <v>923224</v>
      </c>
      <c r="E1401" s="824">
        <v>42.12357143117866</v>
      </c>
      <c r="F1401" s="628">
        <v>124431</v>
      </c>
      <c r="G1401" s="836"/>
      <c r="H1401" s="836"/>
      <c r="I1401" s="836"/>
      <c r="J1401" s="836"/>
      <c r="K1401" s="836"/>
      <c r="L1401" s="836"/>
      <c r="M1401" s="836"/>
      <c r="N1401" s="836"/>
      <c r="O1401" s="836"/>
      <c r="P1401" s="836"/>
      <c r="Q1401" s="836"/>
      <c r="R1401" s="836"/>
      <c r="S1401" s="836"/>
      <c r="T1401" s="836"/>
      <c r="U1401" s="836"/>
      <c r="V1401" s="836"/>
      <c r="W1401" s="836"/>
      <c r="X1401" s="836"/>
      <c r="Y1401" s="836"/>
      <c r="Z1401" s="836"/>
      <c r="AA1401" s="836"/>
      <c r="AB1401" s="836"/>
      <c r="AC1401" s="836"/>
      <c r="AD1401" s="836"/>
      <c r="AE1401" s="836"/>
      <c r="AF1401" s="836"/>
      <c r="AG1401" s="836"/>
      <c r="AH1401" s="836"/>
      <c r="AI1401" s="836"/>
      <c r="AJ1401" s="836"/>
      <c r="AK1401" s="836"/>
      <c r="AL1401" s="836"/>
      <c r="AM1401" s="836"/>
      <c r="AN1401" s="836"/>
      <c r="AO1401" s="836"/>
      <c r="AP1401" s="836"/>
      <c r="AQ1401" s="836"/>
      <c r="AR1401" s="836"/>
      <c r="AS1401" s="836"/>
      <c r="AT1401" s="836"/>
      <c r="AU1401" s="836"/>
      <c r="AV1401" s="836"/>
      <c r="AW1401" s="836"/>
      <c r="AX1401" s="836"/>
      <c r="AY1401" s="836"/>
      <c r="AZ1401" s="836"/>
      <c r="BA1401" s="836"/>
      <c r="BB1401" s="836"/>
      <c r="BC1401" s="836"/>
      <c r="BD1401" s="836"/>
    </row>
    <row r="1402" spans="1:56" s="334" customFormat="1" ht="12.75">
      <c r="A1402" s="396" t="s">
        <v>971</v>
      </c>
      <c r="B1402" s="628">
        <v>1739621</v>
      </c>
      <c r="C1402" s="628">
        <v>1055585</v>
      </c>
      <c r="D1402" s="628">
        <v>684538</v>
      </c>
      <c r="E1402" s="824">
        <v>39.349835395180904</v>
      </c>
      <c r="F1402" s="628">
        <v>85329</v>
      </c>
      <c r="G1402" s="836"/>
      <c r="H1402" s="836"/>
      <c r="I1402" s="836"/>
      <c r="J1402" s="836"/>
      <c r="K1402" s="836"/>
      <c r="L1402" s="836"/>
      <c r="M1402" s="836"/>
      <c r="N1402" s="836"/>
      <c r="O1402" s="836"/>
      <c r="P1402" s="836"/>
      <c r="Q1402" s="836"/>
      <c r="R1402" s="836"/>
      <c r="S1402" s="836"/>
      <c r="T1402" s="836"/>
      <c r="U1402" s="836"/>
      <c r="V1402" s="836"/>
      <c r="W1402" s="836"/>
      <c r="X1402" s="836"/>
      <c r="Y1402" s="836"/>
      <c r="Z1402" s="836"/>
      <c r="AA1402" s="836"/>
      <c r="AB1402" s="836"/>
      <c r="AC1402" s="836"/>
      <c r="AD1402" s="836"/>
      <c r="AE1402" s="836"/>
      <c r="AF1402" s="836"/>
      <c r="AG1402" s="836"/>
      <c r="AH1402" s="836"/>
      <c r="AI1402" s="836"/>
      <c r="AJ1402" s="836"/>
      <c r="AK1402" s="836"/>
      <c r="AL1402" s="836"/>
      <c r="AM1402" s="836"/>
      <c r="AN1402" s="836"/>
      <c r="AO1402" s="836"/>
      <c r="AP1402" s="836"/>
      <c r="AQ1402" s="836"/>
      <c r="AR1402" s="836"/>
      <c r="AS1402" s="836"/>
      <c r="AT1402" s="836"/>
      <c r="AU1402" s="836"/>
      <c r="AV1402" s="836"/>
      <c r="AW1402" s="836"/>
      <c r="AX1402" s="836"/>
      <c r="AY1402" s="836"/>
      <c r="AZ1402" s="836"/>
      <c r="BA1402" s="836"/>
      <c r="BB1402" s="836"/>
      <c r="BC1402" s="836"/>
      <c r="BD1402" s="836"/>
    </row>
    <row r="1403" spans="1:56" s="334" customFormat="1" ht="12.75">
      <c r="A1403" s="391" t="s">
        <v>972</v>
      </c>
      <c r="B1403" s="628">
        <v>3221005</v>
      </c>
      <c r="C1403" s="628">
        <v>2644313</v>
      </c>
      <c r="D1403" s="628">
        <v>1430174</v>
      </c>
      <c r="E1403" s="824">
        <v>44.401483387948794</v>
      </c>
      <c r="F1403" s="628">
        <v>106768</v>
      </c>
      <c r="G1403" s="836"/>
      <c r="H1403" s="836"/>
      <c r="I1403" s="836"/>
      <c r="J1403" s="836"/>
      <c r="K1403" s="836"/>
      <c r="L1403" s="836"/>
      <c r="M1403" s="836"/>
      <c r="N1403" s="836"/>
      <c r="O1403" s="836"/>
      <c r="P1403" s="836"/>
      <c r="Q1403" s="836"/>
      <c r="R1403" s="836"/>
      <c r="S1403" s="836"/>
      <c r="T1403" s="836"/>
      <c r="U1403" s="836"/>
      <c r="V1403" s="836"/>
      <c r="W1403" s="836"/>
      <c r="X1403" s="836"/>
      <c r="Y1403" s="836"/>
      <c r="Z1403" s="836"/>
      <c r="AA1403" s="836"/>
      <c r="AB1403" s="836"/>
      <c r="AC1403" s="836"/>
      <c r="AD1403" s="836"/>
      <c r="AE1403" s="836"/>
      <c r="AF1403" s="836"/>
      <c r="AG1403" s="836"/>
      <c r="AH1403" s="836"/>
      <c r="AI1403" s="836"/>
      <c r="AJ1403" s="836"/>
      <c r="AK1403" s="836"/>
      <c r="AL1403" s="836"/>
      <c r="AM1403" s="836"/>
      <c r="AN1403" s="836"/>
      <c r="AO1403" s="836"/>
      <c r="AP1403" s="836"/>
      <c r="AQ1403" s="836"/>
      <c r="AR1403" s="836"/>
      <c r="AS1403" s="836"/>
      <c r="AT1403" s="836"/>
      <c r="AU1403" s="836"/>
      <c r="AV1403" s="836"/>
      <c r="AW1403" s="836"/>
      <c r="AX1403" s="836"/>
      <c r="AY1403" s="836"/>
      <c r="AZ1403" s="836"/>
      <c r="BA1403" s="836"/>
      <c r="BB1403" s="836"/>
      <c r="BC1403" s="836"/>
      <c r="BD1403" s="836"/>
    </row>
    <row r="1404" spans="1:56" s="334" customFormat="1" ht="12.75">
      <c r="A1404" s="362" t="s">
        <v>973</v>
      </c>
      <c r="B1404" s="628">
        <v>10691000</v>
      </c>
      <c r="C1404" s="628">
        <v>7509700</v>
      </c>
      <c r="D1404" s="628">
        <v>3767043</v>
      </c>
      <c r="E1404" s="824">
        <v>35.23564680572444</v>
      </c>
      <c r="F1404" s="628">
        <v>843652</v>
      </c>
      <c r="G1404" s="836"/>
      <c r="H1404" s="836"/>
      <c r="I1404" s="836"/>
      <c r="J1404" s="836"/>
      <c r="K1404" s="836"/>
      <c r="L1404" s="836"/>
      <c r="M1404" s="836"/>
      <c r="N1404" s="836"/>
      <c r="O1404" s="836"/>
      <c r="P1404" s="836"/>
      <c r="Q1404" s="836"/>
      <c r="R1404" s="836"/>
      <c r="S1404" s="836"/>
      <c r="T1404" s="836"/>
      <c r="U1404" s="836"/>
      <c r="V1404" s="836"/>
      <c r="W1404" s="836"/>
      <c r="X1404" s="836"/>
      <c r="Y1404" s="836"/>
      <c r="Z1404" s="836"/>
      <c r="AA1404" s="836"/>
      <c r="AB1404" s="836"/>
      <c r="AC1404" s="836"/>
      <c r="AD1404" s="836"/>
      <c r="AE1404" s="836"/>
      <c r="AF1404" s="836"/>
      <c r="AG1404" s="836"/>
      <c r="AH1404" s="836"/>
      <c r="AI1404" s="836"/>
      <c r="AJ1404" s="836"/>
      <c r="AK1404" s="836"/>
      <c r="AL1404" s="836"/>
      <c r="AM1404" s="836"/>
      <c r="AN1404" s="836"/>
      <c r="AO1404" s="836"/>
      <c r="AP1404" s="836"/>
      <c r="AQ1404" s="836"/>
      <c r="AR1404" s="836"/>
      <c r="AS1404" s="836"/>
      <c r="AT1404" s="836"/>
      <c r="AU1404" s="836"/>
      <c r="AV1404" s="836"/>
      <c r="AW1404" s="836"/>
      <c r="AX1404" s="836"/>
      <c r="AY1404" s="836"/>
      <c r="AZ1404" s="836"/>
      <c r="BA1404" s="836"/>
      <c r="BB1404" s="836"/>
      <c r="BC1404" s="836"/>
      <c r="BD1404" s="836"/>
    </row>
    <row r="1405" spans="1:56" s="334" customFormat="1" ht="12.75">
      <c r="A1405" s="391" t="s">
        <v>995</v>
      </c>
      <c r="B1405" s="628">
        <v>10691000</v>
      </c>
      <c r="C1405" s="628">
        <v>7509700</v>
      </c>
      <c r="D1405" s="628">
        <v>3767043</v>
      </c>
      <c r="E1405" s="824">
        <v>35.23564680572444</v>
      </c>
      <c r="F1405" s="628">
        <v>843652</v>
      </c>
      <c r="G1405" s="836"/>
      <c r="H1405" s="836"/>
      <c r="I1405" s="836"/>
      <c r="J1405" s="836"/>
      <c r="K1405" s="836"/>
      <c r="L1405" s="836"/>
      <c r="M1405" s="836"/>
      <c r="N1405" s="836"/>
      <c r="O1405" s="836"/>
      <c r="P1405" s="836"/>
      <c r="Q1405" s="836"/>
      <c r="R1405" s="836"/>
      <c r="S1405" s="836"/>
      <c r="T1405" s="836"/>
      <c r="U1405" s="836"/>
      <c r="V1405" s="836"/>
      <c r="W1405" s="836"/>
      <c r="X1405" s="836"/>
      <c r="Y1405" s="836"/>
      <c r="Z1405" s="836"/>
      <c r="AA1405" s="836"/>
      <c r="AB1405" s="836"/>
      <c r="AC1405" s="836"/>
      <c r="AD1405" s="836"/>
      <c r="AE1405" s="836"/>
      <c r="AF1405" s="836"/>
      <c r="AG1405" s="836"/>
      <c r="AH1405" s="836"/>
      <c r="AI1405" s="836"/>
      <c r="AJ1405" s="836"/>
      <c r="AK1405" s="836"/>
      <c r="AL1405" s="836"/>
      <c r="AM1405" s="836"/>
      <c r="AN1405" s="836"/>
      <c r="AO1405" s="836"/>
      <c r="AP1405" s="836"/>
      <c r="AQ1405" s="836"/>
      <c r="AR1405" s="836"/>
      <c r="AS1405" s="836"/>
      <c r="AT1405" s="836"/>
      <c r="AU1405" s="836"/>
      <c r="AV1405" s="836"/>
      <c r="AW1405" s="836"/>
      <c r="AX1405" s="836"/>
      <c r="AY1405" s="836"/>
      <c r="AZ1405" s="836"/>
      <c r="BA1405" s="836"/>
      <c r="BB1405" s="836"/>
      <c r="BC1405" s="836"/>
      <c r="BD1405" s="836"/>
    </row>
    <row r="1406" spans="1:56" s="334" customFormat="1" ht="25.5">
      <c r="A1406" s="377" t="s">
        <v>978</v>
      </c>
      <c r="B1406" s="628">
        <v>19500</v>
      </c>
      <c r="C1406" s="628">
        <v>19500</v>
      </c>
      <c r="D1406" s="628">
        <v>17798</v>
      </c>
      <c r="E1406" s="824">
        <v>91.27179487179488</v>
      </c>
      <c r="F1406" s="628">
        <v>0</v>
      </c>
      <c r="G1406" s="836"/>
      <c r="H1406" s="836"/>
      <c r="I1406" s="836"/>
      <c r="J1406" s="836"/>
      <c r="K1406" s="836"/>
      <c r="L1406" s="836"/>
      <c r="M1406" s="836"/>
      <c r="N1406" s="836"/>
      <c r="O1406" s="836"/>
      <c r="P1406" s="836"/>
      <c r="Q1406" s="836"/>
      <c r="R1406" s="836"/>
      <c r="S1406" s="836"/>
      <c r="T1406" s="836"/>
      <c r="U1406" s="836"/>
      <c r="V1406" s="836"/>
      <c r="W1406" s="836"/>
      <c r="X1406" s="836"/>
      <c r="Y1406" s="836"/>
      <c r="Z1406" s="836"/>
      <c r="AA1406" s="836"/>
      <c r="AB1406" s="836"/>
      <c r="AC1406" s="836"/>
      <c r="AD1406" s="836"/>
      <c r="AE1406" s="836"/>
      <c r="AF1406" s="836"/>
      <c r="AG1406" s="836"/>
      <c r="AH1406" s="836"/>
      <c r="AI1406" s="836"/>
      <c r="AJ1406" s="836"/>
      <c r="AK1406" s="836"/>
      <c r="AL1406" s="836"/>
      <c r="AM1406" s="836"/>
      <c r="AN1406" s="836"/>
      <c r="AO1406" s="836"/>
      <c r="AP1406" s="836"/>
      <c r="AQ1406" s="836"/>
      <c r="AR1406" s="836"/>
      <c r="AS1406" s="836"/>
      <c r="AT1406" s="836"/>
      <c r="AU1406" s="836"/>
      <c r="AV1406" s="836"/>
      <c r="AW1406" s="836"/>
      <c r="AX1406" s="836"/>
      <c r="AY1406" s="836"/>
      <c r="AZ1406" s="836"/>
      <c r="BA1406" s="836"/>
      <c r="BB1406" s="836"/>
      <c r="BC1406" s="836"/>
      <c r="BD1406" s="836"/>
    </row>
    <row r="1407" spans="1:56" s="334" customFormat="1" ht="12.75">
      <c r="A1407" s="363" t="s">
        <v>979</v>
      </c>
      <c r="B1407" s="628">
        <v>19500</v>
      </c>
      <c r="C1407" s="628">
        <v>19500</v>
      </c>
      <c r="D1407" s="628">
        <v>17798</v>
      </c>
      <c r="E1407" s="824">
        <v>91.27179487179488</v>
      </c>
      <c r="F1407" s="628">
        <v>0</v>
      </c>
      <c r="G1407" s="836"/>
      <c r="H1407" s="836"/>
      <c r="I1407" s="836"/>
      <c r="J1407" s="836"/>
      <c r="K1407" s="836"/>
      <c r="L1407" s="836"/>
      <c r="M1407" s="836"/>
      <c r="N1407" s="836"/>
      <c r="O1407" s="836"/>
      <c r="P1407" s="836"/>
      <c r="Q1407" s="836"/>
      <c r="R1407" s="836"/>
      <c r="S1407" s="836"/>
      <c r="T1407" s="836"/>
      <c r="U1407" s="836"/>
      <c r="V1407" s="836"/>
      <c r="W1407" s="836"/>
      <c r="X1407" s="836"/>
      <c r="Y1407" s="836"/>
      <c r="Z1407" s="836"/>
      <c r="AA1407" s="836"/>
      <c r="AB1407" s="836"/>
      <c r="AC1407" s="836"/>
      <c r="AD1407" s="836"/>
      <c r="AE1407" s="836"/>
      <c r="AF1407" s="836"/>
      <c r="AG1407" s="836"/>
      <c r="AH1407" s="836"/>
      <c r="AI1407" s="836"/>
      <c r="AJ1407" s="836"/>
      <c r="AK1407" s="836"/>
      <c r="AL1407" s="836"/>
      <c r="AM1407" s="836"/>
      <c r="AN1407" s="836"/>
      <c r="AO1407" s="836"/>
      <c r="AP1407" s="836"/>
      <c r="AQ1407" s="836"/>
      <c r="AR1407" s="836"/>
      <c r="AS1407" s="836"/>
      <c r="AT1407" s="836"/>
      <c r="AU1407" s="836"/>
      <c r="AV1407" s="836"/>
      <c r="AW1407" s="836"/>
      <c r="AX1407" s="836"/>
      <c r="AY1407" s="836"/>
      <c r="AZ1407" s="836"/>
      <c r="BA1407" s="836"/>
      <c r="BB1407" s="836"/>
      <c r="BC1407" s="836"/>
      <c r="BD1407" s="836"/>
    </row>
    <row r="1408" spans="1:56" s="334" customFormat="1" ht="12.75">
      <c r="A1408" s="136" t="s">
        <v>922</v>
      </c>
      <c r="B1408" s="628">
        <v>136514</v>
      </c>
      <c r="C1408" s="628">
        <v>118406</v>
      </c>
      <c r="D1408" s="628">
        <v>61841</v>
      </c>
      <c r="E1408" s="824">
        <v>45.300115739045076</v>
      </c>
      <c r="F1408" s="628">
        <v>1910</v>
      </c>
      <c r="G1408" s="836"/>
      <c r="H1408" s="836"/>
      <c r="I1408" s="836"/>
      <c r="J1408" s="836"/>
      <c r="K1408" s="836"/>
      <c r="L1408" s="836"/>
      <c r="M1408" s="836"/>
      <c r="N1408" s="836"/>
      <c r="O1408" s="836"/>
      <c r="P1408" s="836"/>
      <c r="Q1408" s="836"/>
      <c r="R1408" s="836"/>
      <c r="S1408" s="836"/>
      <c r="T1408" s="836"/>
      <c r="U1408" s="836"/>
      <c r="V1408" s="836"/>
      <c r="W1408" s="836"/>
      <c r="X1408" s="836"/>
      <c r="Y1408" s="836"/>
      <c r="Z1408" s="836"/>
      <c r="AA1408" s="836"/>
      <c r="AB1408" s="836"/>
      <c r="AC1408" s="836"/>
      <c r="AD1408" s="836"/>
      <c r="AE1408" s="836"/>
      <c r="AF1408" s="836"/>
      <c r="AG1408" s="836"/>
      <c r="AH1408" s="836"/>
      <c r="AI1408" s="836"/>
      <c r="AJ1408" s="836"/>
      <c r="AK1408" s="836"/>
      <c r="AL1408" s="836"/>
      <c r="AM1408" s="836"/>
      <c r="AN1408" s="836"/>
      <c r="AO1408" s="836"/>
      <c r="AP1408" s="836"/>
      <c r="AQ1408" s="836"/>
      <c r="AR1408" s="836"/>
      <c r="AS1408" s="836"/>
      <c r="AT1408" s="836"/>
      <c r="AU1408" s="836"/>
      <c r="AV1408" s="836"/>
      <c r="AW1408" s="836"/>
      <c r="AX1408" s="836"/>
      <c r="AY1408" s="836"/>
      <c r="AZ1408" s="836"/>
      <c r="BA1408" s="836"/>
      <c r="BB1408" s="836"/>
      <c r="BC1408" s="836"/>
      <c r="BD1408" s="836"/>
    </row>
    <row r="1409" spans="1:56" s="334" customFormat="1" ht="12.75" customHeight="1">
      <c r="A1409" s="362" t="s">
        <v>975</v>
      </c>
      <c r="B1409" s="628">
        <v>136514</v>
      </c>
      <c r="C1409" s="628">
        <v>118406</v>
      </c>
      <c r="D1409" s="628">
        <v>61841</v>
      </c>
      <c r="E1409" s="824">
        <v>45.300115739045076</v>
      </c>
      <c r="F1409" s="628">
        <v>1910</v>
      </c>
      <c r="G1409" s="836"/>
      <c r="H1409" s="836"/>
      <c r="I1409" s="836"/>
      <c r="J1409" s="836"/>
      <c r="K1409" s="836"/>
      <c r="L1409" s="836"/>
      <c r="M1409" s="836"/>
      <c r="N1409" s="836"/>
      <c r="O1409" s="836"/>
      <c r="P1409" s="836"/>
      <c r="Q1409" s="836"/>
      <c r="R1409" s="836"/>
      <c r="S1409" s="836"/>
      <c r="T1409" s="836"/>
      <c r="U1409" s="836"/>
      <c r="V1409" s="836"/>
      <c r="W1409" s="836"/>
      <c r="X1409" s="836"/>
      <c r="Y1409" s="836"/>
      <c r="Z1409" s="836"/>
      <c r="AA1409" s="836"/>
      <c r="AB1409" s="836"/>
      <c r="AC1409" s="836"/>
      <c r="AD1409" s="836"/>
      <c r="AE1409" s="836"/>
      <c r="AF1409" s="836"/>
      <c r="AG1409" s="836"/>
      <c r="AH1409" s="836"/>
      <c r="AI1409" s="836"/>
      <c r="AJ1409" s="836"/>
      <c r="AK1409" s="836"/>
      <c r="AL1409" s="836"/>
      <c r="AM1409" s="836"/>
      <c r="AN1409" s="836"/>
      <c r="AO1409" s="836"/>
      <c r="AP1409" s="836"/>
      <c r="AQ1409" s="836"/>
      <c r="AR1409" s="836"/>
      <c r="AS1409" s="836"/>
      <c r="AT1409" s="836"/>
      <c r="AU1409" s="836"/>
      <c r="AV1409" s="836"/>
      <c r="AW1409" s="836"/>
      <c r="AX1409" s="836"/>
      <c r="AY1409" s="836"/>
      <c r="AZ1409" s="836"/>
      <c r="BA1409" s="836"/>
      <c r="BB1409" s="836"/>
      <c r="BC1409" s="836"/>
      <c r="BD1409" s="836"/>
    </row>
    <row r="1410" spans="1:6" s="811" customFormat="1" ht="12.75" customHeight="1">
      <c r="A1410" s="136" t="s">
        <v>500</v>
      </c>
      <c r="B1410" s="806">
        <v>-73396</v>
      </c>
      <c r="C1410" s="806">
        <v>-72140</v>
      </c>
      <c r="D1410" s="806">
        <v>2530739</v>
      </c>
      <c r="E1410" s="697" t="s">
        <v>496</v>
      </c>
      <c r="F1410" s="806">
        <v>-716180</v>
      </c>
    </row>
    <row r="1411" spans="1:6" s="811" customFormat="1" ht="12.75" customHeight="1">
      <c r="A1411" s="136" t="s">
        <v>501</v>
      </c>
      <c r="B1411" s="806">
        <v>73396</v>
      </c>
      <c r="C1411" s="806">
        <v>72140</v>
      </c>
      <c r="D1411" s="697" t="s">
        <v>496</v>
      </c>
      <c r="E1411" s="697" t="s">
        <v>496</v>
      </c>
      <c r="F1411" s="697" t="s">
        <v>496</v>
      </c>
    </row>
    <row r="1412" spans="1:6" s="811" customFormat="1" ht="12.75" customHeight="1">
      <c r="A1412" s="362" t="s">
        <v>622</v>
      </c>
      <c r="B1412" s="806">
        <v>73396</v>
      </c>
      <c r="C1412" s="806">
        <v>72140</v>
      </c>
      <c r="D1412" s="697" t="s">
        <v>496</v>
      </c>
      <c r="E1412" s="697" t="s">
        <v>496</v>
      </c>
      <c r="F1412" s="697" t="s">
        <v>496</v>
      </c>
    </row>
    <row r="1413" spans="1:6" s="811" customFormat="1" ht="25.5">
      <c r="A1413" s="363" t="s">
        <v>349</v>
      </c>
      <c r="B1413" s="806">
        <v>73396</v>
      </c>
      <c r="C1413" s="806">
        <v>72140</v>
      </c>
      <c r="D1413" s="697" t="s">
        <v>496</v>
      </c>
      <c r="E1413" s="697" t="s">
        <v>496</v>
      </c>
      <c r="F1413" s="697" t="s">
        <v>496</v>
      </c>
    </row>
    <row r="1414" spans="1:56" s="334" customFormat="1" ht="15" customHeight="1">
      <c r="A1414" s="356"/>
      <c r="B1414" s="628"/>
      <c r="C1414" s="628"/>
      <c r="D1414" s="628"/>
      <c r="E1414" s="825"/>
      <c r="F1414" s="628"/>
      <c r="G1414" s="836"/>
      <c r="H1414" s="836"/>
      <c r="I1414" s="836"/>
      <c r="J1414" s="836"/>
      <c r="K1414" s="836"/>
      <c r="L1414" s="836"/>
      <c r="M1414" s="836"/>
      <c r="N1414" s="836"/>
      <c r="O1414" s="836"/>
      <c r="P1414" s="836"/>
      <c r="Q1414" s="836"/>
      <c r="R1414" s="836"/>
      <c r="S1414" s="836"/>
      <c r="T1414" s="836"/>
      <c r="U1414" s="836"/>
      <c r="V1414" s="836"/>
      <c r="W1414" s="836"/>
      <c r="X1414" s="836"/>
      <c r="Y1414" s="836"/>
      <c r="Z1414" s="836"/>
      <c r="AA1414" s="836"/>
      <c r="AB1414" s="836"/>
      <c r="AC1414" s="836"/>
      <c r="AD1414" s="836"/>
      <c r="AE1414" s="836"/>
      <c r="AF1414" s="836"/>
      <c r="AG1414" s="836"/>
      <c r="AH1414" s="836"/>
      <c r="AI1414" s="836"/>
      <c r="AJ1414" s="836"/>
      <c r="AK1414" s="836"/>
      <c r="AL1414" s="836"/>
      <c r="AM1414" s="836"/>
      <c r="AN1414" s="836"/>
      <c r="AO1414" s="836"/>
      <c r="AP1414" s="836"/>
      <c r="AQ1414" s="836"/>
      <c r="AR1414" s="836"/>
      <c r="AS1414" s="836"/>
      <c r="AT1414" s="836"/>
      <c r="AU1414" s="836"/>
      <c r="AV1414" s="836"/>
      <c r="AW1414" s="836"/>
      <c r="AX1414" s="836"/>
      <c r="AY1414" s="836"/>
      <c r="AZ1414" s="836"/>
      <c r="BA1414" s="836"/>
      <c r="BB1414" s="836"/>
      <c r="BC1414" s="836"/>
      <c r="BD1414" s="836"/>
    </row>
    <row r="1415" spans="1:56" s="334" customFormat="1" ht="12.75">
      <c r="A1415" s="353" t="s">
        <v>1230</v>
      </c>
      <c r="B1415" s="628"/>
      <c r="C1415" s="628"/>
      <c r="D1415" s="628"/>
      <c r="E1415" s="825"/>
      <c r="F1415" s="628"/>
      <c r="G1415" s="836"/>
      <c r="H1415" s="836"/>
      <c r="I1415" s="836"/>
      <c r="J1415" s="836"/>
      <c r="K1415" s="836"/>
      <c r="L1415" s="836"/>
      <c r="M1415" s="836"/>
      <c r="N1415" s="836"/>
      <c r="O1415" s="836"/>
      <c r="P1415" s="836"/>
      <c r="Q1415" s="836"/>
      <c r="R1415" s="836"/>
      <c r="S1415" s="836"/>
      <c r="T1415" s="836"/>
      <c r="U1415" s="836"/>
      <c r="V1415" s="836"/>
      <c r="W1415" s="836"/>
      <c r="X1415" s="836"/>
      <c r="Y1415" s="836"/>
      <c r="Z1415" s="836"/>
      <c r="AA1415" s="836"/>
      <c r="AB1415" s="836"/>
      <c r="AC1415" s="836"/>
      <c r="AD1415" s="836"/>
      <c r="AE1415" s="836"/>
      <c r="AF1415" s="836"/>
      <c r="AG1415" s="836"/>
      <c r="AH1415" s="836"/>
      <c r="AI1415" s="836"/>
      <c r="AJ1415" s="836"/>
      <c r="AK1415" s="836"/>
      <c r="AL1415" s="836"/>
      <c r="AM1415" s="836"/>
      <c r="AN1415" s="836"/>
      <c r="AO1415" s="836"/>
      <c r="AP1415" s="836"/>
      <c r="AQ1415" s="836"/>
      <c r="AR1415" s="836"/>
      <c r="AS1415" s="836"/>
      <c r="AT1415" s="836"/>
      <c r="AU1415" s="836"/>
      <c r="AV1415" s="836"/>
      <c r="AW1415" s="836"/>
      <c r="AX1415" s="836"/>
      <c r="AY1415" s="836"/>
      <c r="AZ1415" s="836"/>
      <c r="BA1415" s="836"/>
      <c r="BB1415" s="836"/>
      <c r="BC1415" s="836"/>
      <c r="BD1415" s="836"/>
    </row>
    <row r="1416" spans="1:56" s="334" customFormat="1" ht="12.75">
      <c r="A1416" s="356" t="s">
        <v>401</v>
      </c>
      <c r="B1416" s="628"/>
      <c r="C1416" s="628"/>
      <c r="D1416" s="628"/>
      <c r="E1416" s="825"/>
      <c r="F1416" s="628"/>
      <c r="G1416" s="836"/>
      <c r="H1416" s="836"/>
      <c r="I1416" s="836"/>
      <c r="J1416" s="836"/>
      <c r="K1416" s="836"/>
      <c r="L1416" s="836"/>
      <c r="M1416" s="836"/>
      <c r="N1416" s="836"/>
      <c r="O1416" s="836"/>
      <c r="P1416" s="836"/>
      <c r="Q1416" s="836"/>
      <c r="R1416" s="836"/>
      <c r="S1416" s="836"/>
      <c r="T1416" s="836"/>
      <c r="U1416" s="836"/>
      <c r="V1416" s="836"/>
      <c r="W1416" s="836"/>
      <c r="X1416" s="836"/>
      <c r="Y1416" s="836"/>
      <c r="Z1416" s="836"/>
      <c r="AA1416" s="836"/>
      <c r="AB1416" s="836"/>
      <c r="AC1416" s="836"/>
      <c r="AD1416" s="836"/>
      <c r="AE1416" s="836"/>
      <c r="AF1416" s="836"/>
      <c r="AG1416" s="836"/>
      <c r="AH1416" s="836"/>
      <c r="AI1416" s="836"/>
      <c r="AJ1416" s="836"/>
      <c r="AK1416" s="836"/>
      <c r="AL1416" s="836"/>
      <c r="AM1416" s="836"/>
      <c r="AN1416" s="836"/>
      <c r="AO1416" s="836"/>
      <c r="AP1416" s="836"/>
      <c r="AQ1416" s="836"/>
      <c r="AR1416" s="836"/>
      <c r="AS1416" s="836"/>
      <c r="AT1416" s="836"/>
      <c r="AU1416" s="836"/>
      <c r="AV1416" s="836"/>
      <c r="AW1416" s="836"/>
      <c r="AX1416" s="836"/>
      <c r="AY1416" s="836"/>
      <c r="AZ1416" s="836"/>
      <c r="BA1416" s="836"/>
      <c r="BB1416" s="836"/>
      <c r="BC1416" s="836"/>
      <c r="BD1416" s="836"/>
    </row>
    <row r="1417" spans="1:56" s="334" customFormat="1" ht="12.75">
      <c r="A1417" s="366" t="s">
        <v>346</v>
      </c>
      <c r="B1417" s="628">
        <v>5360</v>
      </c>
      <c r="C1417" s="628">
        <v>5360</v>
      </c>
      <c r="D1417" s="628">
        <v>0</v>
      </c>
      <c r="E1417" s="824">
        <v>0</v>
      </c>
      <c r="F1417" s="628">
        <v>0</v>
      </c>
      <c r="G1417" s="836"/>
      <c r="H1417" s="836"/>
      <c r="I1417" s="836"/>
      <c r="J1417" s="836"/>
      <c r="K1417" s="836"/>
      <c r="L1417" s="836"/>
      <c r="M1417" s="836"/>
      <c r="N1417" s="836"/>
      <c r="O1417" s="836"/>
      <c r="P1417" s="836"/>
      <c r="Q1417" s="836"/>
      <c r="R1417" s="836"/>
      <c r="S1417" s="836"/>
      <c r="T1417" s="836"/>
      <c r="U1417" s="836"/>
      <c r="V1417" s="836"/>
      <c r="W1417" s="836"/>
      <c r="X1417" s="836"/>
      <c r="Y1417" s="836"/>
      <c r="Z1417" s="836"/>
      <c r="AA1417" s="836"/>
      <c r="AB1417" s="836"/>
      <c r="AC1417" s="836"/>
      <c r="AD1417" s="836"/>
      <c r="AE1417" s="836"/>
      <c r="AF1417" s="836"/>
      <c r="AG1417" s="836"/>
      <c r="AH1417" s="836"/>
      <c r="AI1417" s="836"/>
      <c r="AJ1417" s="836"/>
      <c r="AK1417" s="836"/>
      <c r="AL1417" s="836"/>
      <c r="AM1417" s="836"/>
      <c r="AN1417" s="836"/>
      <c r="AO1417" s="836"/>
      <c r="AP1417" s="836"/>
      <c r="AQ1417" s="836"/>
      <c r="AR1417" s="836"/>
      <c r="AS1417" s="836"/>
      <c r="AT1417" s="836"/>
      <c r="AU1417" s="836"/>
      <c r="AV1417" s="836"/>
      <c r="AW1417" s="836"/>
      <c r="AX1417" s="836"/>
      <c r="AY1417" s="836"/>
      <c r="AZ1417" s="836"/>
      <c r="BA1417" s="836"/>
      <c r="BB1417" s="836"/>
      <c r="BC1417" s="836"/>
      <c r="BD1417" s="836"/>
    </row>
    <row r="1418" spans="1:56" s="334" customFormat="1" ht="12.75">
      <c r="A1418" s="136" t="s">
        <v>977</v>
      </c>
      <c r="B1418" s="628">
        <v>2611</v>
      </c>
      <c r="C1418" s="628">
        <v>2611</v>
      </c>
      <c r="D1418" s="628">
        <v>0</v>
      </c>
      <c r="E1418" s="824" t="s">
        <v>496</v>
      </c>
      <c r="F1418" s="628">
        <v>0</v>
      </c>
      <c r="G1418" s="836"/>
      <c r="H1418" s="836"/>
      <c r="I1418" s="836"/>
      <c r="J1418" s="836"/>
      <c r="K1418" s="836"/>
      <c r="L1418" s="836"/>
      <c r="M1418" s="836"/>
      <c r="N1418" s="836"/>
      <c r="O1418" s="836"/>
      <c r="P1418" s="836"/>
      <c r="Q1418" s="836"/>
      <c r="R1418" s="836"/>
      <c r="S1418" s="836"/>
      <c r="T1418" s="836"/>
      <c r="U1418" s="836"/>
      <c r="V1418" s="836"/>
      <c r="W1418" s="836"/>
      <c r="X1418" s="836"/>
      <c r="Y1418" s="836"/>
      <c r="Z1418" s="836"/>
      <c r="AA1418" s="836"/>
      <c r="AB1418" s="836"/>
      <c r="AC1418" s="836"/>
      <c r="AD1418" s="836"/>
      <c r="AE1418" s="836"/>
      <c r="AF1418" s="836"/>
      <c r="AG1418" s="836"/>
      <c r="AH1418" s="836"/>
      <c r="AI1418" s="836"/>
      <c r="AJ1418" s="836"/>
      <c r="AK1418" s="836"/>
      <c r="AL1418" s="836"/>
      <c r="AM1418" s="836"/>
      <c r="AN1418" s="836"/>
      <c r="AO1418" s="836"/>
      <c r="AP1418" s="836"/>
      <c r="AQ1418" s="836"/>
      <c r="AR1418" s="836"/>
      <c r="AS1418" s="836"/>
      <c r="AT1418" s="836"/>
      <c r="AU1418" s="836"/>
      <c r="AV1418" s="836"/>
      <c r="AW1418" s="836"/>
      <c r="AX1418" s="836"/>
      <c r="AY1418" s="836"/>
      <c r="AZ1418" s="836"/>
      <c r="BA1418" s="836"/>
      <c r="BB1418" s="836"/>
      <c r="BC1418" s="836"/>
      <c r="BD1418" s="836"/>
    </row>
    <row r="1419" spans="1:56" s="334" customFormat="1" ht="12.75">
      <c r="A1419" s="136" t="s">
        <v>982</v>
      </c>
      <c r="B1419" s="628">
        <v>2749</v>
      </c>
      <c r="C1419" s="628">
        <v>2749</v>
      </c>
      <c r="D1419" s="628">
        <v>0</v>
      </c>
      <c r="E1419" s="824">
        <v>0</v>
      </c>
      <c r="F1419" s="628">
        <v>0</v>
      </c>
      <c r="G1419" s="836"/>
      <c r="H1419" s="836"/>
      <c r="I1419" s="836"/>
      <c r="J1419" s="836"/>
      <c r="K1419" s="836"/>
      <c r="L1419" s="836"/>
      <c r="M1419" s="836"/>
      <c r="N1419" s="836"/>
      <c r="O1419" s="836"/>
      <c r="P1419" s="836"/>
      <c r="Q1419" s="836"/>
      <c r="R1419" s="836"/>
      <c r="S1419" s="836"/>
      <c r="T1419" s="836"/>
      <c r="U1419" s="836"/>
      <c r="V1419" s="836"/>
      <c r="W1419" s="836"/>
      <c r="X1419" s="836"/>
      <c r="Y1419" s="836"/>
      <c r="Z1419" s="836"/>
      <c r="AA1419" s="836"/>
      <c r="AB1419" s="836"/>
      <c r="AC1419" s="836"/>
      <c r="AD1419" s="836"/>
      <c r="AE1419" s="836"/>
      <c r="AF1419" s="836"/>
      <c r="AG1419" s="836"/>
      <c r="AH1419" s="836"/>
      <c r="AI1419" s="836"/>
      <c r="AJ1419" s="836"/>
      <c r="AK1419" s="836"/>
      <c r="AL1419" s="836"/>
      <c r="AM1419" s="836"/>
      <c r="AN1419" s="836"/>
      <c r="AO1419" s="836"/>
      <c r="AP1419" s="836"/>
      <c r="AQ1419" s="836"/>
      <c r="AR1419" s="836"/>
      <c r="AS1419" s="836"/>
      <c r="AT1419" s="836"/>
      <c r="AU1419" s="836"/>
      <c r="AV1419" s="836"/>
      <c r="AW1419" s="836"/>
      <c r="AX1419" s="836"/>
      <c r="AY1419" s="836"/>
      <c r="AZ1419" s="836"/>
      <c r="BA1419" s="836"/>
      <c r="BB1419" s="836"/>
      <c r="BC1419" s="836"/>
      <c r="BD1419" s="836"/>
    </row>
    <row r="1420" spans="1:56" s="334" customFormat="1" ht="12.75">
      <c r="A1420" s="357" t="s">
        <v>967</v>
      </c>
      <c r="B1420" s="628">
        <v>5360</v>
      </c>
      <c r="C1420" s="628">
        <v>5360</v>
      </c>
      <c r="D1420" s="628">
        <v>0</v>
      </c>
      <c r="E1420" s="824">
        <v>0</v>
      </c>
      <c r="F1420" s="628">
        <v>0</v>
      </c>
      <c r="G1420" s="836"/>
      <c r="H1420" s="836"/>
      <c r="I1420" s="836"/>
      <c r="J1420" s="836"/>
      <c r="K1420" s="836"/>
      <c r="L1420" s="836"/>
      <c r="M1420" s="836"/>
      <c r="N1420" s="836"/>
      <c r="O1420" s="836"/>
      <c r="P1420" s="836"/>
      <c r="Q1420" s="836"/>
      <c r="R1420" s="836"/>
      <c r="S1420" s="836"/>
      <c r="T1420" s="836"/>
      <c r="U1420" s="836"/>
      <c r="V1420" s="836"/>
      <c r="W1420" s="836"/>
      <c r="X1420" s="836"/>
      <c r="Y1420" s="836"/>
      <c r="Z1420" s="836"/>
      <c r="AA1420" s="836"/>
      <c r="AB1420" s="836"/>
      <c r="AC1420" s="836"/>
      <c r="AD1420" s="836"/>
      <c r="AE1420" s="836"/>
      <c r="AF1420" s="836"/>
      <c r="AG1420" s="836"/>
      <c r="AH1420" s="836"/>
      <c r="AI1420" s="836"/>
      <c r="AJ1420" s="836"/>
      <c r="AK1420" s="836"/>
      <c r="AL1420" s="836"/>
      <c r="AM1420" s="836"/>
      <c r="AN1420" s="836"/>
      <c r="AO1420" s="836"/>
      <c r="AP1420" s="836"/>
      <c r="AQ1420" s="836"/>
      <c r="AR1420" s="836"/>
      <c r="AS1420" s="836"/>
      <c r="AT1420" s="836"/>
      <c r="AU1420" s="836"/>
      <c r="AV1420" s="836"/>
      <c r="AW1420" s="836"/>
      <c r="AX1420" s="836"/>
      <c r="AY1420" s="836"/>
      <c r="AZ1420" s="836"/>
      <c r="BA1420" s="836"/>
      <c r="BB1420" s="836"/>
      <c r="BC1420" s="836"/>
      <c r="BD1420" s="836"/>
    </row>
    <row r="1421" spans="1:56" s="334" customFormat="1" ht="12.75">
      <c r="A1421" s="136" t="s">
        <v>968</v>
      </c>
      <c r="B1421" s="628">
        <v>5360</v>
      </c>
      <c r="C1421" s="628">
        <v>5360</v>
      </c>
      <c r="D1421" s="628">
        <v>0</v>
      </c>
      <c r="E1421" s="824">
        <v>0</v>
      </c>
      <c r="F1421" s="628">
        <v>0</v>
      </c>
      <c r="G1421" s="836"/>
      <c r="H1421" s="836"/>
      <c r="I1421" s="836"/>
      <c r="J1421" s="836"/>
      <c r="K1421" s="836"/>
      <c r="L1421" s="836"/>
      <c r="M1421" s="836"/>
      <c r="N1421" s="836"/>
      <c r="O1421" s="836"/>
      <c r="P1421" s="836"/>
      <c r="Q1421" s="836"/>
      <c r="R1421" s="836"/>
      <c r="S1421" s="836"/>
      <c r="T1421" s="836"/>
      <c r="U1421" s="836"/>
      <c r="V1421" s="836"/>
      <c r="W1421" s="836"/>
      <c r="X1421" s="836"/>
      <c r="Y1421" s="836"/>
      <c r="Z1421" s="836"/>
      <c r="AA1421" s="836"/>
      <c r="AB1421" s="836"/>
      <c r="AC1421" s="836"/>
      <c r="AD1421" s="836"/>
      <c r="AE1421" s="836"/>
      <c r="AF1421" s="836"/>
      <c r="AG1421" s="836"/>
      <c r="AH1421" s="836"/>
      <c r="AI1421" s="836"/>
      <c r="AJ1421" s="836"/>
      <c r="AK1421" s="836"/>
      <c r="AL1421" s="836"/>
      <c r="AM1421" s="836"/>
      <c r="AN1421" s="836"/>
      <c r="AO1421" s="836"/>
      <c r="AP1421" s="836"/>
      <c r="AQ1421" s="836"/>
      <c r="AR1421" s="836"/>
      <c r="AS1421" s="836"/>
      <c r="AT1421" s="836"/>
      <c r="AU1421" s="836"/>
      <c r="AV1421" s="836"/>
      <c r="AW1421" s="836"/>
      <c r="AX1421" s="836"/>
      <c r="AY1421" s="836"/>
      <c r="AZ1421" s="836"/>
      <c r="BA1421" s="836"/>
      <c r="BB1421" s="836"/>
      <c r="BC1421" s="836"/>
      <c r="BD1421" s="836"/>
    </row>
    <row r="1422" spans="1:56" s="334" customFormat="1" ht="12.75">
      <c r="A1422" s="362" t="s">
        <v>969</v>
      </c>
      <c r="B1422" s="628">
        <v>5360</v>
      </c>
      <c r="C1422" s="628">
        <v>5360</v>
      </c>
      <c r="D1422" s="628">
        <v>0</v>
      </c>
      <c r="E1422" s="824">
        <v>0</v>
      </c>
      <c r="F1422" s="628">
        <v>0</v>
      </c>
      <c r="G1422" s="836"/>
      <c r="H1422" s="836"/>
      <c r="I1422" s="836"/>
      <c r="J1422" s="836"/>
      <c r="K1422" s="836"/>
      <c r="L1422" s="836"/>
      <c r="M1422" s="836"/>
      <c r="N1422" s="836"/>
      <c r="O1422" s="836"/>
      <c r="P1422" s="836"/>
      <c r="Q1422" s="836"/>
      <c r="R1422" s="836"/>
      <c r="S1422" s="836"/>
      <c r="T1422" s="836"/>
      <c r="U1422" s="836"/>
      <c r="V1422" s="836"/>
      <c r="W1422" s="836"/>
      <c r="X1422" s="836"/>
      <c r="Y1422" s="836"/>
      <c r="Z1422" s="836"/>
      <c r="AA1422" s="836"/>
      <c r="AB1422" s="836"/>
      <c r="AC1422" s="836"/>
      <c r="AD1422" s="836"/>
      <c r="AE1422" s="836"/>
      <c r="AF1422" s="836"/>
      <c r="AG1422" s="836"/>
      <c r="AH1422" s="836"/>
      <c r="AI1422" s="836"/>
      <c r="AJ1422" s="836"/>
      <c r="AK1422" s="836"/>
      <c r="AL1422" s="836"/>
      <c r="AM1422" s="836"/>
      <c r="AN1422" s="836"/>
      <c r="AO1422" s="836"/>
      <c r="AP1422" s="836"/>
      <c r="AQ1422" s="836"/>
      <c r="AR1422" s="836"/>
      <c r="AS1422" s="836"/>
      <c r="AT1422" s="836"/>
      <c r="AU1422" s="836"/>
      <c r="AV1422" s="836"/>
      <c r="AW1422" s="836"/>
      <c r="AX1422" s="836"/>
      <c r="AY1422" s="836"/>
      <c r="AZ1422" s="836"/>
      <c r="BA1422" s="836"/>
      <c r="BB1422" s="836"/>
      <c r="BC1422" s="836"/>
      <c r="BD1422" s="836"/>
    </row>
    <row r="1423" spans="1:56" s="334" customFormat="1" ht="12.75">
      <c r="A1423" s="391" t="s">
        <v>970</v>
      </c>
      <c r="B1423" s="628">
        <v>4241</v>
      </c>
      <c r="C1423" s="628">
        <v>4241</v>
      </c>
      <c r="D1423" s="628">
        <v>0</v>
      </c>
      <c r="E1423" s="824">
        <v>0</v>
      </c>
      <c r="F1423" s="628">
        <v>0</v>
      </c>
      <c r="G1423" s="836"/>
      <c r="H1423" s="836"/>
      <c r="I1423" s="836"/>
      <c r="J1423" s="836"/>
      <c r="K1423" s="836"/>
      <c r="L1423" s="836"/>
      <c r="M1423" s="836"/>
      <c r="N1423" s="836"/>
      <c r="O1423" s="836"/>
      <c r="P1423" s="836"/>
      <c r="Q1423" s="836"/>
      <c r="R1423" s="836"/>
      <c r="S1423" s="836"/>
      <c r="T1423" s="836"/>
      <c r="U1423" s="836"/>
      <c r="V1423" s="836"/>
      <c r="W1423" s="836"/>
      <c r="X1423" s="836"/>
      <c r="Y1423" s="836"/>
      <c r="Z1423" s="836"/>
      <c r="AA1423" s="836"/>
      <c r="AB1423" s="836"/>
      <c r="AC1423" s="836"/>
      <c r="AD1423" s="836"/>
      <c r="AE1423" s="836"/>
      <c r="AF1423" s="836"/>
      <c r="AG1423" s="836"/>
      <c r="AH1423" s="836"/>
      <c r="AI1423" s="836"/>
      <c r="AJ1423" s="836"/>
      <c r="AK1423" s="836"/>
      <c r="AL1423" s="836"/>
      <c r="AM1423" s="836"/>
      <c r="AN1423" s="836"/>
      <c r="AO1423" s="836"/>
      <c r="AP1423" s="836"/>
      <c r="AQ1423" s="836"/>
      <c r="AR1423" s="836"/>
      <c r="AS1423" s="836"/>
      <c r="AT1423" s="836"/>
      <c r="AU1423" s="836"/>
      <c r="AV1423" s="836"/>
      <c r="AW1423" s="836"/>
      <c r="AX1423" s="836"/>
      <c r="AY1423" s="836"/>
      <c r="AZ1423" s="836"/>
      <c r="BA1423" s="836"/>
      <c r="BB1423" s="836"/>
      <c r="BC1423" s="836"/>
      <c r="BD1423" s="836"/>
    </row>
    <row r="1424" spans="1:56" s="334" customFormat="1" ht="12.75">
      <c r="A1424" s="396" t="s">
        <v>971</v>
      </c>
      <c r="B1424" s="628">
        <v>3417</v>
      </c>
      <c r="C1424" s="628">
        <v>3417</v>
      </c>
      <c r="D1424" s="628">
        <v>0</v>
      </c>
      <c r="E1424" s="824">
        <v>0</v>
      </c>
      <c r="F1424" s="628">
        <v>0</v>
      </c>
      <c r="G1424" s="836"/>
      <c r="H1424" s="836"/>
      <c r="I1424" s="836"/>
      <c r="J1424" s="836"/>
      <c r="K1424" s="836"/>
      <c r="L1424" s="836"/>
      <c r="M1424" s="836"/>
      <c r="N1424" s="836"/>
      <c r="O1424" s="836"/>
      <c r="P1424" s="836"/>
      <c r="Q1424" s="836"/>
      <c r="R1424" s="836"/>
      <c r="S1424" s="836"/>
      <c r="T1424" s="836"/>
      <c r="U1424" s="836"/>
      <c r="V1424" s="836"/>
      <c r="W1424" s="836"/>
      <c r="X1424" s="836"/>
      <c r="Y1424" s="836"/>
      <c r="Z1424" s="836"/>
      <c r="AA1424" s="836"/>
      <c r="AB1424" s="836"/>
      <c r="AC1424" s="836"/>
      <c r="AD1424" s="836"/>
      <c r="AE1424" s="836"/>
      <c r="AF1424" s="836"/>
      <c r="AG1424" s="836"/>
      <c r="AH1424" s="836"/>
      <c r="AI1424" s="836"/>
      <c r="AJ1424" s="836"/>
      <c r="AK1424" s="836"/>
      <c r="AL1424" s="836"/>
      <c r="AM1424" s="836"/>
      <c r="AN1424" s="836"/>
      <c r="AO1424" s="836"/>
      <c r="AP1424" s="836"/>
      <c r="AQ1424" s="836"/>
      <c r="AR1424" s="836"/>
      <c r="AS1424" s="836"/>
      <c r="AT1424" s="836"/>
      <c r="AU1424" s="836"/>
      <c r="AV1424" s="836"/>
      <c r="AW1424" s="836"/>
      <c r="AX1424" s="836"/>
      <c r="AY1424" s="836"/>
      <c r="AZ1424" s="836"/>
      <c r="BA1424" s="836"/>
      <c r="BB1424" s="836"/>
      <c r="BC1424" s="836"/>
      <c r="BD1424" s="836"/>
    </row>
    <row r="1425" spans="1:56" s="334" customFormat="1" ht="12.75">
      <c r="A1425" s="391" t="s">
        <v>972</v>
      </c>
      <c r="B1425" s="628">
        <v>1119</v>
      </c>
      <c r="C1425" s="628">
        <v>1119</v>
      </c>
      <c r="D1425" s="628">
        <v>0</v>
      </c>
      <c r="E1425" s="824">
        <v>0</v>
      </c>
      <c r="F1425" s="628">
        <v>0</v>
      </c>
      <c r="G1425" s="836"/>
      <c r="H1425" s="836"/>
      <c r="I1425" s="836"/>
      <c r="J1425" s="836"/>
      <c r="K1425" s="836"/>
      <c r="L1425" s="836"/>
      <c r="M1425" s="836"/>
      <c r="N1425" s="836"/>
      <c r="O1425" s="836"/>
      <c r="P1425" s="836"/>
      <c r="Q1425" s="836"/>
      <c r="R1425" s="836"/>
      <c r="S1425" s="836"/>
      <c r="T1425" s="836"/>
      <c r="U1425" s="836"/>
      <c r="V1425" s="836"/>
      <c r="W1425" s="836"/>
      <c r="X1425" s="836"/>
      <c r="Y1425" s="836"/>
      <c r="Z1425" s="836"/>
      <c r="AA1425" s="836"/>
      <c r="AB1425" s="836"/>
      <c r="AC1425" s="836"/>
      <c r="AD1425" s="836"/>
      <c r="AE1425" s="836"/>
      <c r="AF1425" s="836"/>
      <c r="AG1425" s="836"/>
      <c r="AH1425" s="836"/>
      <c r="AI1425" s="836"/>
      <c r="AJ1425" s="836"/>
      <c r="AK1425" s="836"/>
      <c r="AL1425" s="836"/>
      <c r="AM1425" s="836"/>
      <c r="AN1425" s="836"/>
      <c r="AO1425" s="836"/>
      <c r="AP1425" s="836"/>
      <c r="AQ1425" s="836"/>
      <c r="AR1425" s="836"/>
      <c r="AS1425" s="836"/>
      <c r="AT1425" s="836"/>
      <c r="AU1425" s="836"/>
      <c r="AV1425" s="836"/>
      <c r="AW1425" s="836"/>
      <c r="AX1425" s="836"/>
      <c r="AY1425" s="836"/>
      <c r="AZ1425" s="836"/>
      <c r="BA1425" s="836"/>
      <c r="BB1425" s="836"/>
      <c r="BC1425" s="836"/>
      <c r="BD1425" s="836"/>
    </row>
    <row r="1426" spans="1:56" s="334" customFormat="1" ht="12.75">
      <c r="A1426" s="391"/>
      <c r="B1426" s="628"/>
      <c r="C1426" s="628"/>
      <c r="D1426" s="628"/>
      <c r="E1426" s="824"/>
      <c r="F1426" s="628"/>
      <c r="G1426" s="836"/>
      <c r="H1426" s="836"/>
      <c r="I1426" s="836"/>
      <c r="J1426" s="836"/>
      <c r="K1426" s="836"/>
      <c r="L1426" s="836"/>
      <c r="M1426" s="836"/>
      <c r="N1426" s="836"/>
      <c r="O1426" s="836"/>
      <c r="P1426" s="836"/>
      <c r="Q1426" s="836"/>
      <c r="R1426" s="836"/>
      <c r="S1426" s="836"/>
      <c r="T1426" s="836"/>
      <c r="U1426" s="836"/>
      <c r="V1426" s="836"/>
      <c r="W1426" s="836"/>
      <c r="X1426" s="836"/>
      <c r="Y1426" s="836"/>
      <c r="Z1426" s="836"/>
      <c r="AA1426" s="836"/>
      <c r="AB1426" s="836"/>
      <c r="AC1426" s="836"/>
      <c r="AD1426" s="836"/>
      <c r="AE1426" s="836"/>
      <c r="AF1426" s="836"/>
      <c r="AG1426" s="836"/>
      <c r="AH1426" s="836"/>
      <c r="AI1426" s="836"/>
      <c r="AJ1426" s="836"/>
      <c r="AK1426" s="836"/>
      <c r="AL1426" s="836"/>
      <c r="AM1426" s="836"/>
      <c r="AN1426" s="836"/>
      <c r="AO1426" s="836"/>
      <c r="AP1426" s="836"/>
      <c r="AQ1426" s="836"/>
      <c r="AR1426" s="836"/>
      <c r="AS1426" s="836"/>
      <c r="AT1426" s="836"/>
      <c r="AU1426" s="836"/>
      <c r="AV1426" s="836"/>
      <c r="AW1426" s="836"/>
      <c r="AX1426" s="836"/>
      <c r="AY1426" s="836"/>
      <c r="AZ1426" s="836"/>
      <c r="BA1426" s="836"/>
      <c r="BB1426" s="836"/>
      <c r="BC1426" s="836"/>
      <c r="BD1426" s="836"/>
    </row>
    <row r="1427" spans="1:56" s="334" customFormat="1" ht="12.75">
      <c r="A1427" s="353" t="s">
        <v>404</v>
      </c>
      <c r="B1427" s="628"/>
      <c r="C1427" s="628"/>
      <c r="D1427" s="628"/>
      <c r="E1427" s="825"/>
      <c r="F1427" s="628"/>
      <c r="G1427" s="836"/>
      <c r="H1427" s="836"/>
      <c r="I1427" s="836"/>
      <c r="J1427" s="836"/>
      <c r="K1427" s="836"/>
      <c r="L1427" s="836"/>
      <c r="M1427" s="836"/>
      <c r="N1427" s="836"/>
      <c r="O1427" s="836"/>
      <c r="P1427" s="836"/>
      <c r="Q1427" s="836"/>
      <c r="R1427" s="836"/>
      <c r="S1427" s="836"/>
      <c r="T1427" s="836"/>
      <c r="U1427" s="836"/>
      <c r="V1427" s="836"/>
      <c r="W1427" s="836"/>
      <c r="X1427" s="836"/>
      <c r="Y1427" s="836"/>
      <c r="Z1427" s="836"/>
      <c r="AA1427" s="836"/>
      <c r="AB1427" s="836"/>
      <c r="AC1427" s="836"/>
      <c r="AD1427" s="836"/>
      <c r="AE1427" s="836"/>
      <c r="AF1427" s="836"/>
      <c r="AG1427" s="836"/>
      <c r="AH1427" s="836"/>
      <c r="AI1427" s="836"/>
      <c r="AJ1427" s="836"/>
      <c r="AK1427" s="836"/>
      <c r="AL1427" s="836"/>
      <c r="AM1427" s="836"/>
      <c r="AN1427" s="836"/>
      <c r="AO1427" s="836"/>
      <c r="AP1427" s="836"/>
      <c r="AQ1427" s="836"/>
      <c r="AR1427" s="836"/>
      <c r="AS1427" s="836"/>
      <c r="AT1427" s="836"/>
      <c r="AU1427" s="836"/>
      <c r="AV1427" s="836"/>
      <c r="AW1427" s="836"/>
      <c r="AX1427" s="836"/>
      <c r="AY1427" s="836"/>
      <c r="AZ1427" s="836"/>
      <c r="BA1427" s="836"/>
      <c r="BB1427" s="836"/>
      <c r="BC1427" s="836"/>
      <c r="BD1427" s="836"/>
    </row>
    <row r="1428" spans="1:56" s="334" customFormat="1" ht="12.75">
      <c r="A1428" s="356" t="s">
        <v>401</v>
      </c>
      <c r="B1428" s="628"/>
      <c r="C1428" s="628"/>
      <c r="D1428" s="628"/>
      <c r="E1428" s="825"/>
      <c r="F1428" s="628"/>
      <c r="G1428" s="836"/>
      <c r="H1428" s="836"/>
      <c r="I1428" s="836"/>
      <c r="J1428" s="836"/>
      <c r="K1428" s="836"/>
      <c r="L1428" s="836"/>
      <c r="M1428" s="836"/>
      <c r="N1428" s="836"/>
      <c r="O1428" s="836"/>
      <c r="P1428" s="836"/>
      <c r="Q1428" s="836"/>
      <c r="R1428" s="836"/>
      <c r="S1428" s="836"/>
      <c r="T1428" s="836"/>
      <c r="U1428" s="836"/>
      <c r="V1428" s="836"/>
      <c r="W1428" s="836"/>
      <c r="X1428" s="836"/>
      <c r="Y1428" s="836"/>
      <c r="Z1428" s="836"/>
      <c r="AA1428" s="836"/>
      <c r="AB1428" s="836"/>
      <c r="AC1428" s="836"/>
      <c r="AD1428" s="836"/>
      <c r="AE1428" s="836"/>
      <c r="AF1428" s="836"/>
      <c r="AG1428" s="836"/>
      <c r="AH1428" s="836"/>
      <c r="AI1428" s="836"/>
      <c r="AJ1428" s="836"/>
      <c r="AK1428" s="836"/>
      <c r="AL1428" s="836"/>
      <c r="AM1428" s="836"/>
      <c r="AN1428" s="836"/>
      <c r="AO1428" s="836"/>
      <c r="AP1428" s="836"/>
      <c r="AQ1428" s="836"/>
      <c r="AR1428" s="836"/>
      <c r="AS1428" s="836"/>
      <c r="AT1428" s="836"/>
      <c r="AU1428" s="836"/>
      <c r="AV1428" s="836"/>
      <c r="AW1428" s="836"/>
      <c r="AX1428" s="836"/>
      <c r="AY1428" s="836"/>
      <c r="AZ1428" s="836"/>
      <c r="BA1428" s="836"/>
      <c r="BB1428" s="836"/>
      <c r="BC1428" s="836"/>
      <c r="BD1428" s="836"/>
    </row>
    <row r="1429" spans="1:56" s="334" customFormat="1" ht="12.75">
      <c r="A1429" s="366" t="s">
        <v>346</v>
      </c>
      <c r="B1429" s="628">
        <v>469898</v>
      </c>
      <c r="C1429" s="628">
        <v>146586</v>
      </c>
      <c r="D1429" s="628">
        <v>146586</v>
      </c>
      <c r="E1429" s="809">
        <v>31.195280677934363</v>
      </c>
      <c r="F1429" s="628">
        <v>146586</v>
      </c>
      <c r="G1429" s="836"/>
      <c r="H1429" s="836"/>
      <c r="I1429" s="836"/>
      <c r="J1429" s="836"/>
      <c r="K1429" s="836"/>
      <c r="L1429" s="836"/>
      <c r="M1429" s="836"/>
      <c r="N1429" s="836"/>
      <c r="O1429" s="836"/>
      <c r="P1429" s="836"/>
      <c r="Q1429" s="836"/>
      <c r="R1429" s="836"/>
      <c r="S1429" s="836"/>
      <c r="T1429" s="836"/>
      <c r="U1429" s="836"/>
      <c r="V1429" s="836"/>
      <c r="W1429" s="836"/>
      <c r="X1429" s="836"/>
      <c r="Y1429" s="836"/>
      <c r="Z1429" s="836"/>
      <c r="AA1429" s="836"/>
      <c r="AB1429" s="836"/>
      <c r="AC1429" s="836"/>
      <c r="AD1429" s="836"/>
      <c r="AE1429" s="836"/>
      <c r="AF1429" s="836"/>
      <c r="AG1429" s="836"/>
      <c r="AH1429" s="836"/>
      <c r="AI1429" s="836"/>
      <c r="AJ1429" s="836"/>
      <c r="AK1429" s="836"/>
      <c r="AL1429" s="836"/>
      <c r="AM1429" s="836"/>
      <c r="AN1429" s="836"/>
      <c r="AO1429" s="836"/>
      <c r="AP1429" s="836"/>
      <c r="AQ1429" s="836"/>
      <c r="AR1429" s="836"/>
      <c r="AS1429" s="836"/>
      <c r="AT1429" s="836"/>
      <c r="AU1429" s="836"/>
      <c r="AV1429" s="836"/>
      <c r="AW1429" s="836"/>
      <c r="AX1429" s="836"/>
      <c r="AY1429" s="836"/>
      <c r="AZ1429" s="836"/>
      <c r="BA1429" s="836"/>
      <c r="BB1429" s="836"/>
      <c r="BC1429" s="836"/>
      <c r="BD1429" s="836"/>
    </row>
    <row r="1430" spans="1:56" s="334" customFormat="1" ht="12.75">
      <c r="A1430" s="136" t="s">
        <v>965</v>
      </c>
      <c r="B1430" s="628">
        <v>469898</v>
      </c>
      <c r="C1430" s="628">
        <v>146586</v>
      </c>
      <c r="D1430" s="628">
        <v>146586</v>
      </c>
      <c r="E1430" s="824">
        <v>31.195280677934363</v>
      </c>
      <c r="F1430" s="628">
        <v>146586</v>
      </c>
      <c r="G1430" s="836"/>
      <c r="H1430" s="836"/>
      <c r="I1430" s="836"/>
      <c r="J1430" s="836"/>
      <c r="K1430" s="836"/>
      <c r="L1430" s="836"/>
      <c r="M1430" s="836"/>
      <c r="N1430" s="836"/>
      <c r="O1430" s="836"/>
      <c r="P1430" s="836"/>
      <c r="Q1430" s="836"/>
      <c r="R1430" s="836"/>
      <c r="S1430" s="836"/>
      <c r="T1430" s="836"/>
      <c r="U1430" s="836"/>
      <c r="V1430" s="836"/>
      <c r="W1430" s="836"/>
      <c r="X1430" s="836"/>
      <c r="Y1430" s="836"/>
      <c r="Z1430" s="836"/>
      <c r="AA1430" s="836"/>
      <c r="AB1430" s="836"/>
      <c r="AC1430" s="836"/>
      <c r="AD1430" s="836"/>
      <c r="AE1430" s="836"/>
      <c r="AF1430" s="836"/>
      <c r="AG1430" s="836"/>
      <c r="AH1430" s="836"/>
      <c r="AI1430" s="836"/>
      <c r="AJ1430" s="836"/>
      <c r="AK1430" s="836"/>
      <c r="AL1430" s="836"/>
      <c r="AM1430" s="836"/>
      <c r="AN1430" s="836"/>
      <c r="AO1430" s="836"/>
      <c r="AP1430" s="836"/>
      <c r="AQ1430" s="836"/>
      <c r="AR1430" s="836"/>
      <c r="AS1430" s="836"/>
      <c r="AT1430" s="836"/>
      <c r="AU1430" s="836"/>
      <c r="AV1430" s="836"/>
      <c r="AW1430" s="836"/>
      <c r="AX1430" s="836"/>
      <c r="AY1430" s="836"/>
      <c r="AZ1430" s="836"/>
      <c r="BA1430" s="836"/>
      <c r="BB1430" s="836"/>
      <c r="BC1430" s="836"/>
      <c r="BD1430" s="836"/>
    </row>
    <row r="1431" spans="1:56" s="334" customFormat="1" ht="25.5">
      <c r="A1431" s="377" t="s">
        <v>966</v>
      </c>
      <c r="B1431" s="628">
        <v>469898</v>
      </c>
      <c r="C1431" s="628">
        <v>146586</v>
      </c>
      <c r="D1431" s="628">
        <v>146586</v>
      </c>
      <c r="E1431" s="824">
        <v>31.195280677934363</v>
      </c>
      <c r="F1431" s="628">
        <v>146586</v>
      </c>
      <c r="G1431" s="836"/>
      <c r="H1431" s="836"/>
      <c r="I1431" s="836"/>
      <c r="J1431" s="836"/>
      <c r="K1431" s="836"/>
      <c r="L1431" s="836"/>
      <c r="M1431" s="836"/>
      <c r="N1431" s="836"/>
      <c r="O1431" s="836"/>
      <c r="P1431" s="836"/>
      <c r="Q1431" s="836"/>
      <c r="R1431" s="836"/>
      <c r="S1431" s="836"/>
      <c r="T1431" s="836"/>
      <c r="U1431" s="836"/>
      <c r="V1431" s="836"/>
      <c r="W1431" s="836"/>
      <c r="X1431" s="836"/>
      <c r="Y1431" s="836"/>
      <c r="Z1431" s="836"/>
      <c r="AA1431" s="836"/>
      <c r="AB1431" s="836"/>
      <c r="AC1431" s="836"/>
      <c r="AD1431" s="836"/>
      <c r="AE1431" s="836"/>
      <c r="AF1431" s="836"/>
      <c r="AG1431" s="836"/>
      <c r="AH1431" s="836"/>
      <c r="AI1431" s="836"/>
      <c r="AJ1431" s="836"/>
      <c r="AK1431" s="836"/>
      <c r="AL1431" s="836"/>
      <c r="AM1431" s="836"/>
      <c r="AN1431" s="836"/>
      <c r="AO1431" s="836"/>
      <c r="AP1431" s="836"/>
      <c r="AQ1431" s="836"/>
      <c r="AR1431" s="836"/>
      <c r="AS1431" s="836"/>
      <c r="AT1431" s="836"/>
      <c r="AU1431" s="836"/>
      <c r="AV1431" s="836"/>
      <c r="AW1431" s="836"/>
      <c r="AX1431" s="836"/>
      <c r="AY1431" s="836"/>
      <c r="AZ1431" s="836"/>
      <c r="BA1431" s="836"/>
      <c r="BB1431" s="836"/>
      <c r="BC1431" s="836"/>
      <c r="BD1431" s="836"/>
    </row>
    <row r="1432" spans="1:56" s="334" customFormat="1" ht="15" customHeight="1">
      <c r="A1432" s="357" t="s">
        <v>967</v>
      </c>
      <c r="B1432" s="628">
        <v>469898</v>
      </c>
      <c r="C1432" s="628">
        <v>146586</v>
      </c>
      <c r="D1432" s="628">
        <v>52643</v>
      </c>
      <c r="E1432" s="824">
        <v>11.203069602339232</v>
      </c>
      <c r="F1432" s="628">
        <v>52643</v>
      </c>
      <c r="G1432" s="836"/>
      <c r="H1432" s="836"/>
      <c r="I1432" s="836"/>
      <c r="J1432" s="836"/>
      <c r="K1432" s="836"/>
      <c r="L1432" s="836"/>
      <c r="M1432" s="836"/>
      <c r="N1432" s="836"/>
      <c r="O1432" s="836"/>
      <c r="P1432" s="836"/>
      <c r="Q1432" s="836"/>
      <c r="R1432" s="836"/>
      <c r="S1432" s="836"/>
      <c r="T1432" s="836"/>
      <c r="U1432" s="836"/>
      <c r="V1432" s="836"/>
      <c r="W1432" s="836"/>
      <c r="X1432" s="836"/>
      <c r="Y1432" s="836"/>
      <c r="Z1432" s="836"/>
      <c r="AA1432" s="836"/>
      <c r="AB1432" s="836"/>
      <c r="AC1432" s="836"/>
      <c r="AD1432" s="836"/>
      <c r="AE1432" s="836"/>
      <c r="AF1432" s="836"/>
      <c r="AG1432" s="836"/>
      <c r="AH1432" s="836"/>
      <c r="AI1432" s="836"/>
      <c r="AJ1432" s="836"/>
      <c r="AK1432" s="836"/>
      <c r="AL1432" s="836"/>
      <c r="AM1432" s="836"/>
      <c r="AN1432" s="836"/>
      <c r="AO1432" s="836"/>
      <c r="AP1432" s="836"/>
      <c r="AQ1432" s="836"/>
      <c r="AR1432" s="836"/>
      <c r="AS1432" s="836"/>
      <c r="AT1432" s="836"/>
      <c r="AU1432" s="836"/>
      <c r="AV1432" s="836"/>
      <c r="AW1432" s="836"/>
      <c r="AX1432" s="836"/>
      <c r="AY1432" s="836"/>
      <c r="AZ1432" s="836"/>
      <c r="BA1432" s="836"/>
      <c r="BB1432" s="836"/>
      <c r="BC1432" s="836"/>
      <c r="BD1432" s="836"/>
    </row>
    <row r="1433" spans="1:56" s="334" customFormat="1" ht="15" customHeight="1">
      <c r="A1433" s="136" t="s">
        <v>968</v>
      </c>
      <c r="B1433" s="628">
        <v>467898</v>
      </c>
      <c r="C1433" s="628">
        <v>146586</v>
      </c>
      <c r="D1433" s="628">
        <v>52643</v>
      </c>
      <c r="E1433" s="824">
        <v>11.250956405028447</v>
      </c>
      <c r="F1433" s="628">
        <v>52643</v>
      </c>
      <c r="G1433" s="836"/>
      <c r="H1433" s="836"/>
      <c r="I1433" s="836"/>
      <c r="J1433" s="836"/>
      <c r="K1433" s="836"/>
      <c r="L1433" s="836"/>
      <c r="M1433" s="836"/>
      <c r="N1433" s="836"/>
      <c r="O1433" s="836"/>
      <c r="P1433" s="836"/>
      <c r="Q1433" s="836"/>
      <c r="R1433" s="836"/>
      <c r="S1433" s="836"/>
      <c r="T1433" s="836"/>
      <c r="U1433" s="836"/>
      <c r="V1433" s="836"/>
      <c r="W1433" s="836"/>
      <c r="X1433" s="836"/>
      <c r="Y1433" s="836"/>
      <c r="Z1433" s="836"/>
      <c r="AA1433" s="836"/>
      <c r="AB1433" s="836"/>
      <c r="AC1433" s="836"/>
      <c r="AD1433" s="836"/>
      <c r="AE1433" s="836"/>
      <c r="AF1433" s="836"/>
      <c r="AG1433" s="836"/>
      <c r="AH1433" s="836"/>
      <c r="AI1433" s="836"/>
      <c r="AJ1433" s="836"/>
      <c r="AK1433" s="836"/>
      <c r="AL1433" s="836"/>
      <c r="AM1433" s="836"/>
      <c r="AN1433" s="836"/>
      <c r="AO1433" s="836"/>
      <c r="AP1433" s="836"/>
      <c r="AQ1433" s="836"/>
      <c r="AR1433" s="836"/>
      <c r="AS1433" s="836"/>
      <c r="AT1433" s="836"/>
      <c r="AU1433" s="836"/>
      <c r="AV1433" s="836"/>
      <c r="AW1433" s="836"/>
      <c r="AX1433" s="836"/>
      <c r="AY1433" s="836"/>
      <c r="AZ1433" s="836"/>
      <c r="BA1433" s="836"/>
      <c r="BB1433" s="836"/>
      <c r="BC1433" s="836"/>
      <c r="BD1433" s="836"/>
    </row>
    <row r="1434" spans="1:56" s="334" customFormat="1" ht="15" customHeight="1">
      <c r="A1434" s="362" t="s">
        <v>969</v>
      </c>
      <c r="B1434" s="628">
        <v>467898</v>
      </c>
      <c r="C1434" s="628">
        <v>146586</v>
      </c>
      <c r="D1434" s="628">
        <v>52643</v>
      </c>
      <c r="E1434" s="824">
        <v>11.250956405028447</v>
      </c>
      <c r="F1434" s="628">
        <v>52643</v>
      </c>
      <c r="G1434" s="836"/>
      <c r="H1434" s="836"/>
      <c r="I1434" s="836"/>
      <c r="J1434" s="836"/>
      <c r="K1434" s="836"/>
      <c r="L1434" s="836"/>
      <c r="M1434" s="836"/>
      <c r="N1434" s="836"/>
      <c r="O1434" s="836"/>
      <c r="P1434" s="836"/>
      <c r="Q1434" s="836"/>
      <c r="R1434" s="836"/>
      <c r="S1434" s="836"/>
      <c r="T1434" s="836"/>
      <c r="U1434" s="836"/>
      <c r="V1434" s="836"/>
      <c r="W1434" s="836"/>
      <c r="X1434" s="836"/>
      <c r="Y1434" s="836"/>
      <c r="Z1434" s="836"/>
      <c r="AA1434" s="836"/>
      <c r="AB1434" s="836"/>
      <c r="AC1434" s="836"/>
      <c r="AD1434" s="836"/>
      <c r="AE1434" s="836"/>
      <c r="AF1434" s="836"/>
      <c r="AG1434" s="836"/>
      <c r="AH1434" s="836"/>
      <c r="AI1434" s="836"/>
      <c r="AJ1434" s="836"/>
      <c r="AK1434" s="836"/>
      <c r="AL1434" s="836"/>
      <c r="AM1434" s="836"/>
      <c r="AN1434" s="836"/>
      <c r="AO1434" s="836"/>
      <c r="AP1434" s="836"/>
      <c r="AQ1434" s="836"/>
      <c r="AR1434" s="836"/>
      <c r="AS1434" s="836"/>
      <c r="AT1434" s="836"/>
      <c r="AU1434" s="836"/>
      <c r="AV1434" s="836"/>
      <c r="AW1434" s="836"/>
      <c r="AX1434" s="836"/>
      <c r="AY1434" s="836"/>
      <c r="AZ1434" s="836"/>
      <c r="BA1434" s="836"/>
      <c r="BB1434" s="836"/>
      <c r="BC1434" s="836"/>
      <c r="BD1434" s="836"/>
    </row>
    <row r="1435" spans="1:56" s="334" customFormat="1" ht="12.75">
      <c r="A1435" s="391" t="s">
        <v>970</v>
      </c>
      <c r="B1435" s="628">
        <v>399358</v>
      </c>
      <c r="C1435" s="628">
        <v>134836</v>
      </c>
      <c r="D1435" s="628">
        <v>50007</v>
      </c>
      <c r="E1435" s="824">
        <v>12.521847565342375</v>
      </c>
      <c r="F1435" s="628">
        <v>50007</v>
      </c>
      <c r="G1435" s="836"/>
      <c r="H1435" s="836"/>
      <c r="I1435" s="836"/>
      <c r="J1435" s="836"/>
      <c r="K1435" s="836"/>
      <c r="L1435" s="836"/>
      <c r="M1435" s="836"/>
      <c r="N1435" s="836"/>
      <c r="O1435" s="836"/>
      <c r="P1435" s="836"/>
      <c r="Q1435" s="836"/>
      <c r="R1435" s="836"/>
      <c r="S1435" s="836"/>
      <c r="T1435" s="836"/>
      <c r="U1435" s="836"/>
      <c r="V1435" s="836"/>
      <c r="W1435" s="836"/>
      <c r="X1435" s="836"/>
      <c r="Y1435" s="836"/>
      <c r="Z1435" s="836"/>
      <c r="AA1435" s="836"/>
      <c r="AB1435" s="836"/>
      <c r="AC1435" s="836"/>
      <c r="AD1435" s="836"/>
      <c r="AE1435" s="836"/>
      <c r="AF1435" s="836"/>
      <c r="AG1435" s="836"/>
      <c r="AH1435" s="836"/>
      <c r="AI1435" s="836"/>
      <c r="AJ1435" s="836"/>
      <c r="AK1435" s="836"/>
      <c r="AL1435" s="836"/>
      <c r="AM1435" s="836"/>
      <c r="AN1435" s="836"/>
      <c r="AO1435" s="836"/>
      <c r="AP1435" s="836"/>
      <c r="AQ1435" s="836"/>
      <c r="AR1435" s="836"/>
      <c r="AS1435" s="836"/>
      <c r="AT1435" s="836"/>
      <c r="AU1435" s="836"/>
      <c r="AV1435" s="836"/>
      <c r="AW1435" s="836"/>
      <c r="AX1435" s="836"/>
      <c r="AY1435" s="836"/>
      <c r="AZ1435" s="836"/>
      <c r="BA1435" s="836"/>
      <c r="BB1435" s="836"/>
      <c r="BC1435" s="836"/>
      <c r="BD1435" s="836"/>
    </row>
    <row r="1436" spans="1:56" s="334" customFormat="1" ht="12.75">
      <c r="A1436" s="396" t="s">
        <v>971</v>
      </c>
      <c r="B1436" s="628">
        <v>307147</v>
      </c>
      <c r="C1436" s="628">
        <v>100183</v>
      </c>
      <c r="D1436" s="628">
        <v>37762</v>
      </c>
      <c r="E1436" s="824">
        <v>12.294438819197323</v>
      </c>
      <c r="F1436" s="628">
        <v>37762</v>
      </c>
      <c r="G1436" s="836"/>
      <c r="H1436" s="836"/>
      <c r="I1436" s="836"/>
      <c r="J1436" s="836"/>
      <c r="K1436" s="836"/>
      <c r="L1436" s="836"/>
      <c r="M1436" s="836"/>
      <c r="N1436" s="836"/>
      <c r="O1436" s="836"/>
      <c r="P1436" s="836"/>
      <c r="Q1436" s="836"/>
      <c r="R1436" s="836"/>
      <c r="S1436" s="836"/>
      <c r="T1436" s="836"/>
      <c r="U1436" s="836"/>
      <c r="V1436" s="836"/>
      <c r="W1436" s="836"/>
      <c r="X1436" s="836"/>
      <c r="Y1436" s="836"/>
      <c r="Z1436" s="836"/>
      <c r="AA1436" s="836"/>
      <c r="AB1436" s="836"/>
      <c r="AC1436" s="836"/>
      <c r="AD1436" s="836"/>
      <c r="AE1436" s="836"/>
      <c r="AF1436" s="836"/>
      <c r="AG1436" s="836"/>
      <c r="AH1436" s="836"/>
      <c r="AI1436" s="836"/>
      <c r="AJ1436" s="836"/>
      <c r="AK1436" s="836"/>
      <c r="AL1436" s="836"/>
      <c r="AM1436" s="836"/>
      <c r="AN1436" s="836"/>
      <c r="AO1436" s="836"/>
      <c r="AP1436" s="836"/>
      <c r="AQ1436" s="836"/>
      <c r="AR1436" s="836"/>
      <c r="AS1436" s="836"/>
      <c r="AT1436" s="836"/>
      <c r="AU1436" s="836"/>
      <c r="AV1436" s="836"/>
      <c r="AW1436" s="836"/>
      <c r="AX1436" s="836"/>
      <c r="AY1436" s="836"/>
      <c r="AZ1436" s="836"/>
      <c r="BA1436" s="836"/>
      <c r="BB1436" s="836"/>
      <c r="BC1436" s="836"/>
      <c r="BD1436" s="836"/>
    </row>
    <row r="1437" spans="1:56" s="334" customFormat="1" ht="12.75">
      <c r="A1437" s="391" t="s">
        <v>972</v>
      </c>
      <c r="B1437" s="628">
        <v>68540</v>
      </c>
      <c r="C1437" s="628">
        <v>11750</v>
      </c>
      <c r="D1437" s="628">
        <v>2636</v>
      </c>
      <c r="E1437" s="824">
        <v>3.845929384301138</v>
      </c>
      <c r="F1437" s="628">
        <v>2636</v>
      </c>
      <c r="G1437" s="836"/>
      <c r="H1437" s="836"/>
      <c r="I1437" s="836"/>
      <c r="J1437" s="836"/>
      <c r="K1437" s="836"/>
      <c r="L1437" s="836"/>
      <c r="M1437" s="836"/>
      <c r="N1437" s="836"/>
      <c r="O1437" s="836"/>
      <c r="P1437" s="836"/>
      <c r="Q1437" s="836"/>
      <c r="R1437" s="836"/>
      <c r="S1437" s="836"/>
      <c r="T1437" s="836"/>
      <c r="U1437" s="836"/>
      <c r="V1437" s="836"/>
      <c r="W1437" s="836"/>
      <c r="X1437" s="836"/>
      <c r="Y1437" s="836"/>
      <c r="Z1437" s="836"/>
      <c r="AA1437" s="836"/>
      <c r="AB1437" s="836"/>
      <c r="AC1437" s="836"/>
      <c r="AD1437" s="836"/>
      <c r="AE1437" s="836"/>
      <c r="AF1437" s="836"/>
      <c r="AG1437" s="836"/>
      <c r="AH1437" s="836"/>
      <c r="AI1437" s="836"/>
      <c r="AJ1437" s="836"/>
      <c r="AK1437" s="836"/>
      <c r="AL1437" s="836"/>
      <c r="AM1437" s="836"/>
      <c r="AN1437" s="836"/>
      <c r="AO1437" s="836"/>
      <c r="AP1437" s="836"/>
      <c r="AQ1437" s="836"/>
      <c r="AR1437" s="836"/>
      <c r="AS1437" s="836"/>
      <c r="AT1437" s="836"/>
      <c r="AU1437" s="836"/>
      <c r="AV1437" s="836"/>
      <c r="AW1437" s="836"/>
      <c r="AX1437" s="836"/>
      <c r="AY1437" s="836"/>
      <c r="AZ1437" s="836"/>
      <c r="BA1437" s="836"/>
      <c r="BB1437" s="836"/>
      <c r="BC1437" s="836"/>
      <c r="BD1437" s="836"/>
    </row>
    <row r="1438" spans="1:56" s="334" customFormat="1" ht="12.75">
      <c r="A1438" s="136" t="s">
        <v>922</v>
      </c>
      <c r="B1438" s="628">
        <v>2000</v>
      </c>
      <c r="C1438" s="628">
        <v>0</v>
      </c>
      <c r="D1438" s="628">
        <v>0</v>
      </c>
      <c r="E1438" s="809">
        <v>0</v>
      </c>
      <c r="F1438" s="628">
        <v>0</v>
      </c>
      <c r="G1438" s="836"/>
      <c r="H1438" s="836"/>
      <c r="I1438" s="836"/>
      <c r="J1438" s="836"/>
      <c r="K1438" s="836"/>
      <c r="L1438" s="836"/>
      <c r="M1438" s="836"/>
      <c r="N1438" s="836"/>
      <c r="O1438" s="836"/>
      <c r="P1438" s="836"/>
      <c r="Q1438" s="836"/>
      <c r="R1438" s="836"/>
      <c r="S1438" s="836"/>
      <c r="T1438" s="836"/>
      <c r="U1438" s="836"/>
      <c r="V1438" s="836"/>
      <c r="W1438" s="836"/>
      <c r="X1438" s="836"/>
      <c r="Y1438" s="836"/>
      <c r="Z1438" s="836"/>
      <c r="AA1438" s="836"/>
      <c r="AB1438" s="836"/>
      <c r="AC1438" s="836"/>
      <c r="AD1438" s="836"/>
      <c r="AE1438" s="836"/>
      <c r="AF1438" s="836"/>
      <c r="AG1438" s="836"/>
      <c r="AH1438" s="836"/>
      <c r="AI1438" s="836"/>
      <c r="AJ1438" s="836"/>
      <c r="AK1438" s="836"/>
      <c r="AL1438" s="836"/>
      <c r="AM1438" s="836"/>
      <c r="AN1438" s="836"/>
      <c r="AO1438" s="836"/>
      <c r="AP1438" s="836"/>
      <c r="AQ1438" s="836"/>
      <c r="AR1438" s="836"/>
      <c r="AS1438" s="836"/>
      <c r="AT1438" s="836"/>
      <c r="AU1438" s="836"/>
      <c r="AV1438" s="836"/>
      <c r="AW1438" s="836"/>
      <c r="AX1438" s="836"/>
      <c r="AY1438" s="836"/>
      <c r="AZ1438" s="836"/>
      <c r="BA1438" s="836"/>
      <c r="BB1438" s="836"/>
      <c r="BC1438" s="836"/>
      <c r="BD1438" s="836"/>
    </row>
    <row r="1439" spans="1:56" s="334" customFormat="1" ht="12.75">
      <c r="A1439" s="362" t="s">
        <v>975</v>
      </c>
      <c r="B1439" s="628">
        <v>2000</v>
      </c>
      <c r="C1439" s="628">
        <v>0</v>
      </c>
      <c r="D1439" s="628">
        <v>0</v>
      </c>
      <c r="E1439" s="809">
        <v>0</v>
      </c>
      <c r="F1439" s="628">
        <v>0</v>
      </c>
      <c r="G1439" s="836"/>
      <c r="H1439" s="836"/>
      <c r="I1439" s="836"/>
      <c r="J1439" s="836"/>
      <c r="K1439" s="836"/>
      <c r="L1439" s="836"/>
      <c r="M1439" s="836"/>
      <c r="N1439" s="836"/>
      <c r="O1439" s="836"/>
      <c r="P1439" s="836"/>
      <c r="Q1439" s="836"/>
      <c r="R1439" s="836"/>
      <c r="S1439" s="836"/>
      <c r="T1439" s="836"/>
      <c r="U1439" s="836"/>
      <c r="V1439" s="836"/>
      <c r="W1439" s="836"/>
      <c r="X1439" s="836"/>
      <c r="Y1439" s="836"/>
      <c r="Z1439" s="836"/>
      <c r="AA1439" s="836"/>
      <c r="AB1439" s="836"/>
      <c r="AC1439" s="836"/>
      <c r="AD1439" s="836"/>
      <c r="AE1439" s="836"/>
      <c r="AF1439" s="836"/>
      <c r="AG1439" s="836"/>
      <c r="AH1439" s="836"/>
      <c r="AI1439" s="836"/>
      <c r="AJ1439" s="836"/>
      <c r="AK1439" s="836"/>
      <c r="AL1439" s="836"/>
      <c r="AM1439" s="836"/>
      <c r="AN1439" s="836"/>
      <c r="AO1439" s="836"/>
      <c r="AP1439" s="836"/>
      <c r="AQ1439" s="836"/>
      <c r="AR1439" s="836"/>
      <c r="AS1439" s="836"/>
      <c r="AT1439" s="836"/>
      <c r="AU1439" s="836"/>
      <c r="AV1439" s="836"/>
      <c r="AW1439" s="836"/>
      <c r="AX1439" s="836"/>
      <c r="AY1439" s="836"/>
      <c r="AZ1439" s="836"/>
      <c r="BA1439" s="836"/>
      <c r="BB1439" s="836"/>
      <c r="BC1439" s="836"/>
      <c r="BD1439" s="836"/>
    </row>
    <row r="1440" spans="1:56" s="334" customFormat="1" ht="12.75">
      <c r="A1440" s="362"/>
      <c r="B1440" s="628"/>
      <c r="C1440" s="628"/>
      <c r="D1440" s="628"/>
      <c r="E1440" s="809"/>
      <c r="F1440" s="628"/>
      <c r="G1440" s="836"/>
      <c r="H1440" s="836"/>
      <c r="I1440" s="836"/>
      <c r="J1440" s="836"/>
      <c r="K1440" s="836"/>
      <c r="L1440" s="836"/>
      <c r="M1440" s="836"/>
      <c r="N1440" s="836"/>
      <c r="O1440" s="836"/>
      <c r="P1440" s="836"/>
      <c r="Q1440" s="836"/>
      <c r="R1440" s="836"/>
      <c r="S1440" s="836"/>
      <c r="T1440" s="836"/>
      <c r="U1440" s="836"/>
      <c r="V1440" s="836"/>
      <c r="W1440" s="836"/>
      <c r="X1440" s="836"/>
      <c r="Y1440" s="836"/>
      <c r="Z1440" s="836"/>
      <c r="AA1440" s="836"/>
      <c r="AB1440" s="836"/>
      <c r="AC1440" s="836"/>
      <c r="AD1440" s="836"/>
      <c r="AE1440" s="836"/>
      <c r="AF1440" s="836"/>
      <c r="AG1440" s="836"/>
      <c r="AH1440" s="836"/>
      <c r="AI1440" s="836"/>
      <c r="AJ1440" s="836"/>
      <c r="AK1440" s="836"/>
      <c r="AL1440" s="836"/>
      <c r="AM1440" s="836"/>
      <c r="AN1440" s="836"/>
      <c r="AO1440" s="836"/>
      <c r="AP1440" s="836"/>
      <c r="AQ1440" s="836"/>
      <c r="AR1440" s="836"/>
      <c r="AS1440" s="836"/>
      <c r="AT1440" s="836"/>
      <c r="AU1440" s="836"/>
      <c r="AV1440" s="836"/>
      <c r="AW1440" s="836"/>
      <c r="AX1440" s="836"/>
      <c r="AY1440" s="836"/>
      <c r="AZ1440" s="836"/>
      <c r="BA1440" s="836"/>
      <c r="BB1440" s="836"/>
      <c r="BC1440" s="836"/>
      <c r="BD1440" s="836"/>
    </row>
    <row r="1441" spans="1:56" s="813" customFormat="1" ht="14.25" customHeight="1">
      <c r="A1441" s="353" t="s">
        <v>1232</v>
      </c>
      <c r="B1441" s="825"/>
      <c r="C1441" s="825"/>
      <c r="D1441" s="825"/>
      <c r="E1441" s="825"/>
      <c r="F1441" s="825"/>
      <c r="G1441" s="811"/>
      <c r="H1441" s="811"/>
      <c r="I1441" s="811"/>
      <c r="J1441" s="811"/>
      <c r="K1441" s="811"/>
      <c r="L1441" s="811"/>
      <c r="M1441" s="811"/>
      <c r="N1441" s="811"/>
      <c r="O1441" s="811"/>
      <c r="P1441" s="811"/>
      <c r="Q1441" s="811"/>
      <c r="R1441" s="811"/>
      <c r="S1441" s="811"/>
      <c r="T1441" s="811"/>
      <c r="U1441" s="811"/>
      <c r="V1441" s="811"/>
      <c r="W1441" s="811"/>
      <c r="X1441" s="811"/>
      <c r="Y1441" s="811"/>
      <c r="Z1441" s="811"/>
      <c r="AA1441" s="811"/>
      <c r="AB1441" s="811"/>
      <c r="AC1441" s="811"/>
      <c r="AD1441" s="811"/>
      <c r="AE1441" s="811"/>
      <c r="AF1441" s="811"/>
      <c r="AG1441" s="811"/>
      <c r="AH1441" s="811"/>
      <c r="AI1441" s="811"/>
      <c r="AJ1441" s="811"/>
      <c r="AK1441" s="811"/>
      <c r="AL1441" s="811"/>
      <c r="AM1441" s="811"/>
      <c r="AN1441" s="811"/>
      <c r="AO1441" s="811"/>
      <c r="AP1441" s="811"/>
      <c r="AQ1441" s="811"/>
      <c r="AR1441" s="811"/>
      <c r="AS1441" s="811"/>
      <c r="AT1441" s="811"/>
      <c r="AU1441" s="811"/>
      <c r="AV1441" s="811"/>
      <c r="AW1441" s="811"/>
      <c r="AX1441" s="811"/>
      <c r="AY1441" s="811"/>
      <c r="AZ1441" s="811"/>
      <c r="BA1441" s="811"/>
      <c r="BB1441" s="811"/>
      <c r="BC1441" s="811"/>
      <c r="BD1441" s="811"/>
    </row>
    <row r="1442" spans="1:56" s="813" customFormat="1" ht="12" customHeight="1">
      <c r="A1442" s="356" t="s">
        <v>401</v>
      </c>
      <c r="B1442" s="825"/>
      <c r="C1442" s="825"/>
      <c r="D1442" s="825"/>
      <c r="E1442" s="825"/>
      <c r="F1442" s="825"/>
      <c r="G1442" s="811"/>
      <c r="H1442" s="811"/>
      <c r="I1442" s="811"/>
      <c r="J1442" s="811"/>
      <c r="K1442" s="811"/>
      <c r="L1442" s="811"/>
      <c r="M1442" s="811"/>
      <c r="N1442" s="811"/>
      <c r="O1442" s="811"/>
      <c r="P1442" s="811"/>
      <c r="Q1442" s="811"/>
      <c r="R1442" s="811"/>
      <c r="S1442" s="811"/>
      <c r="T1442" s="811"/>
      <c r="U1442" s="811"/>
      <c r="V1442" s="811"/>
      <c r="W1442" s="811"/>
      <c r="X1442" s="811"/>
      <c r="Y1442" s="811"/>
      <c r="Z1442" s="811"/>
      <c r="AA1442" s="811"/>
      <c r="AB1442" s="811"/>
      <c r="AC1442" s="811"/>
      <c r="AD1442" s="811"/>
      <c r="AE1442" s="811"/>
      <c r="AF1442" s="811"/>
      <c r="AG1442" s="811"/>
      <c r="AH1442" s="811"/>
      <c r="AI1442" s="811"/>
      <c r="AJ1442" s="811"/>
      <c r="AK1442" s="811"/>
      <c r="AL1442" s="811"/>
      <c r="AM1442" s="811"/>
      <c r="AN1442" s="811"/>
      <c r="AO1442" s="811"/>
      <c r="AP1442" s="811"/>
      <c r="AQ1442" s="811"/>
      <c r="AR1442" s="811"/>
      <c r="AS1442" s="811"/>
      <c r="AT1442" s="811"/>
      <c r="AU1442" s="811"/>
      <c r="AV1442" s="811"/>
      <c r="AW1442" s="811"/>
      <c r="AX1442" s="811"/>
      <c r="AY1442" s="811"/>
      <c r="AZ1442" s="811"/>
      <c r="BA1442" s="811"/>
      <c r="BB1442" s="811"/>
      <c r="BC1442" s="811"/>
      <c r="BD1442" s="811"/>
    </row>
    <row r="1443" spans="1:56" s="813" customFormat="1" ht="12" customHeight="1">
      <c r="A1443" s="366" t="s">
        <v>346</v>
      </c>
      <c r="B1443" s="825">
        <v>57003</v>
      </c>
      <c r="C1443" s="825">
        <v>52612</v>
      </c>
      <c r="D1443" s="825">
        <v>21072</v>
      </c>
      <c r="E1443" s="824">
        <v>36.966475448660596</v>
      </c>
      <c r="F1443" s="825">
        <v>8754</v>
      </c>
      <c r="G1443" s="811"/>
      <c r="H1443" s="811"/>
      <c r="I1443" s="811"/>
      <c r="J1443" s="811"/>
      <c r="K1443" s="811"/>
      <c r="L1443" s="811"/>
      <c r="M1443" s="811"/>
      <c r="N1443" s="811"/>
      <c r="O1443" s="811"/>
      <c r="P1443" s="811"/>
      <c r="Q1443" s="811"/>
      <c r="R1443" s="811"/>
      <c r="S1443" s="811"/>
      <c r="T1443" s="811"/>
      <c r="U1443" s="811"/>
      <c r="V1443" s="811"/>
      <c r="W1443" s="811"/>
      <c r="X1443" s="811"/>
      <c r="Y1443" s="811"/>
      <c r="Z1443" s="811"/>
      <c r="AA1443" s="811"/>
      <c r="AB1443" s="811"/>
      <c r="AC1443" s="811"/>
      <c r="AD1443" s="811"/>
      <c r="AE1443" s="811"/>
      <c r="AF1443" s="811"/>
      <c r="AG1443" s="811"/>
      <c r="AH1443" s="811"/>
      <c r="AI1443" s="811"/>
      <c r="AJ1443" s="811"/>
      <c r="AK1443" s="811"/>
      <c r="AL1443" s="811"/>
      <c r="AM1443" s="811"/>
      <c r="AN1443" s="811"/>
      <c r="AO1443" s="811"/>
      <c r="AP1443" s="811"/>
      <c r="AQ1443" s="811"/>
      <c r="AR1443" s="811"/>
      <c r="AS1443" s="811"/>
      <c r="AT1443" s="811"/>
      <c r="AU1443" s="811"/>
      <c r="AV1443" s="811"/>
      <c r="AW1443" s="811"/>
      <c r="AX1443" s="811"/>
      <c r="AY1443" s="811"/>
      <c r="AZ1443" s="811"/>
      <c r="BA1443" s="811"/>
      <c r="BB1443" s="811"/>
      <c r="BC1443" s="811"/>
      <c r="BD1443" s="811"/>
    </row>
    <row r="1444" spans="1:56" s="334" customFormat="1" ht="12.75">
      <c r="A1444" s="136" t="s">
        <v>982</v>
      </c>
      <c r="B1444" s="628">
        <v>26819</v>
      </c>
      <c r="C1444" s="628">
        <v>26819</v>
      </c>
      <c r="D1444" s="628">
        <v>0</v>
      </c>
      <c r="E1444" s="824">
        <v>0</v>
      </c>
      <c r="F1444" s="628">
        <v>0</v>
      </c>
      <c r="G1444" s="836"/>
      <c r="H1444" s="836"/>
      <c r="I1444" s="836"/>
      <c r="J1444" s="836"/>
      <c r="K1444" s="836"/>
      <c r="L1444" s="836"/>
      <c r="M1444" s="836"/>
      <c r="N1444" s="836"/>
      <c r="O1444" s="836"/>
      <c r="P1444" s="836"/>
      <c r="Q1444" s="836"/>
      <c r="R1444" s="836"/>
      <c r="S1444" s="836"/>
      <c r="T1444" s="836"/>
      <c r="U1444" s="836"/>
      <c r="V1444" s="836"/>
      <c r="W1444" s="836"/>
      <c r="X1444" s="836"/>
      <c r="Y1444" s="836"/>
      <c r="Z1444" s="836"/>
      <c r="AA1444" s="836"/>
      <c r="AB1444" s="836"/>
      <c r="AC1444" s="836"/>
      <c r="AD1444" s="836"/>
      <c r="AE1444" s="836"/>
      <c r="AF1444" s="836"/>
      <c r="AG1444" s="836"/>
      <c r="AH1444" s="836"/>
      <c r="AI1444" s="836"/>
      <c r="AJ1444" s="836"/>
      <c r="AK1444" s="836"/>
      <c r="AL1444" s="836"/>
      <c r="AM1444" s="836"/>
      <c r="AN1444" s="836"/>
      <c r="AO1444" s="836"/>
      <c r="AP1444" s="836"/>
      <c r="AQ1444" s="836"/>
      <c r="AR1444" s="836"/>
      <c r="AS1444" s="836"/>
      <c r="AT1444" s="836"/>
      <c r="AU1444" s="836"/>
      <c r="AV1444" s="836"/>
      <c r="AW1444" s="836"/>
      <c r="AX1444" s="836"/>
      <c r="AY1444" s="836"/>
      <c r="AZ1444" s="836"/>
      <c r="BA1444" s="836"/>
      <c r="BB1444" s="836"/>
      <c r="BC1444" s="836"/>
      <c r="BD1444" s="836"/>
    </row>
    <row r="1445" spans="1:6" s="807" customFormat="1" ht="12.75">
      <c r="A1445" s="136" t="s">
        <v>983</v>
      </c>
      <c r="B1445" s="806">
        <v>16072</v>
      </c>
      <c r="C1445" s="806">
        <v>12757</v>
      </c>
      <c r="D1445" s="806">
        <v>8036</v>
      </c>
      <c r="E1445" s="824">
        <v>50</v>
      </c>
      <c r="F1445" s="806">
        <v>0</v>
      </c>
    </row>
    <row r="1446" spans="1:6" s="807" customFormat="1" ht="12.75">
      <c r="A1446" s="136" t="s">
        <v>391</v>
      </c>
      <c r="B1446" s="806">
        <v>16072</v>
      </c>
      <c r="C1446" s="806">
        <v>12757</v>
      </c>
      <c r="D1446" s="806">
        <v>8036</v>
      </c>
      <c r="E1446" s="824">
        <v>50</v>
      </c>
      <c r="F1446" s="806">
        <v>0</v>
      </c>
    </row>
    <row r="1447" spans="1:6" s="807" customFormat="1" ht="12.75">
      <c r="A1447" s="136" t="s">
        <v>392</v>
      </c>
      <c r="B1447" s="806">
        <v>16072</v>
      </c>
      <c r="C1447" s="806">
        <v>12757</v>
      </c>
      <c r="D1447" s="806">
        <v>8036</v>
      </c>
      <c r="E1447" s="824">
        <v>50</v>
      </c>
      <c r="F1447" s="806">
        <v>0</v>
      </c>
    </row>
    <row r="1448" spans="1:6" s="807" customFormat="1" ht="38.25">
      <c r="A1448" s="139" t="s">
        <v>393</v>
      </c>
      <c r="B1448" s="806">
        <v>16072</v>
      </c>
      <c r="C1448" s="806">
        <v>12757</v>
      </c>
      <c r="D1448" s="806">
        <v>8036</v>
      </c>
      <c r="E1448" s="824">
        <v>50</v>
      </c>
      <c r="F1448" s="806">
        <v>0</v>
      </c>
    </row>
    <row r="1449" spans="1:6" s="807" customFormat="1" ht="38.25">
      <c r="A1449" s="407" t="s">
        <v>394</v>
      </c>
      <c r="B1449" s="817">
        <v>16072</v>
      </c>
      <c r="C1449" s="817">
        <v>12757</v>
      </c>
      <c r="D1449" s="817">
        <v>8036</v>
      </c>
      <c r="E1449" s="818">
        <v>50</v>
      </c>
      <c r="F1449" s="817">
        <v>0</v>
      </c>
    </row>
    <row r="1450" spans="1:56" s="334" customFormat="1" ht="12.75">
      <c r="A1450" s="136" t="s">
        <v>965</v>
      </c>
      <c r="B1450" s="628">
        <v>14112</v>
      </c>
      <c r="C1450" s="628">
        <v>13036</v>
      </c>
      <c r="D1450" s="628">
        <v>13036</v>
      </c>
      <c r="E1450" s="824">
        <v>92.37528344671202</v>
      </c>
      <c r="F1450" s="628">
        <v>8754</v>
      </c>
      <c r="G1450" s="836"/>
      <c r="H1450" s="836"/>
      <c r="I1450" s="836"/>
      <c r="J1450" s="836"/>
      <c r="K1450" s="836"/>
      <c r="L1450" s="836"/>
      <c r="M1450" s="836"/>
      <c r="N1450" s="836"/>
      <c r="O1450" s="836"/>
      <c r="P1450" s="836"/>
      <c r="Q1450" s="836"/>
      <c r="R1450" s="836"/>
      <c r="S1450" s="836"/>
      <c r="T1450" s="836"/>
      <c r="U1450" s="836"/>
      <c r="V1450" s="836"/>
      <c r="W1450" s="836"/>
      <c r="X1450" s="836"/>
      <c r="Y1450" s="836"/>
      <c r="Z1450" s="836"/>
      <c r="AA1450" s="836"/>
      <c r="AB1450" s="836"/>
      <c r="AC1450" s="836"/>
      <c r="AD1450" s="836"/>
      <c r="AE1450" s="836"/>
      <c r="AF1450" s="836"/>
      <c r="AG1450" s="836"/>
      <c r="AH1450" s="836"/>
      <c r="AI1450" s="836"/>
      <c r="AJ1450" s="836"/>
      <c r="AK1450" s="836"/>
      <c r="AL1450" s="836"/>
      <c r="AM1450" s="836"/>
      <c r="AN1450" s="836"/>
      <c r="AO1450" s="836"/>
      <c r="AP1450" s="836"/>
      <c r="AQ1450" s="836"/>
      <c r="AR1450" s="836"/>
      <c r="AS1450" s="836"/>
      <c r="AT1450" s="836"/>
      <c r="AU1450" s="836"/>
      <c r="AV1450" s="836"/>
      <c r="AW1450" s="836"/>
      <c r="AX1450" s="836"/>
      <c r="AY1450" s="836"/>
      <c r="AZ1450" s="836"/>
      <c r="BA1450" s="836"/>
      <c r="BB1450" s="836"/>
      <c r="BC1450" s="836"/>
      <c r="BD1450" s="836"/>
    </row>
    <row r="1451" spans="1:56" s="334" customFormat="1" ht="25.5">
      <c r="A1451" s="377" t="s">
        <v>966</v>
      </c>
      <c r="B1451" s="628">
        <v>14112</v>
      </c>
      <c r="C1451" s="628">
        <v>13036</v>
      </c>
      <c r="D1451" s="628">
        <v>13036</v>
      </c>
      <c r="E1451" s="824">
        <v>92.37528344671202</v>
      </c>
      <c r="F1451" s="628">
        <v>8754</v>
      </c>
      <c r="G1451" s="836"/>
      <c r="H1451" s="836"/>
      <c r="I1451" s="836"/>
      <c r="J1451" s="836"/>
      <c r="K1451" s="836"/>
      <c r="L1451" s="836"/>
      <c r="M1451" s="836"/>
      <c r="N1451" s="836"/>
      <c r="O1451" s="836"/>
      <c r="P1451" s="836"/>
      <c r="Q1451" s="836"/>
      <c r="R1451" s="836"/>
      <c r="S1451" s="836"/>
      <c r="T1451" s="836"/>
      <c r="U1451" s="836"/>
      <c r="V1451" s="836"/>
      <c r="W1451" s="836"/>
      <c r="X1451" s="836"/>
      <c r="Y1451" s="836"/>
      <c r="Z1451" s="836"/>
      <c r="AA1451" s="836"/>
      <c r="AB1451" s="836"/>
      <c r="AC1451" s="836"/>
      <c r="AD1451" s="836"/>
      <c r="AE1451" s="836"/>
      <c r="AF1451" s="836"/>
      <c r="AG1451" s="836"/>
      <c r="AH1451" s="836"/>
      <c r="AI1451" s="836"/>
      <c r="AJ1451" s="836"/>
      <c r="AK1451" s="836"/>
      <c r="AL1451" s="836"/>
      <c r="AM1451" s="836"/>
      <c r="AN1451" s="836"/>
      <c r="AO1451" s="836"/>
      <c r="AP1451" s="836"/>
      <c r="AQ1451" s="836"/>
      <c r="AR1451" s="836"/>
      <c r="AS1451" s="836"/>
      <c r="AT1451" s="836"/>
      <c r="AU1451" s="836"/>
      <c r="AV1451" s="836"/>
      <c r="AW1451" s="836"/>
      <c r="AX1451" s="836"/>
      <c r="AY1451" s="836"/>
      <c r="AZ1451" s="836"/>
      <c r="BA1451" s="836"/>
      <c r="BB1451" s="836"/>
      <c r="BC1451" s="836"/>
      <c r="BD1451" s="836"/>
    </row>
    <row r="1452" spans="1:56" s="813" customFormat="1" ht="13.5" customHeight="1">
      <c r="A1452" s="357" t="s">
        <v>967</v>
      </c>
      <c r="B1452" s="825">
        <v>57003</v>
      </c>
      <c r="C1452" s="825">
        <v>52612</v>
      </c>
      <c r="D1452" s="825">
        <v>6747</v>
      </c>
      <c r="E1452" s="824">
        <v>11.836219146360717</v>
      </c>
      <c r="F1452" s="825">
        <v>246</v>
      </c>
      <c r="G1452" s="811"/>
      <c r="H1452" s="811"/>
      <c r="I1452" s="811"/>
      <c r="J1452" s="811"/>
      <c r="K1452" s="811"/>
      <c r="L1452" s="811"/>
      <c r="M1452" s="811"/>
      <c r="N1452" s="811"/>
      <c r="O1452" s="811"/>
      <c r="P1452" s="811"/>
      <c r="Q1452" s="811"/>
      <c r="R1452" s="811"/>
      <c r="S1452" s="811"/>
      <c r="T1452" s="811"/>
      <c r="U1452" s="811"/>
      <c r="V1452" s="811"/>
      <c r="W1452" s="811"/>
      <c r="X1452" s="811"/>
      <c r="Y1452" s="811"/>
      <c r="Z1452" s="811"/>
      <c r="AA1452" s="811"/>
      <c r="AB1452" s="811"/>
      <c r="AC1452" s="811"/>
      <c r="AD1452" s="811"/>
      <c r="AE1452" s="811"/>
      <c r="AF1452" s="811"/>
      <c r="AG1452" s="811"/>
      <c r="AH1452" s="811"/>
      <c r="AI1452" s="811"/>
      <c r="AJ1452" s="811"/>
      <c r="AK1452" s="811"/>
      <c r="AL1452" s="811"/>
      <c r="AM1452" s="811"/>
      <c r="AN1452" s="811"/>
      <c r="AO1452" s="811"/>
      <c r="AP1452" s="811"/>
      <c r="AQ1452" s="811"/>
      <c r="AR1452" s="811"/>
      <c r="AS1452" s="811"/>
      <c r="AT1452" s="811"/>
      <c r="AU1452" s="811"/>
      <c r="AV1452" s="811"/>
      <c r="AW1452" s="811"/>
      <c r="AX1452" s="811"/>
      <c r="AY1452" s="811"/>
      <c r="AZ1452" s="811"/>
      <c r="BA1452" s="811"/>
      <c r="BB1452" s="811"/>
      <c r="BC1452" s="811"/>
      <c r="BD1452" s="811"/>
    </row>
    <row r="1453" spans="1:56" s="813" customFormat="1" ht="13.5" customHeight="1">
      <c r="A1453" s="136" t="s">
        <v>968</v>
      </c>
      <c r="B1453" s="825">
        <v>57003</v>
      </c>
      <c r="C1453" s="825">
        <v>52612</v>
      </c>
      <c r="D1453" s="825">
        <v>6747</v>
      </c>
      <c r="E1453" s="824">
        <v>11.836219146360717</v>
      </c>
      <c r="F1453" s="825">
        <v>246</v>
      </c>
      <c r="G1453" s="811"/>
      <c r="H1453" s="811"/>
      <c r="I1453" s="811"/>
      <c r="J1453" s="811"/>
      <c r="K1453" s="811"/>
      <c r="L1453" s="811"/>
      <c r="M1453" s="811"/>
      <c r="N1453" s="811"/>
      <c r="O1453" s="811"/>
      <c r="P1453" s="811"/>
      <c r="Q1453" s="811"/>
      <c r="R1453" s="811"/>
      <c r="S1453" s="811"/>
      <c r="T1453" s="811"/>
      <c r="U1453" s="811"/>
      <c r="V1453" s="811"/>
      <c r="W1453" s="811"/>
      <c r="X1453" s="811"/>
      <c r="Y1453" s="811"/>
      <c r="Z1453" s="811"/>
      <c r="AA1453" s="811"/>
      <c r="AB1453" s="811"/>
      <c r="AC1453" s="811"/>
      <c r="AD1453" s="811"/>
      <c r="AE1453" s="811"/>
      <c r="AF1453" s="811"/>
      <c r="AG1453" s="811"/>
      <c r="AH1453" s="811"/>
      <c r="AI1453" s="811"/>
      <c r="AJ1453" s="811"/>
      <c r="AK1453" s="811"/>
      <c r="AL1453" s="811"/>
      <c r="AM1453" s="811"/>
      <c r="AN1453" s="811"/>
      <c r="AO1453" s="811"/>
      <c r="AP1453" s="811"/>
      <c r="AQ1453" s="811"/>
      <c r="AR1453" s="811"/>
      <c r="AS1453" s="811"/>
      <c r="AT1453" s="811"/>
      <c r="AU1453" s="811"/>
      <c r="AV1453" s="811"/>
      <c r="AW1453" s="811"/>
      <c r="AX1453" s="811"/>
      <c r="AY1453" s="811"/>
      <c r="AZ1453" s="811"/>
      <c r="BA1453" s="811"/>
      <c r="BB1453" s="811"/>
      <c r="BC1453" s="811"/>
      <c r="BD1453" s="811"/>
    </row>
    <row r="1454" spans="1:56" s="813" customFormat="1" ht="13.5" customHeight="1">
      <c r="A1454" s="362" t="s">
        <v>969</v>
      </c>
      <c r="B1454" s="825">
        <v>57003</v>
      </c>
      <c r="C1454" s="825">
        <v>52612</v>
      </c>
      <c r="D1454" s="825">
        <v>6747</v>
      </c>
      <c r="E1454" s="824">
        <v>11.836219146360717</v>
      </c>
      <c r="F1454" s="825">
        <v>246</v>
      </c>
      <c r="G1454" s="811"/>
      <c r="H1454" s="811"/>
      <c r="I1454" s="811"/>
      <c r="J1454" s="811"/>
      <c r="K1454" s="811"/>
      <c r="L1454" s="811"/>
      <c r="M1454" s="811"/>
      <c r="N1454" s="811"/>
      <c r="O1454" s="811"/>
      <c r="P1454" s="811"/>
      <c r="Q1454" s="811"/>
      <c r="R1454" s="811"/>
      <c r="S1454" s="811"/>
      <c r="T1454" s="811"/>
      <c r="U1454" s="811"/>
      <c r="V1454" s="811"/>
      <c r="W1454" s="811"/>
      <c r="X1454" s="811"/>
      <c r="Y1454" s="811"/>
      <c r="Z1454" s="811"/>
      <c r="AA1454" s="811"/>
      <c r="AB1454" s="811"/>
      <c r="AC1454" s="811"/>
      <c r="AD1454" s="811"/>
      <c r="AE1454" s="811"/>
      <c r="AF1454" s="811"/>
      <c r="AG1454" s="811"/>
      <c r="AH1454" s="811"/>
      <c r="AI1454" s="811"/>
      <c r="AJ1454" s="811"/>
      <c r="AK1454" s="811"/>
      <c r="AL1454" s="811"/>
      <c r="AM1454" s="811"/>
      <c r="AN1454" s="811"/>
      <c r="AO1454" s="811"/>
      <c r="AP1454" s="811"/>
      <c r="AQ1454" s="811"/>
      <c r="AR1454" s="811"/>
      <c r="AS1454" s="811"/>
      <c r="AT1454" s="811"/>
      <c r="AU1454" s="811"/>
      <c r="AV1454" s="811"/>
      <c r="AW1454" s="811"/>
      <c r="AX1454" s="811"/>
      <c r="AY1454" s="811"/>
      <c r="AZ1454" s="811"/>
      <c r="BA1454" s="811"/>
      <c r="BB1454" s="811"/>
      <c r="BC1454" s="811"/>
      <c r="BD1454" s="811"/>
    </row>
    <row r="1455" spans="1:56" s="334" customFormat="1" ht="12.75">
      <c r="A1455" s="391" t="s">
        <v>970</v>
      </c>
      <c r="B1455" s="628">
        <v>28860</v>
      </c>
      <c r="C1455" s="628">
        <v>28179</v>
      </c>
      <c r="D1455" s="628">
        <v>1179</v>
      </c>
      <c r="E1455" s="824">
        <v>4.085239085239086</v>
      </c>
      <c r="F1455" s="628">
        <v>246</v>
      </c>
      <c r="G1455" s="836"/>
      <c r="H1455" s="836"/>
      <c r="I1455" s="836"/>
      <c r="J1455" s="836"/>
      <c r="K1455" s="836"/>
      <c r="L1455" s="836"/>
      <c r="M1455" s="836"/>
      <c r="N1455" s="836"/>
      <c r="O1455" s="836"/>
      <c r="P1455" s="836"/>
      <c r="Q1455" s="836"/>
      <c r="R1455" s="836"/>
      <c r="S1455" s="836"/>
      <c r="T1455" s="836"/>
      <c r="U1455" s="836"/>
      <c r="V1455" s="836"/>
      <c r="W1455" s="836"/>
      <c r="X1455" s="836"/>
      <c r="Y1455" s="836"/>
      <c r="Z1455" s="836"/>
      <c r="AA1455" s="836"/>
      <c r="AB1455" s="836"/>
      <c r="AC1455" s="836"/>
      <c r="AD1455" s="836"/>
      <c r="AE1455" s="836"/>
      <c r="AF1455" s="836"/>
      <c r="AG1455" s="836"/>
      <c r="AH1455" s="836"/>
      <c r="AI1455" s="836"/>
      <c r="AJ1455" s="836"/>
      <c r="AK1455" s="836"/>
      <c r="AL1455" s="836"/>
      <c r="AM1455" s="836"/>
      <c r="AN1455" s="836"/>
      <c r="AO1455" s="836"/>
      <c r="AP1455" s="836"/>
      <c r="AQ1455" s="836"/>
      <c r="AR1455" s="836"/>
      <c r="AS1455" s="836"/>
      <c r="AT1455" s="836"/>
      <c r="AU1455" s="836"/>
      <c r="AV1455" s="836"/>
      <c r="AW1455" s="836"/>
      <c r="AX1455" s="836"/>
      <c r="AY1455" s="836"/>
      <c r="AZ1455" s="836"/>
      <c r="BA1455" s="836"/>
      <c r="BB1455" s="836"/>
      <c r="BC1455" s="836"/>
      <c r="BD1455" s="836"/>
    </row>
    <row r="1456" spans="1:56" s="334" customFormat="1" ht="12.75">
      <c r="A1456" s="396" t="s">
        <v>971</v>
      </c>
      <c r="B1456" s="628">
        <v>23258</v>
      </c>
      <c r="C1456" s="628">
        <v>22709</v>
      </c>
      <c r="D1456" s="628">
        <v>1120</v>
      </c>
      <c r="E1456" s="824">
        <v>4.815547338550176</v>
      </c>
      <c r="F1456" s="628">
        <v>217</v>
      </c>
      <c r="G1456" s="836"/>
      <c r="H1456" s="836"/>
      <c r="I1456" s="836"/>
      <c r="J1456" s="836"/>
      <c r="K1456" s="836"/>
      <c r="L1456" s="836"/>
      <c r="M1456" s="836"/>
      <c r="N1456" s="836"/>
      <c r="O1456" s="836"/>
      <c r="P1456" s="836"/>
      <c r="Q1456" s="836"/>
      <c r="R1456" s="836"/>
      <c r="S1456" s="836"/>
      <c r="T1456" s="836"/>
      <c r="U1456" s="836"/>
      <c r="V1456" s="836"/>
      <c r="W1456" s="836"/>
      <c r="X1456" s="836"/>
      <c r="Y1456" s="836"/>
      <c r="Z1456" s="836"/>
      <c r="AA1456" s="836"/>
      <c r="AB1456" s="836"/>
      <c r="AC1456" s="836"/>
      <c r="AD1456" s="836"/>
      <c r="AE1456" s="836"/>
      <c r="AF1456" s="836"/>
      <c r="AG1456" s="836"/>
      <c r="AH1456" s="836"/>
      <c r="AI1456" s="836"/>
      <c r="AJ1456" s="836"/>
      <c r="AK1456" s="836"/>
      <c r="AL1456" s="836"/>
      <c r="AM1456" s="836"/>
      <c r="AN1456" s="836"/>
      <c r="AO1456" s="836"/>
      <c r="AP1456" s="836"/>
      <c r="AQ1456" s="836"/>
      <c r="AR1456" s="836"/>
      <c r="AS1456" s="836"/>
      <c r="AT1456" s="836"/>
      <c r="AU1456" s="836"/>
      <c r="AV1456" s="836"/>
      <c r="AW1456" s="836"/>
      <c r="AX1456" s="836"/>
      <c r="AY1456" s="836"/>
      <c r="AZ1456" s="836"/>
      <c r="BA1456" s="836"/>
      <c r="BB1456" s="836"/>
      <c r="BC1456" s="836"/>
      <c r="BD1456" s="836"/>
    </row>
    <row r="1457" spans="1:56" s="813" customFormat="1" ht="13.5" customHeight="1">
      <c r="A1457" s="391" t="s">
        <v>972</v>
      </c>
      <c r="B1457" s="825">
        <v>28143</v>
      </c>
      <c r="C1457" s="825">
        <v>24433</v>
      </c>
      <c r="D1457" s="825">
        <v>5568</v>
      </c>
      <c r="E1457" s="824">
        <v>19.7846711438013</v>
      </c>
      <c r="F1457" s="825">
        <v>0</v>
      </c>
      <c r="G1457" s="811"/>
      <c r="H1457" s="811"/>
      <c r="I1457" s="811"/>
      <c r="J1457" s="811"/>
      <c r="K1457" s="811"/>
      <c r="L1457" s="811"/>
      <c r="M1457" s="811"/>
      <c r="N1457" s="811"/>
      <c r="O1457" s="811"/>
      <c r="P1457" s="811"/>
      <c r="Q1457" s="811"/>
      <c r="R1457" s="811"/>
      <c r="S1457" s="811"/>
      <c r="T1457" s="811"/>
      <c r="U1457" s="811"/>
      <c r="V1457" s="811"/>
      <c r="W1457" s="811"/>
      <c r="X1457" s="811"/>
      <c r="Y1457" s="811"/>
      <c r="Z1457" s="811"/>
      <c r="AA1457" s="811"/>
      <c r="AB1457" s="811"/>
      <c r="AC1457" s="811"/>
      <c r="AD1457" s="811"/>
      <c r="AE1457" s="811"/>
      <c r="AF1457" s="811"/>
      <c r="AG1457" s="811"/>
      <c r="AH1457" s="811"/>
      <c r="AI1457" s="811"/>
      <c r="AJ1457" s="811"/>
      <c r="AK1457" s="811"/>
      <c r="AL1457" s="811"/>
      <c r="AM1457" s="811"/>
      <c r="AN1457" s="811"/>
      <c r="AO1457" s="811"/>
      <c r="AP1457" s="811"/>
      <c r="AQ1457" s="811"/>
      <c r="AR1457" s="811"/>
      <c r="AS1457" s="811"/>
      <c r="AT1457" s="811"/>
      <c r="AU1457" s="811"/>
      <c r="AV1457" s="811"/>
      <c r="AW1457" s="811"/>
      <c r="AX1457" s="811"/>
      <c r="AY1457" s="811"/>
      <c r="AZ1457" s="811"/>
      <c r="BA1457" s="811"/>
      <c r="BB1457" s="811"/>
      <c r="BC1457" s="811"/>
      <c r="BD1457" s="811"/>
    </row>
    <row r="1458" spans="1:56" s="813" customFormat="1" ht="13.5" customHeight="1">
      <c r="A1458" s="391"/>
      <c r="B1458" s="825"/>
      <c r="C1458" s="825"/>
      <c r="D1458" s="825"/>
      <c r="E1458" s="824"/>
      <c r="F1458" s="825"/>
      <c r="G1458" s="811"/>
      <c r="H1458" s="811"/>
      <c r="I1458" s="811"/>
      <c r="J1458" s="811"/>
      <c r="K1458" s="811"/>
      <c r="L1458" s="811"/>
      <c r="M1458" s="811"/>
      <c r="N1458" s="811"/>
      <c r="O1458" s="811"/>
      <c r="P1458" s="811"/>
      <c r="Q1458" s="811"/>
      <c r="R1458" s="811"/>
      <c r="S1458" s="811"/>
      <c r="T1458" s="811"/>
      <c r="U1458" s="811"/>
      <c r="V1458" s="811"/>
      <c r="W1458" s="811"/>
      <c r="X1458" s="811"/>
      <c r="Y1458" s="811"/>
      <c r="Z1458" s="811"/>
      <c r="AA1458" s="811"/>
      <c r="AB1458" s="811"/>
      <c r="AC1458" s="811"/>
      <c r="AD1458" s="811"/>
      <c r="AE1458" s="811"/>
      <c r="AF1458" s="811"/>
      <c r="AG1458" s="811"/>
      <c r="AH1458" s="811"/>
      <c r="AI1458" s="811"/>
      <c r="AJ1458" s="811"/>
      <c r="AK1458" s="811"/>
      <c r="AL1458" s="811"/>
      <c r="AM1458" s="811"/>
      <c r="AN1458" s="811"/>
      <c r="AO1458" s="811"/>
      <c r="AP1458" s="811"/>
      <c r="AQ1458" s="811"/>
      <c r="AR1458" s="811"/>
      <c r="AS1458" s="811"/>
      <c r="AT1458" s="811"/>
      <c r="AU1458" s="811"/>
      <c r="AV1458" s="811"/>
      <c r="AW1458" s="811"/>
      <c r="AX1458" s="811"/>
      <c r="AY1458" s="811"/>
      <c r="AZ1458" s="811"/>
      <c r="BA1458" s="811"/>
      <c r="BB1458" s="811"/>
      <c r="BC1458" s="811"/>
      <c r="BD1458" s="811"/>
    </row>
    <row r="1459" spans="1:56" s="334" customFormat="1" ht="12.75">
      <c r="A1459" s="353" t="s">
        <v>395</v>
      </c>
      <c r="B1459" s="628"/>
      <c r="C1459" s="628"/>
      <c r="D1459" s="628"/>
      <c r="E1459" s="825"/>
      <c r="F1459" s="628"/>
      <c r="G1459" s="836"/>
      <c r="H1459" s="836"/>
      <c r="I1459" s="836"/>
      <c r="J1459" s="836"/>
      <c r="K1459" s="836"/>
      <c r="L1459" s="836"/>
      <c r="M1459" s="836"/>
      <c r="N1459" s="836"/>
      <c r="O1459" s="836"/>
      <c r="P1459" s="836"/>
      <c r="Q1459" s="836"/>
      <c r="R1459" s="836"/>
      <c r="S1459" s="836"/>
      <c r="T1459" s="836"/>
      <c r="U1459" s="836"/>
      <c r="V1459" s="836"/>
      <c r="W1459" s="836"/>
      <c r="X1459" s="836"/>
      <c r="Y1459" s="836"/>
      <c r="Z1459" s="836"/>
      <c r="AA1459" s="836"/>
      <c r="AB1459" s="836"/>
      <c r="AC1459" s="836"/>
      <c r="AD1459" s="836"/>
      <c r="AE1459" s="836"/>
      <c r="AF1459" s="836"/>
      <c r="AG1459" s="836"/>
      <c r="AH1459" s="836"/>
      <c r="AI1459" s="836"/>
      <c r="AJ1459" s="836"/>
      <c r="AK1459" s="836"/>
      <c r="AL1459" s="836"/>
      <c r="AM1459" s="836"/>
      <c r="AN1459" s="836"/>
      <c r="AO1459" s="836"/>
      <c r="AP1459" s="836"/>
      <c r="AQ1459" s="836"/>
      <c r="AR1459" s="836"/>
      <c r="AS1459" s="836"/>
      <c r="AT1459" s="836"/>
      <c r="AU1459" s="836"/>
      <c r="AV1459" s="836"/>
      <c r="AW1459" s="836"/>
      <c r="AX1459" s="836"/>
      <c r="AY1459" s="836"/>
      <c r="AZ1459" s="836"/>
      <c r="BA1459" s="836"/>
      <c r="BB1459" s="836"/>
      <c r="BC1459" s="836"/>
      <c r="BD1459" s="836"/>
    </row>
    <row r="1460" spans="1:56" s="334" customFormat="1" ht="12.75">
      <c r="A1460" s="356" t="s">
        <v>401</v>
      </c>
      <c r="B1460" s="628"/>
      <c r="C1460" s="628"/>
      <c r="D1460" s="628"/>
      <c r="E1460" s="825"/>
      <c r="F1460" s="628"/>
      <c r="G1460" s="836"/>
      <c r="H1460" s="836"/>
      <c r="I1460" s="836"/>
      <c r="J1460" s="836"/>
      <c r="K1460" s="836"/>
      <c r="L1460" s="836"/>
      <c r="M1460" s="836"/>
      <c r="N1460" s="836"/>
      <c r="O1460" s="836"/>
      <c r="P1460" s="836"/>
      <c r="Q1460" s="836"/>
      <c r="R1460" s="836"/>
      <c r="S1460" s="836"/>
      <c r="T1460" s="836"/>
      <c r="U1460" s="836"/>
      <c r="V1460" s="836"/>
      <c r="W1460" s="836"/>
      <c r="X1460" s="836"/>
      <c r="Y1460" s="836"/>
      <c r="Z1460" s="836"/>
      <c r="AA1460" s="836"/>
      <c r="AB1460" s="836"/>
      <c r="AC1460" s="836"/>
      <c r="AD1460" s="836"/>
      <c r="AE1460" s="836"/>
      <c r="AF1460" s="836"/>
      <c r="AG1460" s="836"/>
      <c r="AH1460" s="836"/>
      <c r="AI1460" s="836"/>
      <c r="AJ1460" s="836"/>
      <c r="AK1460" s="836"/>
      <c r="AL1460" s="836"/>
      <c r="AM1460" s="836"/>
      <c r="AN1460" s="836"/>
      <c r="AO1460" s="836"/>
      <c r="AP1460" s="836"/>
      <c r="AQ1460" s="836"/>
      <c r="AR1460" s="836"/>
      <c r="AS1460" s="836"/>
      <c r="AT1460" s="836"/>
      <c r="AU1460" s="836"/>
      <c r="AV1460" s="836"/>
      <c r="AW1460" s="836"/>
      <c r="AX1460" s="836"/>
      <c r="AY1460" s="836"/>
      <c r="AZ1460" s="836"/>
      <c r="BA1460" s="836"/>
      <c r="BB1460" s="836"/>
      <c r="BC1460" s="836"/>
      <c r="BD1460" s="836"/>
    </row>
    <row r="1461" spans="1:56" s="334" customFormat="1" ht="12.75">
      <c r="A1461" s="366" t="s">
        <v>346</v>
      </c>
      <c r="B1461" s="628">
        <v>647168</v>
      </c>
      <c r="C1461" s="628">
        <v>226393</v>
      </c>
      <c r="D1461" s="628">
        <v>226393</v>
      </c>
      <c r="E1461" s="809">
        <v>34.982106655458864</v>
      </c>
      <c r="F1461" s="628">
        <v>88157</v>
      </c>
      <c r="G1461" s="836"/>
      <c r="H1461" s="836"/>
      <c r="I1461" s="836"/>
      <c r="J1461" s="836"/>
      <c r="K1461" s="836"/>
      <c r="L1461" s="836"/>
      <c r="M1461" s="836"/>
      <c r="N1461" s="836"/>
      <c r="O1461" s="836"/>
      <c r="P1461" s="836"/>
      <c r="Q1461" s="836"/>
      <c r="R1461" s="836"/>
      <c r="S1461" s="836"/>
      <c r="T1461" s="836"/>
      <c r="U1461" s="836"/>
      <c r="V1461" s="836"/>
      <c r="W1461" s="836"/>
      <c r="X1461" s="836"/>
      <c r="Y1461" s="836"/>
      <c r="Z1461" s="836"/>
      <c r="AA1461" s="836"/>
      <c r="AB1461" s="836"/>
      <c r="AC1461" s="836"/>
      <c r="AD1461" s="836"/>
      <c r="AE1461" s="836"/>
      <c r="AF1461" s="836"/>
      <c r="AG1461" s="836"/>
      <c r="AH1461" s="836"/>
      <c r="AI1461" s="836"/>
      <c r="AJ1461" s="836"/>
      <c r="AK1461" s="836"/>
      <c r="AL1461" s="836"/>
      <c r="AM1461" s="836"/>
      <c r="AN1461" s="836"/>
      <c r="AO1461" s="836"/>
      <c r="AP1461" s="836"/>
      <c r="AQ1461" s="836"/>
      <c r="AR1461" s="836"/>
      <c r="AS1461" s="836"/>
      <c r="AT1461" s="836"/>
      <c r="AU1461" s="836"/>
      <c r="AV1461" s="836"/>
      <c r="AW1461" s="836"/>
      <c r="AX1461" s="836"/>
      <c r="AY1461" s="836"/>
      <c r="AZ1461" s="836"/>
      <c r="BA1461" s="836"/>
      <c r="BB1461" s="836"/>
      <c r="BC1461" s="836"/>
      <c r="BD1461" s="836"/>
    </row>
    <row r="1462" spans="1:56" s="334" customFormat="1" ht="12.75">
      <c r="A1462" s="136" t="s">
        <v>965</v>
      </c>
      <c r="B1462" s="628">
        <v>647168</v>
      </c>
      <c r="C1462" s="628">
        <v>226393</v>
      </c>
      <c r="D1462" s="628">
        <v>226393</v>
      </c>
      <c r="E1462" s="824">
        <v>34.982106655458864</v>
      </c>
      <c r="F1462" s="628">
        <v>88157</v>
      </c>
      <c r="G1462" s="836"/>
      <c r="H1462" s="836"/>
      <c r="I1462" s="836"/>
      <c r="J1462" s="836"/>
      <c r="K1462" s="836"/>
      <c r="L1462" s="836"/>
      <c r="M1462" s="836"/>
      <c r="N1462" s="836"/>
      <c r="O1462" s="836"/>
      <c r="P1462" s="836"/>
      <c r="Q1462" s="836"/>
      <c r="R1462" s="836"/>
      <c r="S1462" s="836"/>
      <c r="T1462" s="836"/>
      <c r="U1462" s="836"/>
      <c r="V1462" s="836"/>
      <c r="W1462" s="836"/>
      <c r="X1462" s="836"/>
      <c r="Y1462" s="836"/>
      <c r="Z1462" s="836"/>
      <c r="AA1462" s="836"/>
      <c r="AB1462" s="836"/>
      <c r="AC1462" s="836"/>
      <c r="AD1462" s="836"/>
      <c r="AE1462" s="836"/>
      <c r="AF1462" s="836"/>
      <c r="AG1462" s="836"/>
      <c r="AH1462" s="836"/>
      <c r="AI1462" s="836"/>
      <c r="AJ1462" s="836"/>
      <c r="AK1462" s="836"/>
      <c r="AL1462" s="836"/>
      <c r="AM1462" s="836"/>
      <c r="AN1462" s="836"/>
      <c r="AO1462" s="836"/>
      <c r="AP1462" s="836"/>
      <c r="AQ1462" s="836"/>
      <c r="AR1462" s="836"/>
      <c r="AS1462" s="836"/>
      <c r="AT1462" s="836"/>
      <c r="AU1462" s="836"/>
      <c r="AV1462" s="836"/>
      <c r="AW1462" s="836"/>
      <c r="AX1462" s="836"/>
      <c r="AY1462" s="836"/>
      <c r="AZ1462" s="836"/>
      <c r="BA1462" s="836"/>
      <c r="BB1462" s="836"/>
      <c r="BC1462" s="836"/>
      <c r="BD1462" s="836"/>
    </row>
    <row r="1463" spans="1:56" s="334" customFormat="1" ht="25.5">
      <c r="A1463" s="377" t="s">
        <v>966</v>
      </c>
      <c r="B1463" s="628">
        <v>647168</v>
      </c>
      <c r="C1463" s="628">
        <v>226393</v>
      </c>
      <c r="D1463" s="628">
        <v>226393</v>
      </c>
      <c r="E1463" s="824">
        <v>34.982106655458864</v>
      </c>
      <c r="F1463" s="628">
        <v>88157</v>
      </c>
      <c r="G1463" s="836"/>
      <c r="H1463" s="836"/>
      <c r="I1463" s="836"/>
      <c r="J1463" s="836"/>
      <c r="K1463" s="836"/>
      <c r="L1463" s="836"/>
      <c r="M1463" s="836"/>
      <c r="N1463" s="836"/>
      <c r="O1463" s="836"/>
      <c r="P1463" s="836"/>
      <c r="Q1463" s="836"/>
      <c r="R1463" s="836"/>
      <c r="S1463" s="836"/>
      <c r="T1463" s="836"/>
      <c r="U1463" s="836"/>
      <c r="V1463" s="836"/>
      <c r="W1463" s="836"/>
      <c r="X1463" s="836"/>
      <c r="Y1463" s="836"/>
      <c r="Z1463" s="836"/>
      <c r="AA1463" s="836"/>
      <c r="AB1463" s="836"/>
      <c r="AC1463" s="836"/>
      <c r="AD1463" s="836"/>
      <c r="AE1463" s="836"/>
      <c r="AF1463" s="836"/>
      <c r="AG1463" s="836"/>
      <c r="AH1463" s="836"/>
      <c r="AI1463" s="836"/>
      <c r="AJ1463" s="836"/>
      <c r="AK1463" s="836"/>
      <c r="AL1463" s="836"/>
      <c r="AM1463" s="836"/>
      <c r="AN1463" s="836"/>
      <c r="AO1463" s="836"/>
      <c r="AP1463" s="836"/>
      <c r="AQ1463" s="836"/>
      <c r="AR1463" s="836"/>
      <c r="AS1463" s="836"/>
      <c r="AT1463" s="836"/>
      <c r="AU1463" s="836"/>
      <c r="AV1463" s="836"/>
      <c r="AW1463" s="836"/>
      <c r="AX1463" s="836"/>
      <c r="AY1463" s="836"/>
      <c r="AZ1463" s="836"/>
      <c r="BA1463" s="836"/>
      <c r="BB1463" s="836"/>
      <c r="BC1463" s="836"/>
      <c r="BD1463" s="836"/>
    </row>
    <row r="1464" spans="1:56" s="334" customFormat="1" ht="15" customHeight="1">
      <c r="A1464" s="357" t="s">
        <v>967</v>
      </c>
      <c r="B1464" s="628">
        <v>703134</v>
      </c>
      <c r="C1464" s="628">
        <v>226393</v>
      </c>
      <c r="D1464" s="628">
        <v>88320</v>
      </c>
      <c r="E1464" s="824">
        <v>12.56090588707131</v>
      </c>
      <c r="F1464" s="628">
        <v>19590</v>
      </c>
      <c r="G1464" s="836"/>
      <c r="H1464" s="836"/>
      <c r="I1464" s="836"/>
      <c r="J1464" s="836"/>
      <c r="K1464" s="836"/>
      <c r="L1464" s="836"/>
      <c r="M1464" s="836"/>
      <c r="N1464" s="836"/>
      <c r="O1464" s="836"/>
      <c r="P1464" s="836"/>
      <c r="Q1464" s="836"/>
      <c r="R1464" s="836"/>
      <c r="S1464" s="836"/>
      <c r="T1464" s="836"/>
      <c r="U1464" s="836"/>
      <c r="V1464" s="836"/>
      <c r="W1464" s="836"/>
      <c r="X1464" s="836"/>
      <c r="Y1464" s="836"/>
      <c r="Z1464" s="836"/>
      <c r="AA1464" s="836"/>
      <c r="AB1464" s="836"/>
      <c r="AC1464" s="836"/>
      <c r="AD1464" s="836"/>
      <c r="AE1464" s="836"/>
      <c r="AF1464" s="836"/>
      <c r="AG1464" s="836"/>
      <c r="AH1464" s="836"/>
      <c r="AI1464" s="836"/>
      <c r="AJ1464" s="836"/>
      <c r="AK1464" s="836"/>
      <c r="AL1464" s="836"/>
      <c r="AM1464" s="836"/>
      <c r="AN1464" s="836"/>
      <c r="AO1464" s="836"/>
      <c r="AP1464" s="836"/>
      <c r="AQ1464" s="836"/>
      <c r="AR1464" s="836"/>
      <c r="AS1464" s="836"/>
      <c r="AT1464" s="836"/>
      <c r="AU1464" s="836"/>
      <c r="AV1464" s="836"/>
      <c r="AW1464" s="836"/>
      <c r="AX1464" s="836"/>
      <c r="AY1464" s="836"/>
      <c r="AZ1464" s="836"/>
      <c r="BA1464" s="836"/>
      <c r="BB1464" s="836"/>
      <c r="BC1464" s="836"/>
      <c r="BD1464" s="836"/>
    </row>
    <row r="1465" spans="1:56" s="334" customFormat="1" ht="15" customHeight="1">
      <c r="A1465" s="136" t="s">
        <v>968</v>
      </c>
      <c r="B1465" s="628">
        <v>700934</v>
      </c>
      <c r="C1465" s="628">
        <v>224193</v>
      </c>
      <c r="D1465" s="628">
        <v>88320</v>
      </c>
      <c r="E1465" s="824">
        <v>12.600330416273145</v>
      </c>
      <c r="F1465" s="628">
        <v>19590</v>
      </c>
      <c r="G1465" s="836"/>
      <c r="H1465" s="836"/>
      <c r="I1465" s="836"/>
      <c r="J1465" s="836"/>
      <c r="K1465" s="836"/>
      <c r="L1465" s="836"/>
      <c r="M1465" s="836"/>
      <c r="N1465" s="836"/>
      <c r="O1465" s="836"/>
      <c r="P1465" s="836"/>
      <c r="Q1465" s="836"/>
      <c r="R1465" s="836"/>
      <c r="S1465" s="836"/>
      <c r="T1465" s="836"/>
      <c r="U1465" s="836"/>
      <c r="V1465" s="836"/>
      <c r="W1465" s="836"/>
      <c r="X1465" s="836"/>
      <c r="Y1465" s="836"/>
      <c r="Z1465" s="836"/>
      <c r="AA1465" s="836"/>
      <c r="AB1465" s="836"/>
      <c r="AC1465" s="836"/>
      <c r="AD1465" s="836"/>
      <c r="AE1465" s="836"/>
      <c r="AF1465" s="836"/>
      <c r="AG1465" s="836"/>
      <c r="AH1465" s="836"/>
      <c r="AI1465" s="836"/>
      <c r="AJ1465" s="836"/>
      <c r="AK1465" s="836"/>
      <c r="AL1465" s="836"/>
      <c r="AM1465" s="836"/>
      <c r="AN1465" s="836"/>
      <c r="AO1465" s="836"/>
      <c r="AP1465" s="836"/>
      <c r="AQ1465" s="836"/>
      <c r="AR1465" s="836"/>
      <c r="AS1465" s="836"/>
      <c r="AT1465" s="836"/>
      <c r="AU1465" s="836"/>
      <c r="AV1465" s="836"/>
      <c r="AW1465" s="836"/>
      <c r="AX1465" s="836"/>
      <c r="AY1465" s="836"/>
      <c r="AZ1465" s="836"/>
      <c r="BA1465" s="836"/>
      <c r="BB1465" s="836"/>
      <c r="BC1465" s="836"/>
      <c r="BD1465" s="836"/>
    </row>
    <row r="1466" spans="1:56" s="334" customFormat="1" ht="15" customHeight="1">
      <c r="A1466" s="362" t="s">
        <v>969</v>
      </c>
      <c r="B1466" s="628">
        <v>520907</v>
      </c>
      <c r="C1466" s="628">
        <v>111896</v>
      </c>
      <c r="D1466" s="628">
        <v>0</v>
      </c>
      <c r="E1466" s="824">
        <v>0</v>
      </c>
      <c r="F1466" s="628">
        <v>0</v>
      </c>
      <c r="G1466" s="836"/>
      <c r="H1466" s="836"/>
      <c r="I1466" s="836"/>
      <c r="J1466" s="836"/>
      <c r="K1466" s="836"/>
      <c r="L1466" s="836"/>
      <c r="M1466" s="836"/>
      <c r="N1466" s="836"/>
      <c r="O1466" s="836"/>
      <c r="P1466" s="836"/>
      <c r="Q1466" s="836"/>
      <c r="R1466" s="836"/>
      <c r="S1466" s="836"/>
      <c r="T1466" s="836"/>
      <c r="U1466" s="836"/>
      <c r="V1466" s="836"/>
      <c r="W1466" s="836"/>
      <c r="X1466" s="836"/>
      <c r="Y1466" s="836"/>
      <c r="Z1466" s="836"/>
      <c r="AA1466" s="836"/>
      <c r="AB1466" s="836"/>
      <c r="AC1466" s="836"/>
      <c r="AD1466" s="836"/>
      <c r="AE1466" s="836"/>
      <c r="AF1466" s="836"/>
      <c r="AG1466" s="836"/>
      <c r="AH1466" s="836"/>
      <c r="AI1466" s="836"/>
      <c r="AJ1466" s="836"/>
      <c r="AK1466" s="836"/>
      <c r="AL1466" s="836"/>
      <c r="AM1466" s="836"/>
      <c r="AN1466" s="836"/>
      <c r="AO1466" s="836"/>
      <c r="AP1466" s="836"/>
      <c r="AQ1466" s="836"/>
      <c r="AR1466" s="836"/>
      <c r="AS1466" s="836"/>
      <c r="AT1466" s="836"/>
      <c r="AU1466" s="836"/>
      <c r="AV1466" s="836"/>
      <c r="AW1466" s="836"/>
      <c r="AX1466" s="836"/>
      <c r="AY1466" s="836"/>
      <c r="AZ1466" s="836"/>
      <c r="BA1466" s="836"/>
      <c r="BB1466" s="836"/>
      <c r="BC1466" s="836"/>
      <c r="BD1466" s="836"/>
    </row>
    <row r="1467" spans="1:56" s="334" customFormat="1" ht="12.75">
      <c r="A1467" s="391" t="s">
        <v>970</v>
      </c>
      <c r="B1467" s="628">
        <v>75643</v>
      </c>
      <c r="C1467" s="628">
        <v>20443</v>
      </c>
      <c r="D1467" s="628">
        <v>0</v>
      </c>
      <c r="E1467" s="824">
        <v>0</v>
      </c>
      <c r="F1467" s="628">
        <v>0</v>
      </c>
      <c r="G1467" s="836"/>
      <c r="H1467" s="836"/>
      <c r="I1467" s="836"/>
      <c r="J1467" s="836"/>
      <c r="K1467" s="836"/>
      <c r="L1467" s="836"/>
      <c r="M1467" s="836"/>
      <c r="N1467" s="836"/>
      <c r="O1467" s="836"/>
      <c r="P1467" s="836"/>
      <c r="Q1467" s="836"/>
      <c r="R1467" s="836"/>
      <c r="S1467" s="836"/>
      <c r="T1467" s="836"/>
      <c r="U1467" s="836"/>
      <c r="V1467" s="836"/>
      <c r="W1467" s="836"/>
      <c r="X1467" s="836"/>
      <c r="Y1467" s="836"/>
      <c r="Z1467" s="836"/>
      <c r="AA1467" s="836"/>
      <c r="AB1467" s="836"/>
      <c r="AC1467" s="836"/>
      <c r="AD1467" s="836"/>
      <c r="AE1467" s="836"/>
      <c r="AF1467" s="836"/>
      <c r="AG1467" s="836"/>
      <c r="AH1467" s="836"/>
      <c r="AI1467" s="836"/>
      <c r="AJ1467" s="836"/>
      <c r="AK1467" s="836"/>
      <c r="AL1467" s="836"/>
      <c r="AM1467" s="836"/>
      <c r="AN1467" s="836"/>
      <c r="AO1467" s="836"/>
      <c r="AP1467" s="836"/>
      <c r="AQ1467" s="836"/>
      <c r="AR1467" s="836"/>
      <c r="AS1467" s="836"/>
      <c r="AT1467" s="836"/>
      <c r="AU1467" s="836"/>
      <c r="AV1467" s="836"/>
      <c r="AW1467" s="836"/>
      <c r="AX1467" s="836"/>
      <c r="AY1467" s="836"/>
      <c r="AZ1467" s="836"/>
      <c r="BA1467" s="836"/>
      <c r="BB1467" s="836"/>
      <c r="BC1467" s="836"/>
      <c r="BD1467" s="836"/>
    </row>
    <row r="1468" spans="1:56" s="334" customFormat="1" ht="12.75">
      <c r="A1468" s="396" t="s">
        <v>971</v>
      </c>
      <c r="B1468" s="628">
        <v>60958</v>
      </c>
      <c r="C1468" s="628">
        <v>16474</v>
      </c>
      <c r="D1468" s="628">
        <v>0</v>
      </c>
      <c r="E1468" s="824">
        <v>0</v>
      </c>
      <c r="F1468" s="628">
        <v>0</v>
      </c>
      <c r="G1468" s="836"/>
      <c r="H1468" s="836"/>
      <c r="I1468" s="836"/>
      <c r="J1468" s="836"/>
      <c r="K1468" s="836"/>
      <c r="L1468" s="836"/>
      <c r="M1468" s="836"/>
      <c r="N1468" s="836"/>
      <c r="O1468" s="836"/>
      <c r="P1468" s="836"/>
      <c r="Q1468" s="836"/>
      <c r="R1468" s="836"/>
      <c r="S1468" s="836"/>
      <c r="T1468" s="836"/>
      <c r="U1468" s="836"/>
      <c r="V1468" s="836"/>
      <c r="W1468" s="836"/>
      <c r="X1468" s="836"/>
      <c r="Y1468" s="836"/>
      <c r="Z1468" s="836"/>
      <c r="AA1468" s="836"/>
      <c r="AB1468" s="836"/>
      <c r="AC1468" s="836"/>
      <c r="AD1468" s="836"/>
      <c r="AE1468" s="836"/>
      <c r="AF1468" s="836"/>
      <c r="AG1468" s="836"/>
      <c r="AH1468" s="836"/>
      <c r="AI1468" s="836"/>
      <c r="AJ1468" s="836"/>
      <c r="AK1468" s="836"/>
      <c r="AL1468" s="836"/>
      <c r="AM1468" s="836"/>
      <c r="AN1468" s="836"/>
      <c r="AO1468" s="836"/>
      <c r="AP1468" s="836"/>
      <c r="AQ1468" s="836"/>
      <c r="AR1468" s="836"/>
      <c r="AS1468" s="836"/>
      <c r="AT1468" s="836"/>
      <c r="AU1468" s="836"/>
      <c r="AV1468" s="836"/>
      <c r="AW1468" s="836"/>
      <c r="AX1468" s="836"/>
      <c r="AY1468" s="836"/>
      <c r="AZ1468" s="836"/>
      <c r="BA1468" s="836"/>
      <c r="BB1468" s="836"/>
      <c r="BC1468" s="836"/>
      <c r="BD1468" s="836"/>
    </row>
    <row r="1469" spans="1:56" s="334" customFormat="1" ht="12.75">
      <c r="A1469" s="391" t="s">
        <v>972</v>
      </c>
      <c r="B1469" s="628">
        <v>445264</v>
      </c>
      <c r="C1469" s="628">
        <v>91453</v>
      </c>
      <c r="D1469" s="628">
        <v>0</v>
      </c>
      <c r="E1469" s="824">
        <v>0</v>
      </c>
      <c r="F1469" s="628">
        <v>0</v>
      </c>
      <c r="G1469" s="836"/>
      <c r="H1469" s="836"/>
      <c r="I1469" s="836"/>
      <c r="J1469" s="836"/>
      <c r="K1469" s="836"/>
      <c r="L1469" s="836"/>
      <c r="M1469" s="836"/>
      <c r="N1469" s="836"/>
      <c r="O1469" s="836"/>
      <c r="P1469" s="836"/>
      <c r="Q1469" s="836"/>
      <c r="R1469" s="836"/>
      <c r="S1469" s="836"/>
      <c r="T1469" s="836"/>
      <c r="U1469" s="836"/>
      <c r="V1469" s="836"/>
      <c r="W1469" s="836"/>
      <c r="X1469" s="836"/>
      <c r="Y1469" s="836"/>
      <c r="Z1469" s="836"/>
      <c r="AA1469" s="836"/>
      <c r="AB1469" s="836"/>
      <c r="AC1469" s="836"/>
      <c r="AD1469" s="836"/>
      <c r="AE1469" s="836"/>
      <c r="AF1469" s="836"/>
      <c r="AG1469" s="836"/>
      <c r="AH1469" s="836"/>
      <c r="AI1469" s="836"/>
      <c r="AJ1469" s="836"/>
      <c r="AK1469" s="836"/>
      <c r="AL1469" s="836"/>
      <c r="AM1469" s="836"/>
      <c r="AN1469" s="836"/>
      <c r="AO1469" s="836"/>
      <c r="AP1469" s="836"/>
      <c r="AQ1469" s="836"/>
      <c r="AR1469" s="836"/>
      <c r="AS1469" s="836"/>
      <c r="AT1469" s="836"/>
      <c r="AU1469" s="836"/>
      <c r="AV1469" s="836"/>
      <c r="AW1469" s="836"/>
      <c r="AX1469" s="836"/>
      <c r="AY1469" s="836"/>
      <c r="AZ1469" s="836"/>
      <c r="BA1469" s="836"/>
      <c r="BB1469" s="836"/>
      <c r="BC1469" s="836"/>
      <c r="BD1469" s="836"/>
    </row>
    <row r="1470" spans="1:56" s="334" customFormat="1" ht="12.75">
      <c r="A1470" s="362" t="s">
        <v>973</v>
      </c>
      <c r="B1470" s="628">
        <v>161286</v>
      </c>
      <c r="C1470" s="628">
        <v>93556</v>
      </c>
      <c r="D1470" s="628">
        <v>88320</v>
      </c>
      <c r="E1470" s="824">
        <v>54.75986756445073</v>
      </c>
      <c r="F1470" s="628">
        <v>19590</v>
      </c>
      <c r="G1470" s="836"/>
      <c r="H1470" s="836"/>
      <c r="I1470" s="836"/>
      <c r="J1470" s="836"/>
      <c r="K1470" s="836"/>
      <c r="L1470" s="836"/>
      <c r="M1470" s="836"/>
      <c r="N1470" s="836"/>
      <c r="O1470" s="836"/>
      <c r="P1470" s="836"/>
      <c r="Q1470" s="836"/>
      <c r="R1470" s="836"/>
      <c r="S1470" s="836"/>
      <c r="T1470" s="836"/>
      <c r="U1470" s="836"/>
      <c r="V1470" s="836"/>
      <c r="W1470" s="836"/>
      <c r="X1470" s="836"/>
      <c r="Y1470" s="836"/>
      <c r="Z1470" s="836"/>
      <c r="AA1470" s="836"/>
      <c r="AB1470" s="836"/>
      <c r="AC1470" s="836"/>
      <c r="AD1470" s="836"/>
      <c r="AE1470" s="836"/>
      <c r="AF1470" s="836"/>
      <c r="AG1470" s="836"/>
      <c r="AH1470" s="836"/>
      <c r="AI1470" s="836"/>
      <c r="AJ1470" s="836"/>
      <c r="AK1470" s="836"/>
      <c r="AL1470" s="836"/>
      <c r="AM1470" s="836"/>
      <c r="AN1470" s="836"/>
      <c r="AO1470" s="836"/>
      <c r="AP1470" s="836"/>
      <c r="AQ1470" s="836"/>
      <c r="AR1470" s="836"/>
      <c r="AS1470" s="836"/>
      <c r="AT1470" s="836"/>
      <c r="AU1470" s="836"/>
      <c r="AV1470" s="836"/>
      <c r="AW1470" s="836"/>
      <c r="AX1470" s="836"/>
      <c r="AY1470" s="836"/>
      <c r="AZ1470" s="836"/>
      <c r="BA1470" s="836"/>
      <c r="BB1470" s="836"/>
      <c r="BC1470" s="836"/>
      <c r="BD1470" s="836"/>
    </row>
    <row r="1471" spans="1:56" s="334" customFormat="1" ht="12.75">
      <c r="A1471" s="391" t="s">
        <v>995</v>
      </c>
      <c r="B1471" s="628">
        <v>161286</v>
      </c>
      <c r="C1471" s="628">
        <v>93556</v>
      </c>
      <c r="D1471" s="628">
        <v>88320</v>
      </c>
      <c r="E1471" s="824">
        <v>54.75986756445073</v>
      </c>
      <c r="F1471" s="628">
        <v>19590</v>
      </c>
      <c r="G1471" s="836"/>
      <c r="H1471" s="836"/>
      <c r="I1471" s="836"/>
      <c r="J1471" s="836"/>
      <c r="K1471" s="836"/>
      <c r="L1471" s="836"/>
      <c r="M1471" s="836"/>
      <c r="N1471" s="836"/>
      <c r="O1471" s="836"/>
      <c r="P1471" s="836"/>
      <c r="Q1471" s="836"/>
      <c r="R1471" s="836"/>
      <c r="S1471" s="836"/>
      <c r="T1471" s="836"/>
      <c r="U1471" s="836"/>
      <c r="V1471" s="836"/>
      <c r="W1471" s="836"/>
      <c r="X1471" s="836"/>
      <c r="Y1471" s="836"/>
      <c r="Z1471" s="836"/>
      <c r="AA1471" s="836"/>
      <c r="AB1471" s="836"/>
      <c r="AC1471" s="836"/>
      <c r="AD1471" s="836"/>
      <c r="AE1471" s="836"/>
      <c r="AF1471" s="836"/>
      <c r="AG1471" s="836"/>
      <c r="AH1471" s="836"/>
      <c r="AI1471" s="836"/>
      <c r="AJ1471" s="836"/>
      <c r="AK1471" s="836"/>
      <c r="AL1471" s="836"/>
      <c r="AM1471" s="836"/>
      <c r="AN1471" s="836"/>
      <c r="AO1471" s="836"/>
      <c r="AP1471" s="836"/>
      <c r="AQ1471" s="836"/>
      <c r="AR1471" s="836"/>
      <c r="AS1471" s="836"/>
      <c r="AT1471" s="836"/>
      <c r="AU1471" s="836"/>
      <c r="AV1471" s="836"/>
      <c r="AW1471" s="836"/>
      <c r="AX1471" s="836"/>
      <c r="AY1471" s="836"/>
      <c r="AZ1471" s="836"/>
      <c r="BA1471" s="836"/>
      <c r="BB1471" s="836"/>
      <c r="BC1471" s="836"/>
      <c r="BD1471" s="836"/>
    </row>
    <row r="1472" spans="1:56" s="334" customFormat="1" ht="12.75">
      <c r="A1472" s="362" t="s">
        <v>917</v>
      </c>
      <c r="B1472" s="628">
        <v>18741</v>
      </c>
      <c r="C1472" s="628">
        <v>18741</v>
      </c>
      <c r="D1472" s="628">
        <v>0</v>
      </c>
      <c r="E1472" s="824">
        <v>0</v>
      </c>
      <c r="F1472" s="628">
        <v>0</v>
      </c>
      <c r="G1472" s="836"/>
      <c r="H1472" s="836"/>
      <c r="I1472" s="836"/>
      <c r="J1472" s="836"/>
      <c r="K1472" s="836"/>
      <c r="L1472" s="836"/>
      <c r="M1472" s="836"/>
      <c r="N1472" s="836"/>
      <c r="O1472" s="836"/>
      <c r="P1472" s="836"/>
      <c r="Q1472" s="836"/>
      <c r="R1472" s="836"/>
      <c r="S1472" s="836"/>
      <c r="T1472" s="836"/>
      <c r="U1472" s="836"/>
      <c r="V1472" s="836"/>
      <c r="W1472" s="836"/>
      <c r="X1472" s="836"/>
      <c r="Y1472" s="836"/>
      <c r="Z1472" s="836"/>
      <c r="AA1472" s="836"/>
      <c r="AB1472" s="836"/>
      <c r="AC1472" s="836"/>
      <c r="AD1472" s="836"/>
      <c r="AE1472" s="836"/>
      <c r="AF1472" s="836"/>
      <c r="AG1472" s="836"/>
      <c r="AH1472" s="836"/>
      <c r="AI1472" s="836"/>
      <c r="AJ1472" s="836"/>
      <c r="AK1472" s="836"/>
      <c r="AL1472" s="836"/>
      <c r="AM1472" s="836"/>
      <c r="AN1472" s="836"/>
      <c r="AO1472" s="836"/>
      <c r="AP1472" s="836"/>
      <c r="AQ1472" s="836"/>
      <c r="AR1472" s="836"/>
      <c r="AS1472" s="836"/>
      <c r="AT1472" s="836"/>
      <c r="AU1472" s="836"/>
      <c r="AV1472" s="836"/>
      <c r="AW1472" s="836"/>
      <c r="AX1472" s="836"/>
      <c r="AY1472" s="836"/>
      <c r="AZ1472" s="836"/>
      <c r="BA1472" s="836"/>
      <c r="BB1472" s="836"/>
      <c r="BC1472" s="836"/>
      <c r="BD1472" s="836"/>
    </row>
    <row r="1473" spans="1:56" s="334" customFormat="1" ht="12.75">
      <c r="A1473" s="391" t="s">
        <v>996</v>
      </c>
      <c r="B1473" s="628">
        <v>18741</v>
      </c>
      <c r="C1473" s="628">
        <v>18741</v>
      </c>
      <c r="D1473" s="628">
        <v>0</v>
      </c>
      <c r="E1473" s="824">
        <v>0</v>
      </c>
      <c r="F1473" s="628">
        <v>0</v>
      </c>
      <c r="G1473" s="836"/>
      <c r="H1473" s="836"/>
      <c r="I1473" s="836"/>
      <c r="J1473" s="836"/>
      <c r="K1473" s="836"/>
      <c r="L1473" s="836"/>
      <c r="M1473" s="836"/>
      <c r="N1473" s="836"/>
      <c r="O1473" s="836"/>
      <c r="P1473" s="836"/>
      <c r="Q1473" s="836"/>
      <c r="R1473" s="836"/>
      <c r="S1473" s="836"/>
      <c r="T1473" s="836"/>
      <c r="U1473" s="836"/>
      <c r="V1473" s="836"/>
      <c r="W1473" s="836"/>
      <c r="X1473" s="836"/>
      <c r="Y1473" s="836"/>
      <c r="Z1473" s="836"/>
      <c r="AA1473" s="836"/>
      <c r="AB1473" s="836"/>
      <c r="AC1473" s="836"/>
      <c r="AD1473" s="836"/>
      <c r="AE1473" s="836"/>
      <c r="AF1473" s="836"/>
      <c r="AG1473" s="836"/>
      <c r="AH1473" s="836"/>
      <c r="AI1473" s="836"/>
      <c r="AJ1473" s="836"/>
      <c r="AK1473" s="836"/>
      <c r="AL1473" s="836"/>
      <c r="AM1473" s="836"/>
      <c r="AN1473" s="836"/>
      <c r="AO1473" s="836"/>
      <c r="AP1473" s="836"/>
      <c r="AQ1473" s="836"/>
      <c r="AR1473" s="836"/>
      <c r="AS1473" s="836"/>
      <c r="AT1473" s="836"/>
      <c r="AU1473" s="836"/>
      <c r="AV1473" s="836"/>
      <c r="AW1473" s="836"/>
      <c r="AX1473" s="836"/>
      <c r="AY1473" s="836"/>
      <c r="AZ1473" s="836"/>
      <c r="BA1473" s="836"/>
      <c r="BB1473" s="836"/>
      <c r="BC1473" s="836"/>
      <c r="BD1473" s="836"/>
    </row>
    <row r="1474" spans="1:56" s="334" customFormat="1" ht="25.5">
      <c r="A1474" s="365" t="s">
        <v>399</v>
      </c>
      <c r="B1474" s="628">
        <v>18741</v>
      </c>
      <c r="C1474" s="628">
        <v>18741</v>
      </c>
      <c r="D1474" s="628">
        <v>0</v>
      </c>
      <c r="E1474" s="824">
        <v>0</v>
      </c>
      <c r="F1474" s="628">
        <v>0</v>
      </c>
      <c r="G1474" s="836"/>
      <c r="H1474" s="836"/>
      <c r="I1474" s="836"/>
      <c r="J1474" s="836"/>
      <c r="K1474" s="836"/>
      <c r="L1474" s="836"/>
      <c r="M1474" s="836"/>
      <c r="N1474" s="836"/>
      <c r="O1474" s="836"/>
      <c r="P1474" s="836"/>
      <c r="Q1474" s="836"/>
      <c r="R1474" s="836"/>
      <c r="S1474" s="836"/>
      <c r="T1474" s="836"/>
      <c r="U1474" s="836"/>
      <c r="V1474" s="836"/>
      <c r="W1474" s="836"/>
      <c r="X1474" s="836"/>
      <c r="Y1474" s="836"/>
      <c r="Z1474" s="836"/>
      <c r="AA1474" s="836"/>
      <c r="AB1474" s="836"/>
      <c r="AC1474" s="836"/>
      <c r="AD1474" s="836"/>
      <c r="AE1474" s="836"/>
      <c r="AF1474" s="836"/>
      <c r="AG1474" s="836"/>
      <c r="AH1474" s="836"/>
      <c r="AI1474" s="836"/>
      <c r="AJ1474" s="836"/>
      <c r="AK1474" s="836"/>
      <c r="AL1474" s="836"/>
      <c r="AM1474" s="836"/>
      <c r="AN1474" s="836"/>
      <c r="AO1474" s="836"/>
      <c r="AP1474" s="836"/>
      <c r="AQ1474" s="836"/>
      <c r="AR1474" s="836"/>
      <c r="AS1474" s="836"/>
      <c r="AT1474" s="836"/>
      <c r="AU1474" s="836"/>
      <c r="AV1474" s="836"/>
      <c r="AW1474" s="836"/>
      <c r="AX1474" s="836"/>
      <c r="AY1474" s="836"/>
      <c r="AZ1474" s="836"/>
      <c r="BA1474" s="836"/>
      <c r="BB1474" s="836"/>
      <c r="BC1474" s="836"/>
      <c r="BD1474" s="836"/>
    </row>
    <row r="1475" spans="1:56" s="334" customFormat="1" ht="41.25" customHeight="1">
      <c r="A1475" s="427" t="s">
        <v>405</v>
      </c>
      <c r="B1475" s="829">
        <v>18741</v>
      </c>
      <c r="C1475" s="829">
        <v>18741</v>
      </c>
      <c r="D1475" s="829">
        <v>0</v>
      </c>
      <c r="E1475" s="818">
        <v>0</v>
      </c>
      <c r="F1475" s="829">
        <v>0</v>
      </c>
      <c r="G1475" s="836"/>
      <c r="H1475" s="836"/>
      <c r="I1475" s="836"/>
      <c r="J1475" s="836"/>
      <c r="K1475" s="836"/>
      <c r="L1475" s="836"/>
      <c r="M1475" s="836"/>
      <c r="N1475" s="836"/>
      <c r="O1475" s="836"/>
      <c r="P1475" s="836"/>
      <c r="Q1475" s="836"/>
      <c r="R1475" s="836"/>
      <c r="S1475" s="836"/>
      <c r="T1475" s="836"/>
      <c r="U1475" s="836"/>
      <c r="V1475" s="836"/>
      <c r="W1475" s="836"/>
      <c r="X1475" s="836"/>
      <c r="Y1475" s="836"/>
      <c r="Z1475" s="836"/>
      <c r="AA1475" s="836"/>
      <c r="AB1475" s="836"/>
      <c r="AC1475" s="836"/>
      <c r="AD1475" s="836"/>
      <c r="AE1475" s="836"/>
      <c r="AF1475" s="836"/>
      <c r="AG1475" s="836"/>
      <c r="AH1475" s="836"/>
      <c r="AI1475" s="836"/>
      <c r="AJ1475" s="836"/>
      <c r="AK1475" s="836"/>
      <c r="AL1475" s="836"/>
      <c r="AM1475" s="836"/>
      <c r="AN1475" s="836"/>
      <c r="AO1475" s="836"/>
      <c r="AP1475" s="836"/>
      <c r="AQ1475" s="836"/>
      <c r="AR1475" s="836"/>
      <c r="AS1475" s="836"/>
      <c r="AT1475" s="836"/>
      <c r="AU1475" s="836"/>
      <c r="AV1475" s="836"/>
      <c r="AW1475" s="836"/>
      <c r="AX1475" s="836"/>
      <c r="AY1475" s="836"/>
      <c r="AZ1475" s="836"/>
      <c r="BA1475" s="836"/>
      <c r="BB1475" s="836"/>
      <c r="BC1475" s="836"/>
      <c r="BD1475" s="836"/>
    </row>
    <row r="1476" spans="1:56" s="334" customFormat="1" ht="12.75">
      <c r="A1476" s="136" t="s">
        <v>922</v>
      </c>
      <c r="B1476" s="628">
        <v>2200</v>
      </c>
      <c r="C1476" s="628">
        <v>2200</v>
      </c>
      <c r="D1476" s="628">
        <v>0</v>
      </c>
      <c r="E1476" s="809">
        <v>0</v>
      </c>
      <c r="F1476" s="628">
        <v>0</v>
      </c>
      <c r="G1476" s="836"/>
      <c r="H1476" s="836"/>
      <c r="I1476" s="836"/>
      <c r="J1476" s="836"/>
      <c r="K1476" s="836"/>
      <c r="L1476" s="836"/>
      <c r="M1476" s="836"/>
      <c r="N1476" s="836"/>
      <c r="O1476" s="836"/>
      <c r="P1476" s="836"/>
      <c r="Q1476" s="836"/>
      <c r="R1476" s="836"/>
      <c r="S1476" s="836"/>
      <c r="T1476" s="836"/>
      <c r="U1476" s="836"/>
      <c r="V1476" s="836"/>
      <c r="W1476" s="836"/>
      <c r="X1476" s="836"/>
      <c r="Y1476" s="836"/>
      <c r="Z1476" s="836"/>
      <c r="AA1476" s="836"/>
      <c r="AB1476" s="836"/>
      <c r="AC1476" s="836"/>
      <c r="AD1476" s="836"/>
      <c r="AE1476" s="836"/>
      <c r="AF1476" s="836"/>
      <c r="AG1476" s="836"/>
      <c r="AH1476" s="836"/>
      <c r="AI1476" s="836"/>
      <c r="AJ1476" s="836"/>
      <c r="AK1476" s="836"/>
      <c r="AL1476" s="836"/>
      <c r="AM1476" s="836"/>
      <c r="AN1476" s="836"/>
      <c r="AO1476" s="836"/>
      <c r="AP1476" s="836"/>
      <c r="AQ1476" s="836"/>
      <c r="AR1476" s="836"/>
      <c r="AS1476" s="836"/>
      <c r="AT1476" s="836"/>
      <c r="AU1476" s="836"/>
      <c r="AV1476" s="836"/>
      <c r="AW1476" s="836"/>
      <c r="AX1476" s="836"/>
      <c r="AY1476" s="836"/>
      <c r="AZ1476" s="836"/>
      <c r="BA1476" s="836"/>
      <c r="BB1476" s="836"/>
      <c r="BC1476" s="836"/>
      <c r="BD1476" s="836"/>
    </row>
    <row r="1477" spans="1:56" s="334" customFormat="1" ht="12.75">
      <c r="A1477" s="362" t="s">
        <v>975</v>
      </c>
      <c r="B1477" s="628">
        <v>2200</v>
      </c>
      <c r="C1477" s="628">
        <v>2200</v>
      </c>
      <c r="D1477" s="628">
        <v>0</v>
      </c>
      <c r="E1477" s="809">
        <v>0</v>
      </c>
      <c r="F1477" s="628">
        <v>0</v>
      </c>
      <c r="G1477" s="836"/>
      <c r="H1477" s="836"/>
      <c r="I1477" s="836"/>
      <c r="J1477" s="836"/>
      <c r="K1477" s="836"/>
      <c r="L1477" s="836"/>
      <c r="M1477" s="836"/>
      <c r="N1477" s="836"/>
      <c r="O1477" s="836"/>
      <c r="P1477" s="836"/>
      <c r="Q1477" s="836"/>
      <c r="R1477" s="836"/>
      <c r="S1477" s="836"/>
      <c r="T1477" s="836"/>
      <c r="U1477" s="836"/>
      <c r="V1477" s="836"/>
      <c r="W1477" s="836"/>
      <c r="X1477" s="836"/>
      <c r="Y1477" s="836"/>
      <c r="Z1477" s="836"/>
      <c r="AA1477" s="836"/>
      <c r="AB1477" s="836"/>
      <c r="AC1477" s="836"/>
      <c r="AD1477" s="836"/>
      <c r="AE1477" s="836"/>
      <c r="AF1477" s="836"/>
      <c r="AG1477" s="836"/>
      <c r="AH1477" s="836"/>
      <c r="AI1477" s="836"/>
      <c r="AJ1477" s="836"/>
      <c r="AK1477" s="836"/>
      <c r="AL1477" s="836"/>
      <c r="AM1477" s="836"/>
      <c r="AN1477" s="836"/>
      <c r="AO1477" s="836"/>
      <c r="AP1477" s="836"/>
      <c r="AQ1477" s="836"/>
      <c r="AR1477" s="836"/>
      <c r="AS1477" s="836"/>
      <c r="AT1477" s="836"/>
      <c r="AU1477" s="836"/>
      <c r="AV1477" s="836"/>
      <c r="AW1477" s="836"/>
      <c r="AX1477" s="836"/>
      <c r="AY1477" s="836"/>
      <c r="AZ1477" s="836"/>
      <c r="BA1477" s="836"/>
      <c r="BB1477" s="836"/>
      <c r="BC1477" s="836"/>
      <c r="BD1477" s="836"/>
    </row>
    <row r="1478" spans="1:6" s="811" customFormat="1" ht="12.75" customHeight="1">
      <c r="A1478" s="136" t="s">
        <v>500</v>
      </c>
      <c r="B1478" s="806">
        <v>-55966</v>
      </c>
      <c r="C1478" s="806">
        <v>0</v>
      </c>
      <c r="D1478" s="806">
        <v>138073</v>
      </c>
      <c r="E1478" s="697" t="s">
        <v>496</v>
      </c>
      <c r="F1478" s="806">
        <v>68567</v>
      </c>
    </row>
    <row r="1479" spans="1:6" s="811" customFormat="1" ht="12.75" customHeight="1">
      <c r="A1479" s="136" t="s">
        <v>501</v>
      </c>
      <c r="B1479" s="806">
        <v>55966</v>
      </c>
      <c r="C1479" s="806">
        <v>0</v>
      </c>
      <c r="D1479" s="697" t="s">
        <v>496</v>
      </c>
      <c r="E1479" s="697" t="s">
        <v>496</v>
      </c>
      <c r="F1479" s="697" t="s">
        <v>496</v>
      </c>
    </row>
    <row r="1480" spans="1:6" s="811" customFormat="1" ht="12.75" customHeight="1">
      <c r="A1480" s="362" t="s">
        <v>622</v>
      </c>
      <c r="B1480" s="806">
        <v>55966</v>
      </c>
      <c r="C1480" s="806">
        <v>0</v>
      </c>
      <c r="D1480" s="697" t="s">
        <v>496</v>
      </c>
      <c r="E1480" s="697" t="s">
        <v>496</v>
      </c>
      <c r="F1480" s="697" t="s">
        <v>496</v>
      </c>
    </row>
    <row r="1481" spans="1:6" s="811" customFormat="1" ht="25.5">
      <c r="A1481" s="363" t="s">
        <v>349</v>
      </c>
      <c r="B1481" s="806">
        <v>55966</v>
      </c>
      <c r="C1481" s="806">
        <v>0</v>
      </c>
      <c r="D1481" s="697" t="s">
        <v>496</v>
      </c>
      <c r="E1481" s="697" t="s">
        <v>496</v>
      </c>
      <c r="F1481" s="697" t="s">
        <v>496</v>
      </c>
    </row>
    <row r="1482" spans="1:56" s="334" customFormat="1" ht="12.75">
      <c r="A1482" s="837"/>
      <c r="B1482" s="628"/>
      <c r="C1482" s="628"/>
      <c r="D1482" s="628"/>
      <c r="E1482" s="825"/>
      <c r="F1482" s="628"/>
      <c r="G1482" s="836"/>
      <c r="H1482" s="836"/>
      <c r="I1482" s="836"/>
      <c r="J1482" s="836"/>
      <c r="K1482" s="836"/>
      <c r="L1482" s="836"/>
      <c r="M1482" s="836"/>
      <c r="N1482" s="836"/>
      <c r="O1482" s="836"/>
      <c r="P1482" s="836"/>
      <c r="Q1482" s="836"/>
      <c r="R1482" s="836"/>
      <c r="S1482" s="836"/>
      <c r="T1482" s="836"/>
      <c r="U1482" s="836"/>
      <c r="V1482" s="836"/>
      <c r="W1482" s="836"/>
      <c r="X1482" s="836"/>
      <c r="Y1482" s="836"/>
      <c r="Z1482" s="836"/>
      <c r="AA1482" s="836"/>
      <c r="AB1482" s="836"/>
      <c r="AC1482" s="836"/>
      <c r="AD1482" s="836"/>
      <c r="AE1482" s="836"/>
      <c r="AF1482" s="836"/>
      <c r="AG1482" s="836"/>
      <c r="AH1482" s="836"/>
      <c r="AI1482" s="836"/>
      <c r="AJ1482" s="836"/>
      <c r="AK1482" s="836"/>
      <c r="AL1482" s="836"/>
      <c r="AM1482" s="836"/>
      <c r="AN1482" s="836"/>
      <c r="AO1482" s="836"/>
      <c r="AP1482" s="836"/>
      <c r="AQ1482" s="836"/>
      <c r="AR1482" s="836"/>
      <c r="AS1482" s="836"/>
      <c r="AT1482" s="836"/>
      <c r="AU1482" s="836"/>
      <c r="AV1482" s="836"/>
      <c r="AW1482" s="836"/>
      <c r="AX1482" s="836"/>
      <c r="AY1482" s="836"/>
      <c r="AZ1482" s="836"/>
      <c r="BA1482" s="836"/>
      <c r="BB1482" s="836"/>
      <c r="BC1482" s="836"/>
      <c r="BD1482" s="836"/>
    </row>
    <row r="1483" spans="1:56" s="334" customFormat="1" ht="12.75">
      <c r="A1483" s="353" t="s">
        <v>366</v>
      </c>
      <c r="B1483" s="628"/>
      <c r="C1483" s="628"/>
      <c r="D1483" s="628"/>
      <c r="E1483" s="825"/>
      <c r="F1483" s="628"/>
      <c r="G1483" s="836"/>
      <c r="H1483" s="836"/>
      <c r="I1483" s="836"/>
      <c r="J1483" s="836"/>
      <c r="K1483" s="836"/>
      <c r="L1483" s="836"/>
      <c r="M1483" s="836"/>
      <c r="N1483" s="836"/>
      <c r="O1483" s="836"/>
      <c r="P1483" s="836"/>
      <c r="Q1483" s="836"/>
      <c r="R1483" s="836"/>
      <c r="S1483" s="836"/>
      <c r="T1483" s="836"/>
      <c r="U1483" s="836"/>
      <c r="V1483" s="836"/>
      <c r="W1483" s="836"/>
      <c r="X1483" s="836"/>
      <c r="Y1483" s="836"/>
      <c r="Z1483" s="836"/>
      <c r="AA1483" s="836"/>
      <c r="AB1483" s="836"/>
      <c r="AC1483" s="836"/>
      <c r="AD1483" s="836"/>
      <c r="AE1483" s="836"/>
      <c r="AF1483" s="836"/>
      <c r="AG1483" s="836"/>
      <c r="AH1483" s="836"/>
      <c r="AI1483" s="836"/>
      <c r="AJ1483" s="836"/>
      <c r="AK1483" s="836"/>
      <c r="AL1483" s="836"/>
      <c r="AM1483" s="836"/>
      <c r="AN1483" s="836"/>
      <c r="AO1483" s="836"/>
      <c r="AP1483" s="836"/>
      <c r="AQ1483" s="836"/>
      <c r="AR1483" s="836"/>
      <c r="AS1483" s="836"/>
      <c r="AT1483" s="836"/>
      <c r="AU1483" s="836"/>
      <c r="AV1483" s="836"/>
      <c r="AW1483" s="836"/>
      <c r="AX1483" s="836"/>
      <c r="AY1483" s="836"/>
      <c r="AZ1483" s="836"/>
      <c r="BA1483" s="836"/>
      <c r="BB1483" s="836"/>
      <c r="BC1483" s="836"/>
      <c r="BD1483" s="836"/>
    </row>
    <row r="1484" spans="1:56" s="334" customFormat="1" ht="12.75">
      <c r="A1484" s="356" t="s">
        <v>401</v>
      </c>
      <c r="B1484" s="628"/>
      <c r="C1484" s="628"/>
      <c r="D1484" s="628"/>
      <c r="E1484" s="825"/>
      <c r="F1484" s="628"/>
      <c r="G1484" s="836"/>
      <c r="H1484" s="836"/>
      <c r="I1484" s="836"/>
      <c r="J1484" s="836"/>
      <c r="K1484" s="836"/>
      <c r="L1484" s="836"/>
      <c r="M1484" s="836"/>
      <c r="N1484" s="836"/>
      <c r="O1484" s="836"/>
      <c r="P1484" s="836"/>
      <c r="Q1484" s="836"/>
      <c r="R1484" s="836"/>
      <c r="S1484" s="836"/>
      <c r="T1484" s="836"/>
      <c r="U1484" s="836"/>
      <c r="V1484" s="836"/>
      <c r="W1484" s="836"/>
      <c r="X1484" s="836"/>
      <c r="Y1484" s="836"/>
      <c r="Z1484" s="836"/>
      <c r="AA1484" s="836"/>
      <c r="AB1484" s="836"/>
      <c r="AC1484" s="836"/>
      <c r="AD1484" s="836"/>
      <c r="AE1484" s="836"/>
      <c r="AF1484" s="836"/>
      <c r="AG1484" s="836"/>
      <c r="AH1484" s="836"/>
      <c r="AI1484" s="836"/>
      <c r="AJ1484" s="836"/>
      <c r="AK1484" s="836"/>
      <c r="AL1484" s="836"/>
      <c r="AM1484" s="836"/>
      <c r="AN1484" s="836"/>
      <c r="AO1484" s="836"/>
      <c r="AP1484" s="836"/>
      <c r="AQ1484" s="836"/>
      <c r="AR1484" s="836"/>
      <c r="AS1484" s="836"/>
      <c r="AT1484" s="836"/>
      <c r="AU1484" s="836"/>
      <c r="AV1484" s="836"/>
      <c r="AW1484" s="836"/>
      <c r="AX1484" s="836"/>
      <c r="AY1484" s="836"/>
      <c r="AZ1484" s="836"/>
      <c r="BA1484" s="836"/>
      <c r="BB1484" s="836"/>
      <c r="BC1484" s="836"/>
      <c r="BD1484" s="836"/>
    </row>
    <row r="1485" spans="1:56" s="334" customFormat="1" ht="12.75">
      <c r="A1485" s="366" t="s">
        <v>346</v>
      </c>
      <c r="B1485" s="628">
        <v>780671</v>
      </c>
      <c r="C1485" s="628">
        <v>390270</v>
      </c>
      <c r="D1485" s="628">
        <v>343201</v>
      </c>
      <c r="E1485" s="824">
        <v>43.96230934670303</v>
      </c>
      <c r="F1485" s="628">
        <v>262638</v>
      </c>
      <c r="G1485" s="836"/>
      <c r="H1485" s="836"/>
      <c r="I1485" s="836"/>
      <c r="J1485" s="836"/>
      <c r="K1485" s="836"/>
      <c r="L1485" s="836"/>
      <c r="M1485" s="836"/>
      <c r="N1485" s="836"/>
      <c r="O1485" s="836"/>
      <c r="P1485" s="836"/>
      <c r="Q1485" s="836"/>
      <c r="R1485" s="836"/>
      <c r="S1485" s="836"/>
      <c r="T1485" s="836"/>
      <c r="U1485" s="836"/>
      <c r="V1485" s="836"/>
      <c r="W1485" s="836"/>
      <c r="X1485" s="836"/>
      <c r="Y1485" s="836"/>
      <c r="Z1485" s="836"/>
      <c r="AA1485" s="836"/>
      <c r="AB1485" s="836"/>
      <c r="AC1485" s="836"/>
      <c r="AD1485" s="836"/>
      <c r="AE1485" s="836"/>
      <c r="AF1485" s="836"/>
      <c r="AG1485" s="836"/>
      <c r="AH1485" s="836"/>
      <c r="AI1485" s="836"/>
      <c r="AJ1485" s="836"/>
      <c r="AK1485" s="836"/>
      <c r="AL1485" s="836"/>
      <c r="AM1485" s="836"/>
      <c r="AN1485" s="836"/>
      <c r="AO1485" s="836"/>
      <c r="AP1485" s="836"/>
      <c r="AQ1485" s="836"/>
      <c r="AR1485" s="836"/>
      <c r="AS1485" s="836"/>
      <c r="AT1485" s="836"/>
      <c r="AU1485" s="836"/>
      <c r="AV1485" s="836"/>
      <c r="AW1485" s="836"/>
      <c r="AX1485" s="836"/>
      <c r="AY1485" s="836"/>
      <c r="AZ1485" s="836"/>
      <c r="BA1485" s="836"/>
      <c r="BB1485" s="836"/>
      <c r="BC1485" s="836"/>
      <c r="BD1485" s="836"/>
    </row>
    <row r="1486" spans="1:56" s="334" customFormat="1" ht="12.75">
      <c r="A1486" s="136" t="s">
        <v>982</v>
      </c>
      <c r="B1486" s="628">
        <v>115859</v>
      </c>
      <c r="C1486" s="628">
        <v>81478</v>
      </c>
      <c r="D1486" s="628">
        <v>34409</v>
      </c>
      <c r="E1486" s="824">
        <v>29.699030718373194</v>
      </c>
      <c r="F1486" s="628">
        <v>0</v>
      </c>
      <c r="G1486" s="836"/>
      <c r="H1486" s="836"/>
      <c r="I1486" s="836"/>
      <c r="J1486" s="836"/>
      <c r="K1486" s="836"/>
      <c r="L1486" s="836"/>
      <c r="M1486" s="836"/>
      <c r="N1486" s="836"/>
      <c r="O1486" s="836"/>
      <c r="P1486" s="836"/>
      <c r="Q1486" s="836"/>
      <c r="R1486" s="836"/>
      <c r="S1486" s="836"/>
      <c r="T1486" s="836"/>
      <c r="U1486" s="836"/>
      <c r="V1486" s="836"/>
      <c r="W1486" s="836"/>
      <c r="X1486" s="836"/>
      <c r="Y1486" s="836"/>
      <c r="Z1486" s="836"/>
      <c r="AA1486" s="836"/>
      <c r="AB1486" s="836"/>
      <c r="AC1486" s="836"/>
      <c r="AD1486" s="836"/>
      <c r="AE1486" s="836"/>
      <c r="AF1486" s="836"/>
      <c r="AG1486" s="836"/>
      <c r="AH1486" s="836"/>
      <c r="AI1486" s="836"/>
      <c r="AJ1486" s="836"/>
      <c r="AK1486" s="836"/>
      <c r="AL1486" s="836"/>
      <c r="AM1486" s="836"/>
      <c r="AN1486" s="836"/>
      <c r="AO1486" s="836"/>
      <c r="AP1486" s="836"/>
      <c r="AQ1486" s="836"/>
      <c r="AR1486" s="836"/>
      <c r="AS1486" s="836"/>
      <c r="AT1486" s="836"/>
      <c r="AU1486" s="836"/>
      <c r="AV1486" s="836"/>
      <c r="AW1486" s="836"/>
      <c r="AX1486" s="836"/>
      <c r="AY1486" s="836"/>
      <c r="AZ1486" s="836"/>
      <c r="BA1486" s="836"/>
      <c r="BB1486" s="836"/>
      <c r="BC1486" s="836"/>
      <c r="BD1486" s="836"/>
    </row>
    <row r="1487" spans="1:56" s="334" customFormat="1" ht="12.75">
      <c r="A1487" s="136" t="s">
        <v>965</v>
      </c>
      <c r="B1487" s="628">
        <v>664812</v>
      </c>
      <c r="C1487" s="628">
        <v>308792</v>
      </c>
      <c r="D1487" s="628">
        <v>308792</v>
      </c>
      <c r="E1487" s="824">
        <v>46.44801838715306</v>
      </c>
      <c r="F1487" s="628">
        <v>262638</v>
      </c>
      <c r="G1487" s="836"/>
      <c r="H1487" s="836"/>
      <c r="I1487" s="836"/>
      <c r="J1487" s="836"/>
      <c r="K1487" s="836"/>
      <c r="L1487" s="836"/>
      <c r="M1487" s="836"/>
      <c r="N1487" s="836"/>
      <c r="O1487" s="836"/>
      <c r="P1487" s="836"/>
      <c r="Q1487" s="836"/>
      <c r="R1487" s="836"/>
      <c r="S1487" s="836"/>
      <c r="T1487" s="836"/>
      <c r="U1487" s="836"/>
      <c r="V1487" s="836"/>
      <c r="W1487" s="836"/>
      <c r="X1487" s="836"/>
      <c r="Y1487" s="836"/>
      <c r="Z1487" s="836"/>
      <c r="AA1487" s="836"/>
      <c r="AB1487" s="836"/>
      <c r="AC1487" s="836"/>
      <c r="AD1487" s="836"/>
      <c r="AE1487" s="836"/>
      <c r="AF1487" s="836"/>
      <c r="AG1487" s="836"/>
      <c r="AH1487" s="836"/>
      <c r="AI1487" s="836"/>
      <c r="AJ1487" s="836"/>
      <c r="AK1487" s="836"/>
      <c r="AL1487" s="836"/>
      <c r="AM1487" s="836"/>
      <c r="AN1487" s="836"/>
      <c r="AO1487" s="836"/>
      <c r="AP1487" s="836"/>
      <c r="AQ1487" s="836"/>
      <c r="AR1487" s="836"/>
      <c r="AS1487" s="836"/>
      <c r="AT1487" s="836"/>
      <c r="AU1487" s="836"/>
      <c r="AV1487" s="836"/>
      <c r="AW1487" s="836"/>
      <c r="AX1487" s="836"/>
      <c r="AY1487" s="836"/>
      <c r="AZ1487" s="836"/>
      <c r="BA1487" s="836"/>
      <c r="BB1487" s="836"/>
      <c r="BC1487" s="836"/>
      <c r="BD1487" s="836"/>
    </row>
    <row r="1488" spans="1:56" s="334" customFormat="1" ht="25.5">
      <c r="A1488" s="377" t="s">
        <v>966</v>
      </c>
      <c r="B1488" s="628">
        <v>664812</v>
      </c>
      <c r="C1488" s="628">
        <v>308792</v>
      </c>
      <c r="D1488" s="628">
        <v>308792</v>
      </c>
      <c r="E1488" s="824">
        <v>46.44801838715306</v>
      </c>
      <c r="F1488" s="628">
        <v>262638</v>
      </c>
      <c r="G1488" s="836"/>
      <c r="H1488" s="836"/>
      <c r="I1488" s="836"/>
      <c r="J1488" s="836"/>
      <c r="K1488" s="836"/>
      <c r="L1488" s="836"/>
      <c r="M1488" s="836"/>
      <c r="N1488" s="836"/>
      <c r="O1488" s="836"/>
      <c r="P1488" s="836"/>
      <c r="Q1488" s="836"/>
      <c r="R1488" s="836"/>
      <c r="S1488" s="836"/>
      <c r="T1488" s="836"/>
      <c r="U1488" s="836"/>
      <c r="V1488" s="836"/>
      <c r="W1488" s="836"/>
      <c r="X1488" s="836"/>
      <c r="Y1488" s="836"/>
      <c r="Z1488" s="836"/>
      <c r="AA1488" s="836"/>
      <c r="AB1488" s="836"/>
      <c r="AC1488" s="836"/>
      <c r="AD1488" s="836"/>
      <c r="AE1488" s="836"/>
      <c r="AF1488" s="836"/>
      <c r="AG1488" s="836"/>
      <c r="AH1488" s="836"/>
      <c r="AI1488" s="836"/>
      <c r="AJ1488" s="836"/>
      <c r="AK1488" s="836"/>
      <c r="AL1488" s="836"/>
      <c r="AM1488" s="836"/>
      <c r="AN1488" s="836"/>
      <c r="AO1488" s="836"/>
      <c r="AP1488" s="836"/>
      <c r="AQ1488" s="836"/>
      <c r="AR1488" s="836"/>
      <c r="AS1488" s="836"/>
      <c r="AT1488" s="836"/>
      <c r="AU1488" s="836"/>
      <c r="AV1488" s="836"/>
      <c r="AW1488" s="836"/>
      <c r="AX1488" s="836"/>
      <c r="AY1488" s="836"/>
      <c r="AZ1488" s="836"/>
      <c r="BA1488" s="836"/>
      <c r="BB1488" s="836"/>
      <c r="BC1488" s="836"/>
      <c r="BD1488" s="836"/>
    </row>
    <row r="1489" spans="1:56" s="334" customFormat="1" ht="12.75">
      <c r="A1489" s="357" t="s">
        <v>967</v>
      </c>
      <c r="B1489" s="628">
        <v>792197</v>
      </c>
      <c r="C1489" s="628">
        <v>401796</v>
      </c>
      <c r="D1489" s="628">
        <v>47548</v>
      </c>
      <c r="E1489" s="824">
        <v>6.002042421266427</v>
      </c>
      <c r="F1489" s="628">
        <v>12222</v>
      </c>
      <c r="G1489" s="836"/>
      <c r="H1489" s="836"/>
      <c r="I1489" s="836"/>
      <c r="J1489" s="836"/>
      <c r="K1489" s="836"/>
      <c r="L1489" s="836"/>
      <c r="M1489" s="836"/>
      <c r="N1489" s="836"/>
      <c r="O1489" s="836"/>
      <c r="P1489" s="836"/>
      <c r="Q1489" s="836"/>
      <c r="R1489" s="836"/>
      <c r="S1489" s="836"/>
      <c r="T1489" s="836"/>
      <c r="U1489" s="836"/>
      <c r="V1489" s="836"/>
      <c r="W1489" s="836"/>
      <c r="X1489" s="836"/>
      <c r="Y1489" s="836"/>
      <c r="Z1489" s="836"/>
      <c r="AA1489" s="836"/>
      <c r="AB1489" s="836"/>
      <c r="AC1489" s="836"/>
      <c r="AD1489" s="836"/>
      <c r="AE1489" s="836"/>
      <c r="AF1489" s="836"/>
      <c r="AG1489" s="836"/>
      <c r="AH1489" s="836"/>
      <c r="AI1489" s="836"/>
      <c r="AJ1489" s="836"/>
      <c r="AK1489" s="836"/>
      <c r="AL1489" s="836"/>
      <c r="AM1489" s="836"/>
      <c r="AN1489" s="836"/>
      <c r="AO1489" s="836"/>
      <c r="AP1489" s="836"/>
      <c r="AQ1489" s="836"/>
      <c r="AR1489" s="836"/>
      <c r="AS1489" s="836"/>
      <c r="AT1489" s="836"/>
      <c r="AU1489" s="836"/>
      <c r="AV1489" s="836"/>
      <c r="AW1489" s="836"/>
      <c r="AX1489" s="836"/>
      <c r="AY1489" s="836"/>
      <c r="AZ1489" s="836"/>
      <c r="BA1489" s="836"/>
      <c r="BB1489" s="836"/>
      <c r="BC1489" s="836"/>
      <c r="BD1489" s="836"/>
    </row>
    <row r="1490" spans="1:56" s="334" customFormat="1" ht="12.75">
      <c r="A1490" s="136" t="s">
        <v>968</v>
      </c>
      <c r="B1490" s="628">
        <v>625311</v>
      </c>
      <c r="C1490" s="628">
        <v>340783</v>
      </c>
      <c r="D1490" s="628">
        <v>47548</v>
      </c>
      <c r="E1490" s="824">
        <v>7.603896301200523</v>
      </c>
      <c r="F1490" s="628">
        <v>12222</v>
      </c>
      <c r="G1490" s="836"/>
      <c r="H1490" s="836"/>
      <c r="I1490" s="836"/>
      <c r="J1490" s="836"/>
      <c r="K1490" s="836"/>
      <c r="L1490" s="836"/>
      <c r="M1490" s="836"/>
      <c r="N1490" s="836"/>
      <c r="O1490" s="836"/>
      <c r="P1490" s="836"/>
      <c r="Q1490" s="836"/>
      <c r="R1490" s="836"/>
      <c r="S1490" s="836"/>
      <c r="T1490" s="836"/>
      <c r="U1490" s="836"/>
      <c r="V1490" s="836"/>
      <c r="W1490" s="836"/>
      <c r="X1490" s="836"/>
      <c r="Y1490" s="836"/>
      <c r="Z1490" s="836"/>
      <c r="AA1490" s="836"/>
      <c r="AB1490" s="836"/>
      <c r="AC1490" s="836"/>
      <c r="AD1490" s="836"/>
      <c r="AE1490" s="836"/>
      <c r="AF1490" s="836"/>
      <c r="AG1490" s="836"/>
      <c r="AH1490" s="836"/>
      <c r="AI1490" s="836"/>
      <c r="AJ1490" s="836"/>
      <c r="AK1490" s="836"/>
      <c r="AL1490" s="836"/>
      <c r="AM1490" s="836"/>
      <c r="AN1490" s="836"/>
      <c r="AO1490" s="836"/>
      <c r="AP1490" s="836"/>
      <c r="AQ1490" s="836"/>
      <c r="AR1490" s="836"/>
      <c r="AS1490" s="836"/>
      <c r="AT1490" s="836"/>
      <c r="AU1490" s="836"/>
      <c r="AV1490" s="836"/>
      <c r="AW1490" s="836"/>
      <c r="AX1490" s="836"/>
      <c r="AY1490" s="836"/>
      <c r="AZ1490" s="836"/>
      <c r="BA1490" s="836"/>
      <c r="BB1490" s="836"/>
      <c r="BC1490" s="836"/>
      <c r="BD1490" s="836"/>
    </row>
    <row r="1491" spans="1:56" s="334" customFormat="1" ht="12.75">
      <c r="A1491" s="362" t="s">
        <v>969</v>
      </c>
      <c r="B1491" s="628">
        <v>625311</v>
      </c>
      <c r="C1491" s="628">
        <v>340783</v>
      </c>
      <c r="D1491" s="628">
        <v>47548</v>
      </c>
      <c r="E1491" s="824">
        <v>7.603896301200523</v>
      </c>
      <c r="F1491" s="628">
        <v>12222</v>
      </c>
      <c r="G1491" s="836"/>
      <c r="H1491" s="836"/>
      <c r="I1491" s="836"/>
      <c r="J1491" s="836"/>
      <c r="K1491" s="836"/>
      <c r="L1491" s="836"/>
      <c r="M1491" s="836"/>
      <c r="N1491" s="836"/>
      <c r="O1491" s="836"/>
      <c r="P1491" s="836"/>
      <c r="Q1491" s="836"/>
      <c r="R1491" s="836"/>
      <c r="S1491" s="836"/>
      <c r="T1491" s="836"/>
      <c r="U1491" s="836"/>
      <c r="V1491" s="836"/>
      <c r="W1491" s="836"/>
      <c r="X1491" s="836"/>
      <c r="Y1491" s="836"/>
      <c r="Z1491" s="836"/>
      <c r="AA1491" s="836"/>
      <c r="AB1491" s="836"/>
      <c r="AC1491" s="836"/>
      <c r="AD1491" s="836"/>
      <c r="AE1491" s="836"/>
      <c r="AF1491" s="836"/>
      <c r="AG1491" s="836"/>
      <c r="AH1491" s="836"/>
      <c r="AI1491" s="836"/>
      <c r="AJ1491" s="836"/>
      <c r="AK1491" s="836"/>
      <c r="AL1491" s="836"/>
      <c r="AM1491" s="836"/>
      <c r="AN1491" s="836"/>
      <c r="AO1491" s="836"/>
      <c r="AP1491" s="836"/>
      <c r="AQ1491" s="836"/>
      <c r="AR1491" s="836"/>
      <c r="AS1491" s="836"/>
      <c r="AT1491" s="836"/>
      <c r="AU1491" s="836"/>
      <c r="AV1491" s="836"/>
      <c r="AW1491" s="836"/>
      <c r="AX1491" s="836"/>
      <c r="AY1491" s="836"/>
      <c r="AZ1491" s="836"/>
      <c r="BA1491" s="836"/>
      <c r="BB1491" s="836"/>
      <c r="BC1491" s="836"/>
      <c r="BD1491" s="836"/>
    </row>
    <row r="1492" spans="1:56" s="334" customFormat="1" ht="12.75">
      <c r="A1492" s="391" t="s">
        <v>970</v>
      </c>
      <c r="B1492" s="628">
        <v>350200</v>
      </c>
      <c r="C1492" s="628">
        <v>196945</v>
      </c>
      <c r="D1492" s="628">
        <v>34579</v>
      </c>
      <c r="E1492" s="824">
        <v>9.87407195888064</v>
      </c>
      <c r="F1492" s="628">
        <v>5797</v>
      </c>
      <c r="G1492" s="836"/>
      <c r="H1492" s="836"/>
      <c r="I1492" s="836"/>
      <c r="J1492" s="836"/>
      <c r="K1492" s="836"/>
      <c r="L1492" s="836"/>
      <c r="M1492" s="836"/>
      <c r="N1492" s="836"/>
      <c r="O1492" s="836"/>
      <c r="P1492" s="836"/>
      <c r="Q1492" s="836"/>
      <c r="R1492" s="836"/>
      <c r="S1492" s="836"/>
      <c r="T1492" s="836"/>
      <c r="U1492" s="836"/>
      <c r="V1492" s="836"/>
      <c r="W1492" s="836"/>
      <c r="X1492" s="836"/>
      <c r="Y1492" s="836"/>
      <c r="Z1492" s="836"/>
      <c r="AA1492" s="836"/>
      <c r="AB1492" s="836"/>
      <c r="AC1492" s="836"/>
      <c r="AD1492" s="836"/>
      <c r="AE1492" s="836"/>
      <c r="AF1492" s="836"/>
      <c r="AG1492" s="836"/>
      <c r="AH1492" s="836"/>
      <c r="AI1492" s="836"/>
      <c r="AJ1492" s="836"/>
      <c r="AK1492" s="836"/>
      <c r="AL1492" s="836"/>
      <c r="AM1492" s="836"/>
      <c r="AN1492" s="836"/>
      <c r="AO1492" s="836"/>
      <c r="AP1492" s="836"/>
      <c r="AQ1492" s="836"/>
      <c r="AR1492" s="836"/>
      <c r="AS1492" s="836"/>
      <c r="AT1492" s="836"/>
      <c r="AU1492" s="836"/>
      <c r="AV1492" s="836"/>
      <c r="AW1492" s="836"/>
      <c r="AX1492" s="836"/>
      <c r="AY1492" s="836"/>
      <c r="AZ1492" s="836"/>
      <c r="BA1492" s="836"/>
      <c r="BB1492" s="836"/>
      <c r="BC1492" s="836"/>
      <c r="BD1492" s="836"/>
    </row>
    <row r="1493" spans="1:56" s="334" customFormat="1" ht="12.75">
      <c r="A1493" s="396" t="s">
        <v>971</v>
      </c>
      <c r="B1493" s="628">
        <v>252954</v>
      </c>
      <c r="C1493" s="628">
        <v>133160</v>
      </c>
      <c r="D1493" s="628">
        <v>28759</v>
      </c>
      <c r="E1493" s="809">
        <v>11.369260814219185</v>
      </c>
      <c r="F1493" s="628">
        <v>4977</v>
      </c>
      <c r="G1493" s="836"/>
      <c r="H1493" s="836"/>
      <c r="I1493" s="836"/>
      <c r="J1493" s="836"/>
      <c r="K1493" s="836"/>
      <c r="L1493" s="836"/>
      <c r="M1493" s="836"/>
      <c r="N1493" s="836"/>
      <c r="O1493" s="836"/>
      <c r="P1493" s="836"/>
      <c r="Q1493" s="836"/>
      <c r="R1493" s="836"/>
      <c r="S1493" s="836"/>
      <c r="T1493" s="836"/>
      <c r="U1493" s="836"/>
      <c r="V1493" s="836"/>
      <c r="W1493" s="836"/>
      <c r="X1493" s="836"/>
      <c r="Y1493" s="836"/>
      <c r="Z1493" s="836"/>
      <c r="AA1493" s="836"/>
      <c r="AB1493" s="836"/>
      <c r="AC1493" s="836"/>
      <c r="AD1493" s="836"/>
      <c r="AE1493" s="836"/>
      <c r="AF1493" s="836"/>
      <c r="AG1493" s="836"/>
      <c r="AH1493" s="836"/>
      <c r="AI1493" s="836"/>
      <c r="AJ1493" s="836"/>
      <c r="AK1493" s="836"/>
      <c r="AL1493" s="836"/>
      <c r="AM1493" s="836"/>
      <c r="AN1493" s="836"/>
      <c r="AO1493" s="836"/>
      <c r="AP1493" s="836"/>
      <c r="AQ1493" s="836"/>
      <c r="AR1493" s="836"/>
      <c r="AS1493" s="836"/>
      <c r="AT1493" s="836"/>
      <c r="AU1493" s="836"/>
      <c r="AV1493" s="836"/>
      <c r="AW1493" s="836"/>
      <c r="AX1493" s="836"/>
      <c r="AY1493" s="836"/>
      <c r="AZ1493" s="836"/>
      <c r="BA1493" s="836"/>
      <c r="BB1493" s="836"/>
      <c r="BC1493" s="836"/>
      <c r="BD1493" s="836"/>
    </row>
    <row r="1494" spans="1:56" s="334" customFormat="1" ht="12.75">
      <c r="A1494" s="391" t="s">
        <v>972</v>
      </c>
      <c r="B1494" s="628">
        <v>275111</v>
      </c>
      <c r="C1494" s="628">
        <v>143838</v>
      </c>
      <c r="D1494" s="628">
        <v>12969</v>
      </c>
      <c r="E1494" s="824">
        <v>4.714097218940719</v>
      </c>
      <c r="F1494" s="628">
        <v>6425</v>
      </c>
      <c r="G1494" s="836"/>
      <c r="H1494" s="836"/>
      <c r="I1494" s="836"/>
      <c r="J1494" s="836"/>
      <c r="K1494" s="836"/>
      <c r="L1494" s="836"/>
      <c r="M1494" s="836"/>
      <c r="N1494" s="836"/>
      <c r="O1494" s="836"/>
      <c r="P1494" s="836"/>
      <c r="Q1494" s="836"/>
      <c r="R1494" s="836"/>
      <c r="S1494" s="836"/>
      <c r="T1494" s="836"/>
      <c r="U1494" s="836"/>
      <c r="V1494" s="836"/>
      <c r="W1494" s="836"/>
      <c r="X1494" s="836"/>
      <c r="Y1494" s="836"/>
      <c r="Z1494" s="836"/>
      <c r="AA1494" s="836"/>
      <c r="AB1494" s="836"/>
      <c r="AC1494" s="836"/>
      <c r="AD1494" s="836"/>
      <c r="AE1494" s="836"/>
      <c r="AF1494" s="836"/>
      <c r="AG1494" s="836"/>
      <c r="AH1494" s="836"/>
      <c r="AI1494" s="836"/>
      <c r="AJ1494" s="836"/>
      <c r="AK1494" s="836"/>
      <c r="AL1494" s="836"/>
      <c r="AM1494" s="836"/>
      <c r="AN1494" s="836"/>
      <c r="AO1494" s="836"/>
      <c r="AP1494" s="836"/>
      <c r="AQ1494" s="836"/>
      <c r="AR1494" s="836"/>
      <c r="AS1494" s="836"/>
      <c r="AT1494" s="836"/>
      <c r="AU1494" s="836"/>
      <c r="AV1494" s="836"/>
      <c r="AW1494" s="836"/>
      <c r="AX1494" s="836"/>
      <c r="AY1494" s="836"/>
      <c r="AZ1494" s="836"/>
      <c r="BA1494" s="836"/>
      <c r="BB1494" s="836"/>
      <c r="BC1494" s="836"/>
      <c r="BD1494" s="836"/>
    </row>
    <row r="1495" spans="1:56" s="334" customFormat="1" ht="12.75">
      <c r="A1495" s="136" t="s">
        <v>922</v>
      </c>
      <c r="B1495" s="628">
        <v>166886</v>
      </c>
      <c r="C1495" s="628">
        <v>61013</v>
      </c>
      <c r="D1495" s="628">
        <v>0</v>
      </c>
      <c r="E1495" s="809">
        <v>0</v>
      </c>
      <c r="F1495" s="628">
        <v>0</v>
      </c>
      <c r="G1495" s="836"/>
      <c r="H1495" s="836"/>
      <c r="I1495" s="836"/>
      <c r="J1495" s="836"/>
      <c r="K1495" s="836"/>
      <c r="L1495" s="836"/>
      <c r="M1495" s="836"/>
      <c r="N1495" s="836"/>
      <c r="O1495" s="836"/>
      <c r="P1495" s="836"/>
      <c r="Q1495" s="836"/>
      <c r="R1495" s="836"/>
      <c r="S1495" s="836"/>
      <c r="T1495" s="836"/>
      <c r="U1495" s="836"/>
      <c r="V1495" s="836"/>
      <c r="W1495" s="836"/>
      <c r="X1495" s="836"/>
      <c r="Y1495" s="836"/>
      <c r="Z1495" s="836"/>
      <c r="AA1495" s="836"/>
      <c r="AB1495" s="836"/>
      <c r="AC1495" s="836"/>
      <c r="AD1495" s="836"/>
      <c r="AE1495" s="836"/>
      <c r="AF1495" s="836"/>
      <c r="AG1495" s="836"/>
      <c r="AH1495" s="836"/>
      <c r="AI1495" s="836"/>
      <c r="AJ1495" s="836"/>
      <c r="AK1495" s="836"/>
      <c r="AL1495" s="836"/>
      <c r="AM1495" s="836"/>
      <c r="AN1495" s="836"/>
      <c r="AO1495" s="836"/>
      <c r="AP1495" s="836"/>
      <c r="AQ1495" s="836"/>
      <c r="AR1495" s="836"/>
      <c r="AS1495" s="836"/>
      <c r="AT1495" s="836"/>
      <c r="AU1495" s="836"/>
      <c r="AV1495" s="836"/>
      <c r="AW1495" s="836"/>
      <c r="AX1495" s="836"/>
      <c r="AY1495" s="836"/>
      <c r="AZ1495" s="836"/>
      <c r="BA1495" s="836"/>
      <c r="BB1495" s="836"/>
      <c r="BC1495" s="836"/>
      <c r="BD1495" s="836"/>
    </row>
    <row r="1496" spans="1:56" s="334" customFormat="1" ht="12.75">
      <c r="A1496" s="362" t="s">
        <v>975</v>
      </c>
      <c r="B1496" s="628">
        <v>166886</v>
      </c>
      <c r="C1496" s="628">
        <v>61013</v>
      </c>
      <c r="D1496" s="628">
        <v>0</v>
      </c>
      <c r="E1496" s="809">
        <v>0</v>
      </c>
      <c r="F1496" s="628">
        <v>0</v>
      </c>
      <c r="G1496" s="836"/>
      <c r="H1496" s="836"/>
      <c r="I1496" s="836"/>
      <c r="J1496" s="836"/>
      <c r="K1496" s="836"/>
      <c r="L1496" s="836"/>
      <c r="M1496" s="836"/>
      <c r="N1496" s="836"/>
      <c r="O1496" s="836"/>
      <c r="P1496" s="836"/>
      <c r="Q1496" s="836"/>
      <c r="R1496" s="836"/>
      <c r="S1496" s="836"/>
      <c r="T1496" s="836"/>
      <c r="U1496" s="836"/>
      <c r="V1496" s="836"/>
      <c r="W1496" s="836"/>
      <c r="X1496" s="836"/>
      <c r="Y1496" s="836"/>
      <c r="Z1496" s="836"/>
      <c r="AA1496" s="836"/>
      <c r="AB1496" s="836"/>
      <c r="AC1496" s="836"/>
      <c r="AD1496" s="836"/>
      <c r="AE1496" s="836"/>
      <c r="AF1496" s="836"/>
      <c r="AG1496" s="836"/>
      <c r="AH1496" s="836"/>
      <c r="AI1496" s="836"/>
      <c r="AJ1496" s="836"/>
      <c r="AK1496" s="836"/>
      <c r="AL1496" s="836"/>
      <c r="AM1496" s="836"/>
      <c r="AN1496" s="836"/>
      <c r="AO1496" s="836"/>
      <c r="AP1496" s="836"/>
      <c r="AQ1496" s="836"/>
      <c r="AR1496" s="836"/>
      <c r="AS1496" s="836"/>
      <c r="AT1496" s="836"/>
      <c r="AU1496" s="836"/>
      <c r="AV1496" s="836"/>
      <c r="AW1496" s="836"/>
      <c r="AX1496" s="836"/>
      <c r="AY1496" s="836"/>
      <c r="AZ1496" s="836"/>
      <c r="BA1496" s="836"/>
      <c r="BB1496" s="836"/>
      <c r="BC1496" s="836"/>
      <c r="BD1496" s="836"/>
    </row>
    <row r="1497" spans="1:6" s="811" customFormat="1" ht="12.75" customHeight="1">
      <c r="A1497" s="136" t="s">
        <v>500</v>
      </c>
      <c r="B1497" s="806">
        <v>-11526</v>
      </c>
      <c r="C1497" s="806">
        <v>-11526</v>
      </c>
      <c r="D1497" s="806">
        <v>295653</v>
      </c>
      <c r="E1497" s="697" t="s">
        <v>496</v>
      </c>
      <c r="F1497" s="806">
        <v>250416</v>
      </c>
    </row>
    <row r="1498" spans="1:6" s="811" customFormat="1" ht="12.75" customHeight="1">
      <c r="A1498" s="136" t="s">
        <v>501</v>
      </c>
      <c r="B1498" s="806">
        <v>11526</v>
      </c>
      <c r="C1498" s="806">
        <v>11526</v>
      </c>
      <c r="D1498" s="697" t="s">
        <v>496</v>
      </c>
      <c r="E1498" s="697" t="s">
        <v>496</v>
      </c>
      <c r="F1498" s="697" t="s">
        <v>496</v>
      </c>
    </row>
    <row r="1499" spans="1:6" s="811" customFormat="1" ht="12.75" customHeight="1">
      <c r="A1499" s="362" t="s">
        <v>622</v>
      </c>
      <c r="B1499" s="806">
        <v>11526</v>
      </c>
      <c r="C1499" s="806">
        <v>11526</v>
      </c>
      <c r="D1499" s="697" t="s">
        <v>496</v>
      </c>
      <c r="E1499" s="697" t="s">
        <v>496</v>
      </c>
      <c r="F1499" s="697" t="s">
        <v>496</v>
      </c>
    </row>
    <row r="1500" spans="1:6" s="811" customFormat="1" ht="25.5">
      <c r="A1500" s="363" t="s">
        <v>349</v>
      </c>
      <c r="B1500" s="806">
        <v>11526</v>
      </c>
      <c r="C1500" s="806">
        <v>11526</v>
      </c>
      <c r="D1500" s="697" t="s">
        <v>496</v>
      </c>
      <c r="E1500" s="697" t="s">
        <v>496</v>
      </c>
      <c r="F1500" s="697" t="s">
        <v>496</v>
      </c>
    </row>
    <row r="1501" spans="1:56" s="334" customFormat="1" ht="12.75">
      <c r="A1501" s="356"/>
      <c r="B1501" s="628"/>
      <c r="C1501" s="628"/>
      <c r="D1501" s="628"/>
      <c r="E1501" s="806"/>
      <c r="F1501" s="628"/>
      <c r="G1501" s="836"/>
      <c r="H1501" s="836"/>
      <c r="I1501" s="836"/>
      <c r="J1501" s="836"/>
      <c r="K1501" s="836"/>
      <c r="L1501" s="836"/>
      <c r="M1501" s="836"/>
      <c r="N1501" s="836"/>
      <c r="O1501" s="836"/>
      <c r="P1501" s="836"/>
      <c r="Q1501" s="836"/>
      <c r="R1501" s="836"/>
      <c r="S1501" s="836"/>
      <c r="T1501" s="836"/>
      <c r="U1501" s="836"/>
      <c r="V1501" s="836"/>
      <c r="W1501" s="836"/>
      <c r="X1501" s="836"/>
      <c r="Y1501" s="836"/>
      <c r="Z1501" s="836"/>
      <c r="AA1501" s="836"/>
      <c r="AB1501" s="836"/>
      <c r="AC1501" s="836"/>
      <c r="AD1501" s="836"/>
      <c r="AE1501" s="836"/>
      <c r="AF1501" s="836"/>
      <c r="AG1501" s="836"/>
      <c r="AH1501" s="836"/>
      <c r="AI1501" s="836"/>
      <c r="AJ1501" s="836"/>
      <c r="AK1501" s="836"/>
      <c r="AL1501" s="836"/>
      <c r="AM1501" s="836"/>
      <c r="AN1501" s="836"/>
      <c r="AO1501" s="836"/>
      <c r="AP1501" s="836"/>
      <c r="AQ1501" s="836"/>
      <c r="AR1501" s="836"/>
      <c r="AS1501" s="836"/>
      <c r="AT1501" s="836"/>
      <c r="AU1501" s="836"/>
      <c r="AV1501" s="836"/>
      <c r="AW1501" s="836"/>
      <c r="AX1501" s="836"/>
      <c r="AY1501" s="836"/>
      <c r="AZ1501" s="836"/>
      <c r="BA1501" s="836"/>
      <c r="BB1501" s="836"/>
      <c r="BC1501" s="836"/>
      <c r="BD1501" s="836"/>
    </row>
    <row r="1502" spans="1:56" s="334" customFormat="1" ht="12.75">
      <c r="A1502" s="353" t="s">
        <v>398</v>
      </c>
      <c r="B1502" s="628"/>
      <c r="C1502" s="628"/>
      <c r="D1502" s="628"/>
      <c r="E1502" s="806"/>
      <c r="F1502" s="628"/>
      <c r="G1502" s="836"/>
      <c r="H1502" s="836"/>
      <c r="I1502" s="836"/>
      <c r="J1502" s="836"/>
      <c r="K1502" s="836"/>
      <c r="L1502" s="836"/>
      <c r="M1502" s="836"/>
      <c r="N1502" s="836"/>
      <c r="O1502" s="836"/>
      <c r="P1502" s="836"/>
      <c r="Q1502" s="836"/>
      <c r="R1502" s="836"/>
      <c r="S1502" s="836"/>
      <c r="T1502" s="836"/>
      <c r="U1502" s="836"/>
      <c r="V1502" s="836"/>
      <c r="W1502" s="836"/>
      <c r="X1502" s="836"/>
      <c r="Y1502" s="836"/>
      <c r="Z1502" s="836"/>
      <c r="AA1502" s="836"/>
      <c r="AB1502" s="836"/>
      <c r="AC1502" s="836"/>
      <c r="AD1502" s="836"/>
      <c r="AE1502" s="836"/>
      <c r="AF1502" s="836"/>
      <c r="AG1502" s="836"/>
      <c r="AH1502" s="836"/>
      <c r="AI1502" s="836"/>
      <c r="AJ1502" s="836"/>
      <c r="AK1502" s="836"/>
      <c r="AL1502" s="836"/>
      <c r="AM1502" s="836"/>
      <c r="AN1502" s="836"/>
      <c r="AO1502" s="836"/>
      <c r="AP1502" s="836"/>
      <c r="AQ1502" s="836"/>
      <c r="AR1502" s="836"/>
      <c r="AS1502" s="836"/>
      <c r="AT1502" s="836"/>
      <c r="AU1502" s="836"/>
      <c r="AV1502" s="836"/>
      <c r="AW1502" s="836"/>
      <c r="AX1502" s="836"/>
      <c r="AY1502" s="836"/>
      <c r="AZ1502" s="836"/>
      <c r="BA1502" s="836"/>
      <c r="BB1502" s="836"/>
      <c r="BC1502" s="836"/>
      <c r="BD1502" s="836"/>
    </row>
    <row r="1503" spans="1:56" s="334" customFormat="1" ht="12.75">
      <c r="A1503" s="356" t="s">
        <v>401</v>
      </c>
      <c r="B1503" s="628"/>
      <c r="C1503" s="628"/>
      <c r="D1503" s="628"/>
      <c r="E1503" s="806"/>
      <c r="F1503" s="628"/>
      <c r="G1503" s="836"/>
      <c r="H1503" s="836"/>
      <c r="I1503" s="836"/>
      <c r="J1503" s="836"/>
      <c r="K1503" s="836"/>
      <c r="L1503" s="836"/>
      <c r="M1503" s="836"/>
      <c r="N1503" s="836"/>
      <c r="O1503" s="836"/>
      <c r="P1503" s="836"/>
      <c r="Q1503" s="836"/>
      <c r="R1503" s="836"/>
      <c r="S1503" s="836"/>
      <c r="T1503" s="836"/>
      <c r="U1503" s="836"/>
      <c r="V1503" s="836"/>
      <c r="W1503" s="836"/>
      <c r="X1503" s="836"/>
      <c r="Y1503" s="836"/>
      <c r="Z1503" s="836"/>
      <c r="AA1503" s="836"/>
      <c r="AB1503" s="836"/>
      <c r="AC1503" s="836"/>
      <c r="AD1503" s="836"/>
      <c r="AE1503" s="836"/>
      <c r="AF1503" s="836"/>
      <c r="AG1503" s="836"/>
      <c r="AH1503" s="836"/>
      <c r="AI1503" s="836"/>
      <c r="AJ1503" s="836"/>
      <c r="AK1503" s="836"/>
      <c r="AL1503" s="836"/>
      <c r="AM1503" s="836"/>
      <c r="AN1503" s="836"/>
      <c r="AO1503" s="836"/>
      <c r="AP1503" s="836"/>
      <c r="AQ1503" s="836"/>
      <c r="AR1503" s="836"/>
      <c r="AS1503" s="836"/>
      <c r="AT1503" s="836"/>
      <c r="AU1503" s="836"/>
      <c r="AV1503" s="836"/>
      <c r="AW1503" s="836"/>
      <c r="AX1503" s="836"/>
      <c r="AY1503" s="836"/>
      <c r="AZ1503" s="836"/>
      <c r="BA1503" s="836"/>
      <c r="BB1503" s="836"/>
      <c r="BC1503" s="836"/>
      <c r="BD1503" s="836"/>
    </row>
    <row r="1504" spans="1:56" s="334" customFormat="1" ht="12.75">
      <c r="A1504" s="366" t="s">
        <v>346</v>
      </c>
      <c r="B1504" s="628">
        <v>1689082</v>
      </c>
      <c r="C1504" s="628">
        <v>1573061</v>
      </c>
      <c r="D1504" s="628">
        <v>1322172</v>
      </c>
      <c r="E1504" s="809">
        <v>78.27754958018616</v>
      </c>
      <c r="F1504" s="628">
        <v>-760</v>
      </c>
      <c r="G1504" s="836"/>
      <c r="H1504" s="836"/>
      <c r="I1504" s="836"/>
      <c r="J1504" s="836"/>
      <c r="K1504" s="836"/>
      <c r="L1504" s="836"/>
      <c r="M1504" s="836"/>
      <c r="N1504" s="836"/>
      <c r="O1504" s="836"/>
      <c r="P1504" s="836"/>
      <c r="Q1504" s="836"/>
      <c r="R1504" s="836"/>
      <c r="S1504" s="836"/>
      <c r="T1504" s="836"/>
      <c r="U1504" s="836"/>
      <c r="V1504" s="836"/>
      <c r="W1504" s="836"/>
      <c r="X1504" s="836"/>
      <c r="Y1504" s="836"/>
      <c r="Z1504" s="836"/>
      <c r="AA1504" s="836"/>
      <c r="AB1504" s="836"/>
      <c r="AC1504" s="836"/>
      <c r="AD1504" s="836"/>
      <c r="AE1504" s="836"/>
      <c r="AF1504" s="836"/>
      <c r="AG1504" s="836"/>
      <c r="AH1504" s="836"/>
      <c r="AI1504" s="836"/>
      <c r="AJ1504" s="836"/>
      <c r="AK1504" s="836"/>
      <c r="AL1504" s="836"/>
      <c r="AM1504" s="836"/>
      <c r="AN1504" s="836"/>
      <c r="AO1504" s="836"/>
      <c r="AP1504" s="836"/>
      <c r="AQ1504" s="836"/>
      <c r="AR1504" s="836"/>
      <c r="AS1504" s="836"/>
      <c r="AT1504" s="836"/>
      <c r="AU1504" s="836"/>
      <c r="AV1504" s="836"/>
      <c r="AW1504" s="836"/>
      <c r="AX1504" s="836"/>
      <c r="AY1504" s="836"/>
      <c r="AZ1504" s="836"/>
      <c r="BA1504" s="836"/>
      <c r="BB1504" s="836"/>
      <c r="BC1504" s="836"/>
      <c r="BD1504" s="836"/>
    </row>
    <row r="1505" spans="1:56" s="334" customFormat="1" ht="12.75">
      <c r="A1505" s="136" t="s">
        <v>977</v>
      </c>
      <c r="B1505" s="628">
        <v>5000</v>
      </c>
      <c r="C1505" s="628">
        <v>1500</v>
      </c>
      <c r="D1505" s="628">
        <v>0</v>
      </c>
      <c r="E1505" s="809">
        <v>0</v>
      </c>
      <c r="F1505" s="628">
        <v>0</v>
      </c>
      <c r="G1505" s="836"/>
      <c r="H1505" s="836"/>
      <c r="I1505" s="836"/>
      <c r="J1505" s="836"/>
      <c r="K1505" s="836"/>
      <c r="L1505" s="836"/>
      <c r="M1505" s="836"/>
      <c r="N1505" s="836"/>
      <c r="O1505" s="836"/>
      <c r="P1505" s="836"/>
      <c r="Q1505" s="836"/>
      <c r="R1505" s="836"/>
      <c r="S1505" s="836"/>
      <c r="T1505" s="836"/>
      <c r="U1505" s="836"/>
      <c r="V1505" s="836"/>
      <c r="W1505" s="836"/>
      <c r="X1505" s="836"/>
      <c r="Y1505" s="836"/>
      <c r="Z1505" s="836"/>
      <c r="AA1505" s="836"/>
      <c r="AB1505" s="836"/>
      <c r="AC1505" s="836"/>
      <c r="AD1505" s="836"/>
      <c r="AE1505" s="836"/>
      <c r="AF1505" s="836"/>
      <c r="AG1505" s="836"/>
      <c r="AH1505" s="836"/>
      <c r="AI1505" s="836"/>
      <c r="AJ1505" s="836"/>
      <c r="AK1505" s="836"/>
      <c r="AL1505" s="836"/>
      <c r="AM1505" s="836"/>
      <c r="AN1505" s="836"/>
      <c r="AO1505" s="836"/>
      <c r="AP1505" s="836"/>
      <c r="AQ1505" s="836"/>
      <c r="AR1505" s="836"/>
      <c r="AS1505" s="836"/>
      <c r="AT1505" s="836"/>
      <c r="AU1505" s="836"/>
      <c r="AV1505" s="836"/>
      <c r="AW1505" s="836"/>
      <c r="AX1505" s="836"/>
      <c r="AY1505" s="836"/>
      <c r="AZ1505" s="836"/>
      <c r="BA1505" s="836"/>
      <c r="BB1505" s="836"/>
      <c r="BC1505" s="836"/>
      <c r="BD1505" s="836"/>
    </row>
    <row r="1506" spans="1:56" s="334" customFormat="1" ht="12.75">
      <c r="A1506" s="136" t="s">
        <v>982</v>
      </c>
      <c r="B1506" s="628">
        <v>1493079</v>
      </c>
      <c r="C1506" s="628">
        <v>1404441</v>
      </c>
      <c r="D1506" s="628">
        <v>1155052</v>
      </c>
      <c r="E1506" s="824">
        <v>77.36040758727435</v>
      </c>
      <c r="F1506" s="628">
        <v>820</v>
      </c>
      <c r="G1506" s="836"/>
      <c r="H1506" s="836"/>
      <c r="I1506" s="836"/>
      <c r="J1506" s="836"/>
      <c r="K1506" s="836"/>
      <c r="L1506" s="836"/>
      <c r="M1506" s="836"/>
      <c r="N1506" s="836"/>
      <c r="O1506" s="836"/>
      <c r="P1506" s="836"/>
      <c r="Q1506" s="836"/>
      <c r="R1506" s="836"/>
      <c r="S1506" s="836"/>
      <c r="T1506" s="836"/>
      <c r="U1506" s="836"/>
      <c r="V1506" s="836"/>
      <c r="W1506" s="836"/>
      <c r="X1506" s="836"/>
      <c r="Y1506" s="836"/>
      <c r="Z1506" s="836"/>
      <c r="AA1506" s="836"/>
      <c r="AB1506" s="836"/>
      <c r="AC1506" s="836"/>
      <c r="AD1506" s="836"/>
      <c r="AE1506" s="836"/>
      <c r="AF1506" s="836"/>
      <c r="AG1506" s="836"/>
      <c r="AH1506" s="836"/>
      <c r="AI1506" s="836"/>
      <c r="AJ1506" s="836"/>
      <c r="AK1506" s="836"/>
      <c r="AL1506" s="836"/>
      <c r="AM1506" s="836"/>
      <c r="AN1506" s="836"/>
      <c r="AO1506" s="836"/>
      <c r="AP1506" s="836"/>
      <c r="AQ1506" s="836"/>
      <c r="AR1506" s="836"/>
      <c r="AS1506" s="836"/>
      <c r="AT1506" s="836"/>
      <c r="AU1506" s="836"/>
      <c r="AV1506" s="836"/>
      <c r="AW1506" s="836"/>
      <c r="AX1506" s="836"/>
      <c r="AY1506" s="836"/>
      <c r="AZ1506" s="836"/>
      <c r="BA1506" s="836"/>
      <c r="BB1506" s="836"/>
      <c r="BC1506" s="836"/>
      <c r="BD1506" s="836"/>
    </row>
    <row r="1507" spans="1:56" s="334" customFormat="1" ht="12.75">
      <c r="A1507" s="136" t="s">
        <v>965</v>
      </c>
      <c r="B1507" s="628">
        <v>191003</v>
      </c>
      <c r="C1507" s="628">
        <v>167120</v>
      </c>
      <c r="D1507" s="628">
        <v>167120</v>
      </c>
      <c r="E1507" s="809">
        <v>87.49600791610604</v>
      </c>
      <c r="F1507" s="628">
        <v>-1580</v>
      </c>
      <c r="G1507" s="836"/>
      <c r="H1507" s="836"/>
      <c r="I1507" s="836"/>
      <c r="J1507" s="836"/>
      <c r="K1507" s="836"/>
      <c r="L1507" s="836"/>
      <c r="M1507" s="836"/>
      <c r="N1507" s="836"/>
      <c r="O1507" s="836"/>
      <c r="P1507" s="836"/>
      <c r="Q1507" s="836"/>
      <c r="R1507" s="836"/>
      <c r="S1507" s="836"/>
      <c r="T1507" s="836"/>
      <c r="U1507" s="836"/>
      <c r="V1507" s="836"/>
      <c r="W1507" s="836"/>
      <c r="X1507" s="836"/>
      <c r="Y1507" s="836"/>
      <c r="Z1507" s="836"/>
      <c r="AA1507" s="836"/>
      <c r="AB1507" s="836"/>
      <c r="AC1507" s="836"/>
      <c r="AD1507" s="836"/>
      <c r="AE1507" s="836"/>
      <c r="AF1507" s="836"/>
      <c r="AG1507" s="836"/>
      <c r="AH1507" s="836"/>
      <c r="AI1507" s="836"/>
      <c r="AJ1507" s="836"/>
      <c r="AK1507" s="836"/>
      <c r="AL1507" s="836"/>
      <c r="AM1507" s="836"/>
      <c r="AN1507" s="836"/>
      <c r="AO1507" s="836"/>
      <c r="AP1507" s="836"/>
      <c r="AQ1507" s="836"/>
      <c r="AR1507" s="836"/>
      <c r="AS1507" s="836"/>
      <c r="AT1507" s="836"/>
      <c r="AU1507" s="836"/>
      <c r="AV1507" s="836"/>
      <c r="AW1507" s="836"/>
      <c r="AX1507" s="836"/>
      <c r="AY1507" s="836"/>
      <c r="AZ1507" s="836"/>
      <c r="BA1507" s="836"/>
      <c r="BB1507" s="836"/>
      <c r="BC1507" s="836"/>
      <c r="BD1507" s="836"/>
    </row>
    <row r="1508" spans="1:56" s="334" customFormat="1" ht="25.5">
      <c r="A1508" s="377" t="s">
        <v>966</v>
      </c>
      <c r="B1508" s="628">
        <v>191003</v>
      </c>
      <c r="C1508" s="628">
        <v>167120</v>
      </c>
      <c r="D1508" s="628">
        <v>167120</v>
      </c>
      <c r="E1508" s="809">
        <v>87.49600791610604</v>
      </c>
      <c r="F1508" s="628">
        <v>-1580</v>
      </c>
      <c r="G1508" s="836"/>
      <c r="H1508" s="836"/>
      <c r="I1508" s="836"/>
      <c r="J1508" s="836"/>
      <c r="K1508" s="836"/>
      <c r="L1508" s="836"/>
      <c r="M1508" s="836"/>
      <c r="N1508" s="836"/>
      <c r="O1508" s="836"/>
      <c r="P1508" s="836"/>
      <c r="Q1508" s="836"/>
      <c r="R1508" s="836"/>
      <c r="S1508" s="836"/>
      <c r="T1508" s="836"/>
      <c r="U1508" s="836"/>
      <c r="V1508" s="836"/>
      <c r="W1508" s="836"/>
      <c r="X1508" s="836"/>
      <c r="Y1508" s="836"/>
      <c r="Z1508" s="836"/>
      <c r="AA1508" s="836"/>
      <c r="AB1508" s="836"/>
      <c r="AC1508" s="836"/>
      <c r="AD1508" s="836"/>
      <c r="AE1508" s="836"/>
      <c r="AF1508" s="836"/>
      <c r="AG1508" s="836"/>
      <c r="AH1508" s="836"/>
      <c r="AI1508" s="836"/>
      <c r="AJ1508" s="836"/>
      <c r="AK1508" s="836"/>
      <c r="AL1508" s="836"/>
      <c r="AM1508" s="836"/>
      <c r="AN1508" s="836"/>
      <c r="AO1508" s="836"/>
      <c r="AP1508" s="836"/>
      <c r="AQ1508" s="836"/>
      <c r="AR1508" s="836"/>
      <c r="AS1508" s="836"/>
      <c r="AT1508" s="836"/>
      <c r="AU1508" s="836"/>
      <c r="AV1508" s="836"/>
      <c r="AW1508" s="836"/>
      <c r="AX1508" s="836"/>
      <c r="AY1508" s="836"/>
      <c r="AZ1508" s="836"/>
      <c r="BA1508" s="836"/>
      <c r="BB1508" s="836"/>
      <c r="BC1508" s="836"/>
      <c r="BD1508" s="836"/>
    </row>
    <row r="1509" spans="1:56" s="334" customFormat="1" ht="12.75">
      <c r="A1509" s="357" t="s">
        <v>967</v>
      </c>
      <c r="B1509" s="628">
        <v>2430448</v>
      </c>
      <c r="C1509" s="628">
        <v>2217615</v>
      </c>
      <c r="D1509" s="628">
        <v>1136086</v>
      </c>
      <c r="E1509" s="809">
        <v>46.743892484019405</v>
      </c>
      <c r="F1509" s="628">
        <v>72035</v>
      </c>
      <c r="G1509" s="836"/>
      <c r="H1509" s="836"/>
      <c r="I1509" s="836"/>
      <c r="J1509" s="836"/>
      <c r="K1509" s="836"/>
      <c r="L1509" s="836"/>
      <c r="M1509" s="836"/>
      <c r="N1509" s="836"/>
      <c r="O1509" s="836"/>
      <c r="P1509" s="836"/>
      <c r="Q1509" s="836"/>
      <c r="R1509" s="836"/>
      <c r="S1509" s="836"/>
      <c r="T1509" s="836"/>
      <c r="U1509" s="836"/>
      <c r="V1509" s="836"/>
      <c r="W1509" s="836"/>
      <c r="X1509" s="836"/>
      <c r="Y1509" s="836"/>
      <c r="Z1509" s="836"/>
      <c r="AA1509" s="836"/>
      <c r="AB1509" s="836"/>
      <c r="AC1509" s="836"/>
      <c r="AD1509" s="836"/>
      <c r="AE1509" s="836"/>
      <c r="AF1509" s="836"/>
      <c r="AG1509" s="836"/>
      <c r="AH1509" s="836"/>
      <c r="AI1509" s="836"/>
      <c r="AJ1509" s="836"/>
      <c r="AK1509" s="836"/>
      <c r="AL1509" s="836"/>
      <c r="AM1509" s="836"/>
      <c r="AN1509" s="836"/>
      <c r="AO1509" s="836"/>
      <c r="AP1509" s="836"/>
      <c r="AQ1509" s="836"/>
      <c r="AR1509" s="836"/>
      <c r="AS1509" s="836"/>
      <c r="AT1509" s="836"/>
      <c r="AU1509" s="836"/>
      <c r="AV1509" s="836"/>
      <c r="AW1509" s="836"/>
      <c r="AX1509" s="836"/>
      <c r="AY1509" s="836"/>
      <c r="AZ1509" s="836"/>
      <c r="BA1509" s="836"/>
      <c r="BB1509" s="836"/>
      <c r="BC1509" s="836"/>
      <c r="BD1509" s="836"/>
    </row>
    <row r="1510" spans="1:56" s="334" customFormat="1" ht="12.75">
      <c r="A1510" s="136" t="s">
        <v>968</v>
      </c>
      <c r="B1510" s="628">
        <v>2409217</v>
      </c>
      <c r="C1510" s="628">
        <v>2201384</v>
      </c>
      <c r="D1510" s="628">
        <v>1128559</v>
      </c>
      <c r="E1510" s="809">
        <v>46.843393517478916</v>
      </c>
      <c r="F1510" s="628">
        <v>72035</v>
      </c>
      <c r="G1510" s="836"/>
      <c r="H1510" s="836"/>
      <c r="I1510" s="836"/>
      <c r="J1510" s="836"/>
      <c r="K1510" s="836"/>
      <c r="L1510" s="836"/>
      <c r="M1510" s="836"/>
      <c r="N1510" s="836"/>
      <c r="O1510" s="836"/>
      <c r="P1510" s="836"/>
      <c r="Q1510" s="836"/>
      <c r="R1510" s="836"/>
      <c r="S1510" s="836"/>
      <c r="T1510" s="836"/>
      <c r="U1510" s="836"/>
      <c r="V1510" s="836"/>
      <c r="W1510" s="836"/>
      <c r="X1510" s="836"/>
      <c r="Y1510" s="836"/>
      <c r="Z1510" s="836"/>
      <c r="AA1510" s="836"/>
      <c r="AB1510" s="836"/>
      <c r="AC1510" s="836"/>
      <c r="AD1510" s="836"/>
      <c r="AE1510" s="836"/>
      <c r="AF1510" s="836"/>
      <c r="AG1510" s="836"/>
      <c r="AH1510" s="836"/>
      <c r="AI1510" s="836"/>
      <c r="AJ1510" s="836"/>
      <c r="AK1510" s="836"/>
      <c r="AL1510" s="836"/>
      <c r="AM1510" s="836"/>
      <c r="AN1510" s="836"/>
      <c r="AO1510" s="836"/>
      <c r="AP1510" s="836"/>
      <c r="AQ1510" s="836"/>
      <c r="AR1510" s="836"/>
      <c r="AS1510" s="836"/>
      <c r="AT1510" s="836"/>
      <c r="AU1510" s="836"/>
      <c r="AV1510" s="836"/>
      <c r="AW1510" s="836"/>
      <c r="AX1510" s="836"/>
      <c r="AY1510" s="836"/>
      <c r="AZ1510" s="836"/>
      <c r="BA1510" s="836"/>
      <c r="BB1510" s="836"/>
      <c r="BC1510" s="836"/>
      <c r="BD1510" s="836"/>
    </row>
    <row r="1511" spans="1:56" s="334" customFormat="1" ht="12.75">
      <c r="A1511" s="362" t="s">
        <v>969</v>
      </c>
      <c r="B1511" s="628">
        <v>506555</v>
      </c>
      <c r="C1511" s="628">
        <v>402412</v>
      </c>
      <c r="D1511" s="628">
        <v>311995</v>
      </c>
      <c r="E1511" s="824">
        <v>61.591534976458625</v>
      </c>
      <c r="F1511" s="628">
        <v>26364</v>
      </c>
      <c r="G1511" s="836"/>
      <c r="H1511" s="836"/>
      <c r="I1511" s="836"/>
      <c r="J1511" s="836"/>
      <c r="K1511" s="836"/>
      <c r="L1511" s="836"/>
      <c r="M1511" s="836"/>
      <c r="N1511" s="836"/>
      <c r="O1511" s="836"/>
      <c r="P1511" s="836"/>
      <c r="Q1511" s="836"/>
      <c r="R1511" s="836"/>
      <c r="S1511" s="836"/>
      <c r="T1511" s="836"/>
      <c r="U1511" s="836"/>
      <c r="V1511" s="836"/>
      <c r="W1511" s="836"/>
      <c r="X1511" s="836"/>
      <c r="Y1511" s="836"/>
      <c r="Z1511" s="836"/>
      <c r="AA1511" s="836"/>
      <c r="AB1511" s="836"/>
      <c r="AC1511" s="836"/>
      <c r="AD1511" s="836"/>
      <c r="AE1511" s="836"/>
      <c r="AF1511" s="836"/>
      <c r="AG1511" s="836"/>
      <c r="AH1511" s="836"/>
      <c r="AI1511" s="836"/>
      <c r="AJ1511" s="836"/>
      <c r="AK1511" s="836"/>
      <c r="AL1511" s="836"/>
      <c r="AM1511" s="836"/>
      <c r="AN1511" s="836"/>
      <c r="AO1511" s="836"/>
      <c r="AP1511" s="836"/>
      <c r="AQ1511" s="836"/>
      <c r="AR1511" s="836"/>
      <c r="AS1511" s="836"/>
      <c r="AT1511" s="836"/>
      <c r="AU1511" s="836"/>
      <c r="AV1511" s="836"/>
      <c r="AW1511" s="836"/>
      <c r="AX1511" s="836"/>
      <c r="AY1511" s="836"/>
      <c r="AZ1511" s="836"/>
      <c r="BA1511" s="836"/>
      <c r="BB1511" s="836"/>
      <c r="BC1511" s="836"/>
      <c r="BD1511" s="836"/>
    </row>
    <row r="1512" spans="1:56" s="334" customFormat="1" ht="12.75">
      <c r="A1512" s="391" t="s">
        <v>970</v>
      </c>
      <c r="B1512" s="628">
        <v>220562</v>
      </c>
      <c r="C1512" s="628">
        <v>169060</v>
      </c>
      <c r="D1512" s="628">
        <v>160266</v>
      </c>
      <c r="E1512" s="809">
        <v>72.66256200070728</v>
      </c>
      <c r="F1512" s="628">
        <v>16756</v>
      </c>
      <c r="G1512" s="836"/>
      <c r="H1512" s="836"/>
      <c r="I1512" s="836"/>
      <c r="J1512" s="836"/>
      <c r="K1512" s="836"/>
      <c r="L1512" s="836"/>
      <c r="M1512" s="836"/>
      <c r="N1512" s="836"/>
      <c r="O1512" s="836"/>
      <c r="P1512" s="836"/>
      <c r="Q1512" s="836"/>
      <c r="R1512" s="836"/>
      <c r="S1512" s="836"/>
      <c r="T1512" s="836"/>
      <c r="U1512" s="836"/>
      <c r="V1512" s="836"/>
      <c r="W1512" s="836"/>
      <c r="X1512" s="836"/>
      <c r="Y1512" s="836"/>
      <c r="Z1512" s="836"/>
      <c r="AA1512" s="836"/>
      <c r="AB1512" s="836"/>
      <c r="AC1512" s="836"/>
      <c r="AD1512" s="836"/>
      <c r="AE1512" s="836"/>
      <c r="AF1512" s="836"/>
      <c r="AG1512" s="836"/>
      <c r="AH1512" s="836"/>
      <c r="AI1512" s="836"/>
      <c r="AJ1512" s="836"/>
      <c r="AK1512" s="836"/>
      <c r="AL1512" s="836"/>
      <c r="AM1512" s="836"/>
      <c r="AN1512" s="836"/>
      <c r="AO1512" s="836"/>
      <c r="AP1512" s="836"/>
      <c r="AQ1512" s="836"/>
      <c r="AR1512" s="836"/>
      <c r="AS1512" s="836"/>
      <c r="AT1512" s="836"/>
      <c r="AU1512" s="836"/>
      <c r="AV1512" s="836"/>
      <c r="AW1512" s="836"/>
      <c r="AX1512" s="836"/>
      <c r="AY1512" s="836"/>
      <c r="AZ1512" s="836"/>
      <c r="BA1512" s="836"/>
      <c r="BB1512" s="836"/>
      <c r="BC1512" s="836"/>
      <c r="BD1512" s="836"/>
    </row>
    <row r="1513" spans="1:56" s="334" customFormat="1" ht="12.75">
      <c r="A1513" s="396" t="s">
        <v>971</v>
      </c>
      <c r="B1513" s="628">
        <v>157660</v>
      </c>
      <c r="C1513" s="628">
        <v>120955</v>
      </c>
      <c r="D1513" s="628">
        <v>113743</v>
      </c>
      <c r="E1513" s="809">
        <v>72.14448813903336</v>
      </c>
      <c r="F1513" s="628">
        <v>11907</v>
      </c>
      <c r="G1513" s="836"/>
      <c r="H1513" s="836"/>
      <c r="I1513" s="836"/>
      <c r="J1513" s="836"/>
      <c r="K1513" s="836"/>
      <c r="L1513" s="836"/>
      <c r="M1513" s="836"/>
      <c r="N1513" s="836"/>
      <c r="O1513" s="836"/>
      <c r="P1513" s="836"/>
      <c r="Q1513" s="836"/>
      <c r="R1513" s="836"/>
      <c r="S1513" s="836"/>
      <c r="T1513" s="836"/>
      <c r="U1513" s="836"/>
      <c r="V1513" s="836"/>
      <c r="W1513" s="836"/>
      <c r="X1513" s="836"/>
      <c r="Y1513" s="836"/>
      <c r="Z1513" s="836"/>
      <c r="AA1513" s="836"/>
      <c r="AB1513" s="836"/>
      <c r="AC1513" s="836"/>
      <c r="AD1513" s="836"/>
      <c r="AE1513" s="836"/>
      <c r="AF1513" s="836"/>
      <c r="AG1513" s="836"/>
      <c r="AH1513" s="836"/>
      <c r="AI1513" s="836"/>
      <c r="AJ1513" s="836"/>
      <c r="AK1513" s="836"/>
      <c r="AL1513" s="836"/>
      <c r="AM1513" s="836"/>
      <c r="AN1513" s="836"/>
      <c r="AO1513" s="836"/>
      <c r="AP1513" s="836"/>
      <c r="AQ1513" s="836"/>
      <c r="AR1513" s="836"/>
      <c r="AS1513" s="836"/>
      <c r="AT1513" s="836"/>
      <c r="AU1513" s="836"/>
      <c r="AV1513" s="836"/>
      <c r="AW1513" s="836"/>
      <c r="AX1513" s="836"/>
      <c r="AY1513" s="836"/>
      <c r="AZ1513" s="836"/>
      <c r="BA1513" s="836"/>
      <c r="BB1513" s="836"/>
      <c r="BC1513" s="836"/>
      <c r="BD1513" s="836"/>
    </row>
    <row r="1514" spans="1:56" s="334" customFormat="1" ht="12.75">
      <c r="A1514" s="391" t="s">
        <v>972</v>
      </c>
      <c r="B1514" s="628">
        <v>285993</v>
      </c>
      <c r="C1514" s="628">
        <v>233352</v>
      </c>
      <c r="D1514" s="628">
        <v>151729</v>
      </c>
      <c r="E1514" s="809">
        <v>53.05339641180029</v>
      </c>
      <c r="F1514" s="628">
        <v>9608</v>
      </c>
      <c r="G1514" s="836"/>
      <c r="H1514" s="836"/>
      <c r="I1514" s="836"/>
      <c r="J1514" s="836"/>
      <c r="K1514" s="836"/>
      <c r="L1514" s="836"/>
      <c r="M1514" s="836"/>
      <c r="N1514" s="836"/>
      <c r="O1514" s="836"/>
      <c r="P1514" s="836"/>
      <c r="Q1514" s="836"/>
      <c r="R1514" s="836"/>
      <c r="S1514" s="836"/>
      <c r="T1514" s="836"/>
      <c r="U1514" s="836"/>
      <c r="V1514" s="836"/>
      <c r="W1514" s="836"/>
      <c r="X1514" s="836"/>
      <c r="Y1514" s="836"/>
      <c r="Z1514" s="836"/>
      <c r="AA1514" s="836"/>
      <c r="AB1514" s="836"/>
      <c r="AC1514" s="836"/>
      <c r="AD1514" s="836"/>
      <c r="AE1514" s="836"/>
      <c r="AF1514" s="836"/>
      <c r="AG1514" s="836"/>
      <c r="AH1514" s="836"/>
      <c r="AI1514" s="836"/>
      <c r="AJ1514" s="836"/>
      <c r="AK1514" s="836"/>
      <c r="AL1514" s="836"/>
      <c r="AM1514" s="836"/>
      <c r="AN1514" s="836"/>
      <c r="AO1514" s="836"/>
      <c r="AP1514" s="836"/>
      <c r="AQ1514" s="836"/>
      <c r="AR1514" s="836"/>
      <c r="AS1514" s="836"/>
      <c r="AT1514" s="836"/>
      <c r="AU1514" s="836"/>
      <c r="AV1514" s="836"/>
      <c r="AW1514" s="836"/>
      <c r="AX1514" s="836"/>
      <c r="AY1514" s="836"/>
      <c r="AZ1514" s="836"/>
      <c r="BA1514" s="836"/>
      <c r="BB1514" s="836"/>
      <c r="BC1514" s="836"/>
      <c r="BD1514" s="836"/>
    </row>
    <row r="1515" spans="1:56" s="334" customFormat="1" ht="12.75">
      <c r="A1515" s="362" t="s">
        <v>973</v>
      </c>
      <c r="B1515" s="628">
        <v>1652662</v>
      </c>
      <c r="C1515" s="628">
        <v>1563972</v>
      </c>
      <c r="D1515" s="628">
        <v>638327</v>
      </c>
      <c r="E1515" s="809">
        <v>38.62417118563869</v>
      </c>
      <c r="F1515" s="628">
        <v>44049</v>
      </c>
      <c r="G1515" s="836"/>
      <c r="H1515" s="836"/>
      <c r="I1515" s="836"/>
      <c r="J1515" s="836"/>
      <c r="K1515" s="836"/>
      <c r="L1515" s="836"/>
      <c r="M1515" s="836"/>
      <c r="N1515" s="836"/>
      <c r="O1515" s="836"/>
      <c r="P1515" s="836"/>
      <c r="Q1515" s="836"/>
      <c r="R1515" s="836"/>
      <c r="S1515" s="836"/>
      <c r="T1515" s="836"/>
      <c r="U1515" s="836"/>
      <c r="V1515" s="836"/>
      <c r="W1515" s="836"/>
      <c r="X1515" s="836"/>
      <c r="Y1515" s="836"/>
      <c r="Z1515" s="836"/>
      <c r="AA1515" s="836"/>
      <c r="AB1515" s="836"/>
      <c r="AC1515" s="836"/>
      <c r="AD1515" s="836"/>
      <c r="AE1515" s="836"/>
      <c r="AF1515" s="836"/>
      <c r="AG1515" s="836"/>
      <c r="AH1515" s="836"/>
      <c r="AI1515" s="836"/>
      <c r="AJ1515" s="836"/>
      <c r="AK1515" s="836"/>
      <c r="AL1515" s="836"/>
      <c r="AM1515" s="836"/>
      <c r="AN1515" s="836"/>
      <c r="AO1515" s="836"/>
      <c r="AP1515" s="836"/>
      <c r="AQ1515" s="836"/>
      <c r="AR1515" s="836"/>
      <c r="AS1515" s="836"/>
      <c r="AT1515" s="836"/>
      <c r="AU1515" s="836"/>
      <c r="AV1515" s="836"/>
      <c r="AW1515" s="836"/>
      <c r="AX1515" s="836"/>
      <c r="AY1515" s="836"/>
      <c r="AZ1515" s="836"/>
      <c r="BA1515" s="836"/>
      <c r="BB1515" s="836"/>
      <c r="BC1515" s="836"/>
      <c r="BD1515" s="836"/>
    </row>
    <row r="1516" spans="1:56" s="334" customFormat="1" ht="12.75">
      <c r="A1516" s="391" t="s">
        <v>995</v>
      </c>
      <c r="B1516" s="628">
        <v>1652662</v>
      </c>
      <c r="C1516" s="628">
        <v>1563972</v>
      </c>
      <c r="D1516" s="628">
        <v>638327</v>
      </c>
      <c r="E1516" s="809">
        <v>38.62417118563869</v>
      </c>
      <c r="F1516" s="628">
        <v>44049</v>
      </c>
      <c r="G1516" s="836"/>
      <c r="H1516" s="836"/>
      <c r="I1516" s="836"/>
      <c r="J1516" s="836"/>
      <c r="K1516" s="836"/>
      <c r="L1516" s="836"/>
      <c r="M1516" s="836"/>
      <c r="N1516" s="836"/>
      <c r="O1516" s="836"/>
      <c r="P1516" s="836"/>
      <c r="Q1516" s="836"/>
      <c r="R1516" s="836"/>
      <c r="S1516" s="836"/>
      <c r="T1516" s="836"/>
      <c r="U1516" s="836"/>
      <c r="V1516" s="836"/>
      <c r="W1516" s="836"/>
      <c r="X1516" s="836"/>
      <c r="Y1516" s="836"/>
      <c r="Z1516" s="836"/>
      <c r="AA1516" s="836"/>
      <c r="AB1516" s="836"/>
      <c r="AC1516" s="836"/>
      <c r="AD1516" s="836"/>
      <c r="AE1516" s="836"/>
      <c r="AF1516" s="836"/>
      <c r="AG1516" s="836"/>
      <c r="AH1516" s="836"/>
      <c r="AI1516" s="836"/>
      <c r="AJ1516" s="836"/>
      <c r="AK1516" s="836"/>
      <c r="AL1516" s="836"/>
      <c r="AM1516" s="836"/>
      <c r="AN1516" s="836"/>
      <c r="AO1516" s="836"/>
      <c r="AP1516" s="836"/>
      <c r="AQ1516" s="836"/>
      <c r="AR1516" s="836"/>
      <c r="AS1516" s="836"/>
      <c r="AT1516" s="836"/>
      <c r="AU1516" s="836"/>
      <c r="AV1516" s="836"/>
      <c r="AW1516" s="836"/>
      <c r="AX1516" s="836"/>
      <c r="AY1516" s="836"/>
      <c r="AZ1516" s="836"/>
      <c r="BA1516" s="836"/>
      <c r="BB1516" s="836"/>
      <c r="BC1516" s="836"/>
      <c r="BD1516" s="836"/>
    </row>
    <row r="1517" spans="1:56" s="334" customFormat="1" ht="12.75">
      <c r="A1517" s="362" t="s">
        <v>917</v>
      </c>
      <c r="B1517" s="628">
        <v>250000</v>
      </c>
      <c r="C1517" s="628">
        <v>235000</v>
      </c>
      <c r="D1517" s="628">
        <v>178237</v>
      </c>
      <c r="E1517" s="824">
        <v>71.29480000000001</v>
      </c>
      <c r="F1517" s="628">
        <v>1622</v>
      </c>
      <c r="G1517" s="836"/>
      <c r="H1517" s="836"/>
      <c r="I1517" s="836"/>
      <c r="J1517" s="836"/>
      <c r="K1517" s="836"/>
      <c r="L1517" s="836"/>
      <c r="M1517" s="836"/>
      <c r="N1517" s="836"/>
      <c r="O1517" s="836"/>
      <c r="P1517" s="836"/>
      <c r="Q1517" s="836"/>
      <c r="R1517" s="836"/>
      <c r="S1517" s="836"/>
      <c r="T1517" s="836"/>
      <c r="U1517" s="836"/>
      <c r="V1517" s="836"/>
      <c r="W1517" s="836"/>
      <c r="X1517" s="836"/>
      <c r="Y1517" s="836"/>
      <c r="Z1517" s="836"/>
      <c r="AA1517" s="836"/>
      <c r="AB1517" s="836"/>
      <c r="AC1517" s="836"/>
      <c r="AD1517" s="836"/>
      <c r="AE1517" s="836"/>
      <c r="AF1517" s="836"/>
      <c r="AG1517" s="836"/>
      <c r="AH1517" s="836"/>
      <c r="AI1517" s="836"/>
      <c r="AJ1517" s="836"/>
      <c r="AK1517" s="836"/>
      <c r="AL1517" s="836"/>
      <c r="AM1517" s="836"/>
      <c r="AN1517" s="836"/>
      <c r="AO1517" s="836"/>
      <c r="AP1517" s="836"/>
      <c r="AQ1517" s="836"/>
      <c r="AR1517" s="836"/>
      <c r="AS1517" s="836"/>
      <c r="AT1517" s="836"/>
      <c r="AU1517" s="836"/>
      <c r="AV1517" s="836"/>
      <c r="AW1517" s="836"/>
      <c r="AX1517" s="836"/>
      <c r="AY1517" s="836"/>
      <c r="AZ1517" s="836"/>
      <c r="BA1517" s="836"/>
      <c r="BB1517" s="836"/>
      <c r="BC1517" s="836"/>
      <c r="BD1517" s="836"/>
    </row>
    <row r="1518" spans="1:56" s="334" customFormat="1" ht="12.75">
      <c r="A1518" s="391" t="s">
        <v>1018</v>
      </c>
      <c r="B1518" s="628">
        <v>250000</v>
      </c>
      <c r="C1518" s="628">
        <v>235000</v>
      </c>
      <c r="D1518" s="628">
        <v>178237</v>
      </c>
      <c r="E1518" s="809">
        <v>71.29480000000001</v>
      </c>
      <c r="F1518" s="628">
        <v>1622</v>
      </c>
      <c r="G1518" s="836"/>
      <c r="H1518" s="836"/>
      <c r="I1518" s="836"/>
      <c r="J1518" s="836"/>
      <c r="K1518" s="836"/>
      <c r="L1518" s="836"/>
      <c r="M1518" s="836"/>
      <c r="N1518" s="836"/>
      <c r="O1518" s="836"/>
      <c r="P1518" s="836"/>
      <c r="Q1518" s="836"/>
      <c r="R1518" s="836"/>
      <c r="S1518" s="836"/>
      <c r="T1518" s="836"/>
      <c r="U1518" s="836"/>
      <c r="V1518" s="836"/>
      <c r="W1518" s="836"/>
      <c r="X1518" s="836"/>
      <c r="Y1518" s="836"/>
      <c r="Z1518" s="836"/>
      <c r="AA1518" s="836"/>
      <c r="AB1518" s="836"/>
      <c r="AC1518" s="836"/>
      <c r="AD1518" s="836"/>
      <c r="AE1518" s="836"/>
      <c r="AF1518" s="836"/>
      <c r="AG1518" s="836"/>
      <c r="AH1518" s="836"/>
      <c r="AI1518" s="836"/>
      <c r="AJ1518" s="836"/>
      <c r="AK1518" s="836"/>
      <c r="AL1518" s="836"/>
      <c r="AM1518" s="836"/>
      <c r="AN1518" s="836"/>
      <c r="AO1518" s="836"/>
      <c r="AP1518" s="836"/>
      <c r="AQ1518" s="836"/>
      <c r="AR1518" s="836"/>
      <c r="AS1518" s="836"/>
      <c r="AT1518" s="836"/>
      <c r="AU1518" s="836"/>
      <c r="AV1518" s="836"/>
      <c r="AW1518" s="836"/>
      <c r="AX1518" s="836"/>
      <c r="AY1518" s="836"/>
      <c r="AZ1518" s="836"/>
      <c r="BA1518" s="836"/>
      <c r="BB1518" s="836"/>
      <c r="BC1518" s="836"/>
      <c r="BD1518" s="836"/>
    </row>
    <row r="1519" spans="1:56" s="334" customFormat="1" ht="12.75">
      <c r="A1519" s="136" t="s">
        <v>922</v>
      </c>
      <c r="B1519" s="628">
        <v>21231</v>
      </c>
      <c r="C1519" s="628">
        <v>16231</v>
      </c>
      <c r="D1519" s="628">
        <v>7527</v>
      </c>
      <c r="E1519" s="809">
        <v>35.45287551222269</v>
      </c>
      <c r="F1519" s="628">
        <v>0</v>
      </c>
      <c r="G1519" s="836"/>
      <c r="H1519" s="836"/>
      <c r="I1519" s="836"/>
      <c r="J1519" s="836"/>
      <c r="K1519" s="836"/>
      <c r="L1519" s="836"/>
      <c r="M1519" s="836"/>
      <c r="N1519" s="836"/>
      <c r="O1519" s="836"/>
      <c r="P1519" s="836"/>
      <c r="Q1519" s="836"/>
      <c r="R1519" s="836"/>
      <c r="S1519" s="836"/>
      <c r="T1519" s="836"/>
      <c r="U1519" s="836"/>
      <c r="V1519" s="836"/>
      <c r="W1519" s="836"/>
      <c r="X1519" s="836"/>
      <c r="Y1519" s="836"/>
      <c r="Z1519" s="836"/>
      <c r="AA1519" s="836"/>
      <c r="AB1519" s="836"/>
      <c r="AC1519" s="836"/>
      <c r="AD1519" s="836"/>
      <c r="AE1519" s="836"/>
      <c r="AF1519" s="836"/>
      <c r="AG1519" s="836"/>
      <c r="AH1519" s="836"/>
      <c r="AI1519" s="836"/>
      <c r="AJ1519" s="836"/>
      <c r="AK1519" s="836"/>
      <c r="AL1519" s="836"/>
      <c r="AM1519" s="836"/>
      <c r="AN1519" s="836"/>
      <c r="AO1519" s="836"/>
      <c r="AP1519" s="836"/>
      <c r="AQ1519" s="836"/>
      <c r="AR1519" s="836"/>
      <c r="AS1519" s="836"/>
      <c r="AT1519" s="836"/>
      <c r="AU1519" s="836"/>
      <c r="AV1519" s="836"/>
      <c r="AW1519" s="836"/>
      <c r="AX1519" s="836"/>
      <c r="AY1519" s="836"/>
      <c r="AZ1519" s="836"/>
      <c r="BA1519" s="836"/>
      <c r="BB1519" s="836"/>
      <c r="BC1519" s="836"/>
      <c r="BD1519" s="836"/>
    </row>
    <row r="1520" spans="1:56" s="334" customFormat="1" ht="12.75">
      <c r="A1520" s="362" t="s">
        <v>975</v>
      </c>
      <c r="B1520" s="628">
        <v>21231</v>
      </c>
      <c r="C1520" s="628">
        <v>16231</v>
      </c>
      <c r="D1520" s="628">
        <v>7527</v>
      </c>
      <c r="E1520" s="809">
        <v>35.45287551222269</v>
      </c>
      <c r="F1520" s="628">
        <v>0</v>
      </c>
      <c r="G1520" s="836"/>
      <c r="H1520" s="836"/>
      <c r="I1520" s="836"/>
      <c r="J1520" s="836"/>
      <c r="K1520" s="836"/>
      <c r="L1520" s="836"/>
      <c r="M1520" s="836"/>
      <c r="N1520" s="836"/>
      <c r="O1520" s="836"/>
      <c r="P1520" s="836"/>
      <c r="Q1520" s="836"/>
      <c r="R1520" s="836"/>
      <c r="S1520" s="836"/>
      <c r="T1520" s="836"/>
      <c r="U1520" s="836"/>
      <c r="V1520" s="836"/>
      <c r="W1520" s="836"/>
      <c r="X1520" s="836"/>
      <c r="Y1520" s="836"/>
      <c r="Z1520" s="836"/>
      <c r="AA1520" s="836"/>
      <c r="AB1520" s="836"/>
      <c r="AC1520" s="836"/>
      <c r="AD1520" s="836"/>
      <c r="AE1520" s="836"/>
      <c r="AF1520" s="836"/>
      <c r="AG1520" s="836"/>
      <c r="AH1520" s="836"/>
      <c r="AI1520" s="836"/>
      <c r="AJ1520" s="836"/>
      <c r="AK1520" s="836"/>
      <c r="AL1520" s="836"/>
      <c r="AM1520" s="836"/>
      <c r="AN1520" s="836"/>
      <c r="AO1520" s="836"/>
      <c r="AP1520" s="836"/>
      <c r="AQ1520" s="836"/>
      <c r="AR1520" s="836"/>
      <c r="AS1520" s="836"/>
      <c r="AT1520" s="836"/>
      <c r="AU1520" s="836"/>
      <c r="AV1520" s="836"/>
      <c r="AW1520" s="836"/>
      <c r="AX1520" s="836"/>
      <c r="AY1520" s="836"/>
      <c r="AZ1520" s="836"/>
      <c r="BA1520" s="836"/>
      <c r="BB1520" s="836"/>
      <c r="BC1520" s="836"/>
      <c r="BD1520" s="836"/>
    </row>
    <row r="1521" spans="1:6" s="811" customFormat="1" ht="12.75" customHeight="1">
      <c r="A1521" s="136" t="s">
        <v>500</v>
      </c>
      <c r="B1521" s="806">
        <v>-741366</v>
      </c>
      <c r="C1521" s="806">
        <v>-644554</v>
      </c>
      <c r="D1521" s="806">
        <v>186086</v>
      </c>
      <c r="E1521" s="697" t="s">
        <v>496</v>
      </c>
      <c r="F1521" s="806">
        <v>-72795</v>
      </c>
    </row>
    <row r="1522" spans="1:6" s="811" customFormat="1" ht="12.75" customHeight="1">
      <c r="A1522" s="136" t="s">
        <v>501</v>
      </c>
      <c r="B1522" s="806">
        <v>741366</v>
      </c>
      <c r="C1522" s="806">
        <v>644554</v>
      </c>
      <c r="D1522" s="697" t="s">
        <v>496</v>
      </c>
      <c r="E1522" s="697" t="s">
        <v>496</v>
      </c>
      <c r="F1522" s="697" t="s">
        <v>496</v>
      </c>
    </row>
    <row r="1523" spans="1:6" s="811" customFormat="1" ht="12.75" customHeight="1">
      <c r="A1523" s="362" t="s">
        <v>622</v>
      </c>
      <c r="B1523" s="806">
        <v>741366</v>
      </c>
      <c r="C1523" s="806">
        <v>644554</v>
      </c>
      <c r="D1523" s="697" t="s">
        <v>496</v>
      </c>
      <c r="E1523" s="697" t="s">
        <v>496</v>
      </c>
      <c r="F1523" s="697" t="s">
        <v>496</v>
      </c>
    </row>
    <row r="1524" spans="1:6" s="811" customFormat="1" ht="25.5">
      <c r="A1524" s="363" t="s">
        <v>349</v>
      </c>
      <c r="B1524" s="806">
        <v>741366</v>
      </c>
      <c r="C1524" s="806">
        <v>644554</v>
      </c>
      <c r="D1524" s="697" t="s">
        <v>496</v>
      </c>
      <c r="E1524" s="697" t="s">
        <v>496</v>
      </c>
      <c r="F1524" s="697" t="s">
        <v>496</v>
      </c>
    </row>
    <row r="1525" spans="1:56" s="334" customFormat="1" ht="12.75">
      <c r="A1525" s="356"/>
      <c r="B1525" s="628"/>
      <c r="C1525" s="628"/>
      <c r="D1525" s="628"/>
      <c r="E1525" s="806"/>
      <c r="F1525" s="628"/>
      <c r="G1525" s="836"/>
      <c r="H1525" s="836"/>
      <c r="I1525" s="836"/>
      <c r="J1525" s="836"/>
      <c r="K1525" s="836"/>
      <c r="L1525" s="836"/>
      <c r="M1525" s="836"/>
      <c r="N1525" s="836"/>
      <c r="O1525" s="836"/>
      <c r="P1525" s="836"/>
      <c r="Q1525" s="836"/>
      <c r="R1525" s="836"/>
      <c r="S1525" s="836"/>
      <c r="T1525" s="836"/>
      <c r="U1525" s="836"/>
      <c r="V1525" s="836"/>
      <c r="W1525" s="836"/>
      <c r="X1525" s="836"/>
      <c r="Y1525" s="836"/>
      <c r="Z1525" s="836"/>
      <c r="AA1525" s="836"/>
      <c r="AB1525" s="836"/>
      <c r="AC1525" s="836"/>
      <c r="AD1525" s="836"/>
      <c r="AE1525" s="836"/>
      <c r="AF1525" s="836"/>
      <c r="AG1525" s="836"/>
      <c r="AH1525" s="836"/>
      <c r="AI1525" s="836"/>
      <c r="AJ1525" s="836"/>
      <c r="AK1525" s="836"/>
      <c r="AL1525" s="836"/>
      <c r="AM1525" s="836"/>
      <c r="AN1525" s="836"/>
      <c r="AO1525" s="836"/>
      <c r="AP1525" s="836"/>
      <c r="AQ1525" s="836"/>
      <c r="AR1525" s="836"/>
      <c r="AS1525" s="836"/>
      <c r="AT1525" s="836"/>
      <c r="AU1525" s="836"/>
      <c r="AV1525" s="836"/>
      <c r="AW1525" s="836"/>
      <c r="AX1525" s="836"/>
      <c r="AY1525" s="836"/>
      <c r="AZ1525" s="836"/>
      <c r="BA1525" s="836"/>
      <c r="BB1525" s="836"/>
      <c r="BC1525" s="836"/>
      <c r="BD1525" s="836"/>
    </row>
    <row r="1526" spans="1:56" s="813" customFormat="1" ht="33" customHeight="1">
      <c r="A1526" s="353" t="s">
        <v>1049</v>
      </c>
      <c r="B1526" s="825"/>
      <c r="C1526" s="825"/>
      <c r="D1526" s="825"/>
      <c r="E1526" s="825"/>
      <c r="F1526" s="825"/>
      <c r="G1526" s="811"/>
      <c r="H1526" s="811"/>
      <c r="I1526" s="811"/>
      <c r="J1526" s="811"/>
      <c r="K1526" s="811"/>
      <c r="L1526" s="811"/>
      <c r="M1526" s="811"/>
      <c r="N1526" s="811"/>
      <c r="O1526" s="811"/>
      <c r="P1526" s="811"/>
      <c r="Q1526" s="811"/>
      <c r="R1526" s="811"/>
      <c r="S1526" s="811"/>
      <c r="T1526" s="811"/>
      <c r="U1526" s="811"/>
      <c r="V1526" s="811"/>
      <c r="W1526" s="811"/>
      <c r="X1526" s="811"/>
      <c r="Y1526" s="811"/>
      <c r="Z1526" s="811"/>
      <c r="AA1526" s="811"/>
      <c r="AB1526" s="811"/>
      <c r="AC1526" s="811"/>
      <c r="AD1526" s="811"/>
      <c r="AE1526" s="811"/>
      <c r="AF1526" s="811"/>
      <c r="AG1526" s="811"/>
      <c r="AH1526" s="811"/>
      <c r="AI1526" s="811"/>
      <c r="AJ1526" s="811"/>
      <c r="AK1526" s="811"/>
      <c r="AL1526" s="811"/>
      <c r="AM1526" s="811"/>
      <c r="AN1526" s="811"/>
      <c r="AO1526" s="811"/>
      <c r="AP1526" s="811"/>
      <c r="AQ1526" s="811"/>
      <c r="AR1526" s="811"/>
      <c r="AS1526" s="811"/>
      <c r="AT1526" s="811"/>
      <c r="AU1526" s="811"/>
      <c r="AV1526" s="811"/>
      <c r="AW1526" s="811"/>
      <c r="AX1526" s="811"/>
      <c r="AY1526" s="811"/>
      <c r="AZ1526" s="811"/>
      <c r="BA1526" s="811"/>
      <c r="BB1526" s="811"/>
      <c r="BC1526" s="811"/>
      <c r="BD1526" s="811"/>
    </row>
    <row r="1527" spans="1:56" s="813" customFormat="1" ht="12" customHeight="1">
      <c r="A1527" s="356" t="s">
        <v>401</v>
      </c>
      <c r="B1527" s="825"/>
      <c r="C1527" s="825"/>
      <c r="D1527" s="825"/>
      <c r="E1527" s="825"/>
      <c r="F1527" s="825"/>
      <c r="G1527" s="811"/>
      <c r="H1527" s="811"/>
      <c r="I1527" s="811"/>
      <c r="J1527" s="811"/>
      <c r="K1527" s="811"/>
      <c r="L1527" s="811"/>
      <c r="M1527" s="811"/>
      <c r="N1527" s="811"/>
      <c r="O1527" s="811"/>
      <c r="P1527" s="811"/>
      <c r="Q1527" s="811"/>
      <c r="R1527" s="811"/>
      <c r="S1527" s="811"/>
      <c r="T1527" s="811"/>
      <c r="U1527" s="811"/>
      <c r="V1527" s="811"/>
      <c r="W1527" s="811"/>
      <c r="X1527" s="811"/>
      <c r="Y1527" s="811"/>
      <c r="Z1527" s="811"/>
      <c r="AA1527" s="811"/>
      <c r="AB1527" s="811"/>
      <c r="AC1527" s="811"/>
      <c r="AD1527" s="811"/>
      <c r="AE1527" s="811"/>
      <c r="AF1527" s="811"/>
      <c r="AG1527" s="811"/>
      <c r="AH1527" s="811"/>
      <c r="AI1527" s="811"/>
      <c r="AJ1527" s="811"/>
      <c r="AK1527" s="811"/>
      <c r="AL1527" s="811"/>
      <c r="AM1527" s="811"/>
      <c r="AN1527" s="811"/>
      <c r="AO1527" s="811"/>
      <c r="AP1527" s="811"/>
      <c r="AQ1527" s="811"/>
      <c r="AR1527" s="811"/>
      <c r="AS1527" s="811"/>
      <c r="AT1527" s="811"/>
      <c r="AU1527" s="811"/>
      <c r="AV1527" s="811"/>
      <c r="AW1527" s="811"/>
      <c r="AX1527" s="811"/>
      <c r="AY1527" s="811"/>
      <c r="AZ1527" s="811"/>
      <c r="BA1527" s="811"/>
      <c r="BB1527" s="811"/>
      <c r="BC1527" s="811"/>
      <c r="BD1527" s="811"/>
    </row>
    <row r="1528" spans="1:56" s="813" customFormat="1" ht="12" customHeight="1">
      <c r="A1528" s="366" t="s">
        <v>346</v>
      </c>
      <c r="B1528" s="825">
        <v>553975</v>
      </c>
      <c r="C1528" s="825">
        <v>391323</v>
      </c>
      <c r="D1528" s="825">
        <v>353138</v>
      </c>
      <c r="E1528" s="824">
        <v>63.74619793311973</v>
      </c>
      <c r="F1528" s="825">
        <v>124550</v>
      </c>
      <c r="G1528" s="811"/>
      <c r="H1528" s="811"/>
      <c r="I1528" s="811"/>
      <c r="J1528" s="811"/>
      <c r="K1528" s="811"/>
      <c r="L1528" s="811"/>
      <c r="M1528" s="811"/>
      <c r="N1528" s="811"/>
      <c r="O1528" s="811"/>
      <c r="P1528" s="811"/>
      <c r="Q1528" s="811"/>
      <c r="R1528" s="811"/>
      <c r="S1528" s="811"/>
      <c r="T1528" s="811"/>
      <c r="U1528" s="811"/>
      <c r="V1528" s="811"/>
      <c r="W1528" s="811"/>
      <c r="X1528" s="811"/>
      <c r="Y1528" s="811"/>
      <c r="Z1528" s="811"/>
      <c r="AA1528" s="811"/>
      <c r="AB1528" s="811"/>
      <c r="AC1528" s="811"/>
      <c r="AD1528" s="811"/>
      <c r="AE1528" s="811"/>
      <c r="AF1528" s="811"/>
      <c r="AG1528" s="811"/>
      <c r="AH1528" s="811"/>
      <c r="AI1528" s="811"/>
      <c r="AJ1528" s="811"/>
      <c r="AK1528" s="811"/>
      <c r="AL1528" s="811"/>
      <c r="AM1528" s="811"/>
      <c r="AN1528" s="811"/>
      <c r="AO1528" s="811"/>
      <c r="AP1528" s="811"/>
      <c r="AQ1528" s="811"/>
      <c r="AR1528" s="811"/>
      <c r="AS1528" s="811"/>
      <c r="AT1528" s="811"/>
      <c r="AU1528" s="811"/>
      <c r="AV1528" s="811"/>
      <c r="AW1528" s="811"/>
      <c r="AX1528" s="811"/>
      <c r="AY1528" s="811"/>
      <c r="AZ1528" s="811"/>
      <c r="BA1528" s="811"/>
      <c r="BB1528" s="811"/>
      <c r="BC1528" s="811"/>
      <c r="BD1528" s="811"/>
    </row>
    <row r="1529" spans="1:56" s="334" customFormat="1" ht="12.75">
      <c r="A1529" s="136" t="s">
        <v>982</v>
      </c>
      <c r="B1529" s="628">
        <v>119079</v>
      </c>
      <c r="C1529" s="628">
        <v>119079</v>
      </c>
      <c r="D1529" s="628">
        <v>80895</v>
      </c>
      <c r="E1529" s="824">
        <v>67.93389262590381</v>
      </c>
      <c r="F1529" s="628">
        <v>0</v>
      </c>
      <c r="G1529" s="836"/>
      <c r="H1529" s="836"/>
      <c r="I1529" s="836"/>
      <c r="J1529" s="836"/>
      <c r="K1529" s="836"/>
      <c r="L1529" s="836"/>
      <c r="M1529" s="836"/>
      <c r="N1529" s="836"/>
      <c r="O1529" s="836"/>
      <c r="P1529" s="836"/>
      <c r="Q1529" s="836"/>
      <c r="R1529" s="836"/>
      <c r="S1529" s="836"/>
      <c r="T1529" s="836"/>
      <c r="U1529" s="836"/>
      <c r="V1529" s="836"/>
      <c r="W1529" s="836"/>
      <c r="X1529" s="836"/>
      <c r="Y1529" s="836"/>
      <c r="Z1529" s="836"/>
      <c r="AA1529" s="836"/>
      <c r="AB1529" s="836"/>
      <c r="AC1529" s="836"/>
      <c r="AD1529" s="836"/>
      <c r="AE1529" s="836"/>
      <c r="AF1529" s="836"/>
      <c r="AG1529" s="836"/>
      <c r="AH1529" s="836"/>
      <c r="AI1529" s="836"/>
      <c r="AJ1529" s="836"/>
      <c r="AK1529" s="836"/>
      <c r="AL1529" s="836"/>
      <c r="AM1529" s="836"/>
      <c r="AN1529" s="836"/>
      <c r="AO1529" s="836"/>
      <c r="AP1529" s="836"/>
      <c r="AQ1529" s="836"/>
      <c r="AR1529" s="836"/>
      <c r="AS1529" s="836"/>
      <c r="AT1529" s="836"/>
      <c r="AU1529" s="836"/>
      <c r="AV1529" s="836"/>
      <c r="AW1529" s="836"/>
      <c r="AX1529" s="836"/>
      <c r="AY1529" s="836"/>
      <c r="AZ1529" s="836"/>
      <c r="BA1529" s="836"/>
      <c r="BB1529" s="836"/>
      <c r="BC1529" s="836"/>
      <c r="BD1529" s="836"/>
    </row>
    <row r="1530" spans="1:6" s="807" customFormat="1" ht="12.75">
      <c r="A1530" s="136" t="s">
        <v>983</v>
      </c>
      <c r="B1530" s="806">
        <v>87773</v>
      </c>
      <c r="C1530" s="806">
        <v>70219</v>
      </c>
      <c r="D1530" s="806">
        <v>70218</v>
      </c>
      <c r="E1530" s="824">
        <v>79.9995442789924</v>
      </c>
      <c r="F1530" s="806">
        <v>0</v>
      </c>
    </row>
    <row r="1531" spans="1:6" s="807" customFormat="1" ht="12.75">
      <c r="A1531" s="136" t="s">
        <v>391</v>
      </c>
      <c r="B1531" s="806">
        <v>87773</v>
      </c>
      <c r="C1531" s="806">
        <v>70219</v>
      </c>
      <c r="D1531" s="806">
        <v>70218</v>
      </c>
      <c r="E1531" s="824">
        <v>79.9995442789924</v>
      </c>
      <c r="F1531" s="806">
        <v>0</v>
      </c>
    </row>
    <row r="1532" spans="1:6" s="807" customFormat="1" ht="12.75">
      <c r="A1532" s="136" t="s">
        <v>392</v>
      </c>
      <c r="B1532" s="806">
        <v>87773</v>
      </c>
      <c r="C1532" s="806">
        <v>70219</v>
      </c>
      <c r="D1532" s="806">
        <v>70218</v>
      </c>
      <c r="E1532" s="824">
        <v>79.9995442789924</v>
      </c>
      <c r="F1532" s="806">
        <v>0</v>
      </c>
    </row>
    <row r="1533" spans="1:6" s="807" customFormat="1" ht="38.25">
      <c r="A1533" s="139" t="s">
        <v>393</v>
      </c>
      <c r="B1533" s="806">
        <v>87773</v>
      </c>
      <c r="C1533" s="806">
        <v>70219</v>
      </c>
      <c r="D1533" s="806">
        <v>70218</v>
      </c>
      <c r="E1533" s="824">
        <v>79.9995442789924</v>
      </c>
      <c r="F1533" s="806">
        <v>0</v>
      </c>
    </row>
    <row r="1534" spans="1:6" s="807" customFormat="1" ht="38.25">
      <c r="A1534" s="407" t="s">
        <v>394</v>
      </c>
      <c r="B1534" s="817">
        <v>87773</v>
      </c>
      <c r="C1534" s="817">
        <v>70219</v>
      </c>
      <c r="D1534" s="817">
        <v>70218</v>
      </c>
      <c r="E1534" s="818">
        <v>79.9995442789924</v>
      </c>
      <c r="F1534" s="817">
        <v>0</v>
      </c>
    </row>
    <row r="1535" spans="1:56" s="334" customFormat="1" ht="12.75">
      <c r="A1535" s="136" t="s">
        <v>965</v>
      </c>
      <c r="B1535" s="628">
        <v>347123</v>
      </c>
      <c r="C1535" s="628">
        <v>202025</v>
      </c>
      <c r="D1535" s="628">
        <v>202025</v>
      </c>
      <c r="E1535" s="824">
        <v>58.19983118375907</v>
      </c>
      <c r="F1535" s="628">
        <v>124550</v>
      </c>
      <c r="G1535" s="836"/>
      <c r="H1535" s="836"/>
      <c r="I1535" s="836"/>
      <c r="J1535" s="836"/>
      <c r="K1535" s="836"/>
      <c r="L1535" s="836"/>
      <c r="M1535" s="836"/>
      <c r="N1535" s="836"/>
      <c r="O1535" s="836"/>
      <c r="P1535" s="836"/>
      <c r="Q1535" s="836"/>
      <c r="R1535" s="836"/>
      <c r="S1535" s="836"/>
      <c r="T1535" s="836"/>
      <c r="U1535" s="836"/>
      <c r="V1535" s="836"/>
      <c r="W1535" s="836"/>
      <c r="X1535" s="836"/>
      <c r="Y1535" s="836"/>
      <c r="Z1535" s="836"/>
      <c r="AA1535" s="836"/>
      <c r="AB1535" s="836"/>
      <c r="AC1535" s="836"/>
      <c r="AD1535" s="836"/>
      <c r="AE1535" s="836"/>
      <c r="AF1535" s="836"/>
      <c r="AG1535" s="836"/>
      <c r="AH1535" s="836"/>
      <c r="AI1535" s="836"/>
      <c r="AJ1535" s="836"/>
      <c r="AK1535" s="836"/>
      <c r="AL1535" s="836"/>
      <c r="AM1535" s="836"/>
      <c r="AN1535" s="836"/>
      <c r="AO1535" s="836"/>
      <c r="AP1535" s="836"/>
      <c r="AQ1535" s="836"/>
      <c r="AR1535" s="836"/>
      <c r="AS1535" s="836"/>
      <c r="AT1535" s="836"/>
      <c r="AU1535" s="836"/>
      <c r="AV1535" s="836"/>
      <c r="AW1535" s="836"/>
      <c r="AX1535" s="836"/>
      <c r="AY1535" s="836"/>
      <c r="AZ1535" s="836"/>
      <c r="BA1535" s="836"/>
      <c r="BB1535" s="836"/>
      <c r="BC1535" s="836"/>
      <c r="BD1535" s="836"/>
    </row>
    <row r="1536" spans="1:56" s="334" customFormat="1" ht="25.5">
      <c r="A1536" s="377" t="s">
        <v>966</v>
      </c>
      <c r="B1536" s="628">
        <v>347123</v>
      </c>
      <c r="C1536" s="628">
        <v>202025</v>
      </c>
      <c r="D1536" s="628">
        <v>202025</v>
      </c>
      <c r="E1536" s="824">
        <v>58.19983118375907</v>
      </c>
      <c r="F1536" s="628">
        <v>124550</v>
      </c>
      <c r="G1536" s="836"/>
      <c r="H1536" s="836"/>
      <c r="I1536" s="836"/>
      <c r="J1536" s="836"/>
      <c r="K1536" s="836"/>
      <c r="L1536" s="836"/>
      <c r="M1536" s="836"/>
      <c r="N1536" s="836"/>
      <c r="O1536" s="836"/>
      <c r="P1536" s="836"/>
      <c r="Q1536" s="836"/>
      <c r="R1536" s="836"/>
      <c r="S1536" s="836"/>
      <c r="T1536" s="836"/>
      <c r="U1536" s="836"/>
      <c r="V1536" s="836"/>
      <c r="W1536" s="836"/>
      <c r="X1536" s="836"/>
      <c r="Y1536" s="836"/>
      <c r="Z1536" s="836"/>
      <c r="AA1536" s="836"/>
      <c r="AB1536" s="836"/>
      <c r="AC1536" s="836"/>
      <c r="AD1536" s="836"/>
      <c r="AE1536" s="836"/>
      <c r="AF1536" s="836"/>
      <c r="AG1536" s="836"/>
      <c r="AH1536" s="836"/>
      <c r="AI1536" s="836"/>
      <c r="AJ1536" s="836"/>
      <c r="AK1536" s="836"/>
      <c r="AL1536" s="836"/>
      <c r="AM1536" s="836"/>
      <c r="AN1536" s="836"/>
      <c r="AO1536" s="836"/>
      <c r="AP1536" s="836"/>
      <c r="AQ1536" s="836"/>
      <c r="AR1536" s="836"/>
      <c r="AS1536" s="836"/>
      <c r="AT1536" s="836"/>
      <c r="AU1536" s="836"/>
      <c r="AV1536" s="836"/>
      <c r="AW1536" s="836"/>
      <c r="AX1536" s="836"/>
      <c r="AY1536" s="836"/>
      <c r="AZ1536" s="836"/>
      <c r="BA1536" s="836"/>
      <c r="BB1536" s="836"/>
      <c r="BC1536" s="836"/>
      <c r="BD1536" s="836"/>
    </row>
    <row r="1537" spans="1:56" s="813" customFormat="1" ht="13.5" customHeight="1">
      <c r="A1537" s="357" t="s">
        <v>967</v>
      </c>
      <c r="B1537" s="825">
        <v>563418</v>
      </c>
      <c r="C1537" s="825">
        <v>400766</v>
      </c>
      <c r="D1537" s="825">
        <v>164322</v>
      </c>
      <c r="E1537" s="824">
        <v>29.165202389700013</v>
      </c>
      <c r="F1537" s="825">
        <v>41819</v>
      </c>
      <c r="G1537" s="811"/>
      <c r="H1537" s="811"/>
      <c r="I1537" s="811"/>
      <c r="J1537" s="811"/>
      <c r="K1537" s="811"/>
      <c r="L1537" s="811"/>
      <c r="M1537" s="811"/>
      <c r="N1537" s="811"/>
      <c r="O1537" s="811"/>
      <c r="P1537" s="811"/>
      <c r="Q1537" s="811"/>
      <c r="R1537" s="811"/>
      <c r="S1537" s="811"/>
      <c r="T1537" s="811"/>
      <c r="U1537" s="811"/>
      <c r="V1537" s="811"/>
      <c r="W1537" s="811"/>
      <c r="X1537" s="811"/>
      <c r="Y1537" s="811"/>
      <c r="Z1537" s="811"/>
      <c r="AA1537" s="811"/>
      <c r="AB1537" s="811"/>
      <c r="AC1537" s="811"/>
      <c r="AD1537" s="811"/>
      <c r="AE1537" s="811"/>
      <c r="AF1537" s="811"/>
      <c r="AG1537" s="811"/>
      <c r="AH1537" s="811"/>
      <c r="AI1537" s="811"/>
      <c r="AJ1537" s="811"/>
      <c r="AK1537" s="811"/>
      <c r="AL1537" s="811"/>
      <c r="AM1537" s="811"/>
      <c r="AN1537" s="811"/>
      <c r="AO1537" s="811"/>
      <c r="AP1537" s="811"/>
      <c r="AQ1537" s="811"/>
      <c r="AR1537" s="811"/>
      <c r="AS1537" s="811"/>
      <c r="AT1537" s="811"/>
      <c r="AU1537" s="811"/>
      <c r="AV1537" s="811"/>
      <c r="AW1537" s="811"/>
      <c r="AX1537" s="811"/>
      <c r="AY1537" s="811"/>
      <c r="AZ1537" s="811"/>
      <c r="BA1537" s="811"/>
      <c r="BB1537" s="811"/>
      <c r="BC1537" s="811"/>
      <c r="BD1537" s="811"/>
    </row>
    <row r="1538" spans="1:56" s="813" customFormat="1" ht="13.5" customHeight="1">
      <c r="A1538" s="136" t="s">
        <v>968</v>
      </c>
      <c r="B1538" s="825">
        <v>562610</v>
      </c>
      <c r="C1538" s="825">
        <v>399958</v>
      </c>
      <c r="D1538" s="825">
        <v>163522</v>
      </c>
      <c r="E1538" s="824">
        <v>29.06489397628908</v>
      </c>
      <c r="F1538" s="825">
        <v>41019</v>
      </c>
      <c r="G1538" s="811"/>
      <c r="H1538" s="811"/>
      <c r="I1538" s="811"/>
      <c r="J1538" s="811"/>
      <c r="K1538" s="811"/>
      <c r="L1538" s="811"/>
      <c r="M1538" s="811"/>
      <c r="N1538" s="811"/>
      <c r="O1538" s="811"/>
      <c r="P1538" s="811"/>
      <c r="Q1538" s="811"/>
      <c r="R1538" s="811"/>
      <c r="S1538" s="811"/>
      <c r="T1538" s="811"/>
      <c r="U1538" s="811"/>
      <c r="V1538" s="811"/>
      <c r="W1538" s="811"/>
      <c r="X1538" s="811"/>
      <c r="Y1538" s="811"/>
      <c r="Z1538" s="811"/>
      <c r="AA1538" s="811"/>
      <c r="AB1538" s="811"/>
      <c r="AC1538" s="811"/>
      <c r="AD1538" s="811"/>
      <c r="AE1538" s="811"/>
      <c r="AF1538" s="811"/>
      <c r="AG1538" s="811"/>
      <c r="AH1538" s="811"/>
      <c r="AI1538" s="811"/>
      <c r="AJ1538" s="811"/>
      <c r="AK1538" s="811"/>
      <c r="AL1538" s="811"/>
      <c r="AM1538" s="811"/>
      <c r="AN1538" s="811"/>
      <c r="AO1538" s="811"/>
      <c r="AP1538" s="811"/>
      <c r="AQ1538" s="811"/>
      <c r="AR1538" s="811"/>
      <c r="AS1538" s="811"/>
      <c r="AT1538" s="811"/>
      <c r="AU1538" s="811"/>
      <c r="AV1538" s="811"/>
      <c r="AW1538" s="811"/>
      <c r="AX1538" s="811"/>
      <c r="AY1538" s="811"/>
      <c r="AZ1538" s="811"/>
      <c r="BA1538" s="811"/>
      <c r="BB1538" s="811"/>
      <c r="BC1538" s="811"/>
      <c r="BD1538" s="811"/>
    </row>
    <row r="1539" spans="1:56" s="813" customFormat="1" ht="13.5" customHeight="1">
      <c r="A1539" s="362" t="s">
        <v>969</v>
      </c>
      <c r="B1539" s="825">
        <v>377478</v>
      </c>
      <c r="C1539" s="825">
        <v>225214</v>
      </c>
      <c r="D1539" s="825">
        <v>63111</v>
      </c>
      <c r="E1539" s="824">
        <v>16.719120054678683</v>
      </c>
      <c r="F1539" s="825">
        <v>34743</v>
      </c>
      <c r="G1539" s="811"/>
      <c r="H1539" s="811"/>
      <c r="I1539" s="811"/>
      <c r="J1539" s="811"/>
      <c r="K1539" s="811"/>
      <c r="L1539" s="811"/>
      <c r="M1539" s="811"/>
      <c r="N1539" s="811"/>
      <c r="O1539" s="811"/>
      <c r="P1539" s="811"/>
      <c r="Q1539" s="811"/>
      <c r="R1539" s="811"/>
      <c r="S1539" s="811"/>
      <c r="T1539" s="811"/>
      <c r="U1539" s="811"/>
      <c r="V1539" s="811"/>
      <c r="W1539" s="811"/>
      <c r="X1539" s="811"/>
      <c r="Y1539" s="811"/>
      <c r="Z1539" s="811"/>
      <c r="AA1539" s="811"/>
      <c r="AB1539" s="811"/>
      <c r="AC1539" s="811"/>
      <c r="AD1539" s="811"/>
      <c r="AE1539" s="811"/>
      <c r="AF1539" s="811"/>
      <c r="AG1539" s="811"/>
      <c r="AH1539" s="811"/>
      <c r="AI1539" s="811"/>
      <c r="AJ1539" s="811"/>
      <c r="AK1539" s="811"/>
      <c r="AL1539" s="811"/>
      <c r="AM1539" s="811"/>
      <c r="AN1539" s="811"/>
      <c r="AO1539" s="811"/>
      <c r="AP1539" s="811"/>
      <c r="AQ1539" s="811"/>
      <c r="AR1539" s="811"/>
      <c r="AS1539" s="811"/>
      <c r="AT1539" s="811"/>
      <c r="AU1539" s="811"/>
      <c r="AV1539" s="811"/>
      <c r="AW1539" s="811"/>
      <c r="AX1539" s="811"/>
      <c r="AY1539" s="811"/>
      <c r="AZ1539" s="811"/>
      <c r="BA1539" s="811"/>
      <c r="BB1539" s="811"/>
      <c r="BC1539" s="811"/>
      <c r="BD1539" s="811"/>
    </row>
    <row r="1540" spans="1:56" s="334" customFormat="1" ht="12.75">
      <c r="A1540" s="391" t="s">
        <v>970</v>
      </c>
      <c r="B1540" s="628">
        <v>224390</v>
      </c>
      <c r="C1540" s="628">
        <v>94550</v>
      </c>
      <c r="D1540" s="628">
        <v>16296</v>
      </c>
      <c r="E1540" s="809">
        <v>7.26235571995187</v>
      </c>
      <c r="F1540" s="628">
        <v>16296</v>
      </c>
      <c r="G1540" s="836"/>
      <c r="H1540" s="836"/>
      <c r="I1540" s="836"/>
      <c r="J1540" s="836"/>
      <c r="K1540" s="836"/>
      <c r="L1540" s="836"/>
      <c r="M1540" s="836"/>
      <c r="N1540" s="836"/>
      <c r="O1540" s="836"/>
      <c r="P1540" s="836"/>
      <c r="Q1540" s="836"/>
      <c r="R1540" s="836"/>
      <c r="S1540" s="836"/>
      <c r="T1540" s="836"/>
      <c r="U1540" s="836"/>
      <c r="V1540" s="836"/>
      <c r="W1540" s="836"/>
      <c r="X1540" s="836"/>
      <c r="Y1540" s="836"/>
      <c r="Z1540" s="836"/>
      <c r="AA1540" s="836"/>
      <c r="AB1540" s="836"/>
      <c r="AC1540" s="836"/>
      <c r="AD1540" s="836"/>
      <c r="AE1540" s="836"/>
      <c r="AF1540" s="836"/>
      <c r="AG1540" s="836"/>
      <c r="AH1540" s="836"/>
      <c r="AI1540" s="836"/>
      <c r="AJ1540" s="836"/>
      <c r="AK1540" s="836"/>
      <c r="AL1540" s="836"/>
      <c r="AM1540" s="836"/>
      <c r="AN1540" s="836"/>
      <c r="AO1540" s="836"/>
      <c r="AP1540" s="836"/>
      <c r="AQ1540" s="836"/>
      <c r="AR1540" s="836"/>
      <c r="AS1540" s="836"/>
      <c r="AT1540" s="836"/>
      <c r="AU1540" s="836"/>
      <c r="AV1540" s="836"/>
      <c r="AW1540" s="836"/>
      <c r="AX1540" s="836"/>
      <c r="AY1540" s="836"/>
      <c r="AZ1540" s="836"/>
      <c r="BA1540" s="836"/>
      <c r="BB1540" s="836"/>
      <c r="BC1540" s="836"/>
      <c r="BD1540" s="836"/>
    </row>
    <row r="1541" spans="1:56" s="334" customFormat="1" ht="12.75">
      <c r="A1541" s="396" t="s">
        <v>971</v>
      </c>
      <c r="B1541" s="628">
        <v>176195</v>
      </c>
      <c r="C1541" s="628">
        <v>76195</v>
      </c>
      <c r="D1541" s="628">
        <v>13128</v>
      </c>
      <c r="E1541" s="809">
        <v>7.450835721785522</v>
      </c>
      <c r="F1541" s="628">
        <v>13128</v>
      </c>
      <c r="G1541" s="836"/>
      <c r="H1541" s="836"/>
      <c r="I1541" s="836"/>
      <c r="J1541" s="836"/>
      <c r="K1541" s="836"/>
      <c r="L1541" s="836"/>
      <c r="M1541" s="836"/>
      <c r="N1541" s="836"/>
      <c r="O1541" s="836"/>
      <c r="P1541" s="836"/>
      <c r="Q1541" s="836"/>
      <c r="R1541" s="836"/>
      <c r="S1541" s="836"/>
      <c r="T1541" s="836"/>
      <c r="U1541" s="836"/>
      <c r="V1541" s="836"/>
      <c r="W1541" s="836"/>
      <c r="X1541" s="836"/>
      <c r="Y1541" s="836"/>
      <c r="Z1541" s="836"/>
      <c r="AA1541" s="836"/>
      <c r="AB1541" s="836"/>
      <c r="AC1541" s="836"/>
      <c r="AD1541" s="836"/>
      <c r="AE1541" s="836"/>
      <c r="AF1541" s="836"/>
      <c r="AG1541" s="836"/>
      <c r="AH1541" s="836"/>
      <c r="AI1541" s="836"/>
      <c r="AJ1541" s="836"/>
      <c r="AK1541" s="836"/>
      <c r="AL1541" s="836"/>
      <c r="AM1541" s="836"/>
      <c r="AN1541" s="836"/>
      <c r="AO1541" s="836"/>
      <c r="AP1541" s="836"/>
      <c r="AQ1541" s="836"/>
      <c r="AR1541" s="836"/>
      <c r="AS1541" s="836"/>
      <c r="AT1541" s="836"/>
      <c r="AU1541" s="836"/>
      <c r="AV1541" s="836"/>
      <c r="AW1541" s="836"/>
      <c r="AX1541" s="836"/>
      <c r="AY1541" s="836"/>
      <c r="AZ1541" s="836"/>
      <c r="BA1541" s="836"/>
      <c r="BB1541" s="836"/>
      <c r="BC1541" s="836"/>
      <c r="BD1541" s="836"/>
    </row>
    <row r="1542" spans="1:56" s="813" customFormat="1" ht="13.5" customHeight="1">
      <c r="A1542" s="391" t="s">
        <v>972</v>
      </c>
      <c r="B1542" s="825">
        <v>153088</v>
      </c>
      <c r="C1542" s="825">
        <v>130664</v>
      </c>
      <c r="D1542" s="825">
        <v>46815</v>
      </c>
      <c r="E1542" s="824">
        <v>30.58045045986622</v>
      </c>
      <c r="F1542" s="825">
        <v>18447</v>
      </c>
      <c r="G1542" s="811"/>
      <c r="H1542" s="811"/>
      <c r="I1542" s="811"/>
      <c r="J1542" s="811"/>
      <c r="K1542" s="811"/>
      <c r="L1542" s="811"/>
      <c r="M1542" s="811"/>
      <c r="N1542" s="811"/>
      <c r="O1542" s="811"/>
      <c r="P1542" s="811"/>
      <c r="Q1542" s="811"/>
      <c r="R1542" s="811"/>
      <c r="S1542" s="811"/>
      <c r="T1542" s="811"/>
      <c r="U1542" s="811"/>
      <c r="V1542" s="811"/>
      <c r="W1542" s="811"/>
      <c r="X1542" s="811"/>
      <c r="Y1542" s="811"/>
      <c r="Z1542" s="811"/>
      <c r="AA1542" s="811"/>
      <c r="AB1542" s="811"/>
      <c r="AC1542" s="811"/>
      <c r="AD1542" s="811"/>
      <c r="AE1542" s="811"/>
      <c r="AF1542" s="811"/>
      <c r="AG1542" s="811"/>
      <c r="AH1542" s="811"/>
      <c r="AI1542" s="811"/>
      <c r="AJ1542" s="811"/>
      <c r="AK1542" s="811"/>
      <c r="AL1542" s="811"/>
      <c r="AM1542" s="811"/>
      <c r="AN1542" s="811"/>
      <c r="AO1542" s="811"/>
      <c r="AP1542" s="811"/>
      <c r="AQ1542" s="811"/>
      <c r="AR1542" s="811"/>
      <c r="AS1542" s="811"/>
      <c r="AT1542" s="811"/>
      <c r="AU1542" s="811"/>
      <c r="AV1542" s="811"/>
      <c r="AW1542" s="811"/>
      <c r="AX1542" s="811"/>
      <c r="AY1542" s="811"/>
      <c r="AZ1542" s="811"/>
      <c r="BA1542" s="811"/>
      <c r="BB1542" s="811"/>
      <c r="BC1542" s="811"/>
      <c r="BD1542" s="811"/>
    </row>
    <row r="1543" spans="1:56" s="334" customFormat="1" ht="12.75">
      <c r="A1543" s="362" t="s">
        <v>973</v>
      </c>
      <c r="B1543" s="628">
        <v>185132</v>
      </c>
      <c r="C1543" s="628">
        <v>174744</v>
      </c>
      <c r="D1543" s="628">
        <v>100411</v>
      </c>
      <c r="E1543" s="809">
        <v>54.23751701488667</v>
      </c>
      <c r="F1543" s="628">
        <v>6276</v>
      </c>
      <c r="G1543" s="836"/>
      <c r="H1543" s="836"/>
      <c r="I1543" s="836"/>
      <c r="J1543" s="836"/>
      <c r="K1543" s="836"/>
      <c r="L1543" s="836"/>
      <c r="M1543" s="836"/>
      <c r="N1543" s="836"/>
      <c r="O1543" s="836"/>
      <c r="P1543" s="836"/>
      <c r="Q1543" s="836"/>
      <c r="R1543" s="836"/>
      <c r="S1543" s="836"/>
      <c r="T1543" s="836"/>
      <c r="U1543" s="836"/>
      <c r="V1543" s="836"/>
      <c r="W1543" s="836"/>
      <c r="X1543" s="836"/>
      <c r="Y1543" s="836"/>
      <c r="Z1543" s="836"/>
      <c r="AA1543" s="836"/>
      <c r="AB1543" s="836"/>
      <c r="AC1543" s="836"/>
      <c r="AD1543" s="836"/>
      <c r="AE1543" s="836"/>
      <c r="AF1543" s="836"/>
      <c r="AG1543" s="836"/>
      <c r="AH1543" s="836"/>
      <c r="AI1543" s="836"/>
      <c r="AJ1543" s="836"/>
      <c r="AK1543" s="836"/>
      <c r="AL1543" s="836"/>
      <c r="AM1543" s="836"/>
      <c r="AN1543" s="836"/>
      <c r="AO1543" s="836"/>
      <c r="AP1543" s="836"/>
      <c r="AQ1543" s="836"/>
      <c r="AR1543" s="836"/>
      <c r="AS1543" s="836"/>
      <c r="AT1543" s="836"/>
      <c r="AU1543" s="836"/>
      <c r="AV1543" s="836"/>
      <c r="AW1543" s="836"/>
      <c r="AX1543" s="836"/>
      <c r="AY1543" s="836"/>
      <c r="AZ1543" s="836"/>
      <c r="BA1543" s="836"/>
      <c r="BB1543" s="836"/>
      <c r="BC1543" s="836"/>
      <c r="BD1543" s="836"/>
    </row>
    <row r="1544" spans="1:56" s="334" customFormat="1" ht="12.75">
      <c r="A1544" s="391" t="s">
        <v>995</v>
      </c>
      <c r="B1544" s="628">
        <v>185132</v>
      </c>
      <c r="C1544" s="628">
        <v>174744</v>
      </c>
      <c r="D1544" s="628">
        <v>100411</v>
      </c>
      <c r="E1544" s="809">
        <v>54.23751701488667</v>
      </c>
      <c r="F1544" s="628">
        <v>6276</v>
      </c>
      <c r="G1544" s="836"/>
      <c r="H1544" s="836"/>
      <c r="I1544" s="836"/>
      <c r="J1544" s="836"/>
      <c r="K1544" s="836"/>
      <c r="L1544" s="836"/>
      <c r="M1544" s="836"/>
      <c r="N1544" s="836"/>
      <c r="O1544" s="836"/>
      <c r="P1544" s="836"/>
      <c r="Q1544" s="836"/>
      <c r="R1544" s="836"/>
      <c r="S1544" s="836"/>
      <c r="T1544" s="836"/>
      <c r="U1544" s="836"/>
      <c r="V1544" s="836"/>
      <c r="W1544" s="836"/>
      <c r="X1544" s="836"/>
      <c r="Y1544" s="836"/>
      <c r="Z1544" s="836"/>
      <c r="AA1544" s="836"/>
      <c r="AB1544" s="836"/>
      <c r="AC1544" s="836"/>
      <c r="AD1544" s="836"/>
      <c r="AE1544" s="836"/>
      <c r="AF1544" s="836"/>
      <c r="AG1544" s="836"/>
      <c r="AH1544" s="836"/>
      <c r="AI1544" s="836"/>
      <c r="AJ1544" s="836"/>
      <c r="AK1544" s="836"/>
      <c r="AL1544" s="836"/>
      <c r="AM1544" s="836"/>
      <c r="AN1544" s="836"/>
      <c r="AO1544" s="836"/>
      <c r="AP1544" s="836"/>
      <c r="AQ1544" s="836"/>
      <c r="AR1544" s="836"/>
      <c r="AS1544" s="836"/>
      <c r="AT1544" s="836"/>
      <c r="AU1544" s="836"/>
      <c r="AV1544" s="836"/>
      <c r="AW1544" s="836"/>
      <c r="AX1544" s="836"/>
      <c r="AY1544" s="836"/>
      <c r="AZ1544" s="836"/>
      <c r="BA1544" s="836"/>
      <c r="BB1544" s="836"/>
      <c r="BC1544" s="836"/>
      <c r="BD1544" s="836"/>
    </row>
    <row r="1545" spans="1:56" s="334" customFormat="1" ht="12.75">
      <c r="A1545" s="136" t="s">
        <v>922</v>
      </c>
      <c r="B1545" s="628">
        <v>808</v>
      </c>
      <c r="C1545" s="628">
        <v>808</v>
      </c>
      <c r="D1545" s="628">
        <v>800</v>
      </c>
      <c r="E1545" s="809">
        <v>99.00990099009901</v>
      </c>
      <c r="F1545" s="628">
        <v>800</v>
      </c>
      <c r="G1545" s="836"/>
      <c r="H1545" s="836"/>
      <c r="I1545" s="836"/>
      <c r="J1545" s="836"/>
      <c r="K1545" s="836"/>
      <c r="L1545" s="836"/>
      <c r="M1545" s="836"/>
      <c r="N1545" s="836"/>
      <c r="O1545" s="836"/>
      <c r="P1545" s="836"/>
      <c r="Q1545" s="836"/>
      <c r="R1545" s="836"/>
      <c r="S1545" s="836"/>
      <c r="T1545" s="836"/>
      <c r="U1545" s="836"/>
      <c r="V1545" s="836"/>
      <c r="W1545" s="836"/>
      <c r="X1545" s="836"/>
      <c r="Y1545" s="836"/>
      <c r="Z1545" s="836"/>
      <c r="AA1545" s="836"/>
      <c r="AB1545" s="836"/>
      <c r="AC1545" s="836"/>
      <c r="AD1545" s="836"/>
      <c r="AE1545" s="836"/>
      <c r="AF1545" s="836"/>
      <c r="AG1545" s="836"/>
      <c r="AH1545" s="836"/>
      <c r="AI1545" s="836"/>
      <c r="AJ1545" s="836"/>
      <c r="AK1545" s="836"/>
      <c r="AL1545" s="836"/>
      <c r="AM1545" s="836"/>
      <c r="AN1545" s="836"/>
      <c r="AO1545" s="836"/>
      <c r="AP1545" s="836"/>
      <c r="AQ1545" s="836"/>
      <c r="AR1545" s="836"/>
      <c r="AS1545" s="836"/>
      <c r="AT1545" s="836"/>
      <c r="AU1545" s="836"/>
      <c r="AV1545" s="836"/>
      <c r="AW1545" s="836"/>
      <c r="AX1545" s="836"/>
      <c r="AY1545" s="836"/>
      <c r="AZ1545" s="836"/>
      <c r="BA1545" s="836"/>
      <c r="BB1545" s="836"/>
      <c r="BC1545" s="836"/>
      <c r="BD1545" s="836"/>
    </row>
    <row r="1546" spans="1:56" s="334" customFormat="1" ht="12.75">
      <c r="A1546" s="362" t="s">
        <v>975</v>
      </c>
      <c r="B1546" s="628">
        <v>808</v>
      </c>
      <c r="C1546" s="628">
        <v>808</v>
      </c>
      <c r="D1546" s="628">
        <v>800</v>
      </c>
      <c r="E1546" s="809">
        <v>99.00990099009901</v>
      </c>
      <c r="F1546" s="628">
        <v>800</v>
      </c>
      <c r="G1546" s="836"/>
      <c r="H1546" s="836"/>
      <c r="I1546" s="836"/>
      <c r="J1546" s="836"/>
      <c r="K1546" s="836"/>
      <c r="L1546" s="836"/>
      <c r="M1546" s="836"/>
      <c r="N1546" s="836"/>
      <c r="O1546" s="836"/>
      <c r="P1546" s="836"/>
      <c r="Q1546" s="836"/>
      <c r="R1546" s="836"/>
      <c r="S1546" s="836"/>
      <c r="T1546" s="836"/>
      <c r="U1546" s="836"/>
      <c r="V1546" s="836"/>
      <c r="W1546" s="836"/>
      <c r="X1546" s="836"/>
      <c r="Y1546" s="836"/>
      <c r="Z1546" s="836"/>
      <c r="AA1546" s="836"/>
      <c r="AB1546" s="836"/>
      <c r="AC1546" s="836"/>
      <c r="AD1546" s="836"/>
      <c r="AE1546" s="836"/>
      <c r="AF1546" s="836"/>
      <c r="AG1546" s="836"/>
      <c r="AH1546" s="836"/>
      <c r="AI1546" s="836"/>
      <c r="AJ1546" s="836"/>
      <c r="AK1546" s="836"/>
      <c r="AL1546" s="836"/>
      <c r="AM1546" s="836"/>
      <c r="AN1546" s="836"/>
      <c r="AO1546" s="836"/>
      <c r="AP1546" s="836"/>
      <c r="AQ1546" s="836"/>
      <c r="AR1546" s="836"/>
      <c r="AS1546" s="836"/>
      <c r="AT1546" s="836"/>
      <c r="AU1546" s="836"/>
      <c r="AV1546" s="836"/>
      <c r="AW1546" s="836"/>
      <c r="AX1546" s="836"/>
      <c r="AY1546" s="836"/>
      <c r="AZ1546" s="836"/>
      <c r="BA1546" s="836"/>
      <c r="BB1546" s="836"/>
      <c r="BC1546" s="836"/>
      <c r="BD1546" s="836"/>
    </row>
    <row r="1547" spans="1:6" s="811" customFormat="1" ht="12.75" customHeight="1">
      <c r="A1547" s="136" t="s">
        <v>500</v>
      </c>
      <c r="B1547" s="806">
        <v>-9443</v>
      </c>
      <c r="C1547" s="806">
        <v>-9443</v>
      </c>
      <c r="D1547" s="806">
        <v>188816</v>
      </c>
      <c r="E1547" s="697" t="s">
        <v>496</v>
      </c>
      <c r="F1547" s="806">
        <v>82731</v>
      </c>
    </row>
    <row r="1548" spans="1:6" s="811" customFormat="1" ht="12.75" customHeight="1">
      <c r="A1548" s="136" t="s">
        <v>501</v>
      </c>
      <c r="B1548" s="806">
        <v>9443</v>
      </c>
      <c r="C1548" s="806">
        <v>9443</v>
      </c>
      <c r="D1548" s="697" t="s">
        <v>496</v>
      </c>
      <c r="E1548" s="697" t="s">
        <v>496</v>
      </c>
      <c r="F1548" s="697" t="s">
        <v>496</v>
      </c>
    </row>
    <row r="1549" spans="1:6" s="811" customFormat="1" ht="12.75" customHeight="1">
      <c r="A1549" s="362" t="s">
        <v>622</v>
      </c>
      <c r="B1549" s="806">
        <v>9443</v>
      </c>
      <c r="C1549" s="806">
        <v>9443</v>
      </c>
      <c r="D1549" s="697" t="s">
        <v>496</v>
      </c>
      <c r="E1549" s="697" t="s">
        <v>496</v>
      </c>
      <c r="F1549" s="697" t="s">
        <v>496</v>
      </c>
    </row>
    <row r="1550" spans="1:6" s="811" customFormat="1" ht="25.5">
      <c r="A1550" s="363" t="s">
        <v>349</v>
      </c>
      <c r="B1550" s="806">
        <v>9443</v>
      </c>
      <c r="C1550" s="806">
        <v>9443</v>
      </c>
      <c r="D1550" s="697" t="s">
        <v>496</v>
      </c>
      <c r="E1550" s="697" t="s">
        <v>496</v>
      </c>
      <c r="F1550" s="697" t="s">
        <v>496</v>
      </c>
    </row>
    <row r="1551" spans="1:56" s="334" customFormat="1" ht="12.75">
      <c r="A1551" s="362"/>
      <c r="B1551" s="628"/>
      <c r="C1551" s="628"/>
      <c r="D1551" s="628"/>
      <c r="E1551" s="809"/>
      <c r="F1551" s="628"/>
      <c r="G1551" s="836"/>
      <c r="H1551" s="836"/>
      <c r="I1551" s="836"/>
      <c r="J1551" s="836"/>
      <c r="K1551" s="836"/>
      <c r="L1551" s="836"/>
      <c r="M1551" s="836"/>
      <c r="N1551" s="836"/>
      <c r="O1551" s="836"/>
      <c r="P1551" s="836"/>
      <c r="Q1551" s="836"/>
      <c r="R1551" s="836"/>
      <c r="S1551" s="836"/>
      <c r="T1551" s="836"/>
      <c r="U1551" s="836"/>
      <c r="V1551" s="836"/>
      <c r="W1551" s="836"/>
      <c r="X1551" s="836"/>
      <c r="Y1551" s="836"/>
      <c r="Z1551" s="836"/>
      <c r="AA1551" s="836"/>
      <c r="AB1551" s="836"/>
      <c r="AC1551" s="836"/>
      <c r="AD1551" s="836"/>
      <c r="AE1551" s="836"/>
      <c r="AF1551" s="836"/>
      <c r="AG1551" s="836"/>
      <c r="AH1551" s="836"/>
      <c r="AI1551" s="836"/>
      <c r="AJ1551" s="836"/>
      <c r="AK1551" s="836"/>
      <c r="AL1551" s="836"/>
      <c r="AM1551" s="836"/>
      <c r="AN1551" s="836"/>
      <c r="AO1551" s="836"/>
      <c r="AP1551" s="836"/>
      <c r="AQ1551" s="836"/>
      <c r="AR1551" s="836"/>
      <c r="AS1551" s="836"/>
      <c r="AT1551" s="836"/>
      <c r="AU1551" s="836"/>
      <c r="AV1551" s="836"/>
      <c r="AW1551" s="836"/>
      <c r="AX1551" s="836"/>
      <c r="AY1551" s="836"/>
      <c r="AZ1551" s="836"/>
      <c r="BA1551" s="836"/>
      <c r="BB1551" s="836"/>
      <c r="BC1551" s="836"/>
      <c r="BD1551" s="836"/>
    </row>
    <row r="1552" spans="1:56" s="334" customFormat="1" ht="25.5">
      <c r="A1552" s="353" t="s">
        <v>367</v>
      </c>
      <c r="B1552" s="628"/>
      <c r="C1552" s="628"/>
      <c r="D1552" s="628"/>
      <c r="E1552" s="825"/>
      <c r="F1552" s="628"/>
      <c r="G1552" s="836"/>
      <c r="H1552" s="836"/>
      <c r="I1552" s="836"/>
      <c r="J1552" s="836"/>
      <c r="K1552" s="836"/>
      <c r="L1552" s="836"/>
      <c r="M1552" s="836"/>
      <c r="N1552" s="836"/>
      <c r="O1552" s="836"/>
      <c r="P1552" s="836"/>
      <c r="Q1552" s="836"/>
      <c r="R1552" s="836"/>
      <c r="S1552" s="836"/>
      <c r="T1552" s="836"/>
      <c r="U1552" s="836"/>
      <c r="V1552" s="836"/>
      <c r="W1552" s="836"/>
      <c r="X1552" s="836"/>
      <c r="Y1552" s="836"/>
      <c r="Z1552" s="836"/>
      <c r="AA1552" s="836"/>
      <c r="AB1552" s="836"/>
      <c r="AC1552" s="836"/>
      <c r="AD1552" s="836"/>
      <c r="AE1552" s="836"/>
      <c r="AF1552" s="836"/>
      <c r="AG1552" s="836"/>
      <c r="AH1552" s="836"/>
      <c r="AI1552" s="836"/>
      <c r="AJ1552" s="836"/>
      <c r="AK1552" s="836"/>
      <c r="AL1552" s="836"/>
      <c r="AM1552" s="836"/>
      <c r="AN1552" s="836"/>
      <c r="AO1552" s="836"/>
      <c r="AP1552" s="836"/>
      <c r="AQ1552" s="836"/>
      <c r="AR1552" s="836"/>
      <c r="AS1552" s="836"/>
      <c r="AT1552" s="836"/>
      <c r="AU1552" s="836"/>
      <c r="AV1552" s="836"/>
      <c r="AW1552" s="836"/>
      <c r="AX1552" s="836"/>
      <c r="AY1552" s="836"/>
      <c r="AZ1552" s="836"/>
      <c r="BA1552" s="836"/>
      <c r="BB1552" s="836"/>
      <c r="BC1552" s="836"/>
      <c r="BD1552" s="836"/>
    </row>
    <row r="1553" spans="1:56" s="334" customFormat="1" ht="12.75">
      <c r="A1553" s="356" t="s">
        <v>401</v>
      </c>
      <c r="B1553" s="628"/>
      <c r="C1553" s="628"/>
      <c r="D1553" s="628"/>
      <c r="E1553" s="825"/>
      <c r="F1553" s="628"/>
      <c r="G1553" s="836"/>
      <c r="H1553" s="836"/>
      <c r="I1553" s="836"/>
      <c r="J1553" s="836"/>
      <c r="K1553" s="836"/>
      <c r="L1553" s="836"/>
      <c r="M1553" s="836"/>
      <c r="N1553" s="836"/>
      <c r="O1553" s="836"/>
      <c r="P1553" s="836"/>
      <c r="Q1553" s="836"/>
      <c r="R1553" s="836"/>
      <c r="S1553" s="836"/>
      <c r="T1553" s="836"/>
      <c r="U1553" s="836"/>
      <c r="V1553" s="836"/>
      <c r="W1553" s="836"/>
      <c r="X1553" s="836"/>
      <c r="Y1553" s="836"/>
      <c r="Z1553" s="836"/>
      <c r="AA1553" s="836"/>
      <c r="AB1553" s="836"/>
      <c r="AC1553" s="836"/>
      <c r="AD1553" s="836"/>
      <c r="AE1553" s="836"/>
      <c r="AF1553" s="836"/>
      <c r="AG1553" s="836"/>
      <c r="AH1553" s="836"/>
      <c r="AI1553" s="836"/>
      <c r="AJ1553" s="836"/>
      <c r="AK1553" s="836"/>
      <c r="AL1553" s="836"/>
      <c r="AM1553" s="836"/>
      <c r="AN1553" s="836"/>
      <c r="AO1553" s="836"/>
      <c r="AP1553" s="836"/>
      <c r="AQ1553" s="836"/>
      <c r="AR1553" s="836"/>
      <c r="AS1553" s="836"/>
      <c r="AT1553" s="836"/>
      <c r="AU1553" s="836"/>
      <c r="AV1553" s="836"/>
      <c r="AW1553" s="836"/>
      <c r="AX1553" s="836"/>
      <c r="AY1553" s="836"/>
      <c r="AZ1553" s="836"/>
      <c r="BA1553" s="836"/>
      <c r="BB1553" s="836"/>
      <c r="BC1553" s="836"/>
      <c r="BD1553" s="836"/>
    </row>
    <row r="1554" spans="1:56" s="334" customFormat="1" ht="12.75">
      <c r="A1554" s="366" t="s">
        <v>346</v>
      </c>
      <c r="B1554" s="628">
        <v>499425</v>
      </c>
      <c r="C1554" s="628">
        <v>306151</v>
      </c>
      <c r="D1554" s="628">
        <v>290840</v>
      </c>
      <c r="E1554" s="824">
        <v>58.234970215748106</v>
      </c>
      <c r="F1554" s="628">
        <v>206520</v>
      </c>
      <c r="G1554" s="836"/>
      <c r="H1554" s="836"/>
      <c r="I1554" s="836"/>
      <c r="J1554" s="836"/>
      <c r="K1554" s="836"/>
      <c r="L1554" s="836"/>
      <c r="M1554" s="836"/>
      <c r="N1554" s="836"/>
      <c r="O1554" s="836"/>
      <c r="P1554" s="836"/>
      <c r="Q1554" s="836"/>
      <c r="R1554" s="836"/>
      <c r="S1554" s="836"/>
      <c r="T1554" s="836"/>
      <c r="U1554" s="836"/>
      <c r="V1554" s="836"/>
      <c r="W1554" s="836"/>
      <c r="X1554" s="836"/>
      <c r="Y1554" s="836"/>
      <c r="Z1554" s="836"/>
      <c r="AA1554" s="836"/>
      <c r="AB1554" s="836"/>
      <c r="AC1554" s="836"/>
      <c r="AD1554" s="836"/>
      <c r="AE1554" s="836"/>
      <c r="AF1554" s="836"/>
      <c r="AG1554" s="836"/>
      <c r="AH1554" s="836"/>
      <c r="AI1554" s="836"/>
      <c r="AJ1554" s="836"/>
      <c r="AK1554" s="836"/>
      <c r="AL1554" s="836"/>
      <c r="AM1554" s="836"/>
      <c r="AN1554" s="836"/>
      <c r="AO1554" s="836"/>
      <c r="AP1554" s="836"/>
      <c r="AQ1554" s="836"/>
      <c r="AR1554" s="836"/>
      <c r="AS1554" s="836"/>
      <c r="AT1554" s="836"/>
      <c r="AU1554" s="836"/>
      <c r="AV1554" s="836"/>
      <c r="AW1554" s="836"/>
      <c r="AX1554" s="836"/>
      <c r="AY1554" s="836"/>
      <c r="AZ1554" s="836"/>
      <c r="BA1554" s="836"/>
      <c r="BB1554" s="836"/>
      <c r="BC1554" s="836"/>
      <c r="BD1554" s="836"/>
    </row>
    <row r="1555" spans="1:56" s="334" customFormat="1" ht="12.75">
      <c r="A1555" s="136" t="s">
        <v>982</v>
      </c>
      <c r="B1555" s="628">
        <v>15311</v>
      </c>
      <c r="C1555" s="628">
        <v>15311</v>
      </c>
      <c r="D1555" s="628">
        <v>0</v>
      </c>
      <c r="E1555" s="824">
        <v>0</v>
      </c>
      <c r="F1555" s="628">
        <v>0</v>
      </c>
      <c r="G1555" s="836"/>
      <c r="H1555" s="836"/>
      <c r="I1555" s="836"/>
      <c r="J1555" s="836"/>
      <c r="K1555" s="836"/>
      <c r="L1555" s="836"/>
      <c r="M1555" s="836"/>
      <c r="N1555" s="836"/>
      <c r="O1555" s="836"/>
      <c r="P1555" s="836"/>
      <c r="Q1555" s="836"/>
      <c r="R1555" s="836"/>
      <c r="S1555" s="836"/>
      <c r="T1555" s="836"/>
      <c r="U1555" s="836"/>
      <c r="V1555" s="836"/>
      <c r="W1555" s="836"/>
      <c r="X1555" s="836"/>
      <c r="Y1555" s="836"/>
      <c r="Z1555" s="836"/>
      <c r="AA1555" s="836"/>
      <c r="AB1555" s="836"/>
      <c r="AC1555" s="836"/>
      <c r="AD1555" s="836"/>
      <c r="AE1555" s="836"/>
      <c r="AF1555" s="836"/>
      <c r="AG1555" s="836"/>
      <c r="AH1555" s="836"/>
      <c r="AI1555" s="836"/>
      <c r="AJ1555" s="836"/>
      <c r="AK1555" s="836"/>
      <c r="AL1555" s="836"/>
      <c r="AM1555" s="836"/>
      <c r="AN1555" s="836"/>
      <c r="AO1555" s="836"/>
      <c r="AP1555" s="836"/>
      <c r="AQ1555" s="836"/>
      <c r="AR1555" s="836"/>
      <c r="AS1555" s="836"/>
      <c r="AT1555" s="836"/>
      <c r="AU1555" s="836"/>
      <c r="AV1555" s="836"/>
      <c r="AW1555" s="836"/>
      <c r="AX1555" s="836"/>
      <c r="AY1555" s="836"/>
      <c r="AZ1555" s="836"/>
      <c r="BA1555" s="836"/>
      <c r="BB1555" s="836"/>
      <c r="BC1555" s="836"/>
      <c r="BD1555" s="836"/>
    </row>
    <row r="1556" spans="1:56" s="334" customFormat="1" ht="12.75">
      <c r="A1556" s="136" t="s">
        <v>965</v>
      </c>
      <c r="B1556" s="628">
        <v>484114</v>
      </c>
      <c r="C1556" s="628">
        <v>290840</v>
      </c>
      <c r="D1556" s="628">
        <v>290840</v>
      </c>
      <c r="E1556" s="824">
        <v>60.07675877995678</v>
      </c>
      <c r="F1556" s="628">
        <v>206520</v>
      </c>
      <c r="G1556" s="836"/>
      <c r="H1556" s="836"/>
      <c r="I1556" s="836"/>
      <c r="J1556" s="836"/>
      <c r="K1556" s="836"/>
      <c r="L1556" s="836"/>
      <c r="M1556" s="836"/>
      <c r="N1556" s="836"/>
      <c r="O1556" s="836"/>
      <c r="P1556" s="836"/>
      <c r="Q1556" s="836"/>
      <c r="R1556" s="836"/>
      <c r="S1556" s="836"/>
      <c r="T1556" s="836"/>
      <c r="U1556" s="836"/>
      <c r="V1556" s="836"/>
      <c r="W1556" s="836"/>
      <c r="X1556" s="836"/>
      <c r="Y1556" s="836"/>
      <c r="Z1556" s="836"/>
      <c r="AA1556" s="836"/>
      <c r="AB1556" s="836"/>
      <c r="AC1556" s="836"/>
      <c r="AD1556" s="836"/>
      <c r="AE1556" s="836"/>
      <c r="AF1556" s="836"/>
      <c r="AG1556" s="836"/>
      <c r="AH1556" s="836"/>
      <c r="AI1556" s="836"/>
      <c r="AJ1556" s="836"/>
      <c r="AK1556" s="836"/>
      <c r="AL1556" s="836"/>
      <c r="AM1556" s="836"/>
      <c r="AN1556" s="836"/>
      <c r="AO1556" s="836"/>
      <c r="AP1556" s="836"/>
      <c r="AQ1556" s="836"/>
      <c r="AR1556" s="836"/>
      <c r="AS1556" s="836"/>
      <c r="AT1556" s="836"/>
      <c r="AU1556" s="836"/>
      <c r="AV1556" s="836"/>
      <c r="AW1556" s="836"/>
      <c r="AX1556" s="836"/>
      <c r="AY1556" s="836"/>
      <c r="AZ1556" s="836"/>
      <c r="BA1556" s="836"/>
      <c r="BB1556" s="836"/>
      <c r="BC1556" s="836"/>
      <c r="BD1556" s="836"/>
    </row>
    <row r="1557" spans="1:56" s="334" customFormat="1" ht="25.5">
      <c r="A1557" s="377" t="s">
        <v>966</v>
      </c>
      <c r="B1557" s="628">
        <v>484114</v>
      </c>
      <c r="C1557" s="628">
        <v>290840</v>
      </c>
      <c r="D1557" s="628">
        <v>290840</v>
      </c>
      <c r="E1557" s="824">
        <v>60.07675877995678</v>
      </c>
      <c r="F1557" s="628">
        <v>206520</v>
      </c>
      <c r="G1557" s="836"/>
      <c r="H1557" s="836"/>
      <c r="I1557" s="836"/>
      <c r="J1557" s="836"/>
      <c r="K1557" s="836"/>
      <c r="L1557" s="836"/>
      <c r="M1557" s="836"/>
      <c r="N1557" s="836"/>
      <c r="O1557" s="836"/>
      <c r="P1557" s="836"/>
      <c r="Q1557" s="836"/>
      <c r="R1557" s="836"/>
      <c r="S1557" s="836"/>
      <c r="T1557" s="836"/>
      <c r="U1557" s="836"/>
      <c r="V1557" s="836"/>
      <c r="W1557" s="836"/>
      <c r="X1557" s="836"/>
      <c r="Y1557" s="836"/>
      <c r="Z1557" s="836"/>
      <c r="AA1557" s="836"/>
      <c r="AB1557" s="836"/>
      <c r="AC1557" s="836"/>
      <c r="AD1557" s="836"/>
      <c r="AE1557" s="836"/>
      <c r="AF1557" s="836"/>
      <c r="AG1557" s="836"/>
      <c r="AH1557" s="836"/>
      <c r="AI1557" s="836"/>
      <c r="AJ1557" s="836"/>
      <c r="AK1557" s="836"/>
      <c r="AL1557" s="836"/>
      <c r="AM1557" s="836"/>
      <c r="AN1557" s="836"/>
      <c r="AO1557" s="836"/>
      <c r="AP1557" s="836"/>
      <c r="AQ1557" s="836"/>
      <c r="AR1557" s="836"/>
      <c r="AS1557" s="836"/>
      <c r="AT1557" s="836"/>
      <c r="AU1557" s="836"/>
      <c r="AV1557" s="836"/>
      <c r="AW1557" s="836"/>
      <c r="AX1557" s="836"/>
      <c r="AY1557" s="836"/>
      <c r="AZ1557" s="836"/>
      <c r="BA1557" s="836"/>
      <c r="BB1557" s="836"/>
      <c r="BC1557" s="836"/>
      <c r="BD1557" s="836"/>
    </row>
    <row r="1558" spans="1:56" s="334" customFormat="1" ht="12.75">
      <c r="A1558" s="357" t="s">
        <v>967</v>
      </c>
      <c r="B1558" s="628">
        <v>547943</v>
      </c>
      <c r="C1558" s="628">
        <v>354669</v>
      </c>
      <c r="D1558" s="628">
        <v>175015</v>
      </c>
      <c r="E1558" s="824">
        <v>31.940366059973393</v>
      </c>
      <c r="F1558" s="628">
        <v>56924</v>
      </c>
      <c r="G1558" s="836"/>
      <c r="H1558" s="836"/>
      <c r="I1558" s="836"/>
      <c r="J1558" s="836"/>
      <c r="K1558" s="836"/>
      <c r="L1558" s="836"/>
      <c r="M1558" s="836"/>
      <c r="N1558" s="836"/>
      <c r="O1558" s="836"/>
      <c r="P1558" s="836"/>
      <c r="Q1558" s="836"/>
      <c r="R1558" s="836"/>
      <c r="S1558" s="836"/>
      <c r="T1558" s="836"/>
      <c r="U1558" s="836"/>
      <c r="V1558" s="836"/>
      <c r="W1558" s="836"/>
      <c r="X1558" s="836"/>
      <c r="Y1558" s="836"/>
      <c r="Z1558" s="836"/>
      <c r="AA1558" s="836"/>
      <c r="AB1558" s="836"/>
      <c r="AC1558" s="836"/>
      <c r="AD1558" s="836"/>
      <c r="AE1558" s="836"/>
      <c r="AF1558" s="836"/>
      <c r="AG1558" s="836"/>
      <c r="AH1558" s="836"/>
      <c r="AI1558" s="836"/>
      <c r="AJ1558" s="836"/>
      <c r="AK1558" s="836"/>
      <c r="AL1558" s="836"/>
      <c r="AM1558" s="836"/>
      <c r="AN1558" s="836"/>
      <c r="AO1558" s="836"/>
      <c r="AP1558" s="836"/>
      <c r="AQ1558" s="836"/>
      <c r="AR1558" s="836"/>
      <c r="AS1558" s="836"/>
      <c r="AT1558" s="836"/>
      <c r="AU1558" s="836"/>
      <c r="AV1558" s="836"/>
      <c r="AW1558" s="836"/>
      <c r="AX1558" s="836"/>
      <c r="AY1558" s="836"/>
      <c r="AZ1558" s="836"/>
      <c r="BA1558" s="836"/>
      <c r="BB1558" s="836"/>
      <c r="BC1558" s="836"/>
      <c r="BD1558" s="836"/>
    </row>
    <row r="1559" spans="1:56" s="334" customFormat="1" ht="12.75">
      <c r="A1559" s="136" t="s">
        <v>968</v>
      </c>
      <c r="B1559" s="628">
        <v>506043</v>
      </c>
      <c r="C1559" s="628">
        <v>312769</v>
      </c>
      <c r="D1559" s="628">
        <v>175015</v>
      </c>
      <c r="E1559" s="824">
        <v>34.58500562205188</v>
      </c>
      <c r="F1559" s="628">
        <v>56924</v>
      </c>
      <c r="G1559" s="836"/>
      <c r="H1559" s="836"/>
      <c r="I1559" s="836"/>
      <c r="J1559" s="836"/>
      <c r="K1559" s="836"/>
      <c r="L1559" s="836"/>
      <c r="M1559" s="836"/>
      <c r="N1559" s="836"/>
      <c r="O1559" s="836"/>
      <c r="P1559" s="836"/>
      <c r="Q1559" s="836"/>
      <c r="R1559" s="836"/>
      <c r="S1559" s="836"/>
      <c r="T1559" s="836"/>
      <c r="U1559" s="836"/>
      <c r="V1559" s="836"/>
      <c r="W1559" s="836"/>
      <c r="X1559" s="836"/>
      <c r="Y1559" s="836"/>
      <c r="Z1559" s="836"/>
      <c r="AA1559" s="836"/>
      <c r="AB1559" s="836"/>
      <c r="AC1559" s="836"/>
      <c r="AD1559" s="836"/>
      <c r="AE1559" s="836"/>
      <c r="AF1559" s="836"/>
      <c r="AG1559" s="836"/>
      <c r="AH1559" s="836"/>
      <c r="AI1559" s="836"/>
      <c r="AJ1559" s="836"/>
      <c r="AK1559" s="836"/>
      <c r="AL1559" s="836"/>
      <c r="AM1559" s="836"/>
      <c r="AN1559" s="836"/>
      <c r="AO1559" s="836"/>
      <c r="AP1559" s="836"/>
      <c r="AQ1559" s="836"/>
      <c r="AR1559" s="836"/>
      <c r="AS1559" s="836"/>
      <c r="AT1559" s="836"/>
      <c r="AU1559" s="836"/>
      <c r="AV1559" s="836"/>
      <c r="AW1559" s="836"/>
      <c r="AX1559" s="836"/>
      <c r="AY1559" s="836"/>
      <c r="AZ1559" s="836"/>
      <c r="BA1559" s="836"/>
      <c r="BB1559" s="836"/>
      <c r="BC1559" s="836"/>
      <c r="BD1559" s="836"/>
    </row>
    <row r="1560" spans="1:56" s="334" customFormat="1" ht="12.75">
      <c r="A1560" s="362" t="s">
        <v>969</v>
      </c>
      <c r="B1560" s="628">
        <v>506043</v>
      </c>
      <c r="C1560" s="628">
        <v>312769</v>
      </c>
      <c r="D1560" s="628">
        <v>175015</v>
      </c>
      <c r="E1560" s="824">
        <v>34.58500562205188</v>
      </c>
      <c r="F1560" s="628">
        <v>56924</v>
      </c>
      <c r="G1560" s="836"/>
      <c r="H1560" s="836"/>
      <c r="I1560" s="836"/>
      <c r="J1560" s="836"/>
      <c r="K1560" s="836"/>
      <c r="L1560" s="836"/>
      <c r="M1560" s="836"/>
      <c r="N1560" s="836"/>
      <c r="O1560" s="836"/>
      <c r="P1560" s="836"/>
      <c r="Q1560" s="836"/>
      <c r="R1560" s="836"/>
      <c r="S1560" s="836"/>
      <c r="T1560" s="836"/>
      <c r="U1560" s="836"/>
      <c r="V1560" s="836"/>
      <c r="W1560" s="836"/>
      <c r="X1560" s="836"/>
      <c r="Y1560" s="836"/>
      <c r="Z1560" s="836"/>
      <c r="AA1560" s="836"/>
      <c r="AB1560" s="836"/>
      <c r="AC1560" s="836"/>
      <c r="AD1560" s="836"/>
      <c r="AE1560" s="836"/>
      <c r="AF1560" s="836"/>
      <c r="AG1560" s="836"/>
      <c r="AH1560" s="836"/>
      <c r="AI1560" s="836"/>
      <c r="AJ1560" s="836"/>
      <c r="AK1560" s="836"/>
      <c r="AL1560" s="836"/>
      <c r="AM1560" s="836"/>
      <c r="AN1560" s="836"/>
      <c r="AO1560" s="836"/>
      <c r="AP1560" s="836"/>
      <c r="AQ1560" s="836"/>
      <c r="AR1560" s="836"/>
      <c r="AS1560" s="836"/>
      <c r="AT1560" s="836"/>
      <c r="AU1560" s="836"/>
      <c r="AV1560" s="836"/>
      <c r="AW1560" s="836"/>
      <c r="AX1560" s="836"/>
      <c r="AY1560" s="836"/>
      <c r="AZ1560" s="836"/>
      <c r="BA1560" s="836"/>
      <c r="BB1560" s="836"/>
      <c r="BC1560" s="836"/>
      <c r="BD1560" s="836"/>
    </row>
    <row r="1561" spans="1:56" s="334" customFormat="1" ht="12.75">
      <c r="A1561" s="391" t="s">
        <v>970</v>
      </c>
      <c r="B1561" s="628">
        <v>233997</v>
      </c>
      <c r="C1561" s="628">
        <v>157719</v>
      </c>
      <c r="D1561" s="628">
        <v>70439</v>
      </c>
      <c r="E1561" s="824">
        <v>30.102522681914724</v>
      </c>
      <c r="F1561" s="628">
        <v>41256</v>
      </c>
      <c r="G1561" s="836"/>
      <c r="H1561" s="836"/>
      <c r="I1561" s="836"/>
      <c r="J1561" s="836"/>
      <c r="K1561" s="836"/>
      <c r="L1561" s="836"/>
      <c r="M1561" s="836"/>
      <c r="N1561" s="836"/>
      <c r="O1561" s="836"/>
      <c r="P1561" s="836"/>
      <c r="Q1561" s="836"/>
      <c r="R1561" s="836"/>
      <c r="S1561" s="836"/>
      <c r="T1561" s="836"/>
      <c r="U1561" s="836"/>
      <c r="V1561" s="836"/>
      <c r="W1561" s="836"/>
      <c r="X1561" s="836"/>
      <c r="Y1561" s="836"/>
      <c r="Z1561" s="836"/>
      <c r="AA1561" s="836"/>
      <c r="AB1561" s="836"/>
      <c r="AC1561" s="836"/>
      <c r="AD1561" s="836"/>
      <c r="AE1561" s="836"/>
      <c r="AF1561" s="836"/>
      <c r="AG1561" s="836"/>
      <c r="AH1561" s="836"/>
      <c r="AI1561" s="836"/>
      <c r="AJ1561" s="836"/>
      <c r="AK1561" s="836"/>
      <c r="AL1561" s="836"/>
      <c r="AM1561" s="836"/>
      <c r="AN1561" s="836"/>
      <c r="AO1561" s="836"/>
      <c r="AP1561" s="836"/>
      <c r="AQ1561" s="836"/>
      <c r="AR1561" s="836"/>
      <c r="AS1561" s="836"/>
      <c r="AT1561" s="836"/>
      <c r="AU1561" s="836"/>
      <c r="AV1561" s="836"/>
      <c r="AW1561" s="836"/>
      <c r="AX1561" s="836"/>
      <c r="AY1561" s="836"/>
      <c r="AZ1561" s="836"/>
      <c r="BA1561" s="836"/>
      <c r="BB1561" s="836"/>
      <c r="BC1561" s="836"/>
      <c r="BD1561" s="836"/>
    </row>
    <row r="1562" spans="1:56" s="334" customFormat="1" ht="12.75">
      <c r="A1562" s="396" t="s">
        <v>971</v>
      </c>
      <c r="B1562" s="628">
        <v>186139</v>
      </c>
      <c r="C1562" s="628">
        <v>122735</v>
      </c>
      <c r="D1562" s="628">
        <v>55510</v>
      </c>
      <c r="E1562" s="824">
        <v>29.82179983775566</v>
      </c>
      <c r="F1562" s="628">
        <v>31971</v>
      </c>
      <c r="G1562" s="836"/>
      <c r="H1562" s="836"/>
      <c r="I1562" s="836"/>
      <c r="J1562" s="836"/>
      <c r="K1562" s="836"/>
      <c r="L1562" s="836"/>
      <c r="M1562" s="836"/>
      <c r="N1562" s="836"/>
      <c r="O1562" s="836"/>
      <c r="P1562" s="836"/>
      <c r="Q1562" s="836"/>
      <c r="R1562" s="836"/>
      <c r="S1562" s="836"/>
      <c r="T1562" s="836"/>
      <c r="U1562" s="836"/>
      <c r="V1562" s="836"/>
      <c r="W1562" s="836"/>
      <c r="X1562" s="836"/>
      <c r="Y1562" s="836"/>
      <c r="Z1562" s="836"/>
      <c r="AA1562" s="836"/>
      <c r="AB1562" s="836"/>
      <c r="AC1562" s="836"/>
      <c r="AD1562" s="836"/>
      <c r="AE1562" s="836"/>
      <c r="AF1562" s="836"/>
      <c r="AG1562" s="836"/>
      <c r="AH1562" s="836"/>
      <c r="AI1562" s="836"/>
      <c r="AJ1562" s="836"/>
      <c r="AK1562" s="836"/>
      <c r="AL1562" s="836"/>
      <c r="AM1562" s="836"/>
      <c r="AN1562" s="836"/>
      <c r="AO1562" s="836"/>
      <c r="AP1562" s="836"/>
      <c r="AQ1562" s="836"/>
      <c r="AR1562" s="836"/>
      <c r="AS1562" s="836"/>
      <c r="AT1562" s="836"/>
      <c r="AU1562" s="836"/>
      <c r="AV1562" s="836"/>
      <c r="AW1562" s="836"/>
      <c r="AX1562" s="836"/>
      <c r="AY1562" s="836"/>
      <c r="AZ1562" s="836"/>
      <c r="BA1562" s="836"/>
      <c r="BB1562" s="836"/>
      <c r="BC1562" s="836"/>
      <c r="BD1562" s="836"/>
    </row>
    <row r="1563" spans="1:56" s="334" customFormat="1" ht="12.75">
      <c r="A1563" s="391" t="s">
        <v>972</v>
      </c>
      <c r="B1563" s="628">
        <v>272046</v>
      </c>
      <c r="C1563" s="628">
        <v>155050</v>
      </c>
      <c r="D1563" s="628">
        <v>104576</v>
      </c>
      <c r="E1563" s="824">
        <v>38.44055784683473</v>
      </c>
      <c r="F1563" s="628">
        <v>15668</v>
      </c>
      <c r="G1563" s="836"/>
      <c r="H1563" s="836"/>
      <c r="I1563" s="836"/>
      <c r="J1563" s="836"/>
      <c r="K1563" s="836"/>
      <c r="L1563" s="836"/>
      <c r="M1563" s="836"/>
      <c r="N1563" s="836"/>
      <c r="O1563" s="836"/>
      <c r="P1563" s="836"/>
      <c r="Q1563" s="836"/>
      <c r="R1563" s="836"/>
      <c r="S1563" s="836"/>
      <c r="T1563" s="836"/>
      <c r="U1563" s="836"/>
      <c r="V1563" s="836"/>
      <c r="W1563" s="836"/>
      <c r="X1563" s="836"/>
      <c r="Y1563" s="836"/>
      <c r="Z1563" s="836"/>
      <c r="AA1563" s="836"/>
      <c r="AB1563" s="836"/>
      <c r="AC1563" s="836"/>
      <c r="AD1563" s="836"/>
      <c r="AE1563" s="836"/>
      <c r="AF1563" s="836"/>
      <c r="AG1563" s="836"/>
      <c r="AH1563" s="836"/>
      <c r="AI1563" s="836"/>
      <c r="AJ1563" s="836"/>
      <c r="AK1563" s="836"/>
      <c r="AL1563" s="836"/>
      <c r="AM1563" s="836"/>
      <c r="AN1563" s="836"/>
      <c r="AO1563" s="836"/>
      <c r="AP1563" s="836"/>
      <c r="AQ1563" s="836"/>
      <c r="AR1563" s="836"/>
      <c r="AS1563" s="836"/>
      <c r="AT1563" s="836"/>
      <c r="AU1563" s="836"/>
      <c r="AV1563" s="836"/>
      <c r="AW1563" s="836"/>
      <c r="AX1563" s="836"/>
      <c r="AY1563" s="836"/>
      <c r="AZ1563" s="836"/>
      <c r="BA1563" s="836"/>
      <c r="BB1563" s="836"/>
      <c r="BC1563" s="836"/>
      <c r="BD1563" s="836"/>
    </row>
    <row r="1564" spans="1:56" s="334" customFormat="1" ht="12.75">
      <c r="A1564" s="136" t="s">
        <v>922</v>
      </c>
      <c r="B1564" s="628">
        <v>41900</v>
      </c>
      <c r="C1564" s="628">
        <v>41900</v>
      </c>
      <c r="D1564" s="628">
        <v>0</v>
      </c>
      <c r="E1564" s="809">
        <v>0</v>
      </c>
      <c r="F1564" s="628">
        <v>0</v>
      </c>
      <c r="G1564" s="836"/>
      <c r="H1564" s="836"/>
      <c r="I1564" s="836"/>
      <c r="J1564" s="836"/>
      <c r="K1564" s="836"/>
      <c r="L1564" s="836"/>
      <c r="M1564" s="836"/>
      <c r="N1564" s="836"/>
      <c r="O1564" s="836"/>
      <c r="P1564" s="836"/>
      <c r="Q1564" s="836"/>
      <c r="R1564" s="836"/>
      <c r="S1564" s="836"/>
      <c r="T1564" s="836"/>
      <c r="U1564" s="836"/>
      <c r="V1564" s="836"/>
      <c r="W1564" s="836"/>
      <c r="X1564" s="836"/>
      <c r="Y1564" s="836"/>
      <c r="Z1564" s="836"/>
      <c r="AA1564" s="836"/>
      <c r="AB1564" s="836"/>
      <c r="AC1564" s="836"/>
      <c r="AD1564" s="836"/>
      <c r="AE1564" s="836"/>
      <c r="AF1564" s="836"/>
      <c r="AG1564" s="836"/>
      <c r="AH1564" s="836"/>
      <c r="AI1564" s="836"/>
      <c r="AJ1564" s="836"/>
      <c r="AK1564" s="836"/>
      <c r="AL1564" s="836"/>
      <c r="AM1564" s="836"/>
      <c r="AN1564" s="836"/>
      <c r="AO1564" s="836"/>
      <c r="AP1564" s="836"/>
      <c r="AQ1564" s="836"/>
      <c r="AR1564" s="836"/>
      <c r="AS1564" s="836"/>
      <c r="AT1564" s="836"/>
      <c r="AU1564" s="836"/>
      <c r="AV1564" s="836"/>
      <c r="AW1564" s="836"/>
      <c r="AX1564" s="836"/>
      <c r="AY1564" s="836"/>
      <c r="AZ1564" s="836"/>
      <c r="BA1564" s="836"/>
      <c r="BB1564" s="836"/>
      <c r="BC1564" s="836"/>
      <c r="BD1564" s="836"/>
    </row>
    <row r="1565" spans="1:56" s="334" customFormat="1" ht="12.75">
      <c r="A1565" s="362" t="s">
        <v>975</v>
      </c>
      <c r="B1565" s="628">
        <v>41900</v>
      </c>
      <c r="C1565" s="628">
        <v>41900</v>
      </c>
      <c r="D1565" s="628">
        <v>0</v>
      </c>
      <c r="E1565" s="809">
        <v>0</v>
      </c>
      <c r="F1565" s="628">
        <v>0</v>
      </c>
      <c r="G1565" s="836"/>
      <c r="H1565" s="836"/>
      <c r="I1565" s="836"/>
      <c r="J1565" s="836"/>
      <c r="K1565" s="836"/>
      <c r="L1565" s="836"/>
      <c r="M1565" s="836"/>
      <c r="N1565" s="836"/>
      <c r="O1565" s="836"/>
      <c r="P1565" s="836"/>
      <c r="Q1565" s="836"/>
      <c r="R1565" s="836"/>
      <c r="S1565" s="836"/>
      <c r="T1565" s="836"/>
      <c r="U1565" s="836"/>
      <c r="V1565" s="836"/>
      <c r="W1565" s="836"/>
      <c r="X1565" s="836"/>
      <c r="Y1565" s="836"/>
      <c r="Z1565" s="836"/>
      <c r="AA1565" s="836"/>
      <c r="AB1565" s="836"/>
      <c r="AC1565" s="836"/>
      <c r="AD1565" s="836"/>
      <c r="AE1565" s="836"/>
      <c r="AF1565" s="836"/>
      <c r="AG1565" s="836"/>
      <c r="AH1565" s="836"/>
      <c r="AI1565" s="836"/>
      <c r="AJ1565" s="836"/>
      <c r="AK1565" s="836"/>
      <c r="AL1565" s="836"/>
      <c r="AM1565" s="836"/>
      <c r="AN1565" s="836"/>
      <c r="AO1565" s="836"/>
      <c r="AP1565" s="836"/>
      <c r="AQ1565" s="836"/>
      <c r="AR1565" s="836"/>
      <c r="AS1565" s="836"/>
      <c r="AT1565" s="836"/>
      <c r="AU1565" s="836"/>
      <c r="AV1565" s="836"/>
      <c r="AW1565" s="836"/>
      <c r="AX1565" s="836"/>
      <c r="AY1565" s="836"/>
      <c r="AZ1565" s="836"/>
      <c r="BA1565" s="836"/>
      <c r="BB1565" s="836"/>
      <c r="BC1565" s="836"/>
      <c r="BD1565" s="836"/>
    </row>
    <row r="1566" spans="1:6" s="811" customFormat="1" ht="12.75" customHeight="1">
      <c r="A1566" s="136" t="s">
        <v>500</v>
      </c>
      <c r="B1566" s="806">
        <v>-48518</v>
      </c>
      <c r="C1566" s="806">
        <v>-48518</v>
      </c>
      <c r="D1566" s="806">
        <v>115825</v>
      </c>
      <c r="E1566" s="697" t="s">
        <v>496</v>
      </c>
      <c r="F1566" s="806">
        <v>149596</v>
      </c>
    </row>
    <row r="1567" spans="1:6" s="811" customFormat="1" ht="12.75" customHeight="1">
      <c r="A1567" s="136" t="s">
        <v>501</v>
      </c>
      <c r="B1567" s="806">
        <v>48518</v>
      </c>
      <c r="C1567" s="806">
        <v>48518</v>
      </c>
      <c r="D1567" s="806" t="s">
        <v>496</v>
      </c>
      <c r="E1567" s="806" t="s">
        <v>496</v>
      </c>
      <c r="F1567" s="806" t="s">
        <v>496</v>
      </c>
    </row>
    <row r="1568" spans="1:6" s="811" customFormat="1" ht="12.75" customHeight="1">
      <c r="A1568" s="362" t="s">
        <v>622</v>
      </c>
      <c r="B1568" s="806">
        <v>48518</v>
      </c>
      <c r="C1568" s="806">
        <v>48518</v>
      </c>
      <c r="D1568" s="806" t="s">
        <v>496</v>
      </c>
      <c r="E1568" s="806" t="s">
        <v>496</v>
      </c>
      <c r="F1568" s="806" t="s">
        <v>496</v>
      </c>
    </row>
    <row r="1569" spans="1:6" s="811" customFormat="1" ht="25.5">
      <c r="A1569" s="363" t="s">
        <v>349</v>
      </c>
      <c r="B1569" s="806">
        <v>48518</v>
      </c>
      <c r="C1569" s="806">
        <v>48518</v>
      </c>
      <c r="D1569" s="806" t="s">
        <v>496</v>
      </c>
      <c r="E1569" s="806" t="s">
        <v>496</v>
      </c>
      <c r="F1569" s="806" t="s">
        <v>496</v>
      </c>
    </row>
    <row r="1570" spans="1:56" s="813" customFormat="1" ht="12.75">
      <c r="A1570" s="439"/>
      <c r="B1570" s="796"/>
      <c r="C1570" s="796"/>
      <c r="D1570" s="796"/>
      <c r="E1570" s="806"/>
      <c r="F1570" s="796"/>
      <c r="G1570" s="811"/>
      <c r="H1570" s="811"/>
      <c r="I1570" s="811"/>
      <c r="J1570" s="811"/>
      <c r="K1570" s="811"/>
      <c r="L1570" s="811"/>
      <c r="M1570" s="811"/>
      <c r="N1570" s="811"/>
      <c r="O1570" s="811"/>
      <c r="P1570" s="811"/>
      <c r="Q1570" s="811"/>
      <c r="R1570" s="811"/>
      <c r="S1570" s="811"/>
      <c r="T1570" s="811"/>
      <c r="U1570" s="811"/>
      <c r="V1570" s="811"/>
      <c r="W1570" s="811"/>
      <c r="X1570" s="811"/>
      <c r="Y1570" s="811"/>
      <c r="Z1570" s="811"/>
      <c r="AA1570" s="811"/>
      <c r="AB1570" s="811"/>
      <c r="AC1570" s="811"/>
      <c r="AD1570" s="811"/>
      <c r="AE1570" s="811"/>
      <c r="AF1570" s="811"/>
      <c r="AG1570" s="811"/>
      <c r="AH1570" s="811"/>
      <c r="AI1570" s="811"/>
      <c r="AJ1570" s="811"/>
      <c r="AK1570" s="811"/>
      <c r="AL1570" s="811"/>
      <c r="AM1570" s="811"/>
      <c r="AN1570" s="811"/>
      <c r="AO1570" s="811"/>
      <c r="AP1570" s="811"/>
      <c r="AQ1570" s="811"/>
      <c r="AR1570" s="811"/>
      <c r="AS1570" s="811"/>
      <c r="AT1570" s="811"/>
      <c r="AU1570" s="811"/>
      <c r="AV1570" s="811"/>
      <c r="AW1570" s="811"/>
      <c r="AX1570" s="811"/>
      <c r="AY1570" s="811"/>
      <c r="AZ1570" s="811"/>
      <c r="BA1570" s="811"/>
      <c r="BB1570" s="811"/>
      <c r="BC1570" s="811"/>
      <c r="BD1570" s="812"/>
    </row>
    <row r="1571" spans="1:56" s="334" customFormat="1" ht="12.75">
      <c r="A1571" s="353" t="s">
        <v>1243</v>
      </c>
      <c r="B1571" s="628"/>
      <c r="C1571" s="628"/>
      <c r="D1571" s="628"/>
      <c r="E1571" s="825"/>
      <c r="F1571" s="628"/>
      <c r="G1571" s="836"/>
      <c r="H1571" s="836"/>
      <c r="I1571" s="836"/>
      <c r="J1571" s="836"/>
      <c r="K1571" s="836"/>
      <c r="L1571" s="836"/>
      <c r="M1571" s="836"/>
      <c r="N1571" s="836"/>
      <c r="O1571" s="836"/>
      <c r="P1571" s="836"/>
      <c r="Q1571" s="836"/>
      <c r="R1571" s="836"/>
      <c r="S1571" s="836"/>
      <c r="T1571" s="836"/>
      <c r="U1571" s="836"/>
      <c r="V1571" s="836"/>
      <c r="W1571" s="836"/>
      <c r="X1571" s="836"/>
      <c r="Y1571" s="836"/>
      <c r="Z1571" s="836"/>
      <c r="AA1571" s="836"/>
      <c r="AB1571" s="836"/>
      <c r="AC1571" s="836"/>
      <c r="AD1571" s="836"/>
      <c r="AE1571" s="836"/>
      <c r="AF1571" s="836"/>
      <c r="AG1571" s="836"/>
      <c r="AH1571" s="836"/>
      <c r="AI1571" s="836"/>
      <c r="AJ1571" s="836"/>
      <c r="AK1571" s="836"/>
      <c r="AL1571" s="836"/>
      <c r="AM1571" s="836"/>
      <c r="AN1571" s="836"/>
      <c r="AO1571" s="836"/>
      <c r="AP1571" s="836"/>
      <c r="AQ1571" s="836"/>
      <c r="AR1571" s="836"/>
      <c r="AS1571" s="836"/>
      <c r="AT1571" s="836"/>
      <c r="AU1571" s="836"/>
      <c r="AV1571" s="836"/>
      <c r="AW1571" s="836"/>
      <c r="AX1571" s="836"/>
      <c r="AY1571" s="836"/>
      <c r="AZ1571" s="836"/>
      <c r="BA1571" s="836"/>
      <c r="BB1571" s="836"/>
      <c r="BC1571" s="836"/>
      <c r="BD1571" s="836"/>
    </row>
    <row r="1572" spans="1:56" s="334" customFormat="1" ht="12.75">
      <c r="A1572" s="356" t="s">
        <v>401</v>
      </c>
      <c r="B1572" s="628"/>
      <c r="C1572" s="628"/>
      <c r="D1572" s="628"/>
      <c r="E1572" s="825"/>
      <c r="F1572" s="628"/>
      <c r="G1572" s="836"/>
      <c r="H1572" s="836"/>
      <c r="I1572" s="836"/>
      <c r="J1572" s="836"/>
      <c r="K1572" s="836"/>
      <c r="L1572" s="836"/>
      <c r="M1572" s="836"/>
      <c r="N1572" s="836"/>
      <c r="O1572" s="836"/>
      <c r="P1572" s="836"/>
      <c r="Q1572" s="836"/>
      <c r="R1572" s="836"/>
      <c r="S1572" s="836"/>
      <c r="T1572" s="836"/>
      <c r="U1572" s="836"/>
      <c r="V1572" s="836"/>
      <c r="W1572" s="836"/>
      <c r="X1572" s="836"/>
      <c r="Y1572" s="836"/>
      <c r="Z1572" s="836"/>
      <c r="AA1572" s="836"/>
      <c r="AB1572" s="836"/>
      <c r="AC1572" s="836"/>
      <c r="AD1572" s="836"/>
      <c r="AE1572" s="836"/>
      <c r="AF1572" s="836"/>
      <c r="AG1572" s="836"/>
      <c r="AH1572" s="836"/>
      <c r="AI1572" s="836"/>
      <c r="AJ1572" s="836"/>
      <c r="AK1572" s="836"/>
      <c r="AL1572" s="836"/>
      <c r="AM1572" s="836"/>
      <c r="AN1572" s="836"/>
      <c r="AO1572" s="836"/>
      <c r="AP1572" s="836"/>
      <c r="AQ1572" s="836"/>
      <c r="AR1572" s="836"/>
      <c r="AS1572" s="836"/>
      <c r="AT1572" s="836"/>
      <c r="AU1572" s="836"/>
      <c r="AV1572" s="836"/>
      <c r="AW1572" s="836"/>
      <c r="AX1572" s="836"/>
      <c r="AY1572" s="836"/>
      <c r="AZ1572" s="836"/>
      <c r="BA1572" s="836"/>
      <c r="BB1572" s="836"/>
      <c r="BC1572" s="836"/>
      <c r="BD1572" s="836"/>
    </row>
    <row r="1573" spans="1:56" s="334" customFormat="1" ht="12.75">
      <c r="A1573" s="366" t="s">
        <v>346</v>
      </c>
      <c r="B1573" s="628">
        <v>1676109</v>
      </c>
      <c r="C1573" s="628">
        <v>747103</v>
      </c>
      <c r="D1573" s="628">
        <v>747103</v>
      </c>
      <c r="E1573" s="824">
        <v>44.573652429525765</v>
      </c>
      <c r="F1573" s="628">
        <v>747103</v>
      </c>
      <c r="G1573" s="836"/>
      <c r="H1573" s="836"/>
      <c r="I1573" s="836"/>
      <c r="J1573" s="836"/>
      <c r="K1573" s="836"/>
      <c r="L1573" s="836"/>
      <c r="M1573" s="836"/>
      <c r="N1573" s="836"/>
      <c r="O1573" s="836"/>
      <c r="P1573" s="836"/>
      <c r="Q1573" s="836"/>
      <c r="R1573" s="836"/>
      <c r="S1573" s="836"/>
      <c r="T1573" s="836"/>
      <c r="U1573" s="836"/>
      <c r="V1573" s="836"/>
      <c r="W1573" s="836"/>
      <c r="X1573" s="836"/>
      <c r="Y1573" s="836"/>
      <c r="Z1573" s="836"/>
      <c r="AA1573" s="836"/>
      <c r="AB1573" s="836"/>
      <c r="AC1573" s="836"/>
      <c r="AD1573" s="836"/>
      <c r="AE1573" s="836"/>
      <c r="AF1573" s="836"/>
      <c r="AG1573" s="836"/>
      <c r="AH1573" s="836"/>
      <c r="AI1573" s="836"/>
      <c r="AJ1573" s="836"/>
      <c r="AK1573" s="836"/>
      <c r="AL1573" s="836"/>
      <c r="AM1573" s="836"/>
      <c r="AN1573" s="836"/>
      <c r="AO1573" s="836"/>
      <c r="AP1573" s="836"/>
      <c r="AQ1573" s="836"/>
      <c r="AR1573" s="836"/>
      <c r="AS1573" s="836"/>
      <c r="AT1573" s="836"/>
      <c r="AU1573" s="836"/>
      <c r="AV1573" s="836"/>
      <c r="AW1573" s="836"/>
      <c r="AX1573" s="836"/>
      <c r="AY1573" s="836"/>
      <c r="AZ1573" s="836"/>
      <c r="BA1573" s="836"/>
      <c r="BB1573" s="836"/>
      <c r="BC1573" s="836"/>
      <c r="BD1573" s="836"/>
    </row>
    <row r="1574" spans="1:56" s="334" customFormat="1" ht="12.75">
      <c r="A1574" s="136" t="s">
        <v>965</v>
      </c>
      <c r="B1574" s="628">
        <v>1676109</v>
      </c>
      <c r="C1574" s="628">
        <v>747103</v>
      </c>
      <c r="D1574" s="628">
        <v>747103</v>
      </c>
      <c r="E1574" s="824">
        <v>44.573652429525765</v>
      </c>
      <c r="F1574" s="628">
        <v>747103</v>
      </c>
      <c r="G1574" s="836"/>
      <c r="H1574" s="836"/>
      <c r="I1574" s="836"/>
      <c r="J1574" s="836"/>
      <c r="K1574" s="836"/>
      <c r="L1574" s="836"/>
      <c r="M1574" s="836"/>
      <c r="N1574" s="836"/>
      <c r="O1574" s="836"/>
      <c r="P1574" s="836"/>
      <c r="Q1574" s="836"/>
      <c r="R1574" s="836"/>
      <c r="S1574" s="836"/>
      <c r="T1574" s="836"/>
      <c r="U1574" s="836"/>
      <c r="V1574" s="836"/>
      <c r="W1574" s="836"/>
      <c r="X1574" s="836"/>
      <c r="Y1574" s="836"/>
      <c r="Z1574" s="836"/>
      <c r="AA1574" s="836"/>
      <c r="AB1574" s="836"/>
      <c r="AC1574" s="836"/>
      <c r="AD1574" s="836"/>
      <c r="AE1574" s="836"/>
      <c r="AF1574" s="836"/>
      <c r="AG1574" s="836"/>
      <c r="AH1574" s="836"/>
      <c r="AI1574" s="836"/>
      <c r="AJ1574" s="836"/>
      <c r="AK1574" s="836"/>
      <c r="AL1574" s="836"/>
      <c r="AM1574" s="836"/>
      <c r="AN1574" s="836"/>
      <c r="AO1574" s="836"/>
      <c r="AP1574" s="836"/>
      <c r="AQ1574" s="836"/>
      <c r="AR1574" s="836"/>
      <c r="AS1574" s="836"/>
      <c r="AT1574" s="836"/>
      <c r="AU1574" s="836"/>
      <c r="AV1574" s="836"/>
      <c r="AW1574" s="836"/>
      <c r="AX1574" s="836"/>
      <c r="AY1574" s="836"/>
      <c r="AZ1574" s="836"/>
      <c r="BA1574" s="836"/>
      <c r="BB1574" s="836"/>
      <c r="BC1574" s="836"/>
      <c r="BD1574" s="836"/>
    </row>
    <row r="1575" spans="1:56" s="334" customFormat="1" ht="25.5">
      <c r="A1575" s="377" t="s">
        <v>966</v>
      </c>
      <c r="B1575" s="628">
        <v>1676109</v>
      </c>
      <c r="C1575" s="628">
        <v>747103</v>
      </c>
      <c r="D1575" s="628">
        <v>747103</v>
      </c>
      <c r="E1575" s="824">
        <v>44.573652429525765</v>
      </c>
      <c r="F1575" s="628">
        <v>747103</v>
      </c>
      <c r="G1575" s="836"/>
      <c r="H1575" s="836"/>
      <c r="I1575" s="836"/>
      <c r="J1575" s="836"/>
      <c r="K1575" s="836"/>
      <c r="L1575" s="836"/>
      <c r="M1575" s="836"/>
      <c r="N1575" s="836"/>
      <c r="O1575" s="836"/>
      <c r="P1575" s="836"/>
      <c r="Q1575" s="836"/>
      <c r="R1575" s="836"/>
      <c r="S1575" s="836"/>
      <c r="T1575" s="836"/>
      <c r="U1575" s="836"/>
      <c r="V1575" s="836"/>
      <c r="W1575" s="836"/>
      <c r="X1575" s="836"/>
      <c r="Y1575" s="836"/>
      <c r="Z1575" s="836"/>
      <c r="AA1575" s="836"/>
      <c r="AB1575" s="836"/>
      <c r="AC1575" s="836"/>
      <c r="AD1575" s="836"/>
      <c r="AE1575" s="836"/>
      <c r="AF1575" s="836"/>
      <c r="AG1575" s="836"/>
      <c r="AH1575" s="836"/>
      <c r="AI1575" s="836"/>
      <c r="AJ1575" s="836"/>
      <c r="AK1575" s="836"/>
      <c r="AL1575" s="836"/>
      <c r="AM1575" s="836"/>
      <c r="AN1575" s="836"/>
      <c r="AO1575" s="836"/>
      <c r="AP1575" s="836"/>
      <c r="AQ1575" s="836"/>
      <c r="AR1575" s="836"/>
      <c r="AS1575" s="836"/>
      <c r="AT1575" s="836"/>
      <c r="AU1575" s="836"/>
      <c r="AV1575" s="836"/>
      <c r="AW1575" s="836"/>
      <c r="AX1575" s="836"/>
      <c r="AY1575" s="836"/>
      <c r="AZ1575" s="836"/>
      <c r="BA1575" s="836"/>
      <c r="BB1575" s="836"/>
      <c r="BC1575" s="836"/>
      <c r="BD1575" s="836"/>
    </row>
    <row r="1576" spans="1:56" s="334" customFormat="1" ht="12.75">
      <c r="A1576" s="357" t="s">
        <v>967</v>
      </c>
      <c r="B1576" s="628">
        <v>1676109</v>
      </c>
      <c r="C1576" s="628">
        <v>747103</v>
      </c>
      <c r="D1576" s="628">
        <v>92155</v>
      </c>
      <c r="E1576" s="824">
        <v>5.498150776590306</v>
      </c>
      <c r="F1576" s="628">
        <v>92155</v>
      </c>
      <c r="G1576" s="836"/>
      <c r="H1576" s="836"/>
      <c r="I1576" s="836"/>
      <c r="J1576" s="836"/>
      <c r="K1576" s="836"/>
      <c r="L1576" s="836"/>
      <c r="M1576" s="836"/>
      <c r="N1576" s="836"/>
      <c r="O1576" s="836"/>
      <c r="P1576" s="836"/>
      <c r="Q1576" s="836"/>
      <c r="R1576" s="836"/>
      <c r="S1576" s="836"/>
      <c r="T1576" s="836"/>
      <c r="U1576" s="836"/>
      <c r="V1576" s="836"/>
      <c r="W1576" s="836"/>
      <c r="X1576" s="836"/>
      <c r="Y1576" s="836"/>
      <c r="Z1576" s="836"/>
      <c r="AA1576" s="836"/>
      <c r="AB1576" s="836"/>
      <c r="AC1576" s="836"/>
      <c r="AD1576" s="836"/>
      <c r="AE1576" s="836"/>
      <c r="AF1576" s="836"/>
      <c r="AG1576" s="836"/>
      <c r="AH1576" s="836"/>
      <c r="AI1576" s="836"/>
      <c r="AJ1576" s="836"/>
      <c r="AK1576" s="836"/>
      <c r="AL1576" s="836"/>
      <c r="AM1576" s="836"/>
      <c r="AN1576" s="836"/>
      <c r="AO1576" s="836"/>
      <c r="AP1576" s="836"/>
      <c r="AQ1576" s="836"/>
      <c r="AR1576" s="836"/>
      <c r="AS1576" s="836"/>
      <c r="AT1576" s="836"/>
      <c r="AU1576" s="836"/>
      <c r="AV1576" s="836"/>
      <c r="AW1576" s="836"/>
      <c r="AX1576" s="836"/>
      <c r="AY1576" s="836"/>
      <c r="AZ1576" s="836"/>
      <c r="BA1576" s="836"/>
      <c r="BB1576" s="836"/>
      <c r="BC1576" s="836"/>
      <c r="BD1576" s="836"/>
    </row>
    <row r="1577" spans="1:56" s="334" customFormat="1" ht="12.75">
      <c r="A1577" s="136" t="s">
        <v>968</v>
      </c>
      <c r="B1577" s="628">
        <v>1306789</v>
      </c>
      <c r="C1577" s="628">
        <v>620164</v>
      </c>
      <c r="D1577" s="628">
        <v>85852</v>
      </c>
      <c r="E1577" s="824">
        <v>6.569691051883662</v>
      </c>
      <c r="F1577" s="628">
        <v>85852</v>
      </c>
      <c r="G1577" s="836"/>
      <c r="H1577" s="836"/>
      <c r="I1577" s="836"/>
      <c r="J1577" s="836"/>
      <c r="K1577" s="836"/>
      <c r="L1577" s="836"/>
      <c r="M1577" s="836"/>
      <c r="N1577" s="836"/>
      <c r="O1577" s="836"/>
      <c r="P1577" s="836"/>
      <c r="Q1577" s="836"/>
      <c r="R1577" s="836"/>
      <c r="S1577" s="836"/>
      <c r="T1577" s="836"/>
      <c r="U1577" s="836"/>
      <c r="V1577" s="836"/>
      <c r="W1577" s="836"/>
      <c r="X1577" s="836"/>
      <c r="Y1577" s="836"/>
      <c r="Z1577" s="836"/>
      <c r="AA1577" s="836"/>
      <c r="AB1577" s="836"/>
      <c r="AC1577" s="836"/>
      <c r="AD1577" s="836"/>
      <c r="AE1577" s="836"/>
      <c r="AF1577" s="836"/>
      <c r="AG1577" s="836"/>
      <c r="AH1577" s="836"/>
      <c r="AI1577" s="836"/>
      <c r="AJ1577" s="836"/>
      <c r="AK1577" s="836"/>
      <c r="AL1577" s="836"/>
      <c r="AM1577" s="836"/>
      <c r="AN1577" s="836"/>
      <c r="AO1577" s="836"/>
      <c r="AP1577" s="836"/>
      <c r="AQ1577" s="836"/>
      <c r="AR1577" s="836"/>
      <c r="AS1577" s="836"/>
      <c r="AT1577" s="836"/>
      <c r="AU1577" s="836"/>
      <c r="AV1577" s="836"/>
      <c r="AW1577" s="836"/>
      <c r="AX1577" s="836"/>
      <c r="AY1577" s="836"/>
      <c r="AZ1577" s="836"/>
      <c r="BA1577" s="836"/>
      <c r="BB1577" s="836"/>
      <c r="BC1577" s="836"/>
      <c r="BD1577" s="836"/>
    </row>
    <row r="1578" spans="1:56" s="334" customFormat="1" ht="12.75">
      <c r="A1578" s="362" t="s">
        <v>969</v>
      </c>
      <c r="B1578" s="628">
        <v>920502</v>
      </c>
      <c r="C1578" s="628">
        <v>303906</v>
      </c>
      <c r="D1578" s="628">
        <v>85852</v>
      </c>
      <c r="E1578" s="824">
        <v>9.326650023574093</v>
      </c>
      <c r="F1578" s="628">
        <v>85852</v>
      </c>
      <c r="G1578" s="836"/>
      <c r="H1578" s="836"/>
      <c r="I1578" s="836"/>
      <c r="J1578" s="836"/>
      <c r="K1578" s="836"/>
      <c r="L1578" s="836"/>
      <c r="M1578" s="836"/>
      <c r="N1578" s="836"/>
      <c r="O1578" s="836"/>
      <c r="P1578" s="836"/>
      <c r="Q1578" s="836"/>
      <c r="R1578" s="836"/>
      <c r="S1578" s="836"/>
      <c r="T1578" s="836"/>
      <c r="U1578" s="836"/>
      <c r="V1578" s="836"/>
      <c r="W1578" s="836"/>
      <c r="X1578" s="836"/>
      <c r="Y1578" s="836"/>
      <c r="Z1578" s="836"/>
      <c r="AA1578" s="836"/>
      <c r="AB1578" s="836"/>
      <c r="AC1578" s="836"/>
      <c r="AD1578" s="836"/>
      <c r="AE1578" s="836"/>
      <c r="AF1578" s="836"/>
      <c r="AG1578" s="836"/>
      <c r="AH1578" s="836"/>
      <c r="AI1578" s="836"/>
      <c r="AJ1578" s="836"/>
      <c r="AK1578" s="836"/>
      <c r="AL1578" s="836"/>
      <c r="AM1578" s="836"/>
      <c r="AN1578" s="836"/>
      <c r="AO1578" s="836"/>
      <c r="AP1578" s="836"/>
      <c r="AQ1578" s="836"/>
      <c r="AR1578" s="836"/>
      <c r="AS1578" s="836"/>
      <c r="AT1578" s="836"/>
      <c r="AU1578" s="836"/>
      <c r="AV1578" s="836"/>
      <c r="AW1578" s="836"/>
      <c r="AX1578" s="836"/>
      <c r="AY1578" s="836"/>
      <c r="AZ1578" s="836"/>
      <c r="BA1578" s="836"/>
      <c r="BB1578" s="836"/>
      <c r="BC1578" s="836"/>
      <c r="BD1578" s="836"/>
    </row>
    <row r="1579" spans="1:56" s="334" customFormat="1" ht="12.75">
      <c r="A1579" s="391" t="s">
        <v>970</v>
      </c>
      <c r="B1579" s="628">
        <v>358484</v>
      </c>
      <c r="C1579" s="628">
        <v>175139</v>
      </c>
      <c r="D1579" s="628">
        <v>70189</v>
      </c>
      <c r="E1579" s="824">
        <v>19.579395454190422</v>
      </c>
      <c r="F1579" s="628">
        <v>70189</v>
      </c>
      <c r="G1579" s="836"/>
      <c r="H1579" s="836"/>
      <c r="I1579" s="836"/>
      <c r="J1579" s="836"/>
      <c r="K1579" s="836"/>
      <c r="L1579" s="836"/>
      <c r="M1579" s="836"/>
      <c r="N1579" s="836"/>
      <c r="O1579" s="836"/>
      <c r="P1579" s="836"/>
      <c r="Q1579" s="836"/>
      <c r="R1579" s="836"/>
      <c r="S1579" s="836"/>
      <c r="T1579" s="836"/>
      <c r="U1579" s="836"/>
      <c r="V1579" s="836"/>
      <c r="W1579" s="836"/>
      <c r="X1579" s="836"/>
      <c r="Y1579" s="836"/>
      <c r="Z1579" s="836"/>
      <c r="AA1579" s="836"/>
      <c r="AB1579" s="836"/>
      <c r="AC1579" s="836"/>
      <c r="AD1579" s="836"/>
      <c r="AE1579" s="836"/>
      <c r="AF1579" s="836"/>
      <c r="AG1579" s="836"/>
      <c r="AH1579" s="836"/>
      <c r="AI1579" s="836"/>
      <c r="AJ1579" s="836"/>
      <c r="AK1579" s="836"/>
      <c r="AL1579" s="836"/>
      <c r="AM1579" s="836"/>
      <c r="AN1579" s="836"/>
      <c r="AO1579" s="836"/>
      <c r="AP1579" s="836"/>
      <c r="AQ1579" s="836"/>
      <c r="AR1579" s="836"/>
      <c r="AS1579" s="836"/>
      <c r="AT1579" s="836"/>
      <c r="AU1579" s="836"/>
      <c r="AV1579" s="836"/>
      <c r="AW1579" s="836"/>
      <c r="AX1579" s="836"/>
      <c r="AY1579" s="836"/>
      <c r="AZ1579" s="836"/>
      <c r="BA1579" s="836"/>
      <c r="BB1579" s="836"/>
      <c r="BC1579" s="836"/>
      <c r="BD1579" s="836"/>
    </row>
    <row r="1580" spans="1:56" s="334" customFormat="1" ht="12.75">
      <c r="A1580" s="396" t="s">
        <v>971</v>
      </c>
      <c r="B1580" s="628">
        <v>268138</v>
      </c>
      <c r="C1580" s="628">
        <v>133673</v>
      </c>
      <c r="D1580" s="628">
        <v>49557</v>
      </c>
      <c r="E1580" s="824">
        <v>18.481901110622143</v>
      </c>
      <c r="F1580" s="628">
        <v>49557</v>
      </c>
      <c r="G1580" s="836"/>
      <c r="H1580" s="836"/>
      <c r="I1580" s="836"/>
      <c r="J1580" s="836"/>
      <c r="K1580" s="836"/>
      <c r="L1580" s="836"/>
      <c r="M1580" s="836"/>
      <c r="N1580" s="836"/>
      <c r="O1580" s="836"/>
      <c r="P1580" s="836"/>
      <c r="Q1580" s="836"/>
      <c r="R1580" s="836"/>
      <c r="S1580" s="836"/>
      <c r="T1580" s="836"/>
      <c r="U1580" s="836"/>
      <c r="V1580" s="836"/>
      <c r="W1580" s="836"/>
      <c r="X1580" s="836"/>
      <c r="Y1580" s="836"/>
      <c r="Z1580" s="836"/>
      <c r="AA1580" s="836"/>
      <c r="AB1580" s="836"/>
      <c r="AC1580" s="836"/>
      <c r="AD1580" s="836"/>
      <c r="AE1580" s="836"/>
      <c r="AF1580" s="836"/>
      <c r="AG1580" s="836"/>
      <c r="AH1580" s="836"/>
      <c r="AI1580" s="836"/>
      <c r="AJ1580" s="836"/>
      <c r="AK1580" s="836"/>
      <c r="AL1580" s="836"/>
      <c r="AM1580" s="836"/>
      <c r="AN1580" s="836"/>
      <c r="AO1580" s="836"/>
      <c r="AP1580" s="836"/>
      <c r="AQ1580" s="836"/>
      <c r="AR1580" s="836"/>
      <c r="AS1580" s="836"/>
      <c r="AT1580" s="836"/>
      <c r="AU1580" s="836"/>
      <c r="AV1580" s="836"/>
      <c r="AW1580" s="836"/>
      <c r="AX1580" s="836"/>
      <c r="AY1580" s="836"/>
      <c r="AZ1580" s="836"/>
      <c r="BA1580" s="836"/>
      <c r="BB1580" s="836"/>
      <c r="BC1580" s="836"/>
      <c r="BD1580" s="836"/>
    </row>
    <row r="1581" spans="1:56" s="334" customFormat="1" ht="12.75">
      <c r="A1581" s="391" t="s">
        <v>972</v>
      </c>
      <c r="B1581" s="628">
        <v>562018</v>
      </c>
      <c r="C1581" s="628">
        <v>128767</v>
      </c>
      <c r="D1581" s="628">
        <v>15663</v>
      </c>
      <c r="E1581" s="824">
        <v>2.786921415328335</v>
      </c>
      <c r="F1581" s="628">
        <v>15663</v>
      </c>
      <c r="G1581" s="836"/>
      <c r="H1581" s="836"/>
      <c r="I1581" s="836"/>
      <c r="J1581" s="836"/>
      <c r="K1581" s="836"/>
      <c r="L1581" s="836"/>
      <c r="M1581" s="836"/>
      <c r="N1581" s="836"/>
      <c r="O1581" s="836"/>
      <c r="P1581" s="836"/>
      <c r="Q1581" s="836"/>
      <c r="R1581" s="836"/>
      <c r="S1581" s="836"/>
      <c r="T1581" s="836"/>
      <c r="U1581" s="836"/>
      <c r="V1581" s="836"/>
      <c r="W1581" s="836"/>
      <c r="X1581" s="836"/>
      <c r="Y1581" s="836"/>
      <c r="Z1581" s="836"/>
      <c r="AA1581" s="836"/>
      <c r="AB1581" s="836"/>
      <c r="AC1581" s="836"/>
      <c r="AD1581" s="836"/>
      <c r="AE1581" s="836"/>
      <c r="AF1581" s="836"/>
      <c r="AG1581" s="836"/>
      <c r="AH1581" s="836"/>
      <c r="AI1581" s="836"/>
      <c r="AJ1581" s="836"/>
      <c r="AK1581" s="836"/>
      <c r="AL1581" s="836"/>
      <c r="AM1581" s="836"/>
      <c r="AN1581" s="836"/>
      <c r="AO1581" s="836"/>
      <c r="AP1581" s="836"/>
      <c r="AQ1581" s="836"/>
      <c r="AR1581" s="836"/>
      <c r="AS1581" s="836"/>
      <c r="AT1581" s="836"/>
      <c r="AU1581" s="836"/>
      <c r="AV1581" s="836"/>
      <c r="AW1581" s="836"/>
      <c r="AX1581" s="836"/>
      <c r="AY1581" s="836"/>
      <c r="AZ1581" s="836"/>
      <c r="BA1581" s="836"/>
      <c r="BB1581" s="836"/>
      <c r="BC1581" s="836"/>
      <c r="BD1581" s="836"/>
    </row>
    <row r="1582" spans="1:56" s="334" customFormat="1" ht="12.75">
      <c r="A1582" s="362" t="s">
        <v>973</v>
      </c>
      <c r="B1582" s="628">
        <v>386287</v>
      </c>
      <c r="C1582" s="628">
        <v>316258</v>
      </c>
      <c r="D1582" s="628">
        <v>0</v>
      </c>
      <c r="E1582" s="809">
        <v>0</v>
      </c>
      <c r="F1582" s="628">
        <v>0</v>
      </c>
      <c r="G1582" s="836"/>
      <c r="H1582" s="836"/>
      <c r="I1582" s="836"/>
      <c r="J1582" s="836"/>
      <c r="K1582" s="836"/>
      <c r="L1582" s="836"/>
      <c r="M1582" s="836"/>
      <c r="N1582" s="836"/>
      <c r="O1582" s="836"/>
      <c r="P1582" s="836"/>
      <c r="Q1582" s="836"/>
      <c r="R1582" s="836"/>
      <c r="S1582" s="836"/>
      <c r="T1582" s="836"/>
      <c r="U1582" s="836"/>
      <c r="V1582" s="836"/>
      <c r="W1582" s="836"/>
      <c r="X1582" s="836"/>
      <c r="Y1582" s="836"/>
      <c r="Z1582" s="836"/>
      <c r="AA1582" s="836"/>
      <c r="AB1582" s="836"/>
      <c r="AC1582" s="836"/>
      <c r="AD1582" s="836"/>
      <c r="AE1582" s="836"/>
      <c r="AF1582" s="836"/>
      <c r="AG1582" s="836"/>
      <c r="AH1582" s="836"/>
      <c r="AI1582" s="836"/>
      <c r="AJ1582" s="836"/>
      <c r="AK1582" s="836"/>
      <c r="AL1582" s="836"/>
      <c r="AM1582" s="836"/>
      <c r="AN1582" s="836"/>
      <c r="AO1582" s="836"/>
      <c r="AP1582" s="836"/>
      <c r="AQ1582" s="836"/>
      <c r="AR1582" s="836"/>
      <c r="AS1582" s="836"/>
      <c r="AT1582" s="836"/>
      <c r="AU1582" s="836"/>
      <c r="AV1582" s="836"/>
      <c r="AW1582" s="836"/>
      <c r="AX1582" s="836"/>
      <c r="AY1582" s="836"/>
      <c r="AZ1582" s="836"/>
      <c r="BA1582" s="836"/>
      <c r="BB1582" s="836"/>
      <c r="BC1582" s="836"/>
      <c r="BD1582" s="836"/>
    </row>
    <row r="1583" spans="1:56" s="334" customFormat="1" ht="12.75">
      <c r="A1583" s="391" t="s">
        <v>995</v>
      </c>
      <c r="B1583" s="628">
        <v>386287</v>
      </c>
      <c r="C1583" s="628">
        <v>316258</v>
      </c>
      <c r="D1583" s="628">
        <v>0</v>
      </c>
      <c r="E1583" s="809">
        <v>0</v>
      </c>
      <c r="F1583" s="628">
        <v>0</v>
      </c>
      <c r="G1583" s="836"/>
      <c r="H1583" s="836"/>
      <c r="I1583" s="836"/>
      <c r="J1583" s="836"/>
      <c r="K1583" s="836"/>
      <c r="L1583" s="836"/>
      <c r="M1583" s="836"/>
      <c r="N1583" s="836"/>
      <c r="O1583" s="836"/>
      <c r="P1583" s="836"/>
      <c r="Q1583" s="836"/>
      <c r="R1583" s="836"/>
      <c r="S1583" s="836"/>
      <c r="T1583" s="836"/>
      <c r="U1583" s="836"/>
      <c r="V1583" s="836"/>
      <c r="W1583" s="836"/>
      <c r="X1583" s="836"/>
      <c r="Y1583" s="836"/>
      <c r="Z1583" s="836"/>
      <c r="AA1583" s="836"/>
      <c r="AB1583" s="836"/>
      <c r="AC1583" s="836"/>
      <c r="AD1583" s="836"/>
      <c r="AE1583" s="836"/>
      <c r="AF1583" s="836"/>
      <c r="AG1583" s="836"/>
      <c r="AH1583" s="836"/>
      <c r="AI1583" s="836"/>
      <c r="AJ1583" s="836"/>
      <c r="AK1583" s="836"/>
      <c r="AL1583" s="836"/>
      <c r="AM1583" s="836"/>
      <c r="AN1583" s="836"/>
      <c r="AO1583" s="836"/>
      <c r="AP1583" s="836"/>
      <c r="AQ1583" s="836"/>
      <c r="AR1583" s="836"/>
      <c r="AS1583" s="836"/>
      <c r="AT1583" s="836"/>
      <c r="AU1583" s="836"/>
      <c r="AV1583" s="836"/>
      <c r="AW1583" s="836"/>
      <c r="AX1583" s="836"/>
      <c r="AY1583" s="836"/>
      <c r="AZ1583" s="836"/>
      <c r="BA1583" s="836"/>
      <c r="BB1583" s="836"/>
      <c r="BC1583" s="836"/>
      <c r="BD1583" s="836"/>
    </row>
    <row r="1584" spans="1:56" s="334" customFormat="1" ht="12.75">
      <c r="A1584" s="136" t="s">
        <v>922</v>
      </c>
      <c r="B1584" s="628">
        <v>369320</v>
      </c>
      <c r="C1584" s="628">
        <v>126939</v>
      </c>
      <c r="D1584" s="628">
        <v>6303</v>
      </c>
      <c r="E1584" s="809">
        <v>1.7066500595689376</v>
      </c>
      <c r="F1584" s="628">
        <v>6303</v>
      </c>
      <c r="G1584" s="836"/>
      <c r="H1584" s="836"/>
      <c r="I1584" s="836"/>
      <c r="J1584" s="836"/>
      <c r="K1584" s="836"/>
      <c r="L1584" s="836"/>
      <c r="M1584" s="836"/>
      <c r="N1584" s="836"/>
      <c r="O1584" s="836"/>
      <c r="P1584" s="836"/>
      <c r="Q1584" s="836"/>
      <c r="R1584" s="836"/>
      <c r="S1584" s="836"/>
      <c r="T1584" s="836"/>
      <c r="U1584" s="836"/>
      <c r="V1584" s="836"/>
      <c r="W1584" s="836"/>
      <c r="X1584" s="836"/>
      <c r="Y1584" s="836"/>
      <c r="Z1584" s="836"/>
      <c r="AA1584" s="836"/>
      <c r="AB1584" s="836"/>
      <c r="AC1584" s="836"/>
      <c r="AD1584" s="836"/>
      <c r="AE1584" s="836"/>
      <c r="AF1584" s="836"/>
      <c r="AG1584" s="836"/>
      <c r="AH1584" s="836"/>
      <c r="AI1584" s="836"/>
      <c r="AJ1584" s="836"/>
      <c r="AK1584" s="836"/>
      <c r="AL1584" s="836"/>
      <c r="AM1584" s="836"/>
      <c r="AN1584" s="836"/>
      <c r="AO1584" s="836"/>
      <c r="AP1584" s="836"/>
      <c r="AQ1584" s="836"/>
      <c r="AR1584" s="836"/>
      <c r="AS1584" s="836"/>
      <c r="AT1584" s="836"/>
      <c r="AU1584" s="836"/>
      <c r="AV1584" s="836"/>
      <c r="AW1584" s="836"/>
      <c r="AX1584" s="836"/>
      <c r="AY1584" s="836"/>
      <c r="AZ1584" s="836"/>
      <c r="BA1584" s="836"/>
      <c r="BB1584" s="836"/>
      <c r="BC1584" s="836"/>
      <c r="BD1584" s="836"/>
    </row>
    <row r="1585" spans="1:56" s="334" customFormat="1" ht="12.75">
      <c r="A1585" s="362" t="s">
        <v>975</v>
      </c>
      <c r="B1585" s="628">
        <v>369320</v>
      </c>
      <c r="C1585" s="628">
        <v>126939</v>
      </c>
      <c r="D1585" s="628">
        <v>6303</v>
      </c>
      <c r="E1585" s="809">
        <v>1.7066500595689376</v>
      </c>
      <c r="F1585" s="628">
        <v>6303</v>
      </c>
      <c r="G1585" s="836"/>
      <c r="H1585" s="836"/>
      <c r="I1585" s="836"/>
      <c r="J1585" s="836"/>
      <c r="K1585" s="836"/>
      <c r="L1585" s="836"/>
      <c r="M1585" s="836"/>
      <c r="N1585" s="836"/>
      <c r="O1585" s="836"/>
      <c r="P1585" s="836"/>
      <c r="Q1585" s="836"/>
      <c r="R1585" s="836"/>
      <c r="S1585" s="836"/>
      <c r="T1585" s="836"/>
      <c r="U1585" s="836"/>
      <c r="V1585" s="836"/>
      <c r="W1585" s="836"/>
      <c r="X1585" s="836"/>
      <c r="Y1585" s="836"/>
      <c r="Z1585" s="836"/>
      <c r="AA1585" s="836"/>
      <c r="AB1585" s="836"/>
      <c r="AC1585" s="836"/>
      <c r="AD1585" s="836"/>
      <c r="AE1585" s="836"/>
      <c r="AF1585" s="836"/>
      <c r="AG1585" s="836"/>
      <c r="AH1585" s="836"/>
      <c r="AI1585" s="836"/>
      <c r="AJ1585" s="836"/>
      <c r="AK1585" s="836"/>
      <c r="AL1585" s="836"/>
      <c r="AM1585" s="836"/>
      <c r="AN1585" s="836"/>
      <c r="AO1585" s="836"/>
      <c r="AP1585" s="836"/>
      <c r="AQ1585" s="836"/>
      <c r="AR1585" s="836"/>
      <c r="AS1585" s="836"/>
      <c r="AT1585" s="836"/>
      <c r="AU1585" s="836"/>
      <c r="AV1585" s="836"/>
      <c r="AW1585" s="836"/>
      <c r="AX1585" s="836"/>
      <c r="AY1585" s="836"/>
      <c r="AZ1585" s="836"/>
      <c r="BA1585" s="836"/>
      <c r="BB1585" s="836"/>
      <c r="BC1585" s="836"/>
      <c r="BD1585" s="836"/>
    </row>
    <row r="1586" spans="1:56" s="334" customFormat="1" ht="12.75">
      <c r="A1586" s="362"/>
      <c r="B1586" s="628"/>
      <c r="C1586" s="628"/>
      <c r="D1586" s="628"/>
      <c r="E1586" s="809"/>
      <c r="F1586" s="628"/>
      <c r="G1586" s="836"/>
      <c r="H1586" s="836"/>
      <c r="I1586" s="836"/>
      <c r="J1586" s="836"/>
      <c r="K1586" s="836"/>
      <c r="L1586" s="836"/>
      <c r="M1586" s="836"/>
      <c r="N1586" s="836"/>
      <c r="O1586" s="836"/>
      <c r="P1586" s="836"/>
      <c r="Q1586" s="836"/>
      <c r="R1586" s="836"/>
      <c r="S1586" s="836"/>
      <c r="T1586" s="836"/>
      <c r="U1586" s="836"/>
      <c r="V1586" s="836"/>
      <c r="W1586" s="836"/>
      <c r="X1586" s="836"/>
      <c r="Y1586" s="836"/>
      <c r="Z1586" s="836"/>
      <c r="AA1586" s="836"/>
      <c r="AB1586" s="836"/>
      <c r="AC1586" s="836"/>
      <c r="AD1586" s="836"/>
      <c r="AE1586" s="836"/>
      <c r="AF1586" s="836"/>
      <c r="AG1586" s="836"/>
      <c r="AH1586" s="836"/>
      <c r="AI1586" s="836"/>
      <c r="AJ1586" s="836"/>
      <c r="AK1586" s="836"/>
      <c r="AL1586" s="836"/>
      <c r="AM1586" s="836"/>
      <c r="AN1586" s="836"/>
      <c r="AO1586" s="836"/>
      <c r="AP1586" s="836"/>
      <c r="AQ1586" s="836"/>
      <c r="AR1586" s="836"/>
      <c r="AS1586" s="836"/>
      <c r="AT1586" s="836"/>
      <c r="AU1586" s="836"/>
      <c r="AV1586" s="836"/>
      <c r="AW1586" s="836"/>
      <c r="AX1586" s="836"/>
      <c r="AY1586" s="836"/>
      <c r="AZ1586" s="836"/>
      <c r="BA1586" s="836"/>
      <c r="BB1586" s="836"/>
      <c r="BC1586" s="836"/>
      <c r="BD1586" s="836"/>
    </row>
    <row r="1587" spans="1:56" s="589" customFormat="1" ht="25.5">
      <c r="A1587" s="832" t="s">
        <v>406</v>
      </c>
      <c r="B1587" s="796"/>
      <c r="C1587" s="796"/>
      <c r="D1587" s="796"/>
      <c r="E1587" s="806"/>
      <c r="F1587" s="796"/>
      <c r="G1587" s="381"/>
      <c r="H1587" s="381"/>
      <c r="I1587" s="381"/>
      <c r="J1587" s="381"/>
      <c r="K1587" s="381"/>
      <c r="L1587" s="381"/>
      <c r="M1587" s="381"/>
      <c r="N1587" s="381"/>
      <c r="O1587" s="381"/>
      <c r="P1587" s="381"/>
      <c r="Q1587" s="381"/>
      <c r="R1587" s="381"/>
      <c r="S1587" s="381"/>
      <c r="T1587" s="381"/>
      <c r="U1587" s="381"/>
      <c r="V1587" s="381"/>
      <c r="W1587" s="381"/>
      <c r="X1587" s="381"/>
      <c r="Y1587" s="381"/>
      <c r="Z1587" s="381"/>
      <c r="AA1587" s="381"/>
      <c r="AB1587" s="381"/>
      <c r="AC1587" s="381"/>
      <c r="AD1587" s="381"/>
      <c r="AE1587" s="381"/>
      <c r="AF1587" s="381"/>
      <c r="AG1587" s="381"/>
      <c r="AH1587" s="381"/>
      <c r="AI1587" s="381"/>
      <c r="AJ1587" s="381"/>
      <c r="AK1587" s="381"/>
      <c r="AL1587" s="381"/>
      <c r="AM1587" s="381"/>
      <c r="AN1587" s="381"/>
      <c r="AO1587" s="381"/>
      <c r="AP1587" s="381"/>
      <c r="AQ1587" s="381"/>
      <c r="AR1587" s="381"/>
      <c r="AS1587" s="381"/>
      <c r="AT1587" s="381"/>
      <c r="AU1587" s="381"/>
      <c r="AV1587" s="381"/>
      <c r="AW1587" s="381"/>
      <c r="AX1587" s="381"/>
      <c r="AY1587" s="381"/>
      <c r="AZ1587" s="381"/>
      <c r="BA1587" s="381"/>
      <c r="BB1587" s="381"/>
      <c r="BC1587" s="381"/>
      <c r="BD1587" s="382"/>
    </row>
    <row r="1588" spans="1:56" s="589" customFormat="1" ht="12.75">
      <c r="A1588" s="366" t="s">
        <v>346</v>
      </c>
      <c r="B1588" s="806">
        <v>7773862</v>
      </c>
      <c r="C1588" s="806">
        <v>5756191</v>
      </c>
      <c r="D1588" s="806">
        <v>3493480</v>
      </c>
      <c r="E1588" s="809">
        <v>44.93879618650293</v>
      </c>
      <c r="F1588" s="806">
        <v>386068</v>
      </c>
      <c r="G1588" s="381"/>
      <c r="H1588" s="381"/>
      <c r="I1588" s="381"/>
      <c r="J1588" s="381"/>
      <c r="K1588" s="381"/>
      <c r="L1588" s="381"/>
      <c r="M1588" s="381"/>
      <c r="N1588" s="381"/>
      <c r="O1588" s="381"/>
      <c r="P1588" s="381"/>
      <c r="Q1588" s="381"/>
      <c r="R1588" s="381"/>
      <c r="S1588" s="381"/>
      <c r="T1588" s="381"/>
      <c r="U1588" s="381"/>
      <c r="V1588" s="381"/>
      <c r="W1588" s="381"/>
      <c r="X1588" s="381"/>
      <c r="Y1588" s="381"/>
      <c r="Z1588" s="381"/>
      <c r="AA1588" s="381"/>
      <c r="AB1588" s="381"/>
      <c r="AC1588" s="381"/>
      <c r="AD1588" s="381"/>
      <c r="AE1588" s="381"/>
      <c r="AF1588" s="381"/>
      <c r="AG1588" s="381"/>
      <c r="AH1588" s="381"/>
      <c r="AI1588" s="381"/>
      <c r="AJ1588" s="381"/>
      <c r="AK1588" s="381"/>
      <c r="AL1588" s="381"/>
      <c r="AM1588" s="381"/>
      <c r="AN1588" s="381"/>
      <c r="AO1588" s="381"/>
      <c r="AP1588" s="381"/>
      <c r="AQ1588" s="381"/>
      <c r="AR1588" s="381"/>
      <c r="AS1588" s="381"/>
      <c r="AT1588" s="381"/>
      <c r="AU1588" s="381"/>
      <c r="AV1588" s="381"/>
      <c r="AW1588" s="381"/>
      <c r="AX1588" s="381"/>
      <c r="AY1588" s="381"/>
      <c r="AZ1588" s="381"/>
      <c r="BA1588" s="381"/>
      <c r="BB1588" s="381"/>
      <c r="BC1588" s="381"/>
      <c r="BD1588" s="382"/>
    </row>
    <row r="1589" spans="1:56" s="813" customFormat="1" ht="12.75">
      <c r="A1589" s="136" t="s">
        <v>982</v>
      </c>
      <c r="B1589" s="825">
        <v>4591994</v>
      </c>
      <c r="C1589" s="825">
        <v>3815127</v>
      </c>
      <c r="D1589" s="825">
        <v>1552416</v>
      </c>
      <c r="E1589" s="809">
        <v>33.80701281404113</v>
      </c>
      <c r="F1589" s="825">
        <v>32555</v>
      </c>
      <c r="G1589" s="811"/>
      <c r="H1589" s="811"/>
      <c r="I1589" s="811"/>
      <c r="J1589" s="811"/>
      <c r="K1589" s="811"/>
      <c r="L1589" s="811"/>
      <c r="M1589" s="811"/>
      <c r="N1589" s="811"/>
      <c r="O1589" s="811"/>
      <c r="P1589" s="811"/>
      <c r="Q1589" s="811"/>
      <c r="R1589" s="811"/>
      <c r="S1589" s="811"/>
      <c r="T1589" s="811"/>
      <c r="U1589" s="811"/>
      <c r="V1589" s="811"/>
      <c r="W1589" s="811"/>
      <c r="X1589" s="811"/>
      <c r="Y1589" s="811"/>
      <c r="Z1589" s="811"/>
      <c r="AA1589" s="811"/>
      <c r="AB1589" s="811"/>
      <c r="AC1589" s="811"/>
      <c r="AD1589" s="811"/>
      <c r="AE1589" s="811"/>
      <c r="AF1589" s="811"/>
      <c r="AG1589" s="811"/>
      <c r="AH1589" s="811"/>
      <c r="AI1589" s="811"/>
      <c r="AJ1589" s="811"/>
      <c r="AK1589" s="811"/>
      <c r="AL1589" s="811"/>
      <c r="AM1589" s="811"/>
      <c r="AN1589" s="811"/>
      <c r="AO1589" s="811"/>
      <c r="AP1589" s="811"/>
      <c r="AQ1589" s="811"/>
      <c r="AR1589" s="811"/>
      <c r="AS1589" s="811"/>
      <c r="AT1589" s="811"/>
      <c r="AU1589" s="811"/>
      <c r="AV1589" s="811"/>
      <c r="AW1589" s="811"/>
      <c r="AX1589" s="811"/>
      <c r="AY1589" s="811"/>
      <c r="AZ1589" s="811"/>
      <c r="BA1589" s="811"/>
      <c r="BB1589" s="811"/>
      <c r="BC1589" s="811"/>
      <c r="BD1589" s="811"/>
    </row>
    <row r="1590" spans="1:56" s="589" customFormat="1" ht="12.75">
      <c r="A1590" s="136" t="s">
        <v>965</v>
      </c>
      <c r="B1590" s="806">
        <v>3181868</v>
      </c>
      <c r="C1590" s="806">
        <v>1941064</v>
      </c>
      <c r="D1590" s="806">
        <v>1941064</v>
      </c>
      <c r="E1590" s="809">
        <v>61.00391342444124</v>
      </c>
      <c r="F1590" s="806">
        <v>353513</v>
      </c>
      <c r="G1590" s="381"/>
      <c r="H1590" s="381"/>
      <c r="I1590" s="381"/>
      <c r="J1590" s="381"/>
      <c r="K1590" s="381"/>
      <c r="L1590" s="381"/>
      <c r="M1590" s="381"/>
      <c r="N1590" s="381"/>
      <c r="O1590" s="381"/>
      <c r="P1590" s="381"/>
      <c r="Q1590" s="381"/>
      <c r="R1590" s="381"/>
      <c r="S1590" s="381"/>
      <c r="T1590" s="381"/>
      <c r="U1590" s="381"/>
      <c r="V1590" s="381"/>
      <c r="W1590" s="381"/>
      <c r="X1590" s="381"/>
      <c r="Y1590" s="381"/>
      <c r="Z1590" s="381"/>
      <c r="AA1590" s="381"/>
      <c r="AB1590" s="381"/>
      <c r="AC1590" s="381"/>
      <c r="AD1590" s="381"/>
      <c r="AE1590" s="381"/>
      <c r="AF1590" s="381"/>
      <c r="AG1590" s="381"/>
      <c r="AH1590" s="381"/>
      <c r="AI1590" s="381"/>
      <c r="AJ1590" s="381"/>
      <c r="AK1590" s="381"/>
      <c r="AL1590" s="381"/>
      <c r="AM1590" s="381"/>
      <c r="AN1590" s="381"/>
      <c r="AO1590" s="381"/>
      <c r="AP1590" s="381"/>
      <c r="AQ1590" s="381"/>
      <c r="AR1590" s="381"/>
      <c r="AS1590" s="381"/>
      <c r="AT1590" s="381"/>
      <c r="AU1590" s="381"/>
      <c r="AV1590" s="381"/>
      <c r="AW1590" s="381"/>
      <c r="AX1590" s="381"/>
      <c r="AY1590" s="381"/>
      <c r="AZ1590" s="381"/>
      <c r="BA1590" s="381"/>
      <c r="BB1590" s="381"/>
      <c r="BC1590" s="381"/>
      <c r="BD1590" s="382"/>
    </row>
    <row r="1591" spans="1:56" s="589" customFormat="1" ht="25.5">
      <c r="A1591" s="377" t="s">
        <v>966</v>
      </c>
      <c r="B1591" s="806">
        <v>3181868</v>
      </c>
      <c r="C1591" s="806">
        <v>1941064</v>
      </c>
      <c r="D1591" s="806">
        <v>1941064</v>
      </c>
      <c r="E1591" s="824">
        <v>61.00391342444124</v>
      </c>
      <c r="F1591" s="806">
        <v>353513</v>
      </c>
      <c r="G1591" s="381"/>
      <c r="H1591" s="381"/>
      <c r="I1591" s="381"/>
      <c r="J1591" s="381"/>
      <c r="K1591" s="381"/>
      <c r="L1591" s="381"/>
      <c r="M1591" s="381"/>
      <c r="N1591" s="381"/>
      <c r="O1591" s="381"/>
      <c r="P1591" s="381"/>
      <c r="Q1591" s="381"/>
      <c r="R1591" s="381"/>
      <c r="S1591" s="381"/>
      <c r="T1591" s="381"/>
      <c r="U1591" s="381"/>
      <c r="V1591" s="381"/>
      <c r="W1591" s="381"/>
      <c r="X1591" s="381"/>
      <c r="Y1591" s="381"/>
      <c r="Z1591" s="381"/>
      <c r="AA1591" s="381"/>
      <c r="AB1591" s="381"/>
      <c r="AC1591" s="381"/>
      <c r="AD1591" s="381"/>
      <c r="AE1591" s="381"/>
      <c r="AF1591" s="381"/>
      <c r="AG1591" s="381"/>
      <c r="AH1591" s="381"/>
      <c r="AI1591" s="381"/>
      <c r="AJ1591" s="381"/>
      <c r="AK1591" s="381"/>
      <c r="AL1591" s="381"/>
      <c r="AM1591" s="381"/>
      <c r="AN1591" s="381"/>
      <c r="AO1591" s="381"/>
      <c r="AP1591" s="381"/>
      <c r="AQ1591" s="381"/>
      <c r="AR1591" s="381"/>
      <c r="AS1591" s="381"/>
      <c r="AT1591" s="381"/>
      <c r="AU1591" s="381"/>
      <c r="AV1591" s="381"/>
      <c r="AW1591" s="381"/>
      <c r="AX1591" s="381"/>
      <c r="AY1591" s="381"/>
      <c r="AZ1591" s="381"/>
      <c r="BA1591" s="381"/>
      <c r="BB1591" s="381"/>
      <c r="BC1591" s="381"/>
      <c r="BD1591" s="382"/>
    </row>
    <row r="1592" spans="1:56" s="589" customFormat="1" ht="12.75">
      <c r="A1592" s="357" t="s">
        <v>967</v>
      </c>
      <c r="B1592" s="806">
        <v>8826553</v>
      </c>
      <c r="C1592" s="806">
        <v>6337235</v>
      </c>
      <c r="D1592" s="806">
        <v>2606598</v>
      </c>
      <c r="E1592" s="824">
        <v>29.531324402629206</v>
      </c>
      <c r="F1592" s="806">
        <v>443056</v>
      </c>
      <c r="G1592" s="381"/>
      <c r="H1592" s="381"/>
      <c r="I1592" s="381"/>
      <c r="J1592" s="381"/>
      <c r="K1592" s="381"/>
      <c r="L1592" s="381"/>
      <c r="M1592" s="381"/>
      <c r="N1592" s="381"/>
      <c r="O1592" s="381"/>
      <c r="P1592" s="381"/>
      <c r="Q1592" s="381"/>
      <c r="R1592" s="381"/>
      <c r="S1592" s="381"/>
      <c r="T1592" s="381"/>
      <c r="U1592" s="381"/>
      <c r="V1592" s="381"/>
      <c r="W1592" s="381"/>
      <c r="X1592" s="381"/>
      <c r="Y1592" s="381"/>
      <c r="Z1592" s="381"/>
      <c r="AA1592" s="381"/>
      <c r="AB1592" s="381"/>
      <c r="AC1592" s="381"/>
      <c r="AD1592" s="381"/>
      <c r="AE1592" s="381"/>
      <c r="AF1592" s="381"/>
      <c r="AG1592" s="381"/>
      <c r="AH1592" s="381"/>
      <c r="AI1592" s="381"/>
      <c r="AJ1592" s="381"/>
      <c r="AK1592" s="381"/>
      <c r="AL1592" s="381"/>
      <c r="AM1592" s="381"/>
      <c r="AN1592" s="381"/>
      <c r="AO1592" s="381"/>
      <c r="AP1592" s="381"/>
      <c r="AQ1592" s="381"/>
      <c r="AR1592" s="381"/>
      <c r="AS1592" s="381"/>
      <c r="AT1592" s="381"/>
      <c r="AU1592" s="381"/>
      <c r="AV1592" s="381"/>
      <c r="AW1592" s="381"/>
      <c r="AX1592" s="381"/>
      <c r="AY1592" s="381"/>
      <c r="AZ1592" s="381"/>
      <c r="BA1592" s="381"/>
      <c r="BB1592" s="381"/>
      <c r="BC1592" s="381"/>
      <c r="BD1592" s="382"/>
    </row>
    <row r="1593" spans="1:56" s="589" customFormat="1" ht="12.75">
      <c r="A1593" s="136" t="s">
        <v>968</v>
      </c>
      <c r="B1593" s="806">
        <v>4629032</v>
      </c>
      <c r="C1593" s="806">
        <v>3281273</v>
      </c>
      <c r="D1593" s="806">
        <v>1371799</v>
      </c>
      <c r="E1593" s="824">
        <v>29.63468388207297</v>
      </c>
      <c r="F1593" s="806">
        <v>82357</v>
      </c>
      <c r="G1593" s="381"/>
      <c r="H1593" s="381"/>
      <c r="I1593" s="381"/>
      <c r="J1593" s="381"/>
      <c r="K1593" s="381"/>
      <c r="L1593" s="381"/>
      <c r="M1593" s="381"/>
      <c r="N1593" s="381"/>
      <c r="O1593" s="381"/>
      <c r="P1593" s="381"/>
      <c r="Q1593" s="381"/>
      <c r="R1593" s="381"/>
      <c r="S1593" s="381"/>
      <c r="T1593" s="381"/>
      <c r="U1593" s="381"/>
      <c r="V1593" s="381"/>
      <c r="W1593" s="381"/>
      <c r="X1593" s="381"/>
      <c r="Y1593" s="381"/>
      <c r="Z1593" s="381"/>
      <c r="AA1593" s="381"/>
      <c r="AB1593" s="381"/>
      <c r="AC1593" s="381"/>
      <c r="AD1593" s="381"/>
      <c r="AE1593" s="381"/>
      <c r="AF1593" s="381"/>
      <c r="AG1593" s="381"/>
      <c r="AH1593" s="381"/>
      <c r="AI1593" s="381"/>
      <c r="AJ1593" s="381"/>
      <c r="AK1593" s="381"/>
      <c r="AL1593" s="381"/>
      <c r="AM1593" s="381"/>
      <c r="AN1593" s="381"/>
      <c r="AO1593" s="381"/>
      <c r="AP1593" s="381"/>
      <c r="AQ1593" s="381"/>
      <c r="AR1593" s="381"/>
      <c r="AS1593" s="381"/>
      <c r="AT1593" s="381"/>
      <c r="AU1593" s="381"/>
      <c r="AV1593" s="381"/>
      <c r="AW1593" s="381"/>
      <c r="AX1593" s="381"/>
      <c r="AY1593" s="381"/>
      <c r="AZ1593" s="381"/>
      <c r="BA1593" s="381"/>
      <c r="BB1593" s="381"/>
      <c r="BC1593" s="381"/>
      <c r="BD1593" s="382"/>
    </row>
    <row r="1594" spans="1:56" s="589" customFormat="1" ht="12.75">
      <c r="A1594" s="362" t="s">
        <v>969</v>
      </c>
      <c r="B1594" s="806">
        <v>1867387</v>
      </c>
      <c r="C1594" s="806">
        <v>1126873</v>
      </c>
      <c r="D1594" s="806">
        <v>359412</v>
      </c>
      <c r="E1594" s="824">
        <v>19.246787088054056</v>
      </c>
      <c r="F1594" s="806">
        <v>54952</v>
      </c>
      <c r="G1594" s="381"/>
      <c r="H1594" s="381"/>
      <c r="I1594" s="381"/>
      <c r="J1594" s="381"/>
      <c r="K1594" s="381"/>
      <c r="L1594" s="381"/>
      <c r="M1594" s="381"/>
      <c r="N1594" s="381"/>
      <c r="O1594" s="381"/>
      <c r="P1594" s="381"/>
      <c r="Q1594" s="381"/>
      <c r="R1594" s="381"/>
      <c r="S1594" s="381"/>
      <c r="T1594" s="381"/>
      <c r="U1594" s="381"/>
      <c r="V1594" s="381"/>
      <c r="W1594" s="381"/>
      <c r="X1594" s="381"/>
      <c r="Y1594" s="381"/>
      <c r="Z1594" s="381"/>
      <c r="AA1594" s="381"/>
      <c r="AB1594" s="381"/>
      <c r="AC1594" s="381"/>
      <c r="AD1594" s="381"/>
      <c r="AE1594" s="381"/>
      <c r="AF1594" s="381"/>
      <c r="AG1594" s="381"/>
      <c r="AH1594" s="381"/>
      <c r="AI1594" s="381"/>
      <c r="AJ1594" s="381"/>
      <c r="AK1594" s="381"/>
      <c r="AL1594" s="381"/>
      <c r="AM1594" s="381"/>
      <c r="AN1594" s="381"/>
      <c r="AO1594" s="381"/>
      <c r="AP1594" s="381"/>
      <c r="AQ1594" s="381"/>
      <c r="AR1594" s="381"/>
      <c r="AS1594" s="381"/>
      <c r="AT1594" s="381"/>
      <c r="AU1594" s="381"/>
      <c r="AV1594" s="381"/>
      <c r="AW1594" s="381"/>
      <c r="AX1594" s="381"/>
      <c r="AY1594" s="381"/>
      <c r="AZ1594" s="381"/>
      <c r="BA1594" s="381"/>
      <c r="BB1594" s="381"/>
      <c r="BC1594" s="381"/>
      <c r="BD1594" s="382"/>
    </row>
    <row r="1595" spans="1:56" s="589" customFormat="1" ht="12.75">
      <c r="A1595" s="391" t="s">
        <v>970</v>
      </c>
      <c r="B1595" s="806">
        <v>904394</v>
      </c>
      <c r="C1595" s="806">
        <v>558229</v>
      </c>
      <c r="D1595" s="806">
        <v>263954</v>
      </c>
      <c r="E1595" s="824">
        <v>29.185730997773096</v>
      </c>
      <c r="F1595" s="806">
        <v>43401</v>
      </c>
      <c r="G1595" s="381"/>
      <c r="H1595" s="381"/>
      <c r="I1595" s="381"/>
      <c r="J1595" s="381"/>
      <c r="K1595" s="381"/>
      <c r="L1595" s="381"/>
      <c r="M1595" s="381"/>
      <c r="N1595" s="381"/>
      <c r="O1595" s="381"/>
      <c r="P1595" s="381"/>
      <c r="Q1595" s="381"/>
      <c r="R1595" s="381"/>
      <c r="S1595" s="381"/>
      <c r="T1595" s="381"/>
      <c r="U1595" s="381"/>
      <c r="V1595" s="381"/>
      <c r="W1595" s="381"/>
      <c r="X1595" s="381"/>
      <c r="Y1595" s="381"/>
      <c r="Z1595" s="381"/>
      <c r="AA1595" s="381"/>
      <c r="AB1595" s="381"/>
      <c r="AC1595" s="381"/>
      <c r="AD1595" s="381"/>
      <c r="AE1595" s="381"/>
      <c r="AF1595" s="381"/>
      <c r="AG1595" s="381"/>
      <c r="AH1595" s="381"/>
      <c r="AI1595" s="381"/>
      <c r="AJ1595" s="381"/>
      <c r="AK1595" s="381"/>
      <c r="AL1595" s="381"/>
      <c r="AM1595" s="381"/>
      <c r="AN1595" s="381"/>
      <c r="AO1595" s="381"/>
      <c r="AP1595" s="381"/>
      <c r="AQ1595" s="381"/>
      <c r="AR1595" s="381"/>
      <c r="AS1595" s="381"/>
      <c r="AT1595" s="381"/>
      <c r="AU1595" s="381"/>
      <c r="AV1595" s="381"/>
      <c r="AW1595" s="381"/>
      <c r="AX1595" s="381"/>
      <c r="AY1595" s="381"/>
      <c r="AZ1595" s="381"/>
      <c r="BA1595" s="381"/>
      <c r="BB1595" s="381"/>
      <c r="BC1595" s="381"/>
      <c r="BD1595" s="382"/>
    </row>
    <row r="1596" spans="1:56" s="589" customFormat="1" ht="12.75">
      <c r="A1596" s="396" t="s">
        <v>971</v>
      </c>
      <c r="B1596" s="806">
        <v>721639</v>
      </c>
      <c r="C1596" s="806">
        <v>445798</v>
      </c>
      <c r="D1596" s="806">
        <v>209546</v>
      </c>
      <c r="E1596" s="824">
        <v>29.03751044497318</v>
      </c>
      <c r="F1596" s="806">
        <v>33887</v>
      </c>
      <c r="G1596" s="381"/>
      <c r="H1596" s="381"/>
      <c r="I1596" s="381"/>
      <c r="J1596" s="381"/>
      <c r="K1596" s="381"/>
      <c r="L1596" s="381"/>
      <c r="M1596" s="381"/>
      <c r="N1596" s="381"/>
      <c r="O1596" s="381"/>
      <c r="P1596" s="381"/>
      <c r="Q1596" s="381"/>
      <c r="R1596" s="381"/>
      <c r="S1596" s="381"/>
      <c r="T1596" s="381"/>
      <c r="U1596" s="381"/>
      <c r="V1596" s="381"/>
      <c r="W1596" s="381"/>
      <c r="X1596" s="381"/>
      <c r="Y1596" s="381"/>
      <c r="Z1596" s="381"/>
      <c r="AA1596" s="381"/>
      <c r="AB1596" s="381"/>
      <c r="AC1596" s="381"/>
      <c r="AD1596" s="381"/>
      <c r="AE1596" s="381"/>
      <c r="AF1596" s="381"/>
      <c r="AG1596" s="381"/>
      <c r="AH1596" s="381"/>
      <c r="AI1596" s="381"/>
      <c r="AJ1596" s="381"/>
      <c r="AK1596" s="381"/>
      <c r="AL1596" s="381"/>
      <c r="AM1596" s="381"/>
      <c r="AN1596" s="381"/>
      <c r="AO1596" s="381"/>
      <c r="AP1596" s="381"/>
      <c r="AQ1596" s="381"/>
      <c r="AR1596" s="381"/>
      <c r="AS1596" s="381"/>
      <c r="AT1596" s="381"/>
      <c r="AU1596" s="381"/>
      <c r="AV1596" s="381"/>
      <c r="AW1596" s="381"/>
      <c r="AX1596" s="381"/>
      <c r="AY1596" s="381"/>
      <c r="AZ1596" s="381"/>
      <c r="BA1596" s="381"/>
      <c r="BB1596" s="381"/>
      <c r="BC1596" s="381"/>
      <c r="BD1596" s="382"/>
    </row>
    <row r="1597" spans="1:56" s="589" customFormat="1" ht="12.75">
      <c r="A1597" s="391" t="s">
        <v>972</v>
      </c>
      <c r="B1597" s="806">
        <v>962993</v>
      </c>
      <c r="C1597" s="806">
        <v>568644</v>
      </c>
      <c r="D1597" s="806">
        <v>95458</v>
      </c>
      <c r="E1597" s="824">
        <v>9.912636955824187</v>
      </c>
      <c r="F1597" s="806">
        <v>11551</v>
      </c>
      <c r="G1597" s="381"/>
      <c r="H1597" s="381"/>
      <c r="I1597" s="381"/>
      <c r="J1597" s="381"/>
      <c r="K1597" s="381"/>
      <c r="L1597" s="381"/>
      <c r="M1597" s="381"/>
      <c r="N1597" s="381"/>
      <c r="O1597" s="381"/>
      <c r="P1597" s="381"/>
      <c r="Q1597" s="381"/>
      <c r="R1597" s="381"/>
      <c r="S1597" s="381"/>
      <c r="T1597" s="381"/>
      <c r="U1597" s="381"/>
      <c r="V1597" s="381"/>
      <c r="W1597" s="381"/>
      <c r="X1597" s="381"/>
      <c r="Y1597" s="381"/>
      <c r="Z1597" s="381"/>
      <c r="AA1597" s="381"/>
      <c r="AB1597" s="381"/>
      <c r="AC1597" s="381"/>
      <c r="AD1597" s="381"/>
      <c r="AE1597" s="381"/>
      <c r="AF1597" s="381"/>
      <c r="AG1597" s="381"/>
      <c r="AH1597" s="381"/>
      <c r="AI1597" s="381"/>
      <c r="AJ1597" s="381"/>
      <c r="AK1597" s="381"/>
      <c r="AL1597" s="381"/>
      <c r="AM1597" s="381"/>
      <c r="AN1597" s="381"/>
      <c r="AO1597" s="381"/>
      <c r="AP1597" s="381"/>
      <c r="AQ1597" s="381"/>
      <c r="AR1597" s="381"/>
      <c r="AS1597" s="381"/>
      <c r="AT1597" s="381"/>
      <c r="AU1597" s="381"/>
      <c r="AV1597" s="381"/>
      <c r="AW1597" s="381"/>
      <c r="AX1597" s="381"/>
      <c r="AY1597" s="381"/>
      <c r="AZ1597" s="381"/>
      <c r="BA1597" s="381"/>
      <c r="BB1597" s="381"/>
      <c r="BC1597" s="381"/>
      <c r="BD1597" s="382"/>
    </row>
    <row r="1598" spans="1:56" s="813" customFormat="1" ht="12.75">
      <c r="A1598" s="362" t="s">
        <v>973</v>
      </c>
      <c r="B1598" s="806">
        <v>2683865</v>
      </c>
      <c r="C1598" s="806">
        <v>2118820</v>
      </c>
      <c r="D1598" s="806">
        <v>994817</v>
      </c>
      <c r="E1598" s="824">
        <v>37.06658121775872</v>
      </c>
      <c r="F1598" s="806">
        <v>27405</v>
      </c>
      <c r="G1598" s="811"/>
      <c r="H1598" s="811"/>
      <c r="I1598" s="811"/>
      <c r="J1598" s="811"/>
      <c r="K1598" s="811"/>
      <c r="L1598" s="811"/>
      <c r="M1598" s="811"/>
      <c r="N1598" s="811"/>
      <c r="O1598" s="811"/>
      <c r="P1598" s="811"/>
      <c r="Q1598" s="811"/>
      <c r="R1598" s="811"/>
      <c r="S1598" s="811"/>
      <c r="T1598" s="811"/>
      <c r="U1598" s="811"/>
      <c r="V1598" s="811"/>
      <c r="W1598" s="811"/>
      <c r="X1598" s="811"/>
      <c r="Y1598" s="811"/>
      <c r="Z1598" s="811"/>
      <c r="AA1598" s="811"/>
      <c r="AB1598" s="811"/>
      <c r="AC1598" s="811"/>
      <c r="AD1598" s="811"/>
      <c r="AE1598" s="811"/>
      <c r="AF1598" s="811"/>
      <c r="AG1598" s="811"/>
      <c r="AH1598" s="811"/>
      <c r="AI1598" s="811"/>
      <c r="AJ1598" s="811"/>
      <c r="AK1598" s="811"/>
      <c r="AL1598" s="811"/>
      <c r="AM1598" s="811"/>
      <c r="AN1598" s="811"/>
      <c r="AO1598" s="811"/>
      <c r="AP1598" s="811"/>
      <c r="AQ1598" s="811"/>
      <c r="AR1598" s="811"/>
      <c r="AS1598" s="811"/>
      <c r="AT1598" s="811"/>
      <c r="AU1598" s="811"/>
      <c r="AV1598" s="811"/>
      <c r="AW1598" s="811"/>
      <c r="AX1598" s="811"/>
      <c r="AY1598" s="811"/>
      <c r="AZ1598" s="811"/>
      <c r="BA1598" s="811"/>
      <c r="BB1598" s="811"/>
      <c r="BC1598" s="811"/>
      <c r="BD1598" s="812"/>
    </row>
    <row r="1599" spans="1:56" s="813" customFormat="1" ht="12.75">
      <c r="A1599" s="391" t="s">
        <v>995</v>
      </c>
      <c r="B1599" s="806">
        <v>2235560</v>
      </c>
      <c r="C1599" s="806">
        <v>1670515</v>
      </c>
      <c r="D1599" s="806">
        <v>952386</v>
      </c>
      <c r="E1599" s="824">
        <v>42.601674748161535</v>
      </c>
      <c r="F1599" s="806">
        <v>22345</v>
      </c>
      <c r="G1599" s="811"/>
      <c r="H1599" s="811"/>
      <c r="I1599" s="811"/>
      <c r="J1599" s="811"/>
      <c r="K1599" s="811"/>
      <c r="L1599" s="811"/>
      <c r="M1599" s="811"/>
      <c r="N1599" s="811"/>
      <c r="O1599" s="811"/>
      <c r="P1599" s="811"/>
      <c r="Q1599" s="811"/>
      <c r="R1599" s="811"/>
      <c r="S1599" s="811"/>
      <c r="T1599" s="811"/>
      <c r="U1599" s="811"/>
      <c r="V1599" s="811"/>
      <c r="W1599" s="811"/>
      <c r="X1599" s="811"/>
      <c r="Y1599" s="811"/>
      <c r="Z1599" s="811"/>
      <c r="AA1599" s="811"/>
      <c r="AB1599" s="811"/>
      <c r="AC1599" s="811"/>
      <c r="AD1599" s="811"/>
      <c r="AE1599" s="811"/>
      <c r="AF1599" s="811"/>
      <c r="AG1599" s="811"/>
      <c r="AH1599" s="811"/>
      <c r="AI1599" s="811"/>
      <c r="AJ1599" s="811"/>
      <c r="AK1599" s="811"/>
      <c r="AL1599" s="811"/>
      <c r="AM1599" s="811"/>
      <c r="AN1599" s="811"/>
      <c r="AO1599" s="811"/>
      <c r="AP1599" s="811"/>
      <c r="AQ1599" s="811"/>
      <c r="AR1599" s="811"/>
      <c r="AS1599" s="811"/>
      <c r="AT1599" s="811"/>
      <c r="AU1599" s="811"/>
      <c r="AV1599" s="811"/>
      <c r="AW1599" s="811"/>
      <c r="AX1599" s="811"/>
      <c r="AY1599" s="811"/>
      <c r="AZ1599" s="811"/>
      <c r="BA1599" s="811"/>
      <c r="BB1599" s="811"/>
      <c r="BC1599" s="811"/>
      <c r="BD1599" s="812"/>
    </row>
    <row r="1600" spans="1:56" s="813" customFormat="1" ht="12.75">
      <c r="A1600" s="391" t="s">
        <v>974</v>
      </c>
      <c r="B1600" s="806">
        <v>448305</v>
      </c>
      <c r="C1600" s="806">
        <v>448305</v>
      </c>
      <c r="D1600" s="806">
        <v>42431</v>
      </c>
      <c r="E1600" s="824">
        <v>9.46476171356554</v>
      </c>
      <c r="F1600" s="806">
        <v>5060</v>
      </c>
      <c r="G1600" s="811"/>
      <c r="H1600" s="811"/>
      <c r="I1600" s="811"/>
      <c r="J1600" s="811"/>
      <c r="K1600" s="811"/>
      <c r="L1600" s="811"/>
      <c r="M1600" s="811"/>
      <c r="N1600" s="811"/>
      <c r="O1600" s="811"/>
      <c r="P1600" s="811"/>
      <c r="Q1600" s="811"/>
      <c r="R1600" s="811"/>
      <c r="S1600" s="811"/>
      <c r="T1600" s="811"/>
      <c r="U1600" s="811"/>
      <c r="V1600" s="811"/>
      <c r="W1600" s="811"/>
      <c r="X1600" s="811"/>
      <c r="Y1600" s="811"/>
      <c r="Z1600" s="811"/>
      <c r="AA1600" s="811"/>
      <c r="AB1600" s="811"/>
      <c r="AC1600" s="811"/>
      <c r="AD1600" s="811"/>
      <c r="AE1600" s="811"/>
      <c r="AF1600" s="811"/>
      <c r="AG1600" s="811"/>
      <c r="AH1600" s="811"/>
      <c r="AI1600" s="811"/>
      <c r="AJ1600" s="811"/>
      <c r="AK1600" s="811"/>
      <c r="AL1600" s="811"/>
      <c r="AM1600" s="811"/>
      <c r="AN1600" s="811"/>
      <c r="AO1600" s="811"/>
      <c r="AP1600" s="811"/>
      <c r="AQ1600" s="811"/>
      <c r="AR1600" s="811"/>
      <c r="AS1600" s="811"/>
      <c r="AT1600" s="811"/>
      <c r="AU1600" s="811"/>
      <c r="AV1600" s="811"/>
      <c r="AW1600" s="811"/>
      <c r="AX1600" s="811"/>
      <c r="AY1600" s="811"/>
      <c r="AZ1600" s="811"/>
      <c r="BA1600" s="811"/>
      <c r="BB1600" s="811"/>
      <c r="BC1600" s="811"/>
      <c r="BD1600" s="812"/>
    </row>
    <row r="1601" spans="1:6" s="819" customFormat="1" ht="12.75">
      <c r="A1601" s="362" t="s">
        <v>917</v>
      </c>
      <c r="B1601" s="806">
        <v>77780</v>
      </c>
      <c r="C1601" s="806">
        <v>35580</v>
      </c>
      <c r="D1601" s="806">
        <v>17570</v>
      </c>
      <c r="E1601" s="809">
        <v>22.58935458986886</v>
      </c>
      <c r="F1601" s="806">
        <v>0</v>
      </c>
    </row>
    <row r="1602" spans="1:6" s="826" customFormat="1" ht="12.75">
      <c r="A1602" s="362" t="s">
        <v>407</v>
      </c>
      <c r="B1602" s="806">
        <v>77780</v>
      </c>
      <c r="C1602" s="806">
        <v>35580</v>
      </c>
      <c r="D1602" s="806">
        <v>17570</v>
      </c>
      <c r="E1602" s="824">
        <v>22.58935458986886</v>
      </c>
      <c r="F1602" s="806">
        <v>0</v>
      </c>
    </row>
    <row r="1603" spans="1:56" s="589" customFormat="1" ht="12.75">
      <c r="A1603" s="136" t="s">
        <v>922</v>
      </c>
      <c r="B1603" s="806">
        <v>4197521</v>
      </c>
      <c r="C1603" s="806">
        <v>3055962</v>
      </c>
      <c r="D1603" s="806">
        <v>1234799</v>
      </c>
      <c r="E1603" s="824">
        <v>29.417339424865297</v>
      </c>
      <c r="F1603" s="806">
        <v>360699</v>
      </c>
      <c r="G1603" s="381"/>
      <c r="H1603" s="381"/>
      <c r="I1603" s="381"/>
      <c r="J1603" s="381"/>
      <c r="K1603" s="381"/>
      <c r="L1603" s="381"/>
      <c r="M1603" s="381"/>
      <c r="N1603" s="381"/>
      <c r="O1603" s="381"/>
      <c r="P1603" s="381"/>
      <c r="Q1603" s="381"/>
      <c r="R1603" s="381"/>
      <c r="S1603" s="381"/>
      <c r="T1603" s="381"/>
      <c r="U1603" s="381"/>
      <c r="V1603" s="381"/>
      <c r="W1603" s="381"/>
      <c r="X1603" s="381"/>
      <c r="Y1603" s="381"/>
      <c r="Z1603" s="381"/>
      <c r="AA1603" s="381"/>
      <c r="AB1603" s="381"/>
      <c r="AC1603" s="381"/>
      <c r="AD1603" s="381"/>
      <c r="AE1603" s="381"/>
      <c r="AF1603" s="381"/>
      <c r="AG1603" s="381"/>
      <c r="AH1603" s="381"/>
      <c r="AI1603" s="381"/>
      <c r="AJ1603" s="381"/>
      <c r="AK1603" s="381"/>
      <c r="AL1603" s="381"/>
      <c r="AM1603" s="381"/>
      <c r="AN1603" s="381"/>
      <c r="AO1603" s="381"/>
      <c r="AP1603" s="381"/>
      <c r="AQ1603" s="381"/>
      <c r="AR1603" s="381"/>
      <c r="AS1603" s="381"/>
      <c r="AT1603" s="381"/>
      <c r="AU1603" s="381"/>
      <c r="AV1603" s="381"/>
      <c r="AW1603" s="381"/>
      <c r="AX1603" s="381"/>
      <c r="AY1603" s="381"/>
      <c r="AZ1603" s="381"/>
      <c r="BA1603" s="381"/>
      <c r="BB1603" s="381"/>
      <c r="BC1603" s="381"/>
      <c r="BD1603" s="382"/>
    </row>
    <row r="1604" spans="1:56" s="589" customFormat="1" ht="12.75">
      <c r="A1604" s="362" t="s">
        <v>975</v>
      </c>
      <c r="B1604" s="806">
        <v>4197521</v>
      </c>
      <c r="C1604" s="806">
        <v>3055962</v>
      </c>
      <c r="D1604" s="806">
        <v>1234799</v>
      </c>
      <c r="E1604" s="824">
        <v>29.417339424865297</v>
      </c>
      <c r="F1604" s="806">
        <v>360699</v>
      </c>
      <c r="G1604" s="381"/>
      <c r="H1604" s="381"/>
      <c r="I1604" s="381"/>
      <c r="J1604" s="381"/>
      <c r="K1604" s="381"/>
      <c r="L1604" s="381"/>
      <c r="M1604" s="381"/>
      <c r="N1604" s="381"/>
      <c r="O1604" s="381"/>
      <c r="P1604" s="381"/>
      <c r="Q1604" s="381"/>
      <c r="R1604" s="381"/>
      <c r="S1604" s="381"/>
      <c r="T1604" s="381"/>
      <c r="U1604" s="381"/>
      <c r="V1604" s="381"/>
      <c r="W1604" s="381"/>
      <c r="X1604" s="381"/>
      <c r="Y1604" s="381"/>
      <c r="Z1604" s="381"/>
      <c r="AA1604" s="381"/>
      <c r="AB1604" s="381"/>
      <c r="AC1604" s="381"/>
      <c r="AD1604" s="381"/>
      <c r="AE1604" s="381"/>
      <c r="AF1604" s="381"/>
      <c r="AG1604" s="381"/>
      <c r="AH1604" s="381"/>
      <c r="AI1604" s="381"/>
      <c r="AJ1604" s="381"/>
      <c r="AK1604" s="381"/>
      <c r="AL1604" s="381"/>
      <c r="AM1604" s="381"/>
      <c r="AN1604" s="381"/>
      <c r="AO1604" s="381"/>
      <c r="AP1604" s="381"/>
      <c r="AQ1604" s="381"/>
      <c r="AR1604" s="381"/>
      <c r="AS1604" s="381"/>
      <c r="AT1604" s="381"/>
      <c r="AU1604" s="381"/>
      <c r="AV1604" s="381"/>
      <c r="AW1604" s="381"/>
      <c r="AX1604" s="381"/>
      <c r="AY1604" s="381"/>
      <c r="AZ1604" s="381"/>
      <c r="BA1604" s="381"/>
      <c r="BB1604" s="381"/>
      <c r="BC1604" s="381"/>
      <c r="BD1604" s="382"/>
    </row>
    <row r="1605" spans="1:6" s="811" customFormat="1" ht="12.75" customHeight="1">
      <c r="A1605" s="136" t="s">
        <v>500</v>
      </c>
      <c r="B1605" s="806">
        <v>-1052691</v>
      </c>
      <c r="C1605" s="806">
        <v>-581044</v>
      </c>
      <c r="D1605" s="806">
        <v>886882</v>
      </c>
      <c r="E1605" s="697" t="s">
        <v>496</v>
      </c>
      <c r="F1605" s="806">
        <v>-56988</v>
      </c>
    </row>
    <row r="1606" spans="1:6" s="811" customFormat="1" ht="12.75" customHeight="1">
      <c r="A1606" s="136" t="s">
        <v>501</v>
      </c>
      <c r="B1606" s="806">
        <v>1052691</v>
      </c>
      <c r="C1606" s="806">
        <v>1052691</v>
      </c>
      <c r="D1606" s="806" t="s">
        <v>496</v>
      </c>
      <c r="E1606" s="806" t="s">
        <v>496</v>
      </c>
      <c r="F1606" s="806" t="s">
        <v>496</v>
      </c>
    </row>
    <row r="1607" spans="1:6" s="811" customFormat="1" ht="12.75" customHeight="1">
      <c r="A1607" s="362" t="s">
        <v>622</v>
      </c>
      <c r="B1607" s="806">
        <v>1052691</v>
      </c>
      <c r="C1607" s="806">
        <v>1052691</v>
      </c>
      <c r="D1607" s="806" t="s">
        <v>496</v>
      </c>
      <c r="E1607" s="806" t="s">
        <v>496</v>
      </c>
      <c r="F1607" s="806" t="s">
        <v>496</v>
      </c>
    </row>
    <row r="1608" spans="1:6" s="811" customFormat="1" ht="25.5">
      <c r="A1608" s="363" t="s">
        <v>349</v>
      </c>
      <c r="B1608" s="806">
        <v>1052691</v>
      </c>
      <c r="C1608" s="806">
        <v>1052691</v>
      </c>
      <c r="D1608" s="806" t="s">
        <v>496</v>
      </c>
      <c r="E1608" s="806" t="s">
        <v>496</v>
      </c>
      <c r="F1608" s="806" t="s">
        <v>496</v>
      </c>
    </row>
    <row r="1609" spans="1:56" s="811" customFormat="1" ht="12.75">
      <c r="A1609" s="119" t="s">
        <v>856</v>
      </c>
      <c r="B1609" s="806"/>
      <c r="C1609" s="806"/>
      <c r="D1609" s="806"/>
      <c r="E1609" s="825"/>
      <c r="F1609" s="806"/>
      <c r="BD1609" s="812"/>
    </row>
    <row r="1610" spans="1:56" s="813" customFormat="1" ht="38.25">
      <c r="A1610" s="832" t="s">
        <v>408</v>
      </c>
      <c r="B1610" s="628"/>
      <c r="C1610" s="628"/>
      <c r="D1610" s="628"/>
      <c r="E1610" s="825"/>
      <c r="F1610" s="628"/>
      <c r="G1610" s="811"/>
      <c r="H1610" s="811"/>
      <c r="I1610" s="811"/>
      <c r="J1610" s="811"/>
      <c r="K1610" s="811"/>
      <c r="L1610" s="811"/>
      <c r="M1610" s="811"/>
      <c r="N1610" s="811"/>
      <c r="O1610" s="811"/>
      <c r="P1610" s="811"/>
      <c r="Q1610" s="811"/>
      <c r="R1610" s="811"/>
      <c r="S1610" s="811"/>
      <c r="T1610" s="811"/>
      <c r="U1610" s="811"/>
      <c r="V1610" s="811"/>
      <c r="W1610" s="811"/>
      <c r="X1610" s="811"/>
      <c r="Y1610" s="811"/>
      <c r="Z1610" s="811"/>
      <c r="AA1610" s="811"/>
      <c r="AB1610" s="811"/>
      <c r="AC1610" s="811"/>
      <c r="AD1610" s="811"/>
      <c r="AE1610" s="811"/>
      <c r="AF1610" s="811"/>
      <c r="AG1610" s="811"/>
      <c r="AH1610" s="811"/>
      <c r="AI1610" s="811"/>
      <c r="AJ1610" s="811"/>
      <c r="AK1610" s="811"/>
      <c r="AL1610" s="811"/>
      <c r="AM1610" s="811"/>
      <c r="AN1610" s="811"/>
      <c r="AO1610" s="811"/>
      <c r="AP1610" s="811"/>
      <c r="AQ1610" s="811"/>
      <c r="AR1610" s="811"/>
      <c r="AS1610" s="811"/>
      <c r="AT1610" s="811"/>
      <c r="AU1610" s="811"/>
      <c r="AV1610" s="811"/>
      <c r="AW1610" s="811"/>
      <c r="AX1610" s="811"/>
      <c r="AY1610" s="811"/>
      <c r="AZ1610" s="811"/>
      <c r="BA1610" s="811"/>
      <c r="BB1610" s="811"/>
      <c r="BC1610" s="811"/>
      <c r="BD1610" s="811"/>
    </row>
    <row r="1611" spans="1:56" s="813" customFormat="1" ht="12.75">
      <c r="A1611" s="366" t="s">
        <v>346</v>
      </c>
      <c r="B1611" s="825">
        <v>5024229</v>
      </c>
      <c r="C1611" s="825">
        <v>3741225</v>
      </c>
      <c r="D1611" s="825">
        <v>2351638</v>
      </c>
      <c r="E1611" s="824">
        <v>46.80594773844902</v>
      </c>
      <c r="F1611" s="825">
        <v>381968</v>
      </c>
      <c r="G1611" s="811"/>
      <c r="H1611" s="811"/>
      <c r="I1611" s="811"/>
      <c r="J1611" s="811"/>
      <c r="K1611" s="811"/>
      <c r="L1611" s="811"/>
      <c r="M1611" s="811"/>
      <c r="N1611" s="811"/>
      <c r="O1611" s="811"/>
      <c r="P1611" s="811"/>
      <c r="Q1611" s="811"/>
      <c r="R1611" s="811"/>
      <c r="S1611" s="811"/>
      <c r="T1611" s="811"/>
      <c r="U1611" s="811"/>
      <c r="V1611" s="811"/>
      <c r="W1611" s="811"/>
      <c r="X1611" s="811"/>
      <c r="Y1611" s="811"/>
      <c r="Z1611" s="811"/>
      <c r="AA1611" s="811"/>
      <c r="AB1611" s="811"/>
      <c r="AC1611" s="811"/>
      <c r="AD1611" s="811"/>
      <c r="AE1611" s="811"/>
      <c r="AF1611" s="811"/>
      <c r="AG1611" s="811"/>
      <c r="AH1611" s="811"/>
      <c r="AI1611" s="811"/>
      <c r="AJ1611" s="811"/>
      <c r="AK1611" s="811"/>
      <c r="AL1611" s="811"/>
      <c r="AM1611" s="811"/>
      <c r="AN1611" s="811"/>
      <c r="AO1611" s="811"/>
      <c r="AP1611" s="811"/>
      <c r="AQ1611" s="811"/>
      <c r="AR1611" s="811"/>
      <c r="AS1611" s="811"/>
      <c r="AT1611" s="811"/>
      <c r="AU1611" s="811"/>
      <c r="AV1611" s="811"/>
      <c r="AW1611" s="811"/>
      <c r="AX1611" s="811"/>
      <c r="AY1611" s="811"/>
      <c r="AZ1611" s="811"/>
      <c r="BA1611" s="811"/>
      <c r="BB1611" s="811"/>
      <c r="BC1611" s="811"/>
      <c r="BD1611" s="811"/>
    </row>
    <row r="1612" spans="1:56" s="813" customFormat="1" ht="12.75">
      <c r="A1612" s="136" t="s">
        <v>982</v>
      </c>
      <c r="B1612" s="825">
        <v>1842361</v>
      </c>
      <c r="C1612" s="825">
        <v>1800161</v>
      </c>
      <c r="D1612" s="825">
        <v>410574</v>
      </c>
      <c r="E1612" s="824">
        <v>22.285209033408762</v>
      </c>
      <c r="F1612" s="825">
        <v>28455</v>
      </c>
      <c r="G1612" s="811"/>
      <c r="H1612" s="811"/>
      <c r="I1612" s="811"/>
      <c r="J1612" s="811"/>
      <c r="K1612" s="811"/>
      <c r="L1612" s="811"/>
      <c r="M1612" s="811"/>
      <c r="N1612" s="811"/>
      <c r="O1612" s="811"/>
      <c r="P1612" s="811"/>
      <c r="Q1612" s="811"/>
      <c r="R1612" s="811"/>
      <c r="S1612" s="811"/>
      <c r="T1612" s="811"/>
      <c r="U1612" s="811"/>
      <c r="V1612" s="811"/>
      <c r="W1612" s="811"/>
      <c r="X1612" s="811"/>
      <c r="Y1612" s="811"/>
      <c r="Z1612" s="811"/>
      <c r="AA1612" s="811"/>
      <c r="AB1612" s="811"/>
      <c r="AC1612" s="811"/>
      <c r="AD1612" s="811"/>
      <c r="AE1612" s="811"/>
      <c r="AF1612" s="811"/>
      <c r="AG1612" s="811"/>
      <c r="AH1612" s="811"/>
      <c r="AI1612" s="811"/>
      <c r="AJ1612" s="811"/>
      <c r="AK1612" s="811"/>
      <c r="AL1612" s="811"/>
      <c r="AM1612" s="811"/>
      <c r="AN1612" s="811"/>
      <c r="AO1612" s="811"/>
      <c r="AP1612" s="811"/>
      <c r="AQ1612" s="811"/>
      <c r="AR1612" s="811"/>
      <c r="AS1612" s="811"/>
      <c r="AT1612" s="811"/>
      <c r="AU1612" s="811"/>
      <c r="AV1612" s="811"/>
      <c r="AW1612" s="811"/>
      <c r="AX1612" s="811"/>
      <c r="AY1612" s="811"/>
      <c r="AZ1612" s="811"/>
      <c r="BA1612" s="811"/>
      <c r="BB1612" s="811"/>
      <c r="BC1612" s="811"/>
      <c r="BD1612" s="811"/>
    </row>
    <row r="1613" spans="1:56" s="813" customFormat="1" ht="12.75">
      <c r="A1613" s="136" t="s">
        <v>965</v>
      </c>
      <c r="B1613" s="825">
        <v>3181868</v>
      </c>
      <c r="C1613" s="825">
        <v>1941064</v>
      </c>
      <c r="D1613" s="825">
        <v>1941064</v>
      </c>
      <c r="E1613" s="824">
        <v>61.00391342444124</v>
      </c>
      <c r="F1613" s="825">
        <v>353513</v>
      </c>
      <c r="G1613" s="811"/>
      <c r="H1613" s="811"/>
      <c r="I1613" s="811"/>
      <c r="J1613" s="811"/>
      <c r="K1613" s="811"/>
      <c r="L1613" s="811"/>
      <c r="M1613" s="811"/>
      <c r="N1613" s="811"/>
      <c r="O1613" s="811"/>
      <c r="P1613" s="811"/>
      <c r="Q1613" s="811"/>
      <c r="R1613" s="811"/>
      <c r="S1613" s="811"/>
      <c r="T1613" s="811"/>
      <c r="U1613" s="811"/>
      <c r="V1613" s="811"/>
      <c r="W1613" s="811"/>
      <c r="X1613" s="811"/>
      <c r="Y1613" s="811"/>
      <c r="Z1613" s="811"/>
      <c r="AA1613" s="811"/>
      <c r="AB1613" s="811"/>
      <c r="AC1613" s="811"/>
      <c r="AD1613" s="811"/>
      <c r="AE1613" s="811"/>
      <c r="AF1613" s="811"/>
      <c r="AG1613" s="811"/>
      <c r="AH1613" s="811"/>
      <c r="AI1613" s="811"/>
      <c r="AJ1613" s="811"/>
      <c r="AK1613" s="811"/>
      <c r="AL1613" s="811"/>
      <c r="AM1613" s="811"/>
      <c r="AN1613" s="811"/>
      <c r="AO1613" s="811"/>
      <c r="AP1613" s="811"/>
      <c r="AQ1613" s="811"/>
      <c r="AR1613" s="811"/>
      <c r="AS1613" s="811"/>
      <c r="AT1613" s="811"/>
      <c r="AU1613" s="811"/>
      <c r="AV1613" s="811"/>
      <c r="AW1613" s="811"/>
      <c r="AX1613" s="811"/>
      <c r="AY1613" s="811"/>
      <c r="AZ1613" s="811"/>
      <c r="BA1613" s="811"/>
      <c r="BB1613" s="811"/>
      <c r="BC1613" s="811"/>
      <c r="BD1613" s="811"/>
    </row>
    <row r="1614" spans="1:56" s="813" customFormat="1" ht="25.5">
      <c r="A1614" s="377" t="s">
        <v>966</v>
      </c>
      <c r="B1614" s="825">
        <v>3181868</v>
      </c>
      <c r="C1614" s="825">
        <v>1941064</v>
      </c>
      <c r="D1614" s="825">
        <v>1941064</v>
      </c>
      <c r="E1614" s="824">
        <v>61.00391342444124</v>
      </c>
      <c r="F1614" s="825">
        <v>353513</v>
      </c>
      <c r="G1614" s="811"/>
      <c r="H1614" s="811"/>
      <c r="I1614" s="811"/>
      <c r="J1614" s="811"/>
      <c r="K1614" s="811"/>
      <c r="L1614" s="811"/>
      <c r="M1614" s="811"/>
      <c r="N1614" s="811"/>
      <c r="O1614" s="811"/>
      <c r="P1614" s="811"/>
      <c r="Q1614" s="811"/>
      <c r="R1614" s="811"/>
      <c r="S1614" s="811"/>
      <c r="T1614" s="811"/>
      <c r="U1614" s="811"/>
      <c r="V1614" s="811"/>
      <c r="W1614" s="811"/>
      <c r="X1614" s="811"/>
      <c r="Y1614" s="811"/>
      <c r="Z1614" s="811"/>
      <c r="AA1614" s="811"/>
      <c r="AB1614" s="811"/>
      <c r="AC1614" s="811"/>
      <c r="AD1614" s="811"/>
      <c r="AE1614" s="811"/>
      <c r="AF1614" s="811"/>
      <c r="AG1614" s="811"/>
      <c r="AH1614" s="811"/>
      <c r="AI1614" s="811"/>
      <c r="AJ1614" s="811"/>
      <c r="AK1614" s="811"/>
      <c r="AL1614" s="811"/>
      <c r="AM1614" s="811"/>
      <c r="AN1614" s="811"/>
      <c r="AO1614" s="811"/>
      <c r="AP1614" s="811"/>
      <c r="AQ1614" s="811"/>
      <c r="AR1614" s="811"/>
      <c r="AS1614" s="811"/>
      <c r="AT1614" s="811"/>
      <c r="AU1614" s="811"/>
      <c r="AV1614" s="811"/>
      <c r="AW1614" s="811"/>
      <c r="AX1614" s="811"/>
      <c r="AY1614" s="811"/>
      <c r="AZ1614" s="811"/>
      <c r="BA1614" s="811"/>
      <c r="BB1614" s="811"/>
      <c r="BC1614" s="811"/>
      <c r="BD1614" s="811"/>
    </row>
    <row r="1615" spans="1:56" s="813" customFormat="1" ht="12.75">
      <c r="A1615" s="357" t="s">
        <v>967</v>
      </c>
      <c r="B1615" s="825">
        <v>5201818</v>
      </c>
      <c r="C1615" s="825">
        <v>3447167</v>
      </c>
      <c r="D1615" s="825">
        <v>1336146</v>
      </c>
      <c r="E1615" s="824">
        <v>25.68613511660731</v>
      </c>
      <c r="F1615" s="825">
        <v>75312</v>
      </c>
      <c r="G1615" s="811"/>
      <c r="H1615" s="811"/>
      <c r="I1615" s="811"/>
      <c r="J1615" s="811"/>
      <c r="K1615" s="811"/>
      <c r="L1615" s="811"/>
      <c r="M1615" s="811"/>
      <c r="N1615" s="811"/>
      <c r="O1615" s="811"/>
      <c r="P1615" s="811"/>
      <c r="Q1615" s="811"/>
      <c r="R1615" s="811"/>
      <c r="S1615" s="811"/>
      <c r="T1615" s="811"/>
      <c r="U1615" s="811"/>
      <c r="V1615" s="811"/>
      <c r="W1615" s="811"/>
      <c r="X1615" s="811"/>
      <c r="Y1615" s="811"/>
      <c r="Z1615" s="811"/>
      <c r="AA1615" s="811"/>
      <c r="AB1615" s="811"/>
      <c r="AC1615" s="811"/>
      <c r="AD1615" s="811"/>
      <c r="AE1615" s="811"/>
      <c r="AF1615" s="811"/>
      <c r="AG1615" s="811"/>
      <c r="AH1615" s="811"/>
      <c r="AI1615" s="811"/>
      <c r="AJ1615" s="811"/>
      <c r="AK1615" s="811"/>
      <c r="AL1615" s="811"/>
      <c r="AM1615" s="811"/>
      <c r="AN1615" s="811"/>
      <c r="AO1615" s="811"/>
      <c r="AP1615" s="811"/>
      <c r="AQ1615" s="811"/>
      <c r="AR1615" s="811"/>
      <c r="AS1615" s="811"/>
      <c r="AT1615" s="811"/>
      <c r="AU1615" s="811"/>
      <c r="AV1615" s="811"/>
      <c r="AW1615" s="811"/>
      <c r="AX1615" s="811"/>
      <c r="AY1615" s="811"/>
      <c r="AZ1615" s="811"/>
      <c r="BA1615" s="811"/>
      <c r="BB1615" s="811"/>
      <c r="BC1615" s="811"/>
      <c r="BD1615" s="811"/>
    </row>
    <row r="1616" spans="1:56" s="813" customFormat="1" ht="12.75">
      <c r="A1616" s="136" t="s">
        <v>968</v>
      </c>
      <c r="B1616" s="825">
        <v>4454846</v>
      </c>
      <c r="C1616" s="825">
        <v>3196754</v>
      </c>
      <c r="D1616" s="825">
        <v>1328509</v>
      </c>
      <c r="E1616" s="824">
        <v>29.821659379471257</v>
      </c>
      <c r="F1616" s="825">
        <v>75316</v>
      </c>
      <c r="G1616" s="811"/>
      <c r="H1616" s="811"/>
      <c r="I1616" s="811"/>
      <c r="J1616" s="811"/>
      <c r="K1616" s="811"/>
      <c r="L1616" s="811"/>
      <c r="M1616" s="811"/>
      <c r="N1616" s="811"/>
      <c r="O1616" s="811"/>
      <c r="P1616" s="811"/>
      <c r="Q1616" s="811"/>
      <c r="R1616" s="811"/>
      <c r="S1616" s="811"/>
      <c r="T1616" s="811"/>
      <c r="U1616" s="811"/>
      <c r="V1616" s="811"/>
      <c r="W1616" s="811"/>
      <c r="X1616" s="811"/>
      <c r="Y1616" s="811"/>
      <c r="Z1616" s="811"/>
      <c r="AA1616" s="811"/>
      <c r="AB1616" s="811"/>
      <c r="AC1616" s="811"/>
      <c r="AD1616" s="811"/>
      <c r="AE1616" s="811"/>
      <c r="AF1616" s="811"/>
      <c r="AG1616" s="811"/>
      <c r="AH1616" s="811"/>
      <c r="AI1616" s="811"/>
      <c r="AJ1616" s="811"/>
      <c r="AK1616" s="811"/>
      <c r="AL1616" s="811"/>
      <c r="AM1616" s="811"/>
      <c r="AN1616" s="811"/>
      <c r="AO1616" s="811"/>
      <c r="AP1616" s="811"/>
      <c r="AQ1616" s="811"/>
      <c r="AR1616" s="811"/>
      <c r="AS1616" s="811"/>
      <c r="AT1616" s="811"/>
      <c r="AU1616" s="811"/>
      <c r="AV1616" s="811"/>
      <c r="AW1616" s="811"/>
      <c r="AX1616" s="811"/>
      <c r="AY1616" s="811"/>
      <c r="AZ1616" s="811"/>
      <c r="BA1616" s="811"/>
      <c r="BB1616" s="811"/>
      <c r="BC1616" s="811"/>
      <c r="BD1616" s="811"/>
    </row>
    <row r="1617" spans="1:56" s="813" customFormat="1" ht="12.75">
      <c r="A1617" s="362" t="s">
        <v>969</v>
      </c>
      <c r="B1617" s="825">
        <v>1693201</v>
      </c>
      <c r="C1617" s="825">
        <v>1042354</v>
      </c>
      <c r="D1617" s="825">
        <v>316122</v>
      </c>
      <c r="E1617" s="824">
        <v>18.67008110673216</v>
      </c>
      <c r="F1617" s="825">
        <v>47911</v>
      </c>
      <c r="G1617" s="811"/>
      <c r="H1617" s="811"/>
      <c r="I1617" s="811"/>
      <c r="J1617" s="811"/>
      <c r="K1617" s="811"/>
      <c r="L1617" s="811"/>
      <c r="M1617" s="811"/>
      <c r="N1617" s="811"/>
      <c r="O1617" s="811"/>
      <c r="P1617" s="811"/>
      <c r="Q1617" s="811"/>
      <c r="R1617" s="811"/>
      <c r="S1617" s="811"/>
      <c r="T1617" s="811"/>
      <c r="U1617" s="811"/>
      <c r="V1617" s="811"/>
      <c r="W1617" s="811"/>
      <c r="X1617" s="811"/>
      <c r="Y1617" s="811"/>
      <c r="Z1617" s="811"/>
      <c r="AA1617" s="811"/>
      <c r="AB1617" s="811"/>
      <c r="AC1617" s="811"/>
      <c r="AD1617" s="811"/>
      <c r="AE1617" s="811"/>
      <c r="AF1617" s="811"/>
      <c r="AG1617" s="811"/>
      <c r="AH1617" s="811"/>
      <c r="AI1617" s="811"/>
      <c r="AJ1617" s="811"/>
      <c r="AK1617" s="811"/>
      <c r="AL1617" s="811"/>
      <c r="AM1617" s="811"/>
      <c r="AN1617" s="811"/>
      <c r="AO1617" s="811"/>
      <c r="AP1617" s="811"/>
      <c r="AQ1617" s="811"/>
      <c r="AR1617" s="811"/>
      <c r="AS1617" s="811"/>
      <c r="AT1617" s="811"/>
      <c r="AU1617" s="811"/>
      <c r="AV1617" s="811"/>
      <c r="AW1617" s="811"/>
      <c r="AX1617" s="811"/>
      <c r="AY1617" s="811"/>
      <c r="AZ1617" s="811"/>
      <c r="BA1617" s="811"/>
      <c r="BB1617" s="811"/>
      <c r="BC1617" s="811"/>
      <c r="BD1617" s="811"/>
    </row>
    <row r="1618" spans="1:56" s="813" customFormat="1" ht="12.75">
      <c r="A1618" s="391" t="s">
        <v>970</v>
      </c>
      <c r="B1618" s="825">
        <v>820255</v>
      </c>
      <c r="C1618" s="825">
        <v>528529</v>
      </c>
      <c r="D1618" s="825">
        <v>241663</v>
      </c>
      <c r="E1618" s="824">
        <v>29.461935617582334</v>
      </c>
      <c r="F1618" s="825">
        <v>37890</v>
      </c>
      <c r="G1618" s="811"/>
      <c r="H1618" s="811"/>
      <c r="I1618" s="811"/>
      <c r="J1618" s="811"/>
      <c r="K1618" s="811"/>
      <c r="L1618" s="811"/>
      <c r="M1618" s="811"/>
      <c r="N1618" s="811"/>
      <c r="O1618" s="811"/>
      <c r="P1618" s="811"/>
      <c r="Q1618" s="811"/>
      <c r="R1618" s="811"/>
      <c r="S1618" s="811"/>
      <c r="T1618" s="811"/>
      <c r="U1618" s="811"/>
      <c r="V1618" s="811"/>
      <c r="W1618" s="811"/>
      <c r="X1618" s="811"/>
      <c r="Y1618" s="811"/>
      <c r="Z1618" s="811"/>
      <c r="AA1618" s="811"/>
      <c r="AB1618" s="811"/>
      <c r="AC1618" s="811"/>
      <c r="AD1618" s="811"/>
      <c r="AE1618" s="811"/>
      <c r="AF1618" s="811"/>
      <c r="AG1618" s="811"/>
      <c r="AH1618" s="811"/>
      <c r="AI1618" s="811"/>
      <c r="AJ1618" s="811"/>
      <c r="AK1618" s="811"/>
      <c r="AL1618" s="811"/>
      <c r="AM1618" s="811"/>
      <c r="AN1618" s="811"/>
      <c r="AO1618" s="811"/>
      <c r="AP1618" s="811"/>
      <c r="AQ1618" s="811"/>
      <c r="AR1618" s="811"/>
      <c r="AS1618" s="811"/>
      <c r="AT1618" s="811"/>
      <c r="AU1618" s="811"/>
      <c r="AV1618" s="811"/>
      <c r="AW1618" s="811"/>
      <c r="AX1618" s="811"/>
      <c r="AY1618" s="811"/>
      <c r="AZ1618" s="811"/>
      <c r="BA1618" s="811"/>
      <c r="BB1618" s="811"/>
      <c r="BC1618" s="811"/>
      <c r="BD1618" s="811"/>
    </row>
    <row r="1619" spans="1:56" s="813" customFormat="1" ht="12.75">
      <c r="A1619" s="396" t="s">
        <v>971</v>
      </c>
      <c r="B1619" s="825">
        <v>654043</v>
      </c>
      <c r="C1619" s="825">
        <v>422018</v>
      </c>
      <c r="D1619" s="825">
        <v>192008</v>
      </c>
      <c r="E1619" s="824">
        <v>29.35709120042566</v>
      </c>
      <c r="F1619" s="825">
        <v>29850</v>
      </c>
      <c r="G1619" s="811"/>
      <c r="H1619" s="811"/>
      <c r="I1619" s="811"/>
      <c r="J1619" s="811"/>
      <c r="K1619" s="811"/>
      <c r="L1619" s="811"/>
      <c r="M1619" s="811"/>
      <c r="N1619" s="811"/>
      <c r="O1619" s="811"/>
      <c r="P1619" s="811"/>
      <c r="Q1619" s="811"/>
      <c r="R1619" s="811"/>
      <c r="S1619" s="811"/>
      <c r="T1619" s="811"/>
      <c r="U1619" s="811"/>
      <c r="V1619" s="811"/>
      <c r="W1619" s="811"/>
      <c r="X1619" s="811"/>
      <c r="Y1619" s="811"/>
      <c r="Z1619" s="811"/>
      <c r="AA1619" s="811"/>
      <c r="AB1619" s="811"/>
      <c r="AC1619" s="811"/>
      <c r="AD1619" s="811"/>
      <c r="AE1619" s="811"/>
      <c r="AF1619" s="811"/>
      <c r="AG1619" s="811"/>
      <c r="AH1619" s="811"/>
      <c r="AI1619" s="811"/>
      <c r="AJ1619" s="811"/>
      <c r="AK1619" s="811"/>
      <c r="AL1619" s="811"/>
      <c r="AM1619" s="811"/>
      <c r="AN1619" s="811"/>
      <c r="AO1619" s="811"/>
      <c r="AP1619" s="811"/>
      <c r="AQ1619" s="811"/>
      <c r="AR1619" s="811"/>
      <c r="AS1619" s="811"/>
      <c r="AT1619" s="811"/>
      <c r="AU1619" s="811"/>
      <c r="AV1619" s="811"/>
      <c r="AW1619" s="811"/>
      <c r="AX1619" s="811"/>
      <c r="AY1619" s="811"/>
      <c r="AZ1619" s="811"/>
      <c r="BA1619" s="811"/>
      <c r="BB1619" s="811"/>
      <c r="BC1619" s="811"/>
      <c r="BD1619" s="811"/>
    </row>
    <row r="1620" spans="1:6" s="811" customFormat="1" ht="12.75">
      <c r="A1620" s="391" t="s">
        <v>972</v>
      </c>
      <c r="B1620" s="825">
        <v>872946</v>
      </c>
      <c r="C1620" s="825">
        <v>513825</v>
      </c>
      <c r="D1620" s="825">
        <v>74459</v>
      </c>
      <c r="E1620" s="824">
        <v>8.529622679982495</v>
      </c>
      <c r="F1620" s="825">
        <v>10021</v>
      </c>
    </row>
    <row r="1621" spans="1:6" s="819" customFormat="1" ht="12.75">
      <c r="A1621" s="362" t="s">
        <v>973</v>
      </c>
      <c r="B1621" s="825">
        <v>2683865</v>
      </c>
      <c r="C1621" s="825">
        <v>2118820</v>
      </c>
      <c r="D1621" s="825">
        <v>994817</v>
      </c>
      <c r="E1621" s="824">
        <v>37.06658121775872</v>
      </c>
      <c r="F1621" s="825">
        <v>27405</v>
      </c>
    </row>
    <row r="1622" spans="1:6" s="819" customFormat="1" ht="12.75">
      <c r="A1622" s="391" t="s">
        <v>995</v>
      </c>
      <c r="B1622" s="825">
        <v>2235560</v>
      </c>
      <c r="C1622" s="825">
        <v>1670515</v>
      </c>
      <c r="D1622" s="825">
        <v>952386</v>
      </c>
      <c r="E1622" s="824">
        <v>42.601674748161535</v>
      </c>
      <c r="F1622" s="825">
        <v>22345</v>
      </c>
    </row>
    <row r="1623" spans="1:56" s="813" customFormat="1" ht="12.75">
      <c r="A1623" s="391" t="s">
        <v>974</v>
      </c>
      <c r="B1623" s="806">
        <v>448305</v>
      </c>
      <c r="C1623" s="806">
        <v>448305</v>
      </c>
      <c r="D1623" s="806">
        <v>42431</v>
      </c>
      <c r="E1623" s="824">
        <v>9.46476171356554</v>
      </c>
      <c r="F1623" s="806">
        <v>5060</v>
      </c>
      <c r="G1623" s="811"/>
      <c r="H1623" s="811"/>
      <c r="I1623" s="811"/>
      <c r="J1623" s="811"/>
      <c r="K1623" s="811"/>
      <c r="L1623" s="811"/>
      <c r="M1623" s="811"/>
      <c r="N1623" s="811"/>
      <c r="O1623" s="811"/>
      <c r="P1623" s="811"/>
      <c r="Q1623" s="811"/>
      <c r="R1623" s="811"/>
      <c r="S1623" s="811"/>
      <c r="T1623" s="811"/>
      <c r="U1623" s="811"/>
      <c r="V1623" s="811"/>
      <c r="W1623" s="811"/>
      <c r="X1623" s="811"/>
      <c r="Y1623" s="811"/>
      <c r="Z1623" s="811"/>
      <c r="AA1623" s="811"/>
      <c r="AB1623" s="811"/>
      <c r="AC1623" s="811"/>
      <c r="AD1623" s="811"/>
      <c r="AE1623" s="811"/>
      <c r="AF1623" s="811"/>
      <c r="AG1623" s="811"/>
      <c r="AH1623" s="811"/>
      <c r="AI1623" s="811"/>
      <c r="AJ1623" s="811"/>
      <c r="AK1623" s="811"/>
      <c r="AL1623" s="811"/>
      <c r="AM1623" s="811"/>
      <c r="AN1623" s="811"/>
      <c r="AO1623" s="811"/>
      <c r="AP1623" s="811"/>
      <c r="AQ1623" s="811"/>
      <c r="AR1623" s="811"/>
      <c r="AS1623" s="811"/>
      <c r="AT1623" s="811"/>
      <c r="AU1623" s="811"/>
      <c r="AV1623" s="811"/>
      <c r="AW1623" s="811"/>
      <c r="AX1623" s="811"/>
      <c r="AY1623" s="811"/>
      <c r="AZ1623" s="811"/>
      <c r="BA1623" s="811"/>
      <c r="BB1623" s="811"/>
      <c r="BC1623" s="811"/>
      <c r="BD1623" s="812"/>
    </row>
    <row r="1624" spans="1:6" s="819" customFormat="1" ht="12.75">
      <c r="A1624" s="362" t="s">
        <v>917</v>
      </c>
      <c r="B1624" s="806">
        <v>77780</v>
      </c>
      <c r="C1624" s="806">
        <v>35580</v>
      </c>
      <c r="D1624" s="806">
        <v>17570</v>
      </c>
      <c r="E1624" s="809">
        <v>22.58935458986886</v>
      </c>
      <c r="F1624" s="806">
        <v>0</v>
      </c>
    </row>
    <row r="1625" spans="1:6" s="826" customFormat="1" ht="12.75">
      <c r="A1625" s="362" t="s">
        <v>407</v>
      </c>
      <c r="B1625" s="806">
        <v>77780</v>
      </c>
      <c r="C1625" s="806">
        <v>35580</v>
      </c>
      <c r="D1625" s="806">
        <v>17570</v>
      </c>
      <c r="E1625" s="824">
        <v>22.58935458986886</v>
      </c>
      <c r="F1625" s="806">
        <v>0</v>
      </c>
    </row>
    <row r="1626" spans="1:6" s="819" customFormat="1" ht="12.75">
      <c r="A1626" s="136" t="s">
        <v>922</v>
      </c>
      <c r="B1626" s="825">
        <v>746972</v>
      </c>
      <c r="C1626" s="825">
        <v>250413</v>
      </c>
      <c r="D1626" s="825">
        <v>7637</v>
      </c>
      <c r="E1626" s="824">
        <v>1.0223944137129637</v>
      </c>
      <c r="F1626" s="825">
        <v>-4</v>
      </c>
    </row>
    <row r="1627" spans="1:6" s="819" customFormat="1" ht="12.75">
      <c r="A1627" s="362" t="s">
        <v>975</v>
      </c>
      <c r="B1627" s="825">
        <v>746972</v>
      </c>
      <c r="C1627" s="825">
        <v>250413</v>
      </c>
      <c r="D1627" s="825">
        <v>7637</v>
      </c>
      <c r="E1627" s="824">
        <v>1.0223944137129637</v>
      </c>
      <c r="F1627" s="825">
        <v>-4</v>
      </c>
    </row>
    <row r="1628" spans="1:6" s="811" customFormat="1" ht="12.75" customHeight="1">
      <c r="A1628" s="136" t="s">
        <v>500</v>
      </c>
      <c r="B1628" s="806">
        <v>-177589</v>
      </c>
      <c r="C1628" s="806">
        <v>294058</v>
      </c>
      <c r="D1628" s="806">
        <v>1015492</v>
      </c>
      <c r="E1628" s="697" t="s">
        <v>496</v>
      </c>
      <c r="F1628" s="806">
        <v>306656</v>
      </c>
    </row>
    <row r="1629" spans="1:6" s="811" customFormat="1" ht="12.75" customHeight="1">
      <c r="A1629" s="136" t="s">
        <v>501</v>
      </c>
      <c r="B1629" s="806">
        <v>177589</v>
      </c>
      <c r="C1629" s="806">
        <v>177589</v>
      </c>
      <c r="D1629" s="806" t="s">
        <v>496</v>
      </c>
      <c r="E1629" s="806" t="s">
        <v>496</v>
      </c>
      <c r="F1629" s="806" t="s">
        <v>496</v>
      </c>
    </row>
    <row r="1630" spans="1:6" s="811" customFormat="1" ht="12.75" customHeight="1">
      <c r="A1630" s="362" t="s">
        <v>622</v>
      </c>
      <c r="B1630" s="806">
        <v>177589</v>
      </c>
      <c r="C1630" s="806">
        <v>177589</v>
      </c>
      <c r="D1630" s="806" t="s">
        <v>496</v>
      </c>
      <c r="E1630" s="806" t="s">
        <v>496</v>
      </c>
      <c r="F1630" s="806" t="s">
        <v>496</v>
      </c>
    </row>
    <row r="1631" spans="1:6" s="811" customFormat="1" ht="25.5">
      <c r="A1631" s="363" t="s">
        <v>349</v>
      </c>
      <c r="B1631" s="806">
        <v>177589</v>
      </c>
      <c r="C1631" s="806">
        <v>177589</v>
      </c>
      <c r="D1631" s="806" t="s">
        <v>496</v>
      </c>
      <c r="E1631" s="806" t="s">
        <v>496</v>
      </c>
      <c r="F1631" s="806" t="s">
        <v>496</v>
      </c>
    </row>
    <row r="1632" spans="1:6" s="819" customFormat="1" ht="12.75">
      <c r="A1632" s="362"/>
      <c r="B1632" s="825"/>
      <c r="C1632" s="825"/>
      <c r="D1632" s="825"/>
      <c r="E1632" s="825"/>
      <c r="F1632" s="825"/>
    </row>
    <row r="1633" spans="1:6" s="819" customFormat="1" ht="12.75">
      <c r="A1633" s="353" t="s">
        <v>409</v>
      </c>
      <c r="B1633" s="806"/>
      <c r="C1633" s="806"/>
      <c r="D1633" s="806"/>
      <c r="E1633" s="825"/>
      <c r="F1633" s="806"/>
    </row>
    <row r="1634" spans="1:6" s="819" customFormat="1" ht="38.25">
      <c r="A1634" s="832" t="s">
        <v>408</v>
      </c>
      <c r="B1634" s="825"/>
      <c r="C1634" s="825"/>
      <c r="D1634" s="825"/>
      <c r="E1634" s="825"/>
      <c r="F1634" s="825"/>
    </row>
    <row r="1635" spans="1:6" s="819" customFormat="1" ht="12.75">
      <c r="A1635" s="366" t="s">
        <v>346</v>
      </c>
      <c r="B1635" s="825">
        <v>143244</v>
      </c>
      <c r="C1635" s="825">
        <v>143244</v>
      </c>
      <c r="D1635" s="825">
        <v>143244</v>
      </c>
      <c r="E1635" s="824">
        <v>100</v>
      </c>
      <c r="F1635" s="825">
        <v>143244</v>
      </c>
    </row>
    <row r="1636" spans="1:6" s="819" customFormat="1" ht="12.75">
      <c r="A1636" s="136" t="s">
        <v>965</v>
      </c>
      <c r="B1636" s="825">
        <v>143244</v>
      </c>
      <c r="C1636" s="825">
        <v>143244</v>
      </c>
      <c r="D1636" s="825">
        <v>143244</v>
      </c>
      <c r="E1636" s="824">
        <v>100</v>
      </c>
      <c r="F1636" s="825">
        <v>143244</v>
      </c>
    </row>
    <row r="1637" spans="1:6" s="819" customFormat="1" ht="25.5">
      <c r="A1637" s="377" t="s">
        <v>966</v>
      </c>
      <c r="B1637" s="825">
        <v>143244</v>
      </c>
      <c r="C1637" s="825">
        <v>143244</v>
      </c>
      <c r="D1637" s="825">
        <v>143244</v>
      </c>
      <c r="E1637" s="824">
        <v>100</v>
      </c>
      <c r="F1637" s="825">
        <v>143244</v>
      </c>
    </row>
    <row r="1638" spans="1:6" s="819" customFormat="1" ht="12.75">
      <c r="A1638" s="357" t="s">
        <v>967</v>
      </c>
      <c r="B1638" s="825">
        <v>143244</v>
      </c>
      <c r="C1638" s="825">
        <v>143244</v>
      </c>
      <c r="D1638" s="825">
        <v>0</v>
      </c>
      <c r="E1638" s="824">
        <v>0</v>
      </c>
      <c r="F1638" s="825">
        <v>0</v>
      </c>
    </row>
    <row r="1639" spans="1:6" s="819" customFormat="1" ht="12.75">
      <c r="A1639" s="136" t="s">
        <v>968</v>
      </c>
      <c r="B1639" s="825">
        <v>11069</v>
      </c>
      <c r="C1639" s="825">
        <v>11069</v>
      </c>
      <c r="D1639" s="825">
        <v>0</v>
      </c>
      <c r="E1639" s="824">
        <v>0</v>
      </c>
      <c r="F1639" s="825">
        <v>0</v>
      </c>
    </row>
    <row r="1640" spans="1:6" s="819" customFormat="1" ht="12.75">
      <c r="A1640" s="362" t="s">
        <v>969</v>
      </c>
      <c r="B1640" s="825">
        <v>11069</v>
      </c>
      <c r="C1640" s="825">
        <v>11069</v>
      </c>
      <c r="D1640" s="825">
        <v>0</v>
      </c>
      <c r="E1640" s="824">
        <v>0</v>
      </c>
      <c r="F1640" s="825">
        <v>0</v>
      </c>
    </row>
    <row r="1641" spans="1:6" s="819" customFormat="1" ht="12.75">
      <c r="A1641" s="391" t="s">
        <v>970</v>
      </c>
      <c r="B1641" s="825">
        <v>11069</v>
      </c>
      <c r="C1641" s="825">
        <v>11069</v>
      </c>
      <c r="D1641" s="825">
        <v>0</v>
      </c>
      <c r="E1641" s="824">
        <v>0</v>
      </c>
      <c r="F1641" s="825">
        <v>0</v>
      </c>
    </row>
    <row r="1642" spans="1:6" s="819" customFormat="1" ht="12.75">
      <c r="A1642" s="396" t="s">
        <v>971</v>
      </c>
      <c r="B1642" s="825">
        <v>8920</v>
      </c>
      <c r="C1642" s="825">
        <v>8920</v>
      </c>
      <c r="D1642" s="825">
        <v>0</v>
      </c>
      <c r="E1642" s="824">
        <v>0</v>
      </c>
      <c r="F1642" s="825">
        <v>0</v>
      </c>
    </row>
    <row r="1643" spans="1:6" s="819" customFormat="1" ht="12.75" hidden="1">
      <c r="A1643" s="391" t="s">
        <v>972</v>
      </c>
      <c r="B1643" s="825">
        <v>0</v>
      </c>
      <c r="C1643" s="825">
        <v>0</v>
      </c>
      <c r="D1643" s="825">
        <v>0</v>
      </c>
      <c r="E1643" s="824" t="s">
        <v>496</v>
      </c>
      <c r="F1643" s="825">
        <v>0</v>
      </c>
    </row>
    <row r="1644" spans="1:6" s="819" customFormat="1" ht="12.75">
      <c r="A1644" s="136" t="s">
        <v>922</v>
      </c>
      <c r="B1644" s="825">
        <v>132175</v>
      </c>
      <c r="C1644" s="825">
        <v>132175</v>
      </c>
      <c r="D1644" s="825">
        <v>0</v>
      </c>
      <c r="E1644" s="824">
        <v>0</v>
      </c>
      <c r="F1644" s="825">
        <v>0</v>
      </c>
    </row>
    <row r="1645" spans="1:6" s="819" customFormat="1" ht="12.75">
      <c r="A1645" s="362" t="s">
        <v>975</v>
      </c>
      <c r="B1645" s="825">
        <v>132175</v>
      </c>
      <c r="C1645" s="825">
        <v>132175</v>
      </c>
      <c r="D1645" s="825">
        <v>0</v>
      </c>
      <c r="E1645" s="824">
        <v>0</v>
      </c>
      <c r="F1645" s="825">
        <v>0</v>
      </c>
    </row>
    <row r="1646" spans="1:6" s="819" customFormat="1" ht="12.75">
      <c r="A1646" s="362"/>
      <c r="B1646" s="825"/>
      <c r="C1646" s="825"/>
      <c r="D1646" s="825"/>
      <c r="E1646" s="824"/>
      <c r="F1646" s="825"/>
    </row>
    <row r="1647" spans="1:6" s="819" customFormat="1" ht="12.75">
      <c r="A1647" s="353" t="s">
        <v>352</v>
      </c>
      <c r="B1647" s="806"/>
      <c r="C1647" s="806"/>
      <c r="D1647" s="806"/>
      <c r="E1647" s="825"/>
      <c r="F1647" s="806"/>
    </row>
    <row r="1648" spans="1:6" s="819" customFormat="1" ht="38.25">
      <c r="A1648" s="832" t="s">
        <v>408</v>
      </c>
      <c r="B1648" s="825"/>
      <c r="C1648" s="825"/>
      <c r="D1648" s="825"/>
      <c r="E1648" s="825"/>
      <c r="F1648" s="825"/>
    </row>
    <row r="1649" spans="1:6" s="819" customFormat="1" ht="12.75">
      <c r="A1649" s="366" t="s">
        <v>346</v>
      </c>
      <c r="B1649" s="825">
        <v>83547</v>
      </c>
      <c r="C1649" s="825">
        <v>17914</v>
      </c>
      <c r="D1649" s="825">
        <v>17914</v>
      </c>
      <c r="E1649" s="824">
        <v>21.441823165403903</v>
      </c>
      <c r="F1649" s="825">
        <v>-20981</v>
      </c>
    </row>
    <row r="1650" spans="1:6" s="819" customFormat="1" ht="12.75">
      <c r="A1650" s="136" t="s">
        <v>983</v>
      </c>
      <c r="B1650" s="825">
        <v>20453</v>
      </c>
      <c r="C1650" s="825">
        <v>0</v>
      </c>
      <c r="D1650" s="825">
        <v>0</v>
      </c>
      <c r="E1650" s="824">
        <v>0</v>
      </c>
      <c r="F1650" s="825">
        <v>0</v>
      </c>
    </row>
    <row r="1651" spans="1:6" s="819" customFormat="1" ht="12.75">
      <c r="A1651" s="136" t="s">
        <v>392</v>
      </c>
      <c r="B1651" s="825">
        <v>20453</v>
      </c>
      <c r="C1651" s="825">
        <v>0</v>
      </c>
      <c r="D1651" s="825">
        <v>0</v>
      </c>
      <c r="E1651" s="824">
        <v>0</v>
      </c>
      <c r="F1651" s="825">
        <v>0</v>
      </c>
    </row>
    <row r="1652" spans="1:6" s="819" customFormat="1" ht="38.25">
      <c r="A1652" s="139" t="s">
        <v>393</v>
      </c>
      <c r="B1652" s="825">
        <v>20453</v>
      </c>
      <c r="C1652" s="825">
        <v>0</v>
      </c>
      <c r="D1652" s="825">
        <v>0</v>
      </c>
      <c r="E1652" s="824">
        <v>0</v>
      </c>
      <c r="F1652" s="825">
        <v>0</v>
      </c>
    </row>
    <row r="1653" spans="1:6" s="819" customFormat="1" ht="38.25">
      <c r="A1653" s="407" t="s">
        <v>394</v>
      </c>
      <c r="B1653" s="817">
        <v>20453</v>
      </c>
      <c r="C1653" s="817">
        <v>0</v>
      </c>
      <c r="D1653" s="817">
        <v>0</v>
      </c>
      <c r="E1653" s="818">
        <v>0</v>
      </c>
      <c r="F1653" s="817">
        <v>0</v>
      </c>
    </row>
    <row r="1654" spans="1:6" s="819" customFormat="1" ht="12.75">
      <c r="A1654" s="136" t="s">
        <v>965</v>
      </c>
      <c r="B1654" s="825">
        <v>63094</v>
      </c>
      <c r="C1654" s="825">
        <v>17914</v>
      </c>
      <c r="D1654" s="825">
        <v>17914</v>
      </c>
      <c r="E1654" s="824">
        <v>28.392557136970236</v>
      </c>
      <c r="F1654" s="825">
        <v>-20981</v>
      </c>
    </row>
    <row r="1655" spans="1:6" s="819" customFormat="1" ht="25.5">
      <c r="A1655" s="377" t="s">
        <v>966</v>
      </c>
      <c r="B1655" s="825">
        <v>63094</v>
      </c>
      <c r="C1655" s="825">
        <v>17914</v>
      </c>
      <c r="D1655" s="825">
        <v>17914</v>
      </c>
      <c r="E1655" s="824">
        <v>28.392557136970236</v>
      </c>
      <c r="F1655" s="825">
        <v>-20981</v>
      </c>
    </row>
    <row r="1656" spans="1:6" s="819" customFormat="1" ht="12.75">
      <c r="A1656" s="357" t="s">
        <v>967</v>
      </c>
      <c r="B1656" s="825">
        <v>83547</v>
      </c>
      <c r="C1656" s="825">
        <v>17914</v>
      </c>
      <c r="D1656" s="825">
        <v>9699</v>
      </c>
      <c r="E1656" s="824">
        <v>11.609034435706848</v>
      </c>
      <c r="F1656" s="825">
        <v>4887</v>
      </c>
    </row>
    <row r="1657" spans="1:6" s="819" customFormat="1" ht="12.75">
      <c r="A1657" s="136" t="s">
        <v>968</v>
      </c>
      <c r="B1657" s="825">
        <v>80212</v>
      </c>
      <c r="C1657" s="825">
        <v>16602</v>
      </c>
      <c r="D1657" s="825">
        <v>8742</v>
      </c>
      <c r="E1657" s="824">
        <v>10.898618660549543</v>
      </c>
      <c r="F1657" s="825">
        <v>4887</v>
      </c>
    </row>
    <row r="1658" spans="1:6" s="819" customFormat="1" ht="12.75">
      <c r="A1658" s="362" t="s">
        <v>969</v>
      </c>
      <c r="B1658" s="825">
        <v>59759</v>
      </c>
      <c r="C1658" s="825">
        <v>16602</v>
      </c>
      <c r="D1658" s="825">
        <v>8742</v>
      </c>
      <c r="E1658" s="824">
        <v>14.628758848039624</v>
      </c>
      <c r="F1658" s="825">
        <v>4887</v>
      </c>
    </row>
    <row r="1659" spans="1:6" s="819" customFormat="1" ht="12.75">
      <c r="A1659" s="391" t="s">
        <v>970</v>
      </c>
      <c r="B1659" s="825">
        <v>46413</v>
      </c>
      <c r="C1659" s="825">
        <v>8035</v>
      </c>
      <c r="D1659" s="825">
        <v>5467</v>
      </c>
      <c r="E1659" s="824">
        <v>11.779027427660353</v>
      </c>
      <c r="F1659" s="825">
        <v>1910</v>
      </c>
    </row>
    <row r="1660" spans="1:6" s="819" customFormat="1" ht="12.75">
      <c r="A1660" s="396" t="s">
        <v>971</v>
      </c>
      <c r="B1660" s="825">
        <v>37403</v>
      </c>
      <c r="C1660" s="825">
        <v>5738</v>
      </c>
      <c r="D1660" s="825">
        <v>3799</v>
      </c>
      <c r="E1660" s="824">
        <v>10.156939282945219</v>
      </c>
      <c r="F1660" s="825">
        <v>1160</v>
      </c>
    </row>
    <row r="1661" spans="1:6" s="819" customFormat="1" ht="12.75">
      <c r="A1661" s="391" t="s">
        <v>972</v>
      </c>
      <c r="B1661" s="825">
        <v>13346</v>
      </c>
      <c r="C1661" s="825">
        <v>8567</v>
      </c>
      <c r="D1661" s="825">
        <v>3275</v>
      </c>
      <c r="E1661" s="824">
        <v>24.539187771616962</v>
      </c>
      <c r="F1661" s="825">
        <v>2977</v>
      </c>
    </row>
    <row r="1662" spans="1:6" s="819" customFormat="1" ht="12.75">
      <c r="A1662" s="362" t="s">
        <v>973</v>
      </c>
      <c r="B1662" s="825">
        <v>20453</v>
      </c>
      <c r="C1662" s="825">
        <v>0</v>
      </c>
      <c r="D1662" s="825">
        <v>0</v>
      </c>
      <c r="E1662" s="824">
        <v>0</v>
      </c>
      <c r="F1662" s="825">
        <v>0</v>
      </c>
    </row>
    <row r="1663" spans="1:6" s="819" customFormat="1" ht="12.75">
      <c r="A1663" s="391" t="s">
        <v>995</v>
      </c>
      <c r="B1663" s="825">
        <v>20453</v>
      </c>
      <c r="C1663" s="825">
        <v>0</v>
      </c>
      <c r="D1663" s="825">
        <v>0</v>
      </c>
      <c r="E1663" s="824">
        <v>0</v>
      </c>
      <c r="F1663" s="825">
        <v>0</v>
      </c>
    </row>
    <row r="1664" spans="1:6" s="819" customFormat="1" ht="12.75">
      <c r="A1664" s="136" t="s">
        <v>922</v>
      </c>
      <c r="B1664" s="825">
        <v>3335</v>
      </c>
      <c r="C1664" s="825">
        <v>1312</v>
      </c>
      <c r="D1664" s="825">
        <v>957</v>
      </c>
      <c r="E1664" s="824">
        <v>28.695652173913043</v>
      </c>
      <c r="F1664" s="825">
        <v>0</v>
      </c>
    </row>
    <row r="1665" spans="1:6" s="819" customFormat="1" ht="12.75">
      <c r="A1665" s="362" t="s">
        <v>975</v>
      </c>
      <c r="B1665" s="825">
        <v>3335</v>
      </c>
      <c r="C1665" s="825">
        <v>1312</v>
      </c>
      <c r="D1665" s="825">
        <v>957</v>
      </c>
      <c r="E1665" s="824">
        <v>28.695652173913043</v>
      </c>
      <c r="F1665" s="825">
        <v>0</v>
      </c>
    </row>
    <row r="1666" spans="1:6" s="819" customFormat="1" ht="12.75">
      <c r="A1666" s="362"/>
      <c r="B1666" s="825"/>
      <c r="C1666" s="825"/>
      <c r="D1666" s="825"/>
      <c r="E1666" s="825"/>
      <c r="F1666" s="825"/>
    </row>
    <row r="1667" spans="1:6" s="819" customFormat="1" ht="12.75">
      <c r="A1667" s="353" t="s">
        <v>410</v>
      </c>
      <c r="B1667" s="825"/>
      <c r="C1667" s="825"/>
      <c r="D1667" s="825"/>
      <c r="E1667" s="825"/>
      <c r="F1667" s="825"/>
    </row>
    <row r="1668" spans="1:6" s="819" customFormat="1" ht="38.25">
      <c r="A1668" s="832" t="s">
        <v>408</v>
      </c>
      <c r="B1668" s="825"/>
      <c r="C1668" s="825"/>
      <c r="D1668" s="825"/>
      <c r="E1668" s="825"/>
      <c r="F1668" s="825"/>
    </row>
    <row r="1669" spans="1:6" s="819" customFormat="1" ht="12.75">
      <c r="A1669" s="366" t="s">
        <v>346</v>
      </c>
      <c r="B1669" s="806">
        <v>2466841</v>
      </c>
      <c r="C1669" s="806">
        <v>2282566</v>
      </c>
      <c r="D1669" s="806">
        <v>587607</v>
      </c>
      <c r="E1669" s="824">
        <v>23.820221895128224</v>
      </c>
      <c r="F1669" s="806">
        <v>30278</v>
      </c>
    </row>
    <row r="1670" spans="1:6" s="819" customFormat="1" ht="12.75">
      <c r="A1670" s="136" t="s">
        <v>982</v>
      </c>
      <c r="B1670" s="806">
        <v>2362915</v>
      </c>
      <c r="C1670" s="806">
        <v>2200161</v>
      </c>
      <c r="D1670" s="806">
        <v>505202</v>
      </c>
      <c r="E1670" s="824">
        <v>21.38045591991248</v>
      </c>
      <c r="F1670" s="806">
        <v>30278</v>
      </c>
    </row>
    <row r="1671" spans="1:6" s="819" customFormat="1" ht="12.75">
      <c r="A1671" s="402" t="s">
        <v>357</v>
      </c>
      <c r="B1671" s="817">
        <v>520554</v>
      </c>
      <c r="C1671" s="817">
        <v>400000</v>
      </c>
      <c r="D1671" s="817">
        <v>98669</v>
      </c>
      <c r="E1671" s="818">
        <v>18.9546137384402</v>
      </c>
      <c r="F1671" s="817">
        <v>0</v>
      </c>
    </row>
    <row r="1672" spans="1:6" s="819" customFormat="1" ht="12.75">
      <c r="A1672" s="136" t="s">
        <v>965</v>
      </c>
      <c r="B1672" s="806">
        <v>103926</v>
      </c>
      <c r="C1672" s="806">
        <v>82405</v>
      </c>
      <c r="D1672" s="806">
        <v>82405</v>
      </c>
      <c r="E1672" s="824">
        <v>79.29199622808537</v>
      </c>
      <c r="F1672" s="806">
        <v>0</v>
      </c>
    </row>
    <row r="1673" spans="1:6" s="819" customFormat="1" ht="25.5">
      <c r="A1673" s="377" t="s">
        <v>966</v>
      </c>
      <c r="B1673" s="806">
        <v>103926</v>
      </c>
      <c r="C1673" s="806">
        <v>82405</v>
      </c>
      <c r="D1673" s="806">
        <v>82405</v>
      </c>
      <c r="E1673" s="809">
        <v>79.29199622808537</v>
      </c>
      <c r="F1673" s="806">
        <v>0</v>
      </c>
    </row>
    <row r="1674" spans="1:6" s="819" customFormat="1" ht="12.75">
      <c r="A1674" s="357" t="s">
        <v>967</v>
      </c>
      <c r="B1674" s="806">
        <v>2466841</v>
      </c>
      <c r="C1674" s="806">
        <v>2282566</v>
      </c>
      <c r="D1674" s="806">
        <v>521903</v>
      </c>
      <c r="E1674" s="824">
        <v>21.15673446322645</v>
      </c>
      <c r="F1674" s="806">
        <v>2446</v>
      </c>
    </row>
    <row r="1675" spans="1:6" s="819" customFormat="1" ht="12.75">
      <c r="A1675" s="136" t="s">
        <v>968</v>
      </c>
      <c r="B1675" s="806">
        <v>2466841</v>
      </c>
      <c r="C1675" s="806">
        <v>2282566</v>
      </c>
      <c r="D1675" s="806">
        <v>521903</v>
      </c>
      <c r="E1675" s="824">
        <v>21.15673446322645</v>
      </c>
      <c r="F1675" s="806">
        <v>2446</v>
      </c>
    </row>
    <row r="1676" spans="1:6" s="819" customFormat="1" ht="12.75">
      <c r="A1676" s="362" t="s">
        <v>969</v>
      </c>
      <c r="B1676" s="806">
        <v>103926</v>
      </c>
      <c r="C1676" s="806">
        <v>82405</v>
      </c>
      <c r="D1676" s="806">
        <v>46980</v>
      </c>
      <c r="E1676" s="824">
        <v>45.20524219155938</v>
      </c>
      <c r="F1676" s="806">
        <v>2446</v>
      </c>
    </row>
    <row r="1677" spans="1:6" s="819" customFormat="1" ht="12.75">
      <c r="A1677" s="391" t="s">
        <v>970</v>
      </c>
      <c r="B1677" s="806">
        <v>80547</v>
      </c>
      <c r="C1677" s="806">
        <v>64026</v>
      </c>
      <c r="D1677" s="806">
        <v>40058</v>
      </c>
      <c r="E1677" s="809">
        <v>49.73245434342682</v>
      </c>
      <c r="F1677" s="806">
        <v>2446</v>
      </c>
    </row>
    <row r="1678" spans="1:6" s="819" customFormat="1" ht="12.75">
      <c r="A1678" s="396" t="s">
        <v>971</v>
      </c>
      <c r="B1678" s="806">
        <v>57689</v>
      </c>
      <c r="C1678" s="806">
        <v>46592</v>
      </c>
      <c r="D1678" s="806">
        <v>29328</v>
      </c>
      <c r="E1678" s="809">
        <v>50.8381147185772</v>
      </c>
      <c r="F1678" s="806">
        <v>1874</v>
      </c>
    </row>
    <row r="1679" spans="1:6" s="819" customFormat="1" ht="12.75">
      <c r="A1679" s="391" t="s">
        <v>972</v>
      </c>
      <c r="B1679" s="806">
        <v>23379</v>
      </c>
      <c r="C1679" s="806">
        <v>18379</v>
      </c>
      <c r="D1679" s="806">
        <v>6922</v>
      </c>
      <c r="E1679" s="809">
        <v>29.607767654732882</v>
      </c>
      <c r="F1679" s="806">
        <v>0</v>
      </c>
    </row>
    <row r="1680" spans="1:6" s="819" customFormat="1" ht="12.75">
      <c r="A1680" s="362" t="s">
        <v>973</v>
      </c>
      <c r="B1680" s="825">
        <v>78155</v>
      </c>
      <c r="C1680" s="825">
        <v>78155</v>
      </c>
      <c r="D1680" s="825">
        <v>29346</v>
      </c>
      <c r="E1680" s="824">
        <v>37.54846139082592</v>
      </c>
      <c r="F1680" s="825">
        <v>0</v>
      </c>
    </row>
    <row r="1681" spans="1:6" s="819" customFormat="1" ht="12.75">
      <c r="A1681" s="391" t="s">
        <v>995</v>
      </c>
      <c r="B1681" s="825">
        <v>78155</v>
      </c>
      <c r="C1681" s="825">
        <v>78155</v>
      </c>
      <c r="D1681" s="825">
        <v>29346</v>
      </c>
      <c r="E1681" s="824">
        <v>37.54846139082592</v>
      </c>
      <c r="F1681" s="825">
        <v>0</v>
      </c>
    </row>
    <row r="1682" spans="1:6" s="819" customFormat="1" ht="12.75">
      <c r="A1682" s="362" t="s">
        <v>917</v>
      </c>
      <c r="B1682" s="806">
        <v>2284760</v>
      </c>
      <c r="C1682" s="806">
        <v>2122006</v>
      </c>
      <c r="D1682" s="806">
        <v>445577</v>
      </c>
      <c r="E1682" s="809">
        <v>19.5021358917348</v>
      </c>
      <c r="F1682" s="806">
        <v>0</v>
      </c>
    </row>
    <row r="1683" spans="1:6" s="819" customFormat="1" ht="12.75">
      <c r="A1683" s="391" t="s">
        <v>996</v>
      </c>
      <c r="B1683" s="806">
        <v>1686426</v>
      </c>
      <c r="C1683" s="806">
        <v>1686426</v>
      </c>
      <c r="D1683" s="806">
        <v>346908</v>
      </c>
      <c r="E1683" s="824">
        <v>20.570603157209387</v>
      </c>
      <c r="F1683" s="806">
        <v>0</v>
      </c>
    </row>
    <row r="1684" spans="1:6" s="819" customFormat="1" ht="25.5">
      <c r="A1684" s="365" t="s">
        <v>399</v>
      </c>
      <c r="B1684" s="806">
        <v>1686426</v>
      </c>
      <c r="C1684" s="806">
        <v>1686426</v>
      </c>
      <c r="D1684" s="806">
        <v>346908</v>
      </c>
      <c r="E1684" s="824">
        <v>20.570603157209387</v>
      </c>
      <c r="F1684" s="806">
        <v>0</v>
      </c>
    </row>
    <row r="1685" spans="1:6" s="819" customFormat="1" ht="39.75" customHeight="1">
      <c r="A1685" s="427" t="s">
        <v>1023</v>
      </c>
      <c r="B1685" s="817">
        <v>1686426</v>
      </c>
      <c r="C1685" s="817">
        <v>1686426</v>
      </c>
      <c r="D1685" s="817">
        <v>346908</v>
      </c>
      <c r="E1685" s="818">
        <v>20.570603157209387</v>
      </c>
      <c r="F1685" s="817">
        <v>0</v>
      </c>
    </row>
    <row r="1686" spans="1:6" s="826" customFormat="1" ht="12.75">
      <c r="A1686" s="391" t="s">
        <v>1018</v>
      </c>
      <c r="B1686" s="806">
        <v>77780</v>
      </c>
      <c r="C1686" s="806">
        <v>35580</v>
      </c>
      <c r="D1686" s="806">
        <v>17570</v>
      </c>
      <c r="E1686" s="824">
        <v>22.58935458986886</v>
      </c>
      <c r="F1686" s="806">
        <v>0</v>
      </c>
    </row>
    <row r="1687" spans="1:6" s="819" customFormat="1" ht="12.75">
      <c r="A1687" s="391" t="s">
        <v>1010</v>
      </c>
      <c r="B1687" s="806">
        <v>520554</v>
      </c>
      <c r="C1687" s="806">
        <v>400000</v>
      </c>
      <c r="D1687" s="806">
        <v>81099</v>
      </c>
      <c r="E1687" s="824">
        <v>15.579363524245323</v>
      </c>
      <c r="F1687" s="806">
        <v>0</v>
      </c>
    </row>
    <row r="1688" spans="1:56" s="811" customFormat="1" ht="38.25">
      <c r="A1688" s="418" t="s">
        <v>371</v>
      </c>
      <c r="B1688" s="817">
        <v>520554</v>
      </c>
      <c r="C1688" s="817">
        <v>400000</v>
      </c>
      <c r="D1688" s="817">
        <v>81099</v>
      </c>
      <c r="E1688" s="818">
        <v>15.579363524245323</v>
      </c>
      <c r="F1688" s="817">
        <v>0</v>
      </c>
      <c r="BD1688" s="812"/>
    </row>
    <row r="1689" spans="1:6" s="819" customFormat="1" ht="15" customHeight="1">
      <c r="A1689" s="412"/>
      <c r="B1689" s="806"/>
      <c r="C1689" s="806"/>
      <c r="D1689" s="806"/>
      <c r="E1689" s="825"/>
      <c r="F1689" s="806"/>
    </row>
    <row r="1690" spans="1:6" s="819" customFormat="1" ht="12.75">
      <c r="A1690" s="353" t="s">
        <v>370</v>
      </c>
      <c r="B1690" s="806"/>
      <c r="C1690" s="806"/>
      <c r="D1690" s="806"/>
      <c r="E1690" s="825"/>
      <c r="F1690" s="806"/>
    </row>
    <row r="1691" spans="1:6" s="819" customFormat="1" ht="38.25">
      <c r="A1691" s="832" t="s">
        <v>408</v>
      </c>
      <c r="B1691" s="825"/>
      <c r="C1691" s="825"/>
      <c r="D1691" s="825"/>
      <c r="E1691" s="806"/>
      <c r="F1691" s="825"/>
    </row>
    <row r="1692" spans="1:6" s="819" customFormat="1" ht="12.75">
      <c r="A1692" s="366" t="s">
        <v>346</v>
      </c>
      <c r="B1692" s="825">
        <v>292887</v>
      </c>
      <c r="C1692" s="825">
        <v>139330</v>
      </c>
      <c r="D1692" s="825">
        <v>139330</v>
      </c>
      <c r="E1692" s="809">
        <v>47.57124761426762</v>
      </c>
      <c r="F1692" s="825">
        <v>131811</v>
      </c>
    </row>
    <row r="1693" spans="1:6" s="819" customFormat="1" ht="12.75">
      <c r="A1693" s="136" t="s">
        <v>965</v>
      </c>
      <c r="B1693" s="825">
        <v>292887</v>
      </c>
      <c r="C1693" s="825">
        <v>139330</v>
      </c>
      <c r="D1693" s="825">
        <v>139330</v>
      </c>
      <c r="E1693" s="809">
        <v>47.57124761426762</v>
      </c>
      <c r="F1693" s="825">
        <v>131811</v>
      </c>
    </row>
    <row r="1694" spans="1:6" s="819" customFormat="1" ht="25.5">
      <c r="A1694" s="377" t="s">
        <v>966</v>
      </c>
      <c r="B1694" s="825">
        <v>292887</v>
      </c>
      <c r="C1694" s="825">
        <v>139330</v>
      </c>
      <c r="D1694" s="825">
        <v>139330</v>
      </c>
      <c r="E1694" s="809">
        <v>47.57124761426762</v>
      </c>
      <c r="F1694" s="825">
        <v>131811</v>
      </c>
    </row>
    <row r="1695" spans="1:6" s="819" customFormat="1" ht="12.75">
      <c r="A1695" s="357" t="s">
        <v>967</v>
      </c>
      <c r="B1695" s="825">
        <v>292887</v>
      </c>
      <c r="C1695" s="825">
        <v>139330</v>
      </c>
      <c r="D1695" s="825">
        <v>8502</v>
      </c>
      <c r="E1695" s="809">
        <v>2.9028260045683147</v>
      </c>
      <c r="F1695" s="825">
        <v>3290</v>
      </c>
    </row>
    <row r="1696" spans="1:6" s="819" customFormat="1" ht="12.75">
      <c r="A1696" s="136" t="s">
        <v>968</v>
      </c>
      <c r="B1696" s="825">
        <v>292887</v>
      </c>
      <c r="C1696" s="825">
        <v>139330</v>
      </c>
      <c r="D1696" s="825">
        <v>8502</v>
      </c>
      <c r="E1696" s="809">
        <v>2.9028260045683147</v>
      </c>
      <c r="F1696" s="825">
        <v>3290</v>
      </c>
    </row>
    <row r="1697" spans="1:6" s="819" customFormat="1" ht="12.75">
      <c r="A1697" s="362" t="s">
        <v>969</v>
      </c>
      <c r="B1697" s="825">
        <v>292887</v>
      </c>
      <c r="C1697" s="825">
        <v>139330</v>
      </c>
      <c r="D1697" s="825">
        <v>8502</v>
      </c>
      <c r="E1697" s="809">
        <v>2.9028260045683147</v>
      </c>
      <c r="F1697" s="825">
        <v>3290</v>
      </c>
    </row>
    <row r="1698" spans="1:6" s="819" customFormat="1" ht="12.75">
      <c r="A1698" s="391" t="s">
        <v>970</v>
      </c>
      <c r="B1698" s="825">
        <v>28135</v>
      </c>
      <c r="C1698" s="825">
        <v>16094</v>
      </c>
      <c r="D1698" s="825">
        <v>8502</v>
      </c>
      <c r="E1698" s="809">
        <v>30.21858894615248</v>
      </c>
      <c r="F1698" s="825">
        <v>3290</v>
      </c>
    </row>
    <row r="1699" spans="1:6" s="819" customFormat="1" ht="12.75">
      <c r="A1699" s="396" t="s">
        <v>971</v>
      </c>
      <c r="B1699" s="825">
        <v>22673</v>
      </c>
      <c r="C1699" s="825">
        <v>12971</v>
      </c>
      <c r="D1699" s="825">
        <v>6851</v>
      </c>
      <c r="E1699" s="809">
        <v>30.21655713844661</v>
      </c>
      <c r="F1699" s="825">
        <v>2651</v>
      </c>
    </row>
    <row r="1700" spans="1:6" s="819" customFormat="1" ht="12.75">
      <c r="A1700" s="391" t="s">
        <v>972</v>
      </c>
      <c r="B1700" s="825">
        <v>264752</v>
      </c>
      <c r="C1700" s="825">
        <v>123236</v>
      </c>
      <c r="D1700" s="825">
        <v>0</v>
      </c>
      <c r="E1700" s="809">
        <v>0</v>
      </c>
      <c r="F1700" s="825">
        <v>0</v>
      </c>
    </row>
    <row r="1701" spans="1:6" s="819" customFormat="1" ht="15" customHeight="1">
      <c r="A1701" s="391"/>
      <c r="B1701" s="825"/>
      <c r="C1701" s="825"/>
      <c r="D1701" s="825"/>
      <c r="E1701" s="806"/>
      <c r="F1701" s="825"/>
    </row>
    <row r="1702" spans="1:6" s="819" customFormat="1" ht="12.75">
      <c r="A1702" s="353" t="s">
        <v>1228</v>
      </c>
      <c r="B1702" s="806"/>
      <c r="C1702" s="806"/>
      <c r="D1702" s="806"/>
      <c r="E1702" s="806"/>
      <c r="F1702" s="806"/>
    </row>
    <row r="1703" spans="1:6" s="819" customFormat="1" ht="38.25">
      <c r="A1703" s="832" t="s">
        <v>408</v>
      </c>
      <c r="B1703" s="825"/>
      <c r="C1703" s="825"/>
      <c r="D1703" s="825"/>
      <c r="E1703" s="806"/>
      <c r="F1703" s="825"/>
    </row>
    <row r="1704" spans="1:6" s="819" customFormat="1" ht="12.75">
      <c r="A1704" s="366" t="s">
        <v>346</v>
      </c>
      <c r="B1704" s="825">
        <v>715713</v>
      </c>
      <c r="C1704" s="825">
        <v>556856</v>
      </c>
      <c r="D1704" s="825">
        <v>175797</v>
      </c>
      <c r="E1704" s="809">
        <v>24.562499214070442</v>
      </c>
      <c r="F1704" s="825">
        <v>9326</v>
      </c>
    </row>
    <row r="1705" spans="1:6" s="819" customFormat="1" ht="12.75">
      <c r="A1705" s="136" t="s">
        <v>983</v>
      </c>
      <c r="B1705" s="825">
        <v>473355</v>
      </c>
      <c r="C1705" s="825">
        <v>381059</v>
      </c>
      <c r="D1705" s="825">
        <v>0</v>
      </c>
      <c r="E1705" s="824">
        <v>0</v>
      </c>
      <c r="F1705" s="825">
        <v>0</v>
      </c>
    </row>
    <row r="1706" spans="1:6" s="819" customFormat="1" ht="12.75">
      <c r="A1706" s="136" t="s">
        <v>392</v>
      </c>
      <c r="B1706" s="825">
        <v>473355</v>
      </c>
      <c r="C1706" s="825">
        <v>381059</v>
      </c>
      <c r="D1706" s="825">
        <v>0</v>
      </c>
      <c r="E1706" s="824">
        <v>0</v>
      </c>
      <c r="F1706" s="825">
        <v>0</v>
      </c>
    </row>
    <row r="1707" spans="1:6" s="819" customFormat="1" ht="38.25">
      <c r="A1707" s="139" t="s">
        <v>393</v>
      </c>
      <c r="B1707" s="825">
        <v>473355</v>
      </c>
      <c r="C1707" s="825">
        <v>381059</v>
      </c>
      <c r="D1707" s="825">
        <v>0</v>
      </c>
      <c r="E1707" s="824">
        <v>0</v>
      </c>
      <c r="F1707" s="825">
        <v>0</v>
      </c>
    </row>
    <row r="1708" spans="1:6" s="819" customFormat="1" ht="38.25">
      <c r="A1708" s="407" t="s">
        <v>394</v>
      </c>
      <c r="B1708" s="817">
        <v>473355</v>
      </c>
      <c r="C1708" s="817">
        <v>381059</v>
      </c>
      <c r="D1708" s="817">
        <v>0</v>
      </c>
      <c r="E1708" s="818">
        <v>0</v>
      </c>
      <c r="F1708" s="817">
        <v>0</v>
      </c>
    </row>
    <row r="1709" spans="1:6" s="819" customFormat="1" ht="12.75">
      <c r="A1709" s="136" t="s">
        <v>965</v>
      </c>
      <c r="B1709" s="825">
        <v>242358</v>
      </c>
      <c r="C1709" s="825">
        <v>175797</v>
      </c>
      <c r="D1709" s="825">
        <v>175797</v>
      </c>
      <c r="E1709" s="809">
        <v>72.53608298467556</v>
      </c>
      <c r="F1709" s="825">
        <v>9326</v>
      </c>
    </row>
    <row r="1710" spans="1:6" s="819" customFormat="1" ht="25.5">
      <c r="A1710" s="377" t="s">
        <v>966</v>
      </c>
      <c r="B1710" s="825">
        <v>242358</v>
      </c>
      <c r="C1710" s="825">
        <v>175797</v>
      </c>
      <c r="D1710" s="825">
        <v>175797</v>
      </c>
      <c r="E1710" s="809">
        <v>72.53608298467556</v>
      </c>
      <c r="F1710" s="825">
        <v>9326</v>
      </c>
    </row>
    <row r="1711" spans="1:6" s="819" customFormat="1" ht="12.75">
      <c r="A1711" s="357" t="s">
        <v>967</v>
      </c>
      <c r="B1711" s="825">
        <v>715713</v>
      </c>
      <c r="C1711" s="825">
        <v>556856</v>
      </c>
      <c r="D1711" s="825">
        <v>91367</v>
      </c>
      <c r="E1711" s="809">
        <v>12.765871236096032</v>
      </c>
      <c r="F1711" s="825">
        <v>6722</v>
      </c>
    </row>
    <row r="1712" spans="1:6" s="819" customFormat="1" ht="12.75">
      <c r="A1712" s="136" t="s">
        <v>968</v>
      </c>
      <c r="B1712" s="825">
        <v>703629</v>
      </c>
      <c r="C1712" s="825">
        <v>545387</v>
      </c>
      <c r="D1712" s="825">
        <v>88371</v>
      </c>
      <c r="E1712" s="809">
        <v>12.559317481229455</v>
      </c>
      <c r="F1712" s="825">
        <v>6726</v>
      </c>
    </row>
    <row r="1713" spans="1:6" s="819" customFormat="1" ht="12.75">
      <c r="A1713" s="362" t="s">
        <v>969</v>
      </c>
      <c r="B1713" s="825">
        <v>146741</v>
      </c>
      <c r="C1713" s="825">
        <v>97082</v>
      </c>
      <c r="D1713" s="825">
        <v>45940</v>
      </c>
      <c r="E1713" s="809">
        <v>31.30686038666767</v>
      </c>
      <c r="F1713" s="825">
        <v>1666</v>
      </c>
    </row>
    <row r="1714" spans="1:6" s="819" customFormat="1" ht="12.75">
      <c r="A1714" s="391" t="s">
        <v>970</v>
      </c>
      <c r="B1714" s="825">
        <v>89090</v>
      </c>
      <c r="C1714" s="825">
        <v>53910</v>
      </c>
      <c r="D1714" s="825">
        <v>30227</v>
      </c>
      <c r="E1714" s="809">
        <v>33.92861151644404</v>
      </c>
      <c r="F1714" s="825">
        <v>1662</v>
      </c>
    </row>
    <row r="1715" spans="1:6" s="819" customFormat="1" ht="12.75">
      <c r="A1715" s="396" t="s">
        <v>971</v>
      </c>
      <c r="B1715" s="825">
        <v>71223</v>
      </c>
      <c r="C1715" s="825">
        <v>42874</v>
      </c>
      <c r="D1715" s="825">
        <v>24254</v>
      </c>
      <c r="E1715" s="809">
        <v>34.05360627887059</v>
      </c>
      <c r="F1715" s="825">
        <v>600</v>
      </c>
    </row>
    <row r="1716" spans="1:6" s="819" customFormat="1" ht="12.75">
      <c r="A1716" s="391" t="s">
        <v>972</v>
      </c>
      <c r="B1716" s="825">
        <v>57651</v>
      </c>
      <c r="C1716" s="825">
        <v>43172</v>
      </c>
      <c r="D1716" s="825">
        <v>15713</v>
      </c>
      <c r="E1716" s="809">
        <v>27.25538151983487</v>
      </c>
      <c r="F1716" s="825">
        <v>4</v>
      </c>
    </row>
    <row r="1717" spans="1:6" s="819" customFormat="1" ht="12.75">
      <c r="A1717" s="362" t="s">
        <v>973</v>
      </c>
      <c r="B1717" s="825">
        <v>556888</v>
      </c>
      <c r="C1717" s="825">
        <v>448305</v>
      </c>
      <c r="D1717" s="825">
        <v>42431</v>
      </c>
      <c r="E1717" s="809">
        <v>7.619305856832972</v>
      </c>
      <c r="F1717" s="825">
        <v>5060</v>
      </c>
    </row>
    <row r="1718" spans="1:6" s="819" customFormat="1" ht="12.75">
      <c r="A1718" s="391" t="s">
        <v>995</v>
      </c>
      <c r="B1718" s="825">
        <v>108583</v>
      </c>
      <c r="C1718" s="825">
        <v>0</v>
      </c>
      <c r="D1718" s="825">
        <v>0</v>
      </c>
      <c r="E1718" s="809">
        <v>0</v>
      </c>
      <c r="F1718" s="825">
        <v>0</v>
      </c>
    </row>
    <row r="1719" spans="1:56" s="813" customFormat="1" ht="12.75">
      <c r="A1719" s="391" t="s">
        <v>974</v>
      </c>
      <c r="B1719" s="806">
        <v>448305</v>
      </c>
      <c r="C1719" s="806">
        <v>448305</v>
      </c>
      <c r="D1719" s="806">
        <v>42431</v>
      </c>
      <c r="E1719" s="809">
        <v>9.46476171356554</v>
      </c>
      <c r="F1719" s="806">
        <v>5060</v>
      </c>
      <c r="G1719" s="811"/>
      <c r="H1719" s="811"/>
      <c r="I1719" s="811"/>
      <c r="J1719" s="811"/>
      <c r="K1719" s="811"/>
      <c r="L1719" s="811"/>
      <c r="M1719" s="811"/>
      <c r="N1719" s="811"/>
      <c r="O1719" s="811"/>
      <c r="P1719" s="811"/>
      <c r="Q1719" s="811"/>
      <c r="R1719" s="811"/>
      <c r="S1719" s="811"/>
      <c r="T1719" s="811"/>
      <c r="U1719" s="811"/>
      <c r="V1719" s="811"/>
      <c r="W1719" s="811"/>
      <c r="X1719" s="811"/>
      <c r="Y1719" s="811"/>
      <c r="Z1719" s="811"/>
      <c r="AA1719" s="811"/>
      <c r="AB1719" s="811"/>
      <c r="AC1719" s="811"/>
      <c r="AD1719" s="811"/>
      <c r="AE1719" s="811"/>
      <c r="AF1719" s="811"/>
      <c r="AG1719" s="811"/>
      <c r="AH1719" s="811"/>
      <c r="AI1719" s="811"/>
      <c r="AJ1719" s="811"/>
      <c r="AK1719" s="811"/>
      <c r="AL1719" s="811"/>
      <c r="AM1719" s="811"/>
      <c r="AN1719" s="811"/>
      <c r="AO1719" s="811"/>
      <c r="AP1719" s="811"/>
      <c r="AQ1719" s="811"/>
      <c r="AR1719" s="811"/>
      <c r="AS1719" s="811"/>
      <c r="AT1719" s="811"/>
      <c r="AU1719" s="811"/>
      <c r="AV1719" s="811"/>
      <c r="AW1719" s="811"/>
      <c r="AX1719" s="811"/>
      <c r="AY1719" s="811"/>
      <c r="AZ1719" s="811"/>
      <c r="BA1719" s="811"/>
      <c r="BB1719" s="811"/>
      <c r="BC1719" s="811"/>
      <c r="BD1719" s="812"/>
    </row>
    <row r="1720" spans="1:6" s="819" customFormat="1" ht="12.75">
      <c r="A1720" s="136" t="s">
        <v>922</v>
      </c>
      <c r="B1720" s="825">
        <v>12084</v>
      </c>
      <c r="C1720" s="825">
        <v>11469</v>
      </c>
      <c r="D1720" s="825">
        <v>2996</v>
      </c>
      <c r="E1720" s="809">
        <v>24.79311486262827</v>
      </c>
      <c r="F1720" s="825">
        <v>-4</v>
      </c>
    </row>
    <row r="1721" spans="1:6" s="819" customFormat="1" ht="12.75">
      <c r="A1721" s="362" t="s">
        <v>975</v>
      </c>
      <c r="B1721" s="825">
        <v>12084</v>
      </c>
      <c r="C1721" s="825">
        <v>11469</v>
      </c>
      <c r="D1721" s="825">
        <v>2996</v>
      </c>
      <c r="E1721" s="809">
        <v>24.79311486262827</v>
      </c>
      <c r="F1721" s="825">
        <v>-4</v>
      </c>
    </row>
    <row r="1722" spans="1:6" s="819" customFormat="1" ht="15" customHeight="1">
      <c r="A1722" s="391"/>
      <c r="B1722" s="825"/>
      <c r="C1722" s="825"/>
      <c r="D1722" s="825"/>
      <c r="E1722" s="806"/>
      <c r="F1722" s="825"/>
    </row>
    <row r="1723" spans="1:6" s="819" customFormat="1" ht="12.75">
      <c r="A1723" s="353" t="s">
        <v>1230</v>
      </c>
      <c r="B1723" s="806"/>
      <c r="C1723" s="806"/>
      <c r="D1723" s="806"/>
      <c r="E1723" s="806"/>
      <c r="F1723" s="806"/>
    </row>
    <row r="1724" spans="1:6" s="819" customFormat="1" ht="38.25">
      <c r="A1724" s="832" t="s">
        <v>408</v>
      </c>
      <c r="B1724" s="825"/>
      <c r="C1724" s="825"/>
      <c r="D1724" s="825"/>
      <c r="E1724" s="806"/>
      <c r="F1724" s="825"/>
    </row>
    <row r="1725" spans="1:6" s="819" customFormat="1" ht="12.75">
      <c r="A1725" s="366" t="s">
        <v>346</v>
      </c>
      <c r="B1725" s="825">
        <v>328821</v>
      </c>
      <c r="C1725" s="825">
        <v>209700</v>
      </c>
      <c r="D1725" s="825">
        <v>209700</v>
      </c>
      <c r="E1725" s="809">
        <v>63.773299150601694</v>
      </c>
      <c r="F1725" s="825">
        <v>0</v>
      </c>
    </row>
    <row r="1726" spans="1:6" s="819" customFormat="1" ht="12.75">
      <c r="A1726" s="136" t="s">
        <v>965</v>
      </c>
      <c r="B1726" s="825">
        <v>328821</v>
      </c>
      <c r="C1726" s="825">
        <v>209700</v>
      </c>
      <c r="D1726" s="825">
        <v>209700</v>
      </c>
      <c r="E1726" s="809">
        <v>63.773299150601694</v>
      </c>
      <c r="F1726" s="825">
        <v>0</v>
      </c>
    </row>
    <row r="1727" spans="1:6" s="819" customFormat="1" ht="25.5">
      <c r="A1727" s="377" t="s">
        <v>966</v>
      </c>
      <c r="B1727" s="825">
        <v>328821</v>
      </c>
      <c r="C1727" s="825">
        <v>209700</v>
      </c>
      <c r="D1727" s="825">
        <v>209700</v>
      </c>
      <c r="E1727" s="809">
        <v>63.773299150601694</v>
      </c>
      <c r="F1727" s="825">
        <v>0</v>
      </c>
    </row>
    <row r="1728" spans="1:6" s="819" customFormat="1" ht="12.75">
      <c r="A1728" s="357" t="s">
        <v>967</v>
      </c>
      <c r="B1728" s="825">
        <v>328821</v>
      </c>
      <c r="C1728" s="825">
        <v>209700</v>
      </c>
      <c r="D1728" s="825">
        <v>14774</v>
      </c>
      <c r="E1728" s="809">
        <v>4.493022039346636</v>
      </c>
      <c r="F1728" s="825">
        <v>0</v>
      </c>
    </row>
    <row r="1729" spans="1:6" s="819" customFormat="1" ht="12.75">
      <c r="A1729" s="136" t="s">
        <v>968</v>
      </c>
      <c r="B1729" s="825">
        <v>312997</v>
      </c>
      <c r="C1729" s="825">
        <v>200700</v>
      </c>
      <c r="D1729" s="825">
        <v>14774</v>
      </c>
      <c r="E1729" s="809">
        <v>4.72017303680227</v>
      </c>
      <c r="F1729" s="825">
        <v>0</v>
      </c>
    </row>
    <row r="1730" spans="1:6" s="819" customFormat="1" ht="12.75">
      <c r="A1730" s="362" t="s">
        <v>969</v>
      </c>
      <c r="B1730" s="825">
        <v>312997</v>
      </c>
      <c r="C1730" s="825">
        <v>200700</v>
      </c>
      <c r="D1730" s="825">
        <v>14774</v>
      </c>
      <c r="E1730" s="809">
        <v>4.72017303680227</v>
      </c>
      <c r="F1730" s="825">
        <v>0</v>
      </c>
    </row>
    <row r="1731" spans="1:6" s="819" customFormat="1" ht="12.75">
      <c r="A1731" s="391" t="s">
        <v>970</v>
      </c>
      <c r="B1731" s="825">
        <v>59792</v>
      </c>
      <c r="C1731" s="825">
        <v>35971</v>
      </c>
      <c r="D1731" s="825">
        <v>13155</v>
      </c>
      <c r="E1731" s="809">
        <v>22.001271073053253</v>
      </c>
      <c r="F1731" s="825">
        <v>0</v>
      </c>
    </row>
    <row r="1732" spans="1:6" s="819" customFormat="1" ht="12.75">
      <c r="A1732" s="396" t="s">
        <v>971</v>
      </c>
      <c r="B1732" s="825">
        <v>48185</v>
      </c>
      <c r="C1732" s="825">
        <v>28659</v>
      </c>
      <c r="D1732" s="825">
        <v>10601</v>
      </c>
      <c r="E1732" s="809">
        <v>22.000622600394312</v>
      </c>
      <c r="F1732" s="825">
        <v>0</v>
      </c>
    </row>
    <row r="1733" spans="1:6" s="819" customFormat="1" ht="12.75">
      <c r="A1733" s="391" t="s">
        <v>972</v>
      </c>
      <c r="B1733" s="825">
        <v>253205</v>
      </c>
      <c r="C1733" s="825">
        <v>164729</v>
      </c>
      <c r="D1733" s="825">
        <v>1619</v>
      </c>
      <c r="E1733" s="809">
        <v>0.6394028553938508</v>
      </c>
      <c r="F1733" s="825">
        <v>0</v>
      </c>
    </row>
    <row r="1734" spans="1:6" s="819" customFormat="1" ht="12.75">
      <c r="A1734" s="136" t="s">
        <v>922</v>
      </c>
      <c r="B1734" s="825">
        <v>15824</v>
      </c>
      <c r="C1734" s="825">
        <v>9000</v>
      </c>
      <c r="D1734" s="825">
        <v>0</v>
      </c>
      <c r="E1734" s="809">
        <v>0</v>
      </c>
      <c r="F1734" s="825">
        <v>0</v>
      </c>
    </row>
    <row r="1735" spans="1:6" s="819" customFormat="1" ht="12.75">
      <c r="A1735" s="362" t="s">
        <v>975</v>
      </c>
      <c r="B1735" s="825">
        <v>15824</v>
      </c>
      <c r="C1735" s="825">
        <v>9000</v>
      </c>
      <c r="D1735" s="825">
        <v>0</v>
      </c>
      <c r="E1735" s="809">
        <v>0</v>
      </c>
      <c r="F1735" s="825">
        <v>0</v>
      </c>
    </row>
    <row r="1736" spans="1:6" s="819" customFormat="1" ht="12.75">
      <c r="A1736" s="391"/>
      <c r="B1736" s="825"/>
      <c r="C1736" s="825"/>
      <c r="D1736" s="825"/>
      <c r="E1736" s="809"/>
      <c r="F1736" s="825"/>
    </row>
    <row r="1737" spans="1:6" s="819" customFormat="1" ht="12.75">
      <c r="A1737" s="353" t="s">
        <v>1232</v>
      </c>
      <c r="B1737" s="806"/>
      <c r="C1737" s="806"/>
      <c r="D1737" s="806"/>
      <c r="E1737" s="806"/>
      <c r="F1737" s="806"/>
    </row>
    <row r="1738" spans="1:6" s="819" customFormat="1" ht="38.25">
      <c r="A1738" s="832" t="s">
        <v>408</v>
      </c>
      <c r="B1738" s="825"/>
      <c r="C1738" s="825"/>
      <c r="D1738" s="825"/>
      <c r="E1738" s="806"/>
      <c r="F1738" s="825"/>
    </row>
    <row r="1739" spans="1:6" s="819" customFormat="1" ht="12.75">
      <c r="A1739" s="366" t="s">
        <v>346</v>
      </c>
      <c r="B1739" s="825">
        <v>501148</v>
      </c>
      <c r="C1739" s="825">
        <v>85294</v>
      </c>
      <c r="D1739" s="825">
        <v>85294</v>
      </c>
      <c r="E1739" s="809">
        <v>17.019722716642587</v>
      </c>
      <c r="F1739" s="825">
        <v>5987</v>
      </c>
    </row>
    <row r="1740" spans="1:6" s="819" customFormat="1" ht="12.75">
      <c r="A1740" s="136" t="s">
        <v>965</v>
      </c>
      <c r="B1740" s="825">
        <v>501148</v>
      </c>
      <c r="C1740" s="825">
        <v>85294</v>
      </c>
      <c r="D1740" s="825">
        <v>85294</v>
      </c>
      <c r="E1740" s="809">
        <v>17.019722716642587</v>
      </c>
      <c r="F1740" s="825">
        <v>5987</v>
      </c>
    </row>
    <row r="1741" spans="1:6" s="819" customFormat="1" ht="25.5">
      <c r="A1741" s="377" t="s">
        <v>966</v>
      </c>
      <c r="B1741" s="825">
        <v>501148</v>
      </c>
      <c r="C1741" s="825">
        <v>85294</v>
      </c>
      <c r="D1741" s="825">
        <v>85294</v>
      </c>
      <c r="E1741" s="809">
        <v>17.019722716642587</v>
      </c>
      <c r="F1741" s="825">
        <v>5987</v>
      </c>
    </row>
    <row r="1742" spans="1:6" s="819" customFormat="1" ht="12.75">
      <c r="A1742" s="357" t="s">
        <v>967</v>
      </c>
      <c r="B1742" s="825">
        <v>501148</v>
      </c>
      <c r="C1742" s="825">
        <v>85294</v>
      </c>
      <c r="D1742" s="825">
        <v>36097</v>
      </c>
      <c r="E1742" s="809">
        <v>7.202862228323768</v>
      </c>
      <c r="F1742" s="825">
        <v>14179</v>
      </c>
    </row>
    <row r="1743" spans="1:6" s="819" customFormat="1" ht="12.75">
      <c r="A1743" s="136" t="s">
        <v>968</v>
      </c>
      <c r="B1743" s="825">
        <v>172728</v>
      </c>
      <c r="C1743" s="825">
        <v>85294</v>
      </c>
      <c r="D1743" s="825">
        <v>36097</v>
      </c>
      <c r="E1743" s="809">
        <v>20.89817516557825</v>
      </c>
      <c r="F1743" s="825">
        <v>14179</v>
      </c>
    </row>
    <row r="1744" spans="1:6" s="819" customFormat="1" ht="12.75">
      <c r="A1744" s="362" t="s">
        <v>969</v>
      </c>
      <c r="B1744" s="825">
        <v>172728</v>
      </c>
      <c r="C1744" s="825">
        <v>85294</v>
      </c>
      <c r="D1744" s="825">
        <v>36097</v>
      </c>
      <c r="E1744" s="809">
        <v>20.89817516557825</v>
      </c>
      <c r="F1744" s="825">
        <v>14179</v>
      </c>
    </row>
    <row r="1745" spans="1:6" s="819" customFormat="1" ht="12.75">
      <c r="A1745" s="391" t="s">
        <v>970</v>
      </c>
      <c r="B1745" s="825">
        <v>97364</v>
      </c>
      <c r="C1745" s="825">
        <v>53881</v>
      </c>
      <c r="D1745" s="825">
        <v>25185</v>
      </c>
      <c r="E1745" s="809">
        <v>25.866850170494228</v>
      </c>
      <c r="F1745" s="825">
        <v>11110</v>
      </c>
    </row>
    <row r="1746" spans="1:6" s="819" customFormat="1" ht="12.75">
      <c r="A1746" s="396" t="s">
        <v>971</v>
      </c>
      <c r="B1746" s="825">
        <v>79837</v>
      </c>
      <c r="C1746" s="825">
        <v>44295</v>
      </c>
      <c r="D1746" s="825">
        <v>21699</v>
      </c>
      <c r="E1746" s="809">
        <v>27.179127472224657</v>
      </c>
      <c r="F1746" s="825">
        <v>9314</v>
      </c>
    </row>
    <row r="1747" spans="1:6" s="819" customFormat="1" ht="12.75">
      <c r="A1747" s="391" t="s">
        <v>972</v>
      </c>
      <c r="B1747" s="825">
        <v>75364</v>
      </c>
      <c r="C1747" s="825">
        <v>31413</v>
      </c>
      <c r="D1747" s="825">
        <v>10912</v>
      </c>
      <c r="E1747" s="809">
        <v>14.47906162093307</v>
      </c>
      <c r="F1747" s="825">
        <v>3069</v>
      </c>
    </row>
    <row r="1748" spans="1:6" s="819" customFormat="1" ht="12.75">
      <c r="A1748" s="136" t="s">
        <v>922</v>
      </c>
      <c r="B1748" s="825">
        <v>328420</v>
      </c>
      <c r="C1748" s="825">
        <v>0</v>
      </c>
      <c r="D1748" s="825">
        <v>0</v>
      </c>
      <c r="E1748" s="809">
        <v>0</v>
      </c>
      <c r="F1748" s="825">
        <v>0</v>
      </c>
    </row>
    <row r="1749" spans="1:6" s="819" customFormat="1" ht="12.75">
      <c r="A1749" s="362" t="s">
        <v>975</v>
      </c>
      <c r="B1749" s="825">
        <v>328420</v>
      </c>
      <c r="C1749" s="825">
        <v>0</v>
      </c>
      <c r="D1749" s="825">
        <v>0</v>
      </c>
      <c r="E1749" s="809">
        <v>0</v>
      </c>
      <c r="F1749" s="825">
        <v>0</v>
      </c>
    </row>
    <row r="1750" spans="1:6" s="819" customFormat="1" ht="15" customHeight="1">
      <c r="A1750" s="391"/>
      <c r="B1750" s="825"/>
      <c r="C1750" s="825"/>
      <c r="D1750" s="825"/>
      <c r="E1750" s="806"/>
      <c r="F1750" s="825"/>
    </row>
    <row r="1751" spans="1:6" s="819" customFormat="1" ht="12.75">
      <c r="A1751" s="353" t="s">
        <v>359</v>
      </c>
      <c r="B1751" s="806"/>
      <c r="C1751" s="806"/>
      <c r="D1751" s="806"/>
      <c r="E1751" s="806"/>
      <c r="F1751" s="806"/>
    </row>
    <row r="1752" spans="1:6" s="819" customFormat="1" ht="38.25">
      <c r="A1752" s="832" t="s">
        <v>408</v>
      </c>
      <c r="B1752" s="825"/>
      <c r="C1752" s="825"/>
      <c r="D1752" s="825"/>
      <c r="E1752" s="806"/>
      <c r="F1752" s="825"/>
    </row>
    <row r="1753" spans="1:6" s="819" customFormat="1" ht="12.75">
      <c r="A1753" s="366" t="s">
        <v>346</v>
      </c>
      <c r="B1753" s="825">
        <v>273118</v>
      </c>
      <c r="C1753" s="825">
        <v>130951</v>
      </c>
      <c r="D1753" s="825">
        <v>130951</v>
      </c>
      <c r="E1753" s="809">
        <v>47.94667506352566</v>
      </c>
      <c r="F1753" s="825">
        <v>65587</v>
      </c>
    </row>
    <row r="1754" spans="1:6" s="819" customFormat="1" ht="12.75">
      <c r="A1754" s="136" t="s">
        <v>965</v>
      </c>
      <c r="B1754" s="825">
        <v>273118</v>
      </c>
      <c r="C1754" s="825">
        <v>130951</v>
      </c>
      <c r="D1754" s="825">
        <v>130951</v>
      </c>
      <c r="E1754" s="809">
        <v>47.94667506352566</v>
      </c>
      <c r="F1754" s="825">
        <v>65587</v>
      </c>
    </row>
    <row r="1755" spans="1:6" s="819" customFormat="1" ht="25.5">
      <c r="A1755" s="377" t="s">
        <v>966</v>
      </c>
      <c r="B1755" s="825">
        <v>273118</v>
      </c>
      <c r="C1755" s="825">
        <v>130951</v>
      </c>
      <c r="D1755" s="825">
        <v>130951</v>
      </c>
      <c r="E1755" s="809">
        <v>47.94667506352566</v>
      </c>
      <c r="F1755" s="825">
        <v>65587</v>
      </c>
    </row>
    <row r="1756" spans="1:6" s="819" customFormat="1" ht="12.75">
      <c r="A1756" s="357" t="s">
        <v>967</v>
      </c>
      <c r="B1756" s="825">
        <v>273118</v>
      </c>
      <c r="C1756" s="825">
        <v>130951</v>
      </c>
      <c r="D1756" s="825">
        <v>7259</v>
      </c>
      <c r="E1756" s="809">
        <v>2.6578255552545054</v>
      </c>
      <c r="F1756" s="825">
        <v>769</v>
      </c>
    </row>
    <row r="1757" spans="1:6" s="819" customFormat="1" ht="12.75">
      <c r="A1757" s="136" t="s">
        <v>968</v>
      </c>
      <c r="B1757" s="825">
        <v>108012</v>
      </c>
      <c r="C1757" s="825">
        <v>65237</v>
      </c>
      <c r="D1757" s="825">
        <v>7259</v>
      </c>
      <c r="E1757" s="809">
        <v>6.720549568566455</v>
      </c>
      <c r="F1757" s="825">
        <v>769</v>
      </c>
    </row>
    <row r="1758" spans="1:6" s="819" customFormat="1" ht="12.75">
      <c r="A1758" s="362" t="s">
        <v>969</v>
      </c>
      <c r="B1758" s="825">
        <v>108012</v>
      </c>
      <c r="C1758" s="825">
        <v>65237</v>
      </c>
      <c r="D1758" s="825">
        <v>7259</v>
      </c>
      <c r="E1758" s="809">
        <v>6.720549568566455</v>
      </c>
      <c r="F1758" s="825">
        <v>769</v>
      </c>
    </row>
    <row r="1759" spans="1:6" s="819" customFormat="1" ht="12.75">
      <c r="A1759" s="391" t="s">
        <v>970</v>
      </c>
      <c r="B1759" s="825">
        <v>70389</v>
      </c>
      <c r="C1759" s="825">
        <v>51942</v>
      </c>
      <c r="D1759" s="825">
        <v>6381</v>
      </c>
      <c r="E1759" s="809">
        <v>9.065336913438179</v>
      </c>
      <c r="F1759" s="825">
        <v>769</v>
      </c>
    </row>
    <row r="1760" spans="1:6" s="819" customFormat="1" ht="12.75">
      <c r="A1760" s="396" t="s">
        <v>971</v>
      </c>
      <c r="B1760" s="825">
        <v>56724</v>
      </c>
      <c r="C1760" s="825">
        <v>41857</v>
      </c>
      <c r="D1760" s="825">
        <v>5143</v>
      </c>
      <c r="E1760" s="809">
        <v>9.066708976799944</v>
      </c>
      <c r="F1760" s="825">
        <v>620</v>
      </c>
    </row>
    <row r="1761" spans="1:6" s="819" customFormat="1" ht="12.75">
      <c r="A1761" s="391" t="s">
        <v>972</v>
      </c>
      <c r="B1761" s="825">
        <v>37623</v>
      </c>
      <c r="C1761" s="825">
        <v>13295</v>
      </c>
      <c r="D1761" s="825">
        <v>878</v>
      </c>
      <c r="E1761" s="809">
        <v>2.333678866650719</v>
      </c>
      <c r="F1761" s="825">
        <v>0</v>
      </c>
    </row>
    <row r="1762" spans="1:6" s="819" customFormat="1" ht="12.75">
      <c r="A1762" s="136" t="s">
        <v>922</v>
      </c>
      <c r="B1762" s="825">
        <v>165106</v>
      </c>
      <c r="C1762" s="825">
        <v>65714</v>
      </c>
      <c r="D1762" s="825">
        <v>0</v>
      </c>
      <c r="E1762" s="809">
        <v>0</v>
      </c>
      <c r="F1762" s="825">
        <v>0</v>
      </c>
    </row>
    <row r="1763" spans="1:6" s="819" customFormat="1" ht="12.75">
      <c r="A1763" s="362" t="s">
        <v>975</v>
      </c>
      <c r="B1763" s="825">
        <v>165106</v>
      </c>
      <c r="C1763" s="825">
        <v>65714</v>
      </c>
      <c r="D1763" s="825">
        <v>0</v>
      </c>
      <c r="E1763" s="809">
        <v>0</v>
      </c>
      <c r="F1763" s="825">
        <v>0</v>
      </c>
    </row>
    <row r="1764" spans="1:6" s="819" customFormat="1" ht="15" customHeight="1">
      <c r="A1764" s="391"/>
      <c r="B1764" s="825"/>
      <c r="C1764" s="825"/>
      <c r="D1764" s="825"/>
      <c r="E1764" s="806"/>
      <c r="F1764" s="825"/>
    </row>
    <row r="1765" spans="1:6" s="819" customFormat="1" ht="12.75">
      <c r="A1765" s="353" t="s">
        <v>1235</v>
      </c>
      <c r="B1765" s="806"/>
      <c r="C1765" s="806"/>
      <c r="D1765" s="806"/>
      <c r="E1765" s="806"/>
      <c r="F1765" s="806"/>
    </row>
    <row r="1766" spans="1:6" s="819" customFormat="1" ht="38.25">
      <c r="A1766" s="832" t="s">
        <v>408</v>
      </c>
      <c r="B1766" s="825"/>
      <c r="C1766" s="825"/>
      <c r="D1766" s="825"/>
      <c r="E1766" s="806"/>
      <c r="F1766" s="825"/>
    </row>
    <row r="1767" spans="1:6" s="819" customFormat="1" ht="12.75">
      <c r="A1767" s="366" t="s">
        <v>346</v>
      </c>
      <c r="B1767" s="825">
        <v>156205</v>
      </c>
      <c r="C1767" s="825">
        <v>64917</v>
      </c>
      <c r="D1767" s="825">
        <v>64917</v>
      </c>
      <c r="E1767" s="809">
        <v>41.558848948497165</v>
      </c>
      <c r="F1767" s="825">
        <v>0</v>
      </c>
    </row>
    <row r="1768" spans="1:6" s="819" customFormat="1" ht="12.75">
      <c r="A1768" s="136" t="s">
        <v>965</v>
      </c>
      <c r="B1768" s="825">
        <v>156205</v>
      </c>
      <c r="C1768" s="825">
        <v>64917</v>
      </c>
      <c r="D1768" s="825">
        <v>64917</v>
      </c>
      <c r="E1768" s="809">
        <v>41.558848948497165</v>
      </c>
      <c r="F1768" s="825">
        <v>0</v>
      </c>
    </row>
    <row r="1769" spans="1:6" s="819" customFormat="1" ht="25.5">
      <c r="A1769" s="377" t="s">
        <v>966</v>
      </c>
      <c r="B1769" s="825">
        <v>156205</v>
      </c>
      <c r="C1769" s="825">
        <v>64917</v>
      </c>
      <c r="D1769" s="825">
        <v>64917</v>
      </c>
      <c r="E1769" s="809">
        <v>41.558848948497165</v>
      </c>
      <c r="F1769" s="825">
        <v>0</v>
      </c>
    </row>
    <row r="1770" spans="1:6" s="819" customFormat="1" ht="12.75">
      <c r="A1770" s="357" t="s">
        <v>967</v>
      </c>
      <c r="B1770" s="825">
        <v>156205</v>
      </c>
      <c r="C1770" s="825">
        <v>64917</v>
      </c>
      <c r="D1770" s="825">
        <v>0</v>
      </c>
      <c r="E1770" s="809">
        <v>0</v>
      </c>
      <c r="F1770" s="825">
        <v>0</v>
      </c>
    </row>
    <row r="1771" spans="1:6" s="819" customFormat="1" ht="12.75">
      <c r="A1771" s="136" t="s">
        <v>968</v>
      </c>
      <c r="B1771" s="825">
        <v>99150</v>
      </c>
      <c r="C1771" s="825">
        <v>44917</v>
      </c>
      <c r="D1771" s="825">
        <v>0</v>
      </c>
      <c r="E1771" s="809">
        <v>0</v>
      </c>
      <c r="F1771" s="825">
        <v>0</v>
      </c>
    </row>
    <row r="1772" spans="1:6" s="819" customFormat="1" ht="12.75">
      <c r="A1772" s="362" t="s">
        <v>969</v>
      </c>
      <c r="B1772" s="825">
        <v>99150</v>
      </c>
      <c r="C1772" s="825">
        <v>44917</v>
      </c>
      <c r="D1772" s="825">
        <v>0</v>
      </c>
      <c r="E1772" s="809">
        <v>0</v>
      </c>
      <c r="F1772" s="825">
        <v>0</v>
      </c>
    </row>
    <row r="1773" spans="1:6" s="819" customFormat="1" ht="12.75">
      <c r="A1773" s="391" t="s">
        <v>970</v>
      </c>
      <c r="B1773" s="825">
        <v>52050</v>
      </c>
      <c r="C1773" s="825">
        <v>29917</v>
      </c>
      <c r="D1773" s="825">
        <v>0</v>
      </c>
      <c r="E1773" s="809">
        <v>0</v>
      </c>
      <c r="F1773" s="825">
        <v>0</v>
      </c>
    </row>
    <row r="1774" spans="1:6" s="819" customFormat="1" ht="12.75">
      <c r="A1774" s="396" t="s">
        <v>971</v>
      </c>
      <c r="B1774" s="825">
        <v>41945</v>
      </c>
      <c r="C1774" s="825">
        <v>24109</v>
      </c>
      <c r="D1774" s="825">
        <v>0</v>
      </c>
      <c r="E1774" s="809">
        <v>0</v>
      </c>
      <c r="F1774" s="825">
        <v>0</v>
      </c>
    </row>
    <row r="1775" spans="1:6" s="819" customFormat="1" ht="13.5" customHeight="1">
      <c r="A1775" s="391" t="s">
        <v>972</v>
      </c>
      <c r="B1775" s="825">
        <v>47100</v>
      </c>
      <c r="C1775" s="825">
        <v>15000</v>
      </c>
      <c r="D1775" s="825">
        <v>0</v>
      </c>
      <c r="E1775" s="809">
        <v>0</v>
      </c>
      <c r="F1775" s="825">
        <v>0</v>
      </c>
    </row>
    <row r="1776" spans="1:6" s="819" customFormat="1" ht="12.75">
      <c r="A1776" s="136" t="s">
        <v>922</v>
      </c>
      <c r="B1776" s="825">
        <v>57055</v>
      </c>
      <c r="C1776" s="825">
        <v>20000</v>
      </c>
      <c r="D1776" s="825">
        <v>0</v>
      </c>
      <c r="E1776" s="809">
        <v>0</v>
      </c>
      <c r="F1776" s="825">
        <v>0</v>
      </c>
    </row>
    <row r="1777" spans="1:6" s="819" customFormat="1" ht="12.75">
      <c r="A1777" s="362" t="s">
        <v>975</v>
      </c>
      <c r="B1777" s="825">
        <v>57055</v>
      </c>
      <c r="C1777" s="825">
        <v>20000</v>
      </c>
      <c r="D1777" s="825">
        <v>0</v>
      </c>
      <c r="E1777" s="809">
        <v>0</v>
      </c>
      <c r="F1777" s="825">
        <v>0</v>
      </c>
    </row>
    <row r="1778" spans="1:6" s="819" customFormat="1" ht="15" customHeight="1">
      <c r="A1778" s="391"/>
      <c r="B1778" s="825"/>
      <c r="C1778" s="825"/>
      <c r="D1778" s="825"/>
      <c r="E1778" s="806"/>
      <c r="F1778" s="825"/>
    </row>
    <row r="1779" spans="1:6" s="819" customFormat="1" ht="12.75">
      <c r="A1779" s="353" t="s">
        <v>366</v>
      </c>
      <c r="B1779" s="806"/>
      <c r="C1779" s="806"/>
      <c r="D1779" s="806"/>
      <c r="E1779" s="806"/>
      <c r="F1779" s="806"/>
    </row>
    <row r="1780" spans="1:6" s="819" customFormat="1" ht="38.25">
      <c r="A1780" s="832" t="s">
        <v>408</v>
      </c>
      <c r="B1780" s="825"/>
      <c r="C1780" s="825"/>
      <c r="D1780" s="825"/>
      <c r="E1780" s="806"/>
      <c r="F1780" s="825"/>
    </row>
    <row r="1781" spans="1:6" s="819" customFormat="1" ht="12.75">
      <c r="A1781" s="366" t="s">
        <v>346</v>
      </c>
      <c r="B1781" s="825">
        <v>77274</v>
      </c>
      <c r="C1781" s="825">
        <v>47002</v>
      </c>
      <c r="D1781" s="825">
        <v>47002</v>
      </c>
      <c r="E1781" s="809">
        <v>60.825115821621765</v>
      </c>
      <c r="F1781" s="825">
        <v>18539</v>
      </c>
    </row>
    <row r="1782" spans="1:6" s="819" customFormat="1" ht="12.75">
      <c r="A1782" s="136" t="s">
        <v>965</v>
      </c>
      <c r="B1782" s="825">
        <v>77274</v>
      </c>
      <c r="C1782" s="825">
        <v>47002</v>
      </c>
      <c r="D1782" s="825">
        <v>47002</v>
      </c>
      <c r="E1782" s="809">
        <v>60.825115821621765</v>
      </c>
      <c r="F1782" s="825">
        <v>18539</v>
      </c>
    </row>
    <row r="1783" spans="1:6" s="819" customFormat="1" ht="25.5">
      <c r="A1783" s="377" t="s">
        <v>966</v>
      </c>
      <c r="B1783" s="825">
        <v>77274</v>
      </c>
      <c r="C1783" s="825">
        <v>47002</v>
      </c>
      <c r="D1783" s="825">
        <v>47002</v>
      </c>
      <c r="E1783" s="809">
        <v>60.825115821621765</v>
      </c>
      <c r="F1783" s="825">
        <v>18539</v>
      </c>
    </row>
    <row r="1784" spans="1:6" s="819" customFormat="1" ht="12.75">
      <c r="A1784" s="357" t="s">
        <v>967</v>
      </c>
      <c r="B1784" s="825">
        <v>77274</v>
      </c>
      <c r="C1784" s="825">
        <v>47002</v>
      </c>
      <c r="D1784" s="825">
        <v>13048</v>
      </c>
      <c r="E1784" s="809">
        <v>16.885368946864403</v>
      </c>
      <c r="F1784" s="825">
        <v>0</v>
      </c>
    </row>
    <row r="1785" spans="1:6" s="819" customFormat="1" ht="12.75">
      <c r="A1785" s="136" t="s">
        <v>968</v>
      </c>
      <c r="B1785" s="825">
        <v>55044</v>
      </c>
      <c r="C1785" s="825">
        <v>47002</v>
      </c>
      <c r="D1785" s="825">
        <v>13048</v>
      </c>
      <c r="E1785" s="809">
        <v>23.704672625535935</v>
      </c>
      <c r="F1785" s="825">
        <v>0</v>
      </c>
    </row>
    <row r="1786" spans="1:6" s="819" customFormat="1" ht="12.75">
      <c r="A1786" s="362" t="s">
        <v>969</v>
      </c>
      <c r="B1786" s="825">
        <v>55044</v>
      </c>
      <c r="C1786" s="825">
        <v>47002</v>
      </c>
      <c r="D1786" s="825">
        <v>13048</v>
      </c>
      <c r="E1786" s="809">
        <v>23.704672625535935</v>
      </c>
      <c r="F1786" s="825">
        <v>0</v>
      </c>
    </row>
    <row r="1787" spans="1:6" s="819" customFormat="1" ht="12.75">
      <c r="A1787" s="391" t="s">
        <v>970</v>
      </c>
      <c r="B1787" s="825">
        <v>37432</v>
      </c>
      <c r="C1787" s="825">
        <v>29882</v>
      </c>
      <c r="D1787" s="825">
        <v>6360</v>
      </c>
      <c r="E1787" s="809">
        <v>16.99081000213721</v>
      </c>
      <c r="F1787" s="825">
        <v>0</v>
      </c>
    </row>
    <row r="1788" spans="1:6" s="819" customFormat="1" ht="12.75">
      <c r="A1788" s="396" t="s">
        <v>971</v>
      </c>
      <c r="B1788" s="825">
        <v>30196</v>
      </c>
      <c r="C1788" s="825">
        <v>24080</v>
      </c>
      <c r="D1788" s="825">
        <v>5170</v>
      </c>
      <c r="E1788" s="809">
        <v>17.121473042787123</v>
      </c>
      <c r="F1788" s="825">
        <v>0</v>
      </c>
    </row>
    <row r="1789" spans="1:6" s="819" customFormat="1" ht="12.75">
      <c r="A1789" s="391" t="s">
        <v>972</v>
      </c>
      <c r="B1789" s="825">
        <v>17612</v>
      </c>
      <c r="C1789" s="825">
        <v>17120</v>
      </c>
      <c r="D1789" s="825">
        <v>6688</v>
      </c>
      <c r="E1789" s="809">
        <v>37.97410856234386</v>
      </c>
      <c r="F1789" s="825">
        <v>0</v>
      </c>
    </row>
    <row r="1790" spans="1:6" s="819" customFormat="1" ht="12.75">
      <c r="A1790" s="136" t="s">
        <v>922</v>
      </c>
      <c r="B1790" s="825">
        <v>22230</v>
      </c>
      <c r="C1790" s="825">
        <v>0</v>
      </c>
      <c r="D1790" s="825">
        <v>0</v>
      </c>
      <c r="E1790" s="809">
        <v>0</v>
      </c>
      <c r="F1790" s="825">
        <v>0</v>
      </c>
    </row>
    <row r="1791" spans="1:6" s="819" customFormat="1" ht="12.75">
      <c r="A1791" s="362" t="s">
        <v>975</v>
      </c>
      <c r="B1791" s="825">
        <v>22230</v>
      </c>
      <c r="C1791" s="825">
        <v>0</v>
      </c>
      <c r="D1791" s="825">
        <v>0</v>
      </c>
      <c r="E1791" s="809">
        <v>0</v>
      </c>
      <c r="F1791" s="825">
        <v>0</v>
      </c>
    </row>
    <row r="1792" spans="1:6" s="819" customFormat="1" ht="12.75">
      <c r="A1792" s="391"/>
      <c r="B1792" s="825"/>
      <c r="C1792" s="825"/>
      <c r="D1792" s="825"/>
      <c r="E1792" s="806"/>
      <c r="F1792" s="825"/>
    </row>
    <row r="1793" spans="1:6" s="819" customFormat="1" ht="12.75">
      <c r="A1793" s="353" t="s">
        <v>411</v>
      </c>
      <c r="B1793" s="825"/>
      <c r="C1793" s="825"/>
      <c r="D1793" s="825"/>
      <c r="E1793" s="806"/>
      <c r="F1793" s="825"/>
    </row>
    <row r="1794" spans="1:6" s="819" customFormat="1" ht="38.25">
      <c r="A1794" s="832" t="s">
        <v>408</v>
      </c>
      <c r="B1794" s="825"/>
      <c r="C1794" s="825"/>
      <c r="D1794" s="825"/>
      <c r="E1794" s="806"/>
      <c r="F1794" s="825"/>
    </row>
    <row r="1795" spans="1:6" s="819" customFormat="1" ht="12.75">
      <c r="A1795" s="366" t="s">
        <v>346</v>
      </c>
      <c r="B1795" s="825">
        <v>24866</v>
      </c>
      <c r="C1795" s="825">
        <v>17198</v>
      </c>
      <c r="D1795" s="825">
        <v>17198</v>
      </c>
      <c r="E1795" s="809">
        <v>69.16271213705461</v>
      </c>
      <c r="F1795" s="825">
        <v>-2100</v>
      </c>
    </row>
    <row r="1796" spans="1:6" s="819" customFormat="1" ht="12.75">
      <c r="A1796" s="136" t="s">
        <v>982</v>
      </c>
      <c r="B1796" s="825">
        <v>0</v>
      </c>
      <c r="C1796" s="825">
        <v>0</v>
      </c>
      <c r="D1796" s="825">
        <v>0</v>
      </c>
      <c r="E1796" s="824" t="s">
        <v>496</v>
      </c>
      <c r="F1796" s="825">
        <v>-2100</v>
      </c>
    </row>
    <row r="1797" spans="1:6" s="819" customFormat="1" ht="12.75">
      <c r="A1797" s="136" t="s">
        <v>965</v>
      </c>
      <c r="B1797" s="825">
        <v>24866</v>
      </c>
      <c r="C1797" s="825">
        <v>17198</v>
      </c>
      <c r="D1797" s="825">
        <v>17198</v>
      </c>
      <c r="E1797" s="809">
        <v>69.16271213705461</v>
      </c>
      <c r="F1797" s="825">
        <v>0</v>
      </c>
    </row>
    <row r="1798" spans="1:6" s="819" customFormat="1" ht="25.5">
      <c r="A1798" s="377" t="s">
        <v>966</v>
      </c>
      <c r="B1798" s="825">
        <v>24866</v>
      </c>
      <c r="C1798" s="825">
        <v>17198</v>
      </c>
      <c r="D1798" s="825">
        <v>17198</v>
      </c>
      <c r="E1798" s="809">
        <v>69.16271213705461</v>
      </c>
      <c r="F1798" s="825">
        <v>0</v>
      </c>
    </row>
    <row r="1799" spans="1:6" s="819" customFormat="1" ht="12.75">
      <c r="A1799" s="357" t="s">
        <v>967</v>
      </c>
      <c r="B1799" s="825">
        <v>24866</v>
      </c>
      <c r="C1799" s="825">
        <v>17198</v>
      </c>
      <c r="D1799" s="825">
        <v>4885</v>
      </c>
      <c r="E1799" s="809">
        <v>19.64529880157645</v>
      </c>
      <c r="F1799" s="825">
        <v>4885</v>
      </c>
    </row>
    <row r="1800" spans="1:6" s="819" customFormat="1" ht="12.75">
      <c r="A1800" s="136" t="s">
        <v>968</v>
      </c>
      <c r="B1800" s="825">
        <v>24866</v>
      </c>
      <c r="C1800" s="825">
        <v>17198</v>
      </c>
      <c r="D1800" s="825">
        <v>4885</v>
      </c>
      <c r="E1800" s="809">
        <v>19.64529880157645</v>
      </c>
      <c r="F1800" s="825">
        <v>4885</v>
      </c>
    </row>
    <row r="1801" spans="1:6" s="819" customFormat="1" ht="12.75">
      <c r="A1801" s="362" t="s">
        <v>969</v>
      </c>
      <c r="B1801" s="825">
        <v>24866</v>
      </c>
      <c r="C1801" s="825">
        <v>17198</v>
      </c>
      <c r="D1801" s="825">
        <v>4885</v>
      </c>
      <c r="E1801" s="824">
        <v>19.64529880157645</v>
      </c>
      <c r="F1801" s="825">
        <v>4885</v>
      </c>
    </row>
    <row r="1802" spans="1:6" s="819" customFormat="1" ht="12.75">
      <c r="A1802" s="391" t="s">
        <v>970</v>
      </c>
      <c r="B1802" s="825">
        <v>24866</v>
      </c>
      <c r="C1802" s="825">
        <v>17198</v>
      </c>
      <c r="D1802" s="825">
        <v>4885</v>
      </c>
      <c r="E1802" s="824">
        <v>19.64529880157645</v>
      </c>
      <c r="F1802" s="825">
        <v>4885</v>
      </c>
    </row>
    <row r="1803" spans="1:6" s="819" customFormat="1" ht="12.75">
      <c r="A1803" s="396" t="s">
        <v>971</v>
      </c>
      <c r="B1803" s="825">
        <v>20039</v>
      </c>
      <c r="C1803" s="825">
        <v>13855</v>
      </c>
      <c r="D1803" s="825">
        <v>4107</v>
      </c>
      <c r="E1803" s="824">
        <v>20.49503468236938</v>
      </c>
      <c r="F1803" s="825">
        <v>4107</v>
      </c>
    </row>
    <row r="1804" spans="1:6" s="819" customFormat="1" ht="15" customHeight="1">
      <c r="A1804" s="391"/>
      <c r="B1804" s="825"/>
      <c r="C1804" s="825"/>
      <c r="D1804" s="825"/>
      <c r="E1804" s="825"/>
      <c r="F1804" s="825"/>
    </row>
    <row r="1805" spans="1:6" s="819" customFormat="1" ht="25.5">
      <c r="A1805" s="353" t="s">
        <v>440</v>
      </c>
      <c r="B1805" s="806"/>
      <c r="C1805" s="806"/>
      <c r="D1805" s="806"/>
      <c r="E1805" s="825"/>
      <c r="F1805" s="806"/>
    </row>
    <row r="1806" spans="1:6" s="819" customFormat="1" ht="38.25">
      <c r="A1806" s="832" t="s">
        <v>408</v>
      </c>
      <c r="B1806" s="825"/>
      <c r="C1806" s="825"/>
      <c r="D1806" s="825"/>
      <c r="E1806" s="825"/>
      <c r="F1806" s="825"/>
    </row>
    <row r="1807" spans="1:6" s="819" customFormat="1" ht="12.75">
      <c r="A1807" s="366" t="s">
        <v>346</v>
      </c>
      <c r="B1807" s="825">
        <v>1456002</v>
      </c>
      <c r="C1807" s="825">
        <v>1156570</v>
      </c>
      <c r="D1807" s="825">
        <v>673799</v>
      </c>
      <c r="E1807" s="824">
        <v>46.27734027837874</v>
      </c>
      <c r="F1807" s="825">
        <v>277</v>
      </c>
    </row>
    <row r="1808" spans="1:6" s="819" customFormat="1" ht="12.75">
      <c r="A1808" s="136" t="s">
        <v>982</v>
      </c>
      <c r="B1808" s="825">
        <v>0</v>
      </c>
      <c r="C1808" s="825">
        <v>0</v>
      </c>
      <c r="D1808" s="825">
        <v>4041</v>
      </c>
      <c r="E1808" s="824" t="s">
        <v>496</v>
      </c>
      <c r="F1808" s="825">
        <v>277</v>
      </c>
    </row>
    <row r="1809" spans="1:6" s="819" customFormat="1" ht="12.75">
      <c r="A1809" s="136" t="s">
        <v>983</v>
      </c>
      <c r="B1809" s="825">
        <v>1088514</v>
      </c>
      <c r="C1809" s="825">
        <v>833720</v>
      </c>
      <c r="D1809" s="825">
        <v>346908</v>
      </c>
      <c r="E1809" s="824">
        <v>31.869870300244184</v>
      </c>
      <c r="F1809" s="825">
        <v>0</v>
      </c>
    </row>
    <row r="1810" spans="1:6" s="819" customFormat="1" ht="12.75">
      <c r="A1810" s="136" t="s">
        <v>392</v>
      </c>
      <c r="B1810" s="825">
        <v>1088514</v>
      </c>
      <c r="C1810" s="825">
        <v>833720</v>
      </c>
      <c r="D1810" s="825">
        <v>346908</v>
      </c>
      <c r="E1810" s="824">
        <v>31.869870300244184</v>
      </c>
      <c r="F1810" s="825">
        <v>0</v>
      </c>
    </row>
    <row r="1811" spans="1:6" s="819" customFormat="1" ht="38.25">
      <c r="A1811" s="139" t="s">
        <v>393</v>
      </c>
      <c r="B1811" s="825">
        <v>1088514</v>
      </c>
      <c r="C1811" s="825">
        <v>833720</v>
      </c>
      <c r="D1811" s="825">
        <v>346908</v>
      </c>
      <c r="E1811" s="824">
        <v>31.869870300244184</v>
      </c>
      <c r="F1811" s="825">
        <v>0</v>
      </c>
    </row>
    <row r="1812" spans="1:6" s="819" customFormat="1" ht="38.25">
      <c r="A1812" s="407" t="s">
        <v>394</v>
      </c>
      <c r="B1812" s="817">
        <v>1088514</v>
      </c>
      <c r="C1812" s="817">
        <v>833720</v>
      </c>
      <c r="D1812" s="817">
        <v>346908</v>
      </c>
      <c r="E1812" s="818">
        <v>31.869870300244184</v>
      </c>
      <c r="F1812" s="817">
        <v>0</v>
      </c>
    </row>
    <row r="1813" spans="1:6" s="819" customFormat="1" ht="12.75">
      <c r="A1813" s="136" t="s">
        <v>965</v>
      </c>
      <c r="B1813" s="825">
        <v>367488</v>
      </c>
      <c r="C1813" s="825">
        <v>322850</v>
      </c>
      <c r="D1813" s="825">
        <v>322850</v>
      </c>
      <c r="E1813" s="824">
        <v>87.85320881226055</v>
      </c>
      <c r="F1813" s="825">
        <v>0</v>
      </c>
    </row>
    <row r="1814" spans="1:6" s="819" customFormat="1" ht="25.5">
      <c r="A1814" s="377" t="s">
        <v>966</v>
      </c>
      <c r="B1814" s="825">
        <v>367488</v>
      </c>
      <c r="C1814" s="825">
        <v>322850</v>
      </c>
      <c r="D1814" s="825">
        <v>322850</v>
      </c>
      <c r="E1814" s="824">
        <v>87.85320881226055</v>
      </c>
      <c r="F1814" s="825">
        <v>0</v>
      </c>
    </row>
    <row r="1815" spans="1:6" s="819" customFormat="1" ht="12.75">
      <c r="A1815" s="357" t="s">
        <v>967</v>
      </c>
      <c r="B1815" s="825">
        <v>1633591</v>
      </c>
      <c r="C1815" s="825">
        <v>1334159</v>
      </c>
      <c r="D1815" s="825">
        <v>670366</v>
      </c>
      <c r="E1815" s="824">
        <v>41.03634263411099</v>
      </c>
      <c r="F1815" s="825">
        <v>34592</v>
      </c>
    </row>
    <row r="1816" spans="1:6" s="819" customFormat="1" ht="12.75">
      <c r="A1816" s="136" t="s">
        <v>968</v>
      </c>
      <c r="B1816" s="825">
        <v>1630417</v>
      </c>
      <c r="C1816" s="825">
        <v>1330985</v>
      </c>
      <c r="D1816" s="825">
        <v>668778</v>
      </c>
      <c r="E1816" s="824">
        <v>41.018831378720904</v>
      </c>
      <c r="F1816" s="825">
        <v>34592</v>
      </c>
    </row>
    <row r="1817" spans="1:6" s="819" customFormat="1" ht="12.75">
      <c r="A1817" s="362" t="s">
        <v>969</v>
      </c>
      <c r="B1817" s="825">
        <v>157453</v>
      </c>
      <c r="C1817" s="825">
        <v>135754</v>
      </c>
      <c r="D1817" s="825">
        <v>94799</v>
      </c>
      <c r="E1817" s="824">
        <v>60.20780804430529</v>
      </c>
      <c r="F1817" s="825">
        <v>12247</v>
      </c>
    </row>
    <row r="1818" spans="1:6" s="819" customFormat="1" ht="12.75">
      <c r="A1818" s="391" t="s">
        <v>970</v>
      </c>
      <c r="B1818" s="825">
        <v>131192</v>
      </c>
      <c r="C1818" s="825">
        <v>112307</v>
      </c>
      <c r="D1818" s="825">
        <v>78417</v>
      </c>
      <c r="E1818" s="824">
        <v>59.7726995548509</v>
      </c>
      <c r="F1818" s="825">
        <v>8276</v>
      </c>
    </row>
    <row r="1819" spans="1:6" s="819" customFormat="1" ht="12.75">
      <c r="A1819" s="396" t="s">
        <v>971</v>
      </c>
      <c r="B1819" s="825">
        <v>105757</v>
      </c>
      <c r="C1819" s="825">
        <v>92991</v>
      </c>
      <c r="D1819" s="825">
        <v>62971</v>
      </c>
      <c r="E1819" s="824">
        <v>59.54310352978999</v>
      </c>
      <c r="F1819" s="825">
        <v>6669</v>
      </c>
    </row>
    <row r="1820" spans="1:6" s="819" customFormat="1" ht="12.75">
      <c r="A1820" s="391" t="s">
        <v>972</v>
      </c>
      <c r="B1820" s="825">
        <v>26261</v>
      </c>
      <c r="C1820" s="825">
        <v>23447</v>
      </c>
      <c r="D1820" s="825">
        <v>16382</v>
      </c>
      <c r="E1820" s="824">
        <v>62.38147823769087</v>
      </c>
      <c r="F1820" s="825">
        <v>3971</v>
      </c>
    </row>
    <row r="1821" spans="1:6" s="819" customFormat="1" ht="12.75">
      <c r="A1821" s="362" t="s">
        <v>973</v>
      </c>
      <c r="B1821" s="825">
        <v>1472964</v>
      </c>
      <c r="C1821" s="825">
        <v>1195231</v>
      </c>
      <c r="D1821" s="825">
        <v>573979</v>
      </c>
      <c r="E1821" s="824">
        <v>38.96761903210126</v>
      </c>
      <c r="F1821" s="825">
        <v>22345</v>
      </c>
    </row>
    <row r="1822" spans="1:6" s="819" customFormat="1" ht="12.75">
      <c r="A1822" s="391" t="s">
        <v>995</v>
      </c>
      <c r="B1822" s="825">
        <v>1472964</v>
      </c>
      <c r="C1822" s="825">
        <v>1195231</v>
      </c>
      <c r="D1822" s="825">
        <v>573979</v>
      </c>
      <c r="E1822" s="824">
        <v>38.96761903210126</v>
      </c>
      <c r="F1822" s="825">
        <v>22345</v>
      </c>
    </row>
    <row r="1823" spans="1:6" s="819" customFormat="1" ht="12.75">
      <c r="A1823" s="136" t="s">
        <v>922</v>
      </c>
      <c r="B1823" s="825">
        <v>3174</v>
      </c>
      <c r="C1823" s="825">
        <v>3174</v>
      </c>
      <c r="D1823" s="825">
        <v>1588</v>
      </c>
      <c r="E1823" s="809">
        <v>50.03150598613737</v>
      </c>
      <c r="F1823" s="825">
        <v>0</v>
      </c>
    </row>
    <row r="1824" spans="1:6" s="819" customFormat="1" ht="12.75">
      <c r="A1824" s="362" t="s">
        <v>975</v>
      </c>
      <c r="B1824" s="825">
        <v>3174</v>
      </c>
      <c r="C1824" s="825">
        <v>3174</v>
      </c>
      <c r="D1824" s="825">
        <v>1588</v>
      </c>
      <c r="E1824" s="809">
        <v>50.03150598613737</v>
      </c>
      <c r="F1824" s="825">
        <v>0</v>
      </c>
    </row>
    <row r="1825" spans="1:6" s="811" customFormat="1" ht="12.75" customHeight="1">
      <c r="A1825" s="136" t="s">
        <v>500</v>
      </c>
      <c r="B1825" s="806">
        <v>-177589</v>
      </c>
      <c r="C1825" s="806">
        <v>-177589</v>
      </c>
      <c r="D1825" s="806">
        <v>3433</v>
      </c>
      <c r="E1825" s="697" t="s">
        <v>496</v>
      </c>
      <c r="F1825" s="806">
        <v>-34315</v>
      </c>
    </row>
    <row r="1826" spans="1:6" s="811" customFormat="1" ht="12.75" customHeight="1">
      <c r="A1826" s="136" t="s">
        <v>501</v>
      </c>
      <c r="B1826" s="806">
        <v>177589</v>
      </c>
      <c r="C1826" s="806">
        <v>177589</v>
      </c>
      <c r="D1826" s="806" t="s">
        <v>496</v>
      </c>
      <c r="E1826" s="806" t="s">
        <v>496</v>
      </c>
      <c r="F1826" s="806" t="s">
        <v>496</v>
      </c>
    </row>
    <row r="1827" spans="1:6" s="811" customFormat="1" ht="12.75" customHeight="1">
      <c r="A1827" s="362" t="s">
        <v>622</v>
      </c>
      <c r="B1827" s="806">
        <v>177589</v>
      </c>
      <c r="C1827" s="806">
        <v>177589</v>
      </c>
      <c r="D1827" s="806" t="s">
        <v>496</v>
      </c>
      <c r="E1827" s="806" t="s">
        <v>496</v>
      </c>
      <c r="F1827" s="806" t="s">
        <v>496</v>
      </c>
    </row>
    <row r="1828" spans="1:6" s="811" customFormat="1" ht="25.5">
      <c r="A1828" s="363" t="s">
        <v>349</v>
      </c>
      <c r="B1828" s="806">
        <v>177589</v>
      </c>
      <c r="C1828" s="806">
        <v>177589</v>
      </c>
      <c r="D1828" s="806" t="s">
        <v>496</v>
      </c>
      <c r="E1828" s="806" t="s">
        <v>496</v>
      </c>
      <c r="F1828" s="806" t="s">
        <v>496</v>
      </c>
    </row>
    <row r="1829" spans="1:6" s="819" customFormat="1" ht="12.75">
      <c r="A1829" s="391"/>
      <c r="B1829" s="825"/>
      <c r="C1829" s="825"/>
      <c r="D1829" s="825"/>
      <c r="E1829" s="825"/>
      <c r="F1829" s="825"/>
    </row>
    <row r="1830" spans="1:6" s="819" customFormat="1" ht="12.75">
      <c r="A1830" s="353" t="s">
        <v>368</v>
      </c>
      <c r="B1830" s="806"/>
      <c r="C1830" s="806"/>
      <c r="D1830" s="806"/>
      <c r="E1830" s="806"/>
      <c r="F1830" s="806"/>
    </row>
    <row r="1831" spans="1:6" s="819" customFormat="1" ht="38.25">
      <c r="A1831" s="832" t="s">
        <v>408</v>
      </c>
      <c r="B1831" s="825"/>
      <c r="C1831" s="825"/>
      <c r="D1831" s="825"/>
      <c r="E1831" s="806"/>
      <c r="F1831" s="825"/>
    </row>
    <row r="1832" spans="1:6" s="819" customFormat="1" ht="12.75">
      <c r="A1832" s="366" t="s">
        <v>346</v>
      </c>
      <c r="B1832" s="825">
        <v>711543</v>
      </c>
      <c r="C1832" s="825">
        <v>504462</v>
      </c>
      <c r="D1832" s="825">
        <v>504462</v>
      </c>
      <c r="E1832" s="809">
        <v>70.89690995484462</v>
      </c>
      <c r="F1832" s="825">
        <v>0</v>
      </c>
    </row>
    <row r="1833" spans="1:6" s="819" customFormat="1" ht="12.75">
      <c r="A1833" s="136" t="s">
        <v>983</v>
      </c>
      <c r="B1833" s="825">
        <v>104104</v>
      </c>
      <c r="C1833" s="825">
        <v>0</v>
      </c>
      <c r="D1833" s="825">
        <v>0</v>
      </c>
      <c r="E1833" s="824">
        <v>0</v>
      </c>
      <c r="F1833" s="825">
        <v>0</v>
      </c>
    </row>
    <row r="1834" spans="1:6" s="819" customFormat="1" ht="12.75">
      <c r="A1834" s="136" t="s">
        <v>392</v>
      </c>
      <c r="B1834" s="825">
        <v>104104</v>
      </c>
      <c r="C1834" s="825">
        <v>0</v>
      </c>
      <c r="D1834" s="825">
        <v>0</v>
      </c>
      <c r="E1834" s="824">
        <v>0</v>
      </c>
      <c r="F1834" s="825">
        <v>0</v>
      </c>
    </row>
    <row r="1835" spans="1:6" s="819" customFormat="1" ht="38.25">
      <c r="A1835" s="139" t="s">
        <v>393</v>
      </c>
      <c r="B1835" s="825">
        <v>104104</v>
      </c>
      <c r="C1835" s="825">
        <v>0</v>
      </c>
      <c r="D1835" s="825">
        <v>0</v>
      </c>
      <c r="E1835" s="824">
        <v>0</v>
      </c>
      <c r="F1835" s="825">
        <v>0</v>
      </c>
    </row>
    <row r="1836" spans="1:6" s="819" customFormat="1" ht="38.25">
      <c r="A1836" s="407" t="s">
        <v>394</v>
      </c>
      <c r="B1836" s="817">
        <v>104104</v>
      </c>
      <c r="C1836" s="817">
        <v>0</v>
      </c>
      <c r="D1836" s="817">
        <v>0</v>
      </c>
      <c r="E1836" s="818">
        <v>0</v>
      </c>
      <c r="F1836" s="817">
        <v>0</v>
      </c>
    </row>
    <row r="1837" spans="1:6" s="819" customFormat="1" ht="12.75">
      <c r="A1837" s="136" t="s">
        <v>965</v>
      </c>
      <c r="B1837" s="825">
        <v>607439</v>
      </c>
      <c r="C1837" s="825">
        <v>504462</v>
      </c>
      <c r="D1837" s="825">
        <v>504462</v>
      </c>
      <c r="E1837" s="809">
        <v>83.0473512566694</v>
      </c>
      <c r="F1837" s="825">
        <v>0</v>
      </c>
    </row>
    <row r="1838" spans="1:6" s="819" customFormat="1" ht="25.5">
      <c r="A1838" s="377" t="s">
        <v>966</v>
      </c>
      <c r="B1838" s="825">
        <v>607439</v>
      </c>
      <c r="C1838" s="825">
        <v>504462</v>
      </c>
      <c r="D1838" s="825">
        <v>504462</v>
      </c>
      <c r="E1838" s="809">
        <v>83.0473512566694</v>
      </c>
      <c r="F1838" s="825">
        <v>0</v>
      </c>
    </row>
    <row r="1839" spans="1:6" s="819" customFormat="1" ht="12.75">
      <c r="A1839" s="357" t="s">
        <v>967</v>
      </c>
      <c r="B1839" s="825">
        <v>711543</v>
      </c>
      <c r="C1839" s="825">
        <v>504462</v>
      </c>
      <c r="D1839" s="825">
        <v>386253</v>
      </c>
      <c r="E1839" s="809">
        <v>54.28385916241183</v>
      </c>
      <c r="F1839" s="825">
        <v>3542</v>
      </c>
    </row>
    <row r="1840" spans="1:6" s="819" customFormat="1" ht="12.75">
      <c r="A1840" s="136" t="s">
        <v>968</v>
      </c>
      <c r="B1840" s="825">
        <v>703974</v>
      </c>
      <c r="C1840" s="825">
        <v>496893</v>
      </c>
      <c r="D1840" s="825">
        <v>384157</v>
      </c>
      <c r="E1840" s="809">
        <v>54.56977104268055</v>
      </c>
      <c r="F1840" s="825">
        <v>3542</v>
      </c>
    </row>
    <row r="1841" spans="1:6" s="819" customFormat="1" ht="12.75">
      <c r="A1841" s="362" t="s">
        <v>969</v>
      </c>
      <c r="B1841" s="825">
        <v>148569</v>
      </c>
      <c r="C1841" s="825">
        <v>99764</v>
      </c>
      <c r="D1841" s="825">
        <v>35096</v>
      </c>
      <c r="E1841" s="824">
        <v>23.62269383249534</v>
      </c>
      <c r="F1841" s="825">
        <v>3542</v>
      </c>
    </row>
    <row r="1842" spans="1:6" s="819" customFormat="1" ht="12.75">
      <c r="A1842" s="391" t="s">
        <v>970</v>
      </c>
      <c r="B1842" s="825">
        <v>91916</v>
      </c>
      <c r="C1842" s="825">
        <v>44297</v>
      </c>
      <c r="D1842" s="825">
        <v>23026</v>
      </c>
      <c r="E1842" s="824">
        <v>25.0511336437617</v>
      </c>
      <c r="F1842" s="825">
        <v>3542</v>
      </c>
    </row>
    <row r="1843" spans="1:6" s="819" customFormat="1" ht="12.75">
      <c r="A1843" s="396" t="s">
        <v>971</v>
      </c>
      <c r="B1843" s="825">
        <v>73452</v>
      </c>
      <c r="C1843" s="825">
        <v>35077</v>
      </c>
      <c r="D1843" s="825">
        <v>18085</v>
      </c>
      <c r="E1843" s="824">
        <v>24.621521537875076</v>
      </c>
      <c r="F1843" s="825">
        <v>2855</v>
      </c>
    </row>
    <row r="1844" spans="1:6" s="819" customFormat="1" ht="12.75">
      <c r="A1844" s="391" t="s">
        <v>972</v>
      </c>
      <c r="B1844" s="825">
        <v>56653</v>
      </c>
      <c r="C1844" s="825">
        <v>55467</v>
      </c>
      <c r="D1844" s="825">
        <v>12070</v>
      </c>
      <c r="E1844" s="824">
        <v>21.30513829806012</v>
      </c>
      <c r="F1844" s="825">
        <v>0</v>
      </c>
    </row>
    <row r="1845" spans="1:6" s="819" customFormat="1" ht="12.75">
      <c r="A1845" s="362" t="s">
        <v>973</v>
      </c>
      <c r="B1845" s="825">
        <v>555405</v>
      </c>
      <c r="C1845" s="825">
        <v>397129</v>
      </c>
      <c r="D1845" s="825">
        <v>349061</v>
      </c>
      <c r="E1845" s="824">
        <v>62.848011811200834</v>
      </c>
      <c r="F1845" s="825">
        <v>0</v>
      </c>
    </row>
    <row r="1846" spans="1:6" s="819" customFormat="1" ht="12.75">
      <c r="A1846" s="391" t="s">
        <v>995</v>
      </c>
      <c r="B1846" s="825">
        <v>555405</v>
      </c>
      <c r="C1846" s="825">
        <v>397129</v>
      </c>
      <c r="D1846" s="825">
        <v>349061</v>
      </c>
      <c r="E1846" s="824">
        <v>62.848011811200834</v>
      </c>
      <c r="F1846" s="825">
        <v>0</v>
      </c>
    </row>
    <row r="1847" spans="1:6" s="819" customFormat="1" ht="12.75">
      <c r="A1847" s="136" t="s">
        <v>922</v>
      </c>
      <c r="B1847" s="825">
        <v>7569</v>
      </c>
      <c r="C1847" s="825">
        <v>7569</v>
      </c>
      <c r="D1847" s="825">
        <v>2096</v>
      </c>
      <c r="E1847" s="824">
        <v>27.69190117584886</v>
      </c>
      <c r="F1847" s="825">
        <v>0</v>
      </c>
    </row>
    <row r="1848" spans="1:6" s="819" customFormat="1" ht="12.75">
      <c r="A1848" s="362" t="s">
        <v>975</v>
      </c>
      <c r="B1848" s="825">
        <v>7569</v>
      </c>
      <c r="C1848" s="825">
        <v>7569</v>
      </c>
      <c r="D1848" s="825">
        <v>2096</v>
      </c>
      <c r="E1848" s="824">
        <v>27.69190117584886</v>
      </c>
      <c r="F1848" s="825">
        <v>0</v>
      </c>
    </row>
    <row r="1849" spans="1:56" s="811" customFormat="1" ht="12.75">
      <c r="A1849" s="119"/>
      <c r="B1849" s="806"/>
      <c r="C1849" s="806"/>
      <c r="D1849" s="806"/>
      <c r="E1849" s="825"/>
      <c r="F1849" s="806"/>
      <c r="BD1849" s="812"/>
    </row>
    <row r="1850" spans="1:56" s="589" customFormat="1" ht="12.75">
      <c r="A1850" s="832" t="s">
        <v>412</v>
      </c>
      <c r="B1850" s="796"/>
      <c r="C1850" s="796"/>
      <c r="D1850" s="796"/>
      <c r="E1850" s="825"/>
      <c r="F1850" s="796"/>
      <c r="G1850" s="381"/>
      <c r="H1850" s="381"/>
      <c r="I1850" s="381"/>
      <c r="J1850" s="381"/>
      <c r="K1850" s="381"/>
      <c r="L1850" s="381"/>
      <c r="M1850" s="381"/>
      <c r="N1850" s="381"/>
      <c r="O1850" s="381"/>
      <c r="P1850" s="381"/>
      <c r="Q1850" s="381"/>
      <c r="R1850" s="381"/>
      <c r="S1850" s="381"/>
      <c r="T1850" s="381"/>
      <c r="U1850" s="381"/>
      <c r="V1850" s="381"/>
      <c r="W1850" s="381"/>
      <c r="X1850" s="381"/>
      <c r="Y1850" s="381"/>
      <c r="Z1850" s="381"/>
      <c r="AA1850" s="381"/>
      <c r="AB1850" s="381"/>
      <c r="AC1850" s="381"/>
      <c r="AD1850" s="381"/>
      <c r="AE1850" s="381"/>
      <c r="AF1850" s="381"/>
      <c r="AG1850" s="381"/>
      <c r="AH1850" s="381"/>
      <c r="AI1850" s="381"/>
      <c r="AJ1850" s="381"/>
      <c r="AK1850" s="381"/>
      <c r="AL1850" s="381"/>
      <c r="AM1850" s="381"/>
      <c r="AN1850" s="381"/>
      <c r="AO1850" s="381"/>
      <c r="AP1850" s="381"/>
      <c r="AQ1850" s="381"/>
      <c r="AR1850" s="381"/>
      <c r="AS1850" s="381"/>
      <c r="AT1850" s="381"/>
      <c r="AU1850" s="381"/>
      <c r="AV1850" s="381"/>
      <c r="AW1850" s="381"/>
      <c r="AX1850" s="381"/>
      <c r="AY1850" s="381"/>
      <c r="AZ1850" s="381"/>
      <c r="BA1850" s="381"/>
      <c r="BB1850" s="381"/>
      <c r="BC1850" s="381"/>
      <c r="BD1850" s="382"/>
    </row>
    <row r="1851" spans="1:56" s="589" customFormat="1" ht="12.75">
      <c r="A1851" s="366" t="s">
        <v>346</v>
      </c>
      <c r="B1851" s="806">
        <v>2749633</v>
      </c>
      <c r="C1851" s="806">
        <v>2014966</v>
      </c>
      <c r="D1851" s="806">
        <v>1141842</v>
      </c>
      <c r="E1851" s="824">
        <v>41.52706924887794</v>
      </c>
      <c r="F1851" s="806">
        <v>4100</v>
      </c>
      <c r="G1851" s="381"/>
      <c r="H1851" s="381"/>
      <c r="I1851" s="381"/>
      <c r="J1851" s="381"/>
      <c r="K1851" s="381"/>
      <c r="L1851" s="381"/>
      <c r="M1851" s="381"/>
      <c r="N1851" s="381"/>
      <c r="O1851" s="381"/>
      <c r="P1851" s="381"/>
      <c r="Q1851" s="381"/>
      <c r="R1851" s="381"/>
      <c r="S1851" s="381"/>
      <c r="T1851" s="381"/>
      <c r="U1851" s="381"/>
      <c r="V1851" s="381"/>
      <c r="W1851" s="381"/>
      <c r="X1851" s="381"/>
      <c r="Y1851" s="381"/>
      <c r="Z1851" s="381"/>
      <c r="AA1851" s="381"/>
      <c r="AB1851" s="381"/>
      <c r="AC1851" s="381"/>
      <c r="AD1851" s="381"/>
      <c r="AE1851" s="381"/>
      <c r="AF1851" s="381"/>
      <c r="AG1851" s="381"/>
      <c r="AH1851" s="381"/>
      <c r="AI1851" s="381"/>
      <c r="AJ1851" s="381"/>
      <c r="AK1851" s="381"/>
      <c r="AL1851" s="381"/>
      <c r="AM1851" s="381"/>
      <c r="AN1851" s="381"/>
      <c r="AO1851" s="381"/>
      <c r="AP1851" s="381"/>
      <c r="AQ1851" s="381"/>
      <c r="AR1851" s="381"/>
      <c r="AS1851" s="381"/>
      <c r="AT1851" s="381"/>
      <c r="AU1851" s="381"/>
      <c r="AV1851" s="381"/>
      <c r="AW1851" s="381"/>
      <c r="AX1851" s="381"/>
      <c r="AY1851" s="381"/>
      <c r="AZ1851" s="381"/>
      <c r="BA1851" s="381"/>
      <c r="BB1851" s="381"/>
      <c r="BC1851" s="381"/>
      <c r="BD1851" s="382"/>
    </row>
    <row r="1852" spans="1:56" s="813" customFormat="1" ht="12.75">
      <c r="A1852" s="136" t="s">
        <v>982</v>
      </c>
      <c r="B1852" s="825">
        <v>2749633</v>
      </c>
      <c r="C1852" s="825">
        <v>2014966</v>
      </c>
      <c r="D1852" s="825">
        <v>1141842</v>
      </c>
      <c r="E1852" s="824">
        <v>41.52706924887794</v>
      </c>
      <c r="F1852" s="825">
        <v>4100</v>
      </c>
      <c r="G1852" s="811"/>
      <c r="H1852" s="811"/>
      <c r="I1852" s="811"/>
      <c r="J1852" s="811"/>
      <c r="K1852" s="811"/>
      <c r="L1852" s="811"/>
      <c r="M1852" s="811"/>
      <c r="N1852" s="811"/>
      <c r="O1852" s="811"/>
      <c r="P1852" s="811"/>
      <c r="Q1852" s="811"/>
      <c r="R1852" s="811"/>
      <c r="S1852" s="811"/>
      <c r="T1852" s="811"/>
      <c r="U1852" s="811"/>
      <c r="V1852" s="811"/>
      <c r="W1852" s="811"/>
      <c r="X1852" s="811"/>
      <c r="Y1852" s="811"/>
      <c r="Z1852" s="811"/>
      <c r="AA1852" s="811"/>
      <c r="AB1852" s="811"/>
      <c r="AC1852" s="811"/>
      <c r="AD1852" s="811"/>
      <c r="AE1852" s="811"/>
      <c r="AF1852" s="811"/>
      <c r="AG1852" s="811"/>
      <c r="AH1852" s="811"/>
      <c r="AI1852" s="811"/>
      <c r="AJ1852" s="811"/>
      <c r="AK1852" s="811"/>
      <c r="AL1852" s="811"/>
      <c r="AM1852" s="811"/>
      <c r="AN1852" s="811"/>
      <c r="AO1852" s="811"/>
      <c r="AP1852" s="811"/>
      <c r="AQ1852" s="811"/>
      <c r="AR1852" s="811"/>
      <c r="AS1852" s="811"/>
      <c r="AT1852" s="811"/>
      <c r="AU1852" s="811"/>
      <c r="AV1852" s="811"/>
      <c r="AW1852" s="811"/>
      <c r="AX1852" s="811"/>
      <c r="AY1852" s="811"/>
      <c r="AZ1852" s="811"/>
      <c r="BA1852" s="811"/>
      <c r="BB1852" s="811"/>
      <c r="BC1852" s="811"/>
      <c r="BD1852" s="811"/>
    </row>
    <row r="1853" spans="1:56" s="589" customFormat="1" ht="12.75">
      <c r="A1853" s="357" t="s">
        <v>967</v>
      </c>
      <c r="B1853" s="806">
        <v>3624735</v>
      </c>
      <c r="C1853" s="806">
        <v>2890068</v>
      </c>
      <c r="D1853" s="806">
        <v>1270452</v>
      </c>
      <c r="E1853" s="824">
        <v>35.04951396446913</v>
      </c>
      <c r="F1853" s="806">
        <v>367744</v>
      </c>
      <c r="G1853" s="381"/>
      <c r="H1853" s="381"/>
      <c r="I1853" s="381"/>
      <c r="J1853" s="381"/>
      <c r="K1853" s="381"/>
      <c r="L1853" s="381"/>
      <c r="M1853" s="381"/>
      <c r="N1853" s="381"/>
      <c r="O1853" s="381"/>
      <c r="P1853" s="381"/>
      <c r="Q1853" s="381"/>
      <c r="R1853" s="381"/>
      <c r="S1853" s="381"/>
      <c r="T1853" s="381"/>
      <c r="U1853" s="381"/>
      <c r="V1853" s="381"/>
      <c r="W1853" s="381"/>
      <c r="X1853" s="381"/>
      <c r="Y1853" s="381"/>
      <c r="Z1853" s="381"/>
      <c r="AA1853" s="381"/>
      <c r="AB1853" s="381"/>
      <c r="AC1853" s="381"/>
      <c r="AD1853" s="381"/>
      <c r="AE1853" s="381"/>
      <c r="AF1853" s="381"/>
      <c r="AG1853" s="381"/>
      <c r="AH1853" s="381"/>
      <c r="AI1853" s="381"/>
      <c r="AJ1853" s="381"/>
      <c r="AK1853" s="381"/>
      <c r="AL1853" s="381"/>
      <c r="AM1853" s="381"/>
      <c r="AN1853" s="381"/>
      <c r="AO1853" s="381"/>
      <c r="AP1853" s="381"/>
      <c r="AQ1853" s="381"/>
      <c r="AR1853" s="381"/>
      <c r="AS1853" s="381"/>
      <c r="AT1853" s="381"/>
      <c r="AU1853" s="381"/>
      <c r="AV1853" s="381"/>
      <c r="AW1853" s="381"/>
      <c r="AX1853" s="381"/>
      <c r="AY1853" s="381"/>
      <c r="AZ1853" s="381"/>
      <c r="BA1853" s="381"/>
      <c r="BB1853" s="381"/>
      <c r="BC1853" s="381"/>
      <c r="BD1853" s="382"/>
    </row>
    <row r="1854" spans="1:56" s="589" customFormat="1" ht="12.75">
      <c r="A1854" s="136" t="s">
        <v>968</v>
      </c>
      <c r="B1854" s="806">
        <v>174186</v>
      </c>
      <c r="C1854" s="806">
        <v>84519</v>
      </c>
      <c r="D1854" s="806">
        <v>43290</v>
      </c>
      <c r="E1854" s="824">
        <v>24.852743618890152</v>
      </c>
      <c r="F1854" s="806">
        <v>7041</v>
      </c>
      <c r="G1854" s="381"/>
      <c r="H1854" s="381"/>
      <c r="I1854" s="381"/>
      <c r="J1854" s="381"/>
      <c r="K1854" s="381"/>
      <c r="L1854" s="381"/>
      <c r="M1854" s="381"/>
      <c r="N1854" s="381"/>
      <c r="O1854" s="381"/>
      <c r="P1854" s="381"/>
      <c r="Q1854" s="381"/>
      <c r="R1854" s="381"/>
      <c r="S1854" s="381"/>
      <c r="T1854" s="381"/>
      <c r="U1854" s="381"/>
      <c r="V1854" s="381"/>
      <c r="W1854" s="381"/>
      <c r="X1854" s="381"/>
      <c r="Y1854" s="381"/>
      <c r="Z1854" s="381"/>
      <c r="AA1854" s="381"/>
      <c r="AB1854" s="381"/>
      <c r="AC1854" s="381"/>
      <c r="AD1854" s="381"/>
      <c r="AE1854" s="381"/>
      <c r="AF1854" s="381"/>
      <c r="AG1854" s="381"/>
      <c r="AH1854" s="381"/>
      <c r="AI1854" s="381"/>
      <c r="AJ1854" s="381"/>
      <c r="AK1854" s="381"/>
      <c r="AL1854" s="381"/>
      <c r="AM1854" s="381"/>
      <c r="AN1854" s="381"/>
      <c r="AO1854" s="381"/>
      <c r="AP1854" s="381"/>
      <c r="AQ1854" s="381"/>
      <c r="AR1854" s="381"/>
      <c r="AS1854" s="381"/>
      <c r="AT1854" s="381"/>
      <c r="AU1854" s="381"/>
      <c r="AV1854" s="381"/>
      <c r="AW1854" s="381"/>
      <c r="AX1854" s="381"/>
      <c r="AY1854" s="381"/>
      <c r="AZ1854" s="381"/>
      <c r="BA1854" s="381"/>
      <c r="BB1854" s="381"/>
      <c r="BC1854" s="381"/>
      <c r="BD1854" s="382"/>
    </row>
    <row r="1855" spans="1:56" s="589" customFormat="1" ht="12.75">
      <c r="A1855" s="362" t="s">
        <v>969</v>
      </c>
      <c r="B1855" s="806">
        <v>174186</v>
      </c>
      <c r="C1855" s="806">
        <v>84519</v>
      </c>
      <c r="D1855" s="806">
        <v>43290</v>
      </c>
      <c r="E1855" s="824">
        <v>24.852743618890152</v>
      </c>
      <c r="F1855" s="806">
        <v>7041</v>
      </c>
      <c r="G1855" s="381"/>
      <c r="H1855" s="381"/>
      <c r="I1855" s="381"/>
      <c r="J1855" s="381"/>
      <c r="K1855" s="381"/>
      <c r="L1855" s="381"/>
      <c r="M1855" s="381"/>
      <c r="N1855" s="381"/>
      <c r="O1855" s="381"/>
      <c r="P1855" s="381"/>
      <c r="Q1855" s="381"/>
      <c r="R1855" s="381"/>
      <c r="S1855" s="381"/>
      <c r="T1855" s="381"/>
      <c r="U1855" s="381"/>
      <c r="V1855" s="381"/>
      <c r="W1855" s="381"/>
      <c r="X1855" s="381"/>
      <c r="Y1855" s="381"/>
      <c r="Z1855" s="381"/>
      <c r="AA1855" s="381"/>
      <c r="AB1855" s="381"/>
      <c r="AC1855" s="381"/>
      <c r="AD1855" s="381"/>
      <c r="AE1855" s="381"/>
      <c r="AF1855" s="381"/>
      <c r="AG1855" s="381"/>
      <c r="AH1855" s="381"/>
      <c r="AI1855" s="381"/>
      <c r="AJ1855" s="381"/>
      <c r="AK1855" s="381"/>
      <c r="AL1855" s="381"/>
      <c r="AM1855" s="381"/>
      <c r="AN1855" s="381"/>
      <c r="AO1855" s="381"/>
      <c r="AP1855" s="381"/>
      <c r="AQ1855" s="381"/>
      <c r="AR1855" s="381"/>
      <c r="AS1855" s="381"/>
      <c r="AT1855" s="381"/>
      <c r="AU1855" s="381"/>
      <c r="AV1855" s="381"/>
      <c r="AW1855" s="381"/>
      <c r="AX1855" s="381"/>
      <c r="AY1855" s="381"/>
      <c r="AZ1855" s="381"/>
      <c r="BA1855" s="381"/>
      <c r="BB1855" s="381"/>
      <c r="BC1855" s="381"/>
      <c r="BD1855" s="382"/>
    </row>
    <row r="1856" spans="1:6" s="819" customFormat="1" ht="12.75">
      <c r="A1856" s="391" t="s">
        <v>970</v>
      </c>
      <c r="B1856" s="825">
        <v>84139</v>
      </c>
      <c r="C1856" s="825">
        <v>29700</v>
      </c>
      <c r="D1856" s="825">
        <v>22291</v>
      </c>
      <c r="E1856" s="824">
        <v>26.493065047124404</v>
      </c>
      <c r="F1856" s="825">
        <v>5511</v>
      </c>
    </row>
    <row r="1857" spans="1:6" s="819" customFormat="1" ht="12.75">
      <c r="A1857" s="396" t="s">
        <v>971</v>
      </c>
      <c r="B1857" s="825">
        <v>67596</v>
      </c>
      <c r="C1857" s="825">
        <v>23780</v>
      </c>
      <c r="D1857" s="825">
        <v>17538</v>
      </c>
      <c r="E1857" s="824">
        <v>25.9453222084147</v>
      </c>
      <c r="F1857" s="825">
        <v>4037</v>
      </c>
    </row>
    <row r="1858" spans="1:56" s="589" customFormat="1" ht="12.75">
      <c r="A1858" s="391" t="s">
        <v>972</v>
      </c>
      <c r="B1858" s="806">
        <v>90047</v>
      </c>
      <c r="C1858" s="806">
        <v>54819</v>
      </c>
      <c r="D1858" s="806">
        <v>20999</v>
      </c>
      <c r="E1858" s="824">
        <v>23.320043977034217</v>
      </c>
      <c r="F1858" s="806">
        <v>1530</v>
      </c>
      <c r="G1858" s="381"/>
      <c r="H1858" s="381"/>
      <c r="I1858" s="381"/>
      <c r="J1858" s="381"/>
      <c r="K1858" s="381"/>
      <c r="L1858" s="381"/>
      <c r="M1858" s="381"/>
      <c r="N1858" s="381"/>
      <c r="O1858" s="381"/>
      <c r="P1858" s="381"/>
      <c r="Q1858" s="381"/>
      <c r="R1858" s="381"/>
      <c r="S1858" s="381"/>
      <c r="T1858" s="381"/>
      <c r="U1858" s="381"/>
      <c r="V1858" s="381"/>
      <c r="W1858" s="381"/>
      <c r="X1858" s="381"/>
      <c r="Y1858" s="381"/>
      <c r="Z1858" s="381"/>
      <c r="AA1858" s="381"/>
      <c r="AB1858" s="381"/>
      <c r="AC1858" s="381"/>
      <c r="AD1858" s="381"/>
      <c r="AE1858" s="381"/>
      <c r="AF1858" s="381"/>
      <c r="AG1858" s="381"/>
      <c r="AH1858" s="381"/>
      <c r="AI1858" s="381"/>
      <c r="AJ1858" s="381"/>
      <c r="AK1858" s="381"/>
      <c r="AL1858" s="381"/>
      <c r="AM1858" s="381"/>
      <c r="AN1858" s="381"/>
      <c r="AO1858" s="381"/>
      <c r="AP1858" s="381"/>
      <c r="AQ1858" s="381"/>
      <c r="AR1858" s="381"/>
      <c r="AS1858" s="381"/>
      <c r="AT1858" s="381"/>
      <c r="AU1858" s="381"/>
      <c r="AV1858" s="381"/>
      <c r="AW1858" s="381"/>
      <c r="AX1858" s="381"/>
      <c r="AY1858" s="381"/>
      <c r="AZ1858" s="381"/>
      <c r="BA1858" s="381"/>
      <c r="BB1858" s="381"/>
      <c r="BC1858" s="381"/>
      <c r="BD1858" s="382"/>
    </row>
    <row r="1859" spans="1:56" s="589" customFormat="1" ht="12.75">
      <c r="A1859" s="136" t="s">
        <v>922</v>
      </c>
      <c r="B1859" s="806">
        <v>3450549</v>
      </c>
      <c r="C1859" s="806">
        <v>2805549</v>
      </c>
      <c r="D1859" s="806">
        <v>1227162</v>
      </c>
      <c r="E1859" s="824">
        <v>35.56425368832612</v>
      </c>
      <c r="F1859" s="806">
        <v>360703</v>
      </c>
      <c r="G1859" s="381"/>
      <c r="H1859" s="381"/>
      <c r="I1859" s="381"/>
      <c r="J1859" s="381"/>
      <c r="K1859" s="381"/>
      <c r="L1859" s="381"/>
      <c r="M1859" s="381"/>
      <c r="N1859" s="381"/>
      <c r="O1859" s="381"/>
      <c r="P1859" s="381"/>
      <c r="Q1859" s="381"/>
      <c r="R1859" s="381"/>
      <c r="S1859" s="381"/>
      <c r="T1859" s="381"/>
      <c r="U1859" s="381"/>
      <c r="V1859" s="381"/>
      <c r="W1859" s="381"/>
      <c r="X1859" s="381"/>
      <c r="Y1859" s="381"/>
      <c r="Z1859" s="381"/>
      <c r="AA1859" s="381"/>
      <c r="AB1859" s="381"/>
      <c r="AC1859" s="381"/>
      <c r="AD1859" s="381"/>
      <c r="AE1859" s="381"/>
      <c r="AF1859" s="381"/>
      <c r="AG1859" s="381"/>
      <c r="AH1859" s="381"/>
      <c r="AI1859" s="381"/>
      <c r="AJ1859" s="381"/>
      <c r="AK1859" s="381"/>
      <c r="AL1859" s="381"/>
      <c r="AM1859" s="381"/>
      <c r="AN1859" s="381"/>
      <c r="AO1859" s="381"/>
      <c r="AP1859" s="381"/>
      <c r="AQ1859" s="381"/>
      <c r="AR1859" s="381"/>
      <c r="AS1859" s="381"/>
      <c r="AT1859" s="381"/>
      <c r="AU1859" s="381"/>
      <c r="AV1859" s="381"/>
      <c r="AW1859" s="381"/>
      <c r="AX1859" s="381"/>
      <c r="AY1859" s="381"/>
      <c r="AZ1859" s="381"/>
      <c r="BA1859" s="381"/>
      <c r="BB1859" s="381"/>
      <c r="BC1859" s="381"/>
      <c r="BD1859" s="382"/>
    </row>
    <row r="1860" spans="1:56" s="589" customFormat="1" ht="12.75">
      <c r="A1860" s="362" t="s">
        <v>975</v>
      </c>
      <c r="B1860" s="806">
        <v>3450549</v>
      </c>
      <c r="C1860" s="806">
        <v>2805549</v>
      </c>
      <c r="D1860" s="806">
        <v>1227162</v>
      </c>
      <c r="E1860" s="824">
        <v>35.56425368832612</v>
      </c>
      <c r="F1860" s="806">
        <v>360703</v>
      </c>
      <c r="G1860" s="381"/>
      <c r="H1860" s="381"/>
      <c r="I1860" s="381"/>
      <c r="J1860" s="381"/>
      <c r="K1860" s="381"/>
      <c r="L1860" s="381"/>
      <c r="M1860" s="381"/>
      <c r="N1860" s="381"/>
      <c r="O1860" s="381"/>
      <c r="P1860" s="381"/>
      <c r="Q1860" s="381"/>
      <c r="R1860" s="381"/>
      <c r="S1860" s="381"/>
      <c r="T1860" s="381"/>
      <c r="U1860" s="381"/>
      <c r="V1860" s="381"/>
      <c r="W1860" s="381"/>
      <c r="X1860" s="381"/>
      <c r="Y1860" s="381"/>
      <c r="Z1860" s="381"/>
      <c r="AA1860" s="381"/>
      <c r="AB1860" s="381"/>
      <c r="AC1860" s="381"/>
      <c r="AD1860" s="381"/>
      <c r="AE1860" s="381"/>
      <c r="AF1860" s="381"/>
      <c r="AG1860" s="381"/>
      <c r="AH1860" s="381"/>
      <c r="AI1860" s="381"/>
      <c r="AJ1860" s="381"/>
      <c r="AK1860" s="381"/>
      <c r="AL1860" s="381"/>
      <c r="AM1860" s="381"/>
      <c r="AN1860" s="381"/>
      <c r="AO1860" s="381"/>
      <c r="AP1860" s="381"/>
      <c r="AQ1860" s="381"/>
      <c r="AR1860" s="381"/>
      <c r="AS1860" s="381"/>
      <c r="AT1860" s="381"/>
      <c r="AU1860" s="381"/>
      <c r="AV1860" s="381"/>
      <c r="AW1860" s="381"/>
      <c r="AX1860" s="381"/>
      <c r="AY1860" s="381"/>
      <c r="AZ1860" s="381"/>
      <c r="BA1860" s="381"/>
      <c r="BB1860" s="381"/>
      <c r="BC1860" s="381"/>
      <c r="BD1860" s="382"/>
    </row>
    <row r="1861" spans="1:6" s="811" customFormat="1" ht="12.75" customHeight="1">
      <c r="A1861" s="136" t="s">
        <v>500</v>
      </c>
      <c r="B1861" s="806">
        <v>-875102</v>
      </c>
      <c r="C1861" s="806">
        <v>-875102</v>
      </c>
      <c r="D1861" s="806">
        <v>-128610</v>
      </c>
      <c r="E1861" s="697" t="s">
        <v>496</v>
      </c>
      <c r="F1861" s="806">
        <v>-363644</v>
      </c>
    </row>
    <row r="1862" spans="1:6" s="811" customFormat="1" ht="12.75" customHeight="1">
      <c r="A1862" s="136" t="s">
        <v>501</v>
      </c>
      <c r="B1862" s="806">
        <v>875102</v>
      </c>
      <c r="C1862" s="806">
        <v>875102</v>
      </c>
      <c r="D1862" s="806" t="s">
        <v>496</v>
      </c>
      <c r="E1862" s="806" t="s">
        <v>496</v>
      </c>
      <c r="F1862" s="806" t="s">
        <v>496</v>
      </c>
    </row>
    <row r="1863" spans="1:6" s="811" customFormat="1" ht="12.75" customHeight="1">
      <c r="A1863" s="362" t="s">
        <v>622</v>
      </c>
      <c r="B1863" s="806">
        <v>875102</v>
      </c>
      <c r="C1863" s="806">
        <v>875102</v>
      </c>
      <c r="D1863" s="806" t="s">
        <v>496</v>
      </c>
      <c r="E1863" s="806" t="s">
        <v>496</v>
      </c>
      <c r="F1863" s="806" t="s">
        <v>496</v>
      </c>
    </row>
    <row r="1864" spans="1:6" s="811" customFormat="1" ht="25.5">
      <c r="A1864" s="363" t="s">
        <v>349</v>
      </c>
      <c r="B1864" s="806">
        <v>875102</v>
      </c>
      <c r="C1864" s="806">
        <v>875102</v>
      </c>
      <c r="D1864" s="806" t="s">
        <v>496</v>
      </c>
      <c r="E1864" s="806" t="s">
        <v>496</v>
      </c>
      <c r="F1864" s="806" t="s">
        <v>496</v>
      </c>
    </row>
    <row r="1865" spans="1:56" s="589" customFormat="1" ht="12.75">
      <c r="A1865" s="362"/>
      <c r="B1865" s="806"/>
      <c r="C1865" s="806"/>
      <c r="D1865" s="806"/>
      <c r="E1865" s="825"/>
      <c r="F1865" s="806"/>
      <c r="G1865" s="381"/>
      <c r="H1865" s="381"/>
      <c r="I1865" s="381"/>
      <c r="J1865" s="381"/>
      <c r="K1865" s="381"/>
      <c r="L1865" s="381"/>
      <c r="M1865" s="381"/>
      <c r="N1865" s="381"/>
      <c r="O1865" s="381"/>
      <c r="P1865" s="381"/>
      <c r="Q1865" s="381"/>
      <c r="R1865" s="381"/>
      <c r="S1865" s="381"/>
      <c r="T1865" s="381"/>
      <c r="U1865" s="381"/>
      <c r="V1865" s="381"/>
      <c r="W1865" s="381"/>
      <c r="X1865" s="381"/>
      <c r="Y1865" s="381"/>
      <c r="Z1865" s="381"/>
      <c r="AA1865" s="381"/>
      <c r="AB1865" s="381"/>
      <c r="AC1865" s="381"/>
      <c r="AD1865" s="381"/>
      <c r="AE1865" s="381"/>
      <c r="AF1865" s="381"/>
      <c r="AG1865" s="381"/>
      <c r="AH1865" s="381"/>
      <c r="AI1865" s="381"/>
      <c r="AJ1865" s="381"/>
      <c r="AK1865" s="381"/>
      <c r="AL1865" s="381"/>
      <c r="AM1865" s="381"/>
      <c r="AN1865" s="381"/>
      <c r="AO1865" s="381"/>
      <c r="AP1865" s="381"/>
      <c r="AQ1865" s="381"/>
      <c r="AR1865" s="381"/>
      <c r="AS1865" s="381"/>
      <c r="AT1865" s="381"/>
      <c r="AU1865" s="381"/>
      <c r="AV1865" s="381"/>
      <c r="AW1865" s="381"/>
      <c r="AX1865" s="381"/>
      <c r="AY1865" s="381"/>
      <c r="AZ1865" s="381"/>
      <c r="BA1865" s="381"/>
      <c r="BB1865" s="381"/>
      <c r="BC1865" s="381"/>
      <c r="BD1865" s="382"/>
    </row>
    <row r="1866" spans="1:56" s="589" customFormat="1" ht="12.75">
      <c r="A1866" s="353" t="s">
        <v>387</v>
      </c>
      <c r="B1866" s="806"/>
      <c r="C1866" s="806"/>
      <c r="D1866" s="806"/>
      <c r="E1866" s="825"/>
      <c r="F1866" s="806"/>
      <c r="G1866" s="381"/>
      <c r="H1866" s="381"/>
      <c r="I1866" s="381"/>
      <c r="J1866" s="381"/>
      <c r="K1866" s="381"/>
      <c r="L1866" s="381"/>
      <c r="M1866" s="381"/>
      <c r="N1866" s="381"/>
      <c r="O1866" s="381"/>
      <c r="P1866" s="381"/>
      <c r="Q1866" s="381"/>
      <c r="R1866" s="381"/>
      <c r="S1866" s="381"/>
      <c r="T1866" s="381"/>
      <c r="U1866" s="381"/>
      <c r="V1866" s="381"/>
      <c r="W1866" s="381"/>
      <c r="X1866" s="381"/>
      <c r="Y1866" s="381"/>
      <c r="Z1866" s="381"/>
      <c r="AA1866" s="381"/>
      <c r="AB1866" s="381"/>
      <c r="AC1866" s="381"/>
      <c r="AD1866" s="381"/>
      <c r="AE1866" s="381"/>
      <c r="AF1866" s="381"/>
      <c r="AG1866" s="381"/>
      <c r="AH1866" s="381"/>
      <c r="AI1866" s="381"/>
      <c r="AJ1866" s="381"/>
      <c r="AK1866" s="381"/>
      <c r="AL1866" s="381"/>
      <c r="AM1866" s="381"/>
      <c r="AN1866" s="381"/>
      <c r="AO1866" s="381"/>
      <c r="AP1866" s="381"/>
      <c r="AQ1866" s="381"/>
      <c r="AR1866" s="381"/>
      <c r="AS1866" s="381"/>
      <c r="AT1866" s="381"/>
      <c r="AU1866" s="381"/>
      <c r="AV1866" s="381"/>
      <c r="AW1866" s="381"/>
      <c r="AX1866" s="381"/>
      <c r="AY1866" s="381"/>
      <c r="AZ1866" s="381"/>
      <c r="BA1866" s="381"/>
      <c r="BB1866" s="381"/>
      <c r="BC1866" s="381"/>
      <c r="BD1866" s="382"/>
    </row>
    <row r="1867" spans="1:56" s="589" customFormat="1" ht="12.75">
      <c r="A1867" s="832" t="s">
        <v>412</v>
      </c>
      <c r="B1867" s="796"/>
      <c r="C1867" s="796"/>
      <c r="D1867" s="796"/>
      <c r="E1867" s="825"/>
      <c r="F1867" s="796"/>
      <c r="G1867" s="381"/>
      <c r="H1867" s="381"/>
      <c r="I1867" s="381"/>
      <c r="J1867" s="381"/>
      <c r="K1867" s="381"/>
      <c r="L1867" s="381"/>
      <c r="M1867" s="381"/>
      <c r="N1867" s="381"/>
      <c r="O1867" s="381"/>
      <c r="P1867" s="381"/>
      <c r="Q1867" s="381"/>
      <c r="R1867" s="381"/>
      <c r="S1867" s="381"/>
      <c r="T1867" s="381"/>
      <c r="U1867" s="381"/>
      <c r="V1867" s="381"/>
      <c r="W1867" s="381"/>
      <c r="X1867" s="381"/>
      <c r="Y1867" s="381"/>
      <c r="Z1867" s="381"/>
      <c r="AA1867" s="381"/>
      <c r="AB1867" s="381"/>
      <c r="AC1867" s="381"/>
      <c r="AD1867" s="381"/>
      <c r="AE1867" s="381"/>
      <c r="AF1867" s="381"/>
      <c r="AG1867" s="381"/>
      <c r="AH1867" s="381"/>
      <c r="AI1867" s="381"/>
      <c r="AJ1867" s="381"/>
      <c r="AK1867" s="381"/>
      <c r="AL1867" s="381"/>
      <c r="AM1867" s="381"/>
      <c r="AN1867" s="381"/>
      <c r="AO1867" s="381"/>
      <c r="AP1867" s="381"/>
      <c r="AQ1867" s="381"/>
      <c r="AR1867" s="381"/>
      <c r="AS1867" s="381"/>
      <c r="AT1867" s="381"/>
      <c r="AU1867" s="381"/>
      <c r="AV1867" s="381"/>
      <c r="AW1867" s="381"/>
      <c r="AX1867" s="381"/>
      <c r="AY1867" s="381"/>
      <c r="AZ1867" s="381"/>
      <c r="BA1867" s="381"/>
      <c r="BB1867" s="381"/>
      <c r="BC1867" s="381"/>
      <c r="BD1867" s="382"/>
    </row>
    <row r="1868" spans="1:56" s="589" customFormat="1" ht="12.75">
      <c r="A1868" s="366" t="s">
        <v>346</v>
      </c>
      <c r="B1868" s="806">
        <v>2000</v>
      </c>
      <c r="C1868" s="806">
        <v>2000</v>
      </c>
      <c r="D1868" s="806">
        <v>2000</v>
      </c>
      <c r="E1868" s="824">
        <v>100</v>
      </c>
      <c r="F1868" s="806">
        <v>2000</v>
      </c>
      <c r="G1868" s="381"/>
      <c r="H1868" s="381"/>
      <c r="I1868" s="381"/>
      <c r="J1868" s="381"/>
      <c r="K1868" s="381"/>
      <c r="L1868" s="381"/>
      <c r="M1868" s="381"/>
      <c r="N1868" s="381"/>
      <c r="O1868" s="381"/>
      <c r="P1868" s="381"/>
      <c r="Q1868" s="381"/>
      <c r="R1868" s="381"/>
      <c r="S1868" s="381"/>
      <c r="T1868" s="381"/>
      <c r="U1868" s="381"/>
      <c r="V1868" s="381"/>
      <c r="W1868" s="381"/>
      <c r="X1868" s="381"/>
      <c r="Y1868" s="381"/>
      <c r="Z1868" s="381"/>
      <c r="AA1868" s="381"/>
      <c r="AB1868" s="381"/>
      <c r="AC1868" s="381"/>
      <c r="AD1868" s="381"/>
      <c r="AE1868" s="381"/>
      <c r="AF1868" s="381"/>
      <c r="AG1868" s="381"/>
      <c r="AH1868" s="381"/>
      <c r="AI1868" s="381"/>
      <c r="AJ1868" s="381"/>
      <c r="AK1868" s="381"/>
      <c r="AL1868" s="381"/>
      <c r="AM1868" s="381"/>
      <c r="AN1868" s="381"/>
      <c r="AO1868" s="381"/>
      <c r="AP1868" s="381"/>
      <c r="AQ1868" s="381"/>
      <c r="AR1868" s="381"/>
      <c r="AS1868" s="381"/>
      <c r="AT1868" s="381"/>
      <c r="AU1868" s="381"/>
      <c r="AV1868" s="381"/>
      <c r="AW1868" s="381"/>
      <c r="AX1868" s="381"/>
      <c r="AY1868" s="381"/>
      <c r="AZ1868" s="381"/>
      <c r="BA1868" s="381"/>
      <c r="BB1868" s="381"/>
      <c r="BC1868" s="381"/>
      <c r="BD1868" s="382"/>
    </row>
    <row r="1869" spans="1:56" s="813" customFormat="1" ht="12.75">
      <c r="A1869" s="136" t="s">
        <v>982</v>
      </c>
      <c r="B1869" s="825">
        <v>2000</v>
      </c>
      <c r="C1869" s="825">
        <v>2000</v>
      </c>
      <c r="D1869" s="825">
        <v>2000</v>
      </c>
      <c r="E1869" s="824">
        <v>100</v>
      </c>
      <c r="F1869" s="825">
        <v>2000</v>
      </c>
      <c r="G1869" s="811"/>
      <c r="H1869" s="811"/>
      <c r="I1869" s="811"/>
      <c r="J1869" s="811"/>
      <c r="K1869" s="811"/>
      <c r="L1869" s="811"/>
      <c r="M1869" s="811"/>
      <c r="N1869" s="811"/>
      <c r="O1869" s="811"/>
      <c r="P1869" s="811"/>
      <c r="Q1869" s="811"/>
      <c r="R1869" s="811"/>
      <c r="S1869" s="811"/>
      <c r="T1869" s="811"/>
      <c r="U1869" s="811"/>
      <c r="V1869" s="811"/>
      <c r="W1869" s="811"/>
      <c r="X1869" s="811"/>
      <c r="Y1869" s="811"/>
      <c r="Z1869" s="811"/>
      <c r="AA1869" s="811"/>
      <c r="AB1869" s="811"/>
      <c r="AC1869" s="811"/>
      <c r="AD1869" s="811"/>
      <c r="AE1869" s="811"/>
      <c r="AF1869" s="811"/>
      <c r="AG1869" s="811"/>
      <c r="AH1869" s="811"/>
      <c r="AI1869" s="811"/>
      <c r="AJ1869" s="811"/>
      <c r="AK1869" s="811"/>
      <c r="AL1869" s="811"/>
      <c r="AM1869" s="811"/>
      <c r="AN1869" s="811"/>
      <c r="AO1869" s="811"/>
      <c r="AP1869" s="811"/>
      <c r="AQ1869" s="811"/>
      <c r="AR1869" s="811"/>
      <c r="AS1869" s="811"/>
      <c r="AT1869" s="811"/>
      <c r="AU1869" s="811"/>
      <c r="AV1869" s="811"/>
      <c r="AW1869" s="811"/>
      <c r="AX1869" s="811"/>
      <c r="AY1869" s="811"/>
      <c r="AZ1869" s="811"/>
      <c r="BA1869" s="811"/>
      <c r="BB1869" s="811"/>
      <c r="BC1869" s="811"/>
      <c r="BD1869" s="811"/>
    </row>
    <row r="1870" spans="1:56" s="589" customFormat="1" ht="12.75">
      <c r="A1870" s="357" t="s">
        <v>967</v>
      </c>
      <c r="B1870" s="806">
        <v>2000</v>
      </c>
      <c r="C1870" s="806">
        <v>2000</v>
      </c>
      <c r="D1870" s="806">
        <v>0</v>
      </c>
      <c r="E1870" s="824">
        <v>0</v>
      </c>
      <c r="F1870" s="806">
        <v>0</v>
      </c>
      <c r="G1870" s="381"/>
      <c r="H1870" s="381"/>
      <c r="I1870" s="381"/>
      <c r="J1870" s="381"/>
      <c r="K1870" s="381"/>
      <c r="L1870" s="381"/>
      <c r="M1870" s="381"/>
      <c r="N1870" s="381"/>
      <c r="O1870" s="381"/>
      <c r="P1870" s="381"/>
      <c r="Q1870" s="381"/>
      <c r="R1870" s="381"/>
      <c r="S1870" s="381"/>
      <c r="T1870" s="381"/>
      <c r="U1870" s="381"/>
      <c r="V1870" s="381"/>
      <c r="W1870" s="381"/>
      <c r="X1870" s="381"/>
      <c r="Y1870" s="381"/>
      <c r="Z1870" s="381"/>
      <c r="AA1870" s="381"/>
      <c r="AB1870" s="381"/>
      <c r="AC1870" s="381"/>
      <c r="AD1870" s="381"/>
      <c r="AE1870" s="381"/>
      <c r="AF1870" s="381"/>
      <c r="AG1870" s="381"/>
      <c r="AH1870" s="381"/>
      <c r="AI1870" s="381"/>
      <c r="AJ1870" s="381"/>
      <c r="AK1870" s="381"/>
      <c r="AL1870" s="381"/>
      <c r="AM1870" s="381"/>
      <c r="AN1870" s="381"/>
      <c r="AO1870" s="381"/>
      <c r="AP1870" s="381"/>
      <c r="AQ1870" s="381"/>
      <c r="AR1870" s="381"/>
      <c r="AS1870" s="381"/>
      <c r="AT1870" s="381"/>
      <c r="AU1870" s="381"/>
      <c r="AV1870" s="381"/>
      <c r="AW1870" s="381"/>
      <c r="AX1870" s="381"/>
      <c r="AY1870" s="381"/>
      <c r="AZ1870" s="381"/>
      <c r="BA1870" s="381"/>
      <c r="BB1870" s="381"/>
      <c r="BC1870" s="381"/>
      <c r="BD1870" s="382"/>
    </row>
    <row r="1871" spans="1:56" s="589" customFormat="1" ht="12.75">
      <c r="A1871" s="136" t="s">
        <v>968</v>
      </c>
      <c r="B1871" s="806">
        <v>2000</v>
      </c>
      <c r="C1871" s="806">
        <v>2000</v>
      </c>
      <c r="D1871" s="806">
        <v>0</v>
      </c>
      <c r="E1871" s="824">
        <v>0</v>
      </c>
      <c r="F1871" s="806">
        <v>0</v>
      </c>
      <c r="G1871" s="381"/>
      <c r="H1871" s="381"/>
      <c r="I1871" s="381"/>
      <c r="J1871" s="381"/>
      <c r="K1871" s="381"/>
      <c r="L1871" s="381"/>
      <c r="M1871" s="381"/>
      <c r="N1871" s="381"/>
      <c r="O1871" s="381"/>
      <c r="P1871" s="381"/>
      <c r="Q1871" s="381"/>
      <c r="R1871" s="381"/>
      <c r="S1871" s="381"/>
      <c r="T1871" s="381"/>
      <c r="U1871" s="381"/>
      <c r="V1871" s="381"/>
      <c r="W1871" s="381"/>
      <c r="X1871" s="381"/>
      <c r="Y1871" s="381"/>
      <c r="Z1871" s="381"/>
      <c r="AA1871" s="381"/>
      <c r="AB1871" s="381"/>
      <c r="AC1871" s="381"/>
      <c r="AD1871" s="381"/>
      <c r="AE1871" s="381"/>
      <c r="AF1871" s="381"/>
      <c r="AG1871" s="381"/>
      <c r="AH1871" s="381"/>
      <c r="AI1871" s="381"/>
      <c r="AJ1871" s="381"/>
      <c r="AK1871" s="381"/>
      <c r="AL1871" s="381"/>
      <c r="AM1871" s="381"/>
      <c r="AN1871" s="381"/>
      <c r="AO1871" s="381"/>
      <c r="AP1871" s="381"/>
      <c r="AQ1871" s="381"/>
      <c r="AR1871" s="381"/>
      <c r="AS1871" s="381"/>
      <c r="AT1871" s="381"/>
      <c r="AU1871" s="381"/>
      <c r="AV1871" s="381"/>
      <c r="AW1871" s="381"/>
      <c r="AX1871" s="381"/>
      <c r="AY1871" s="381"/>
      <c r="AZ1871" s="381"/>
      <c r="BA1871" s="381"/>
      <c r="BB1871" s="381"/>
      <c r="BC1871" s="381"/>
      <c r="BD1871" s="382"/>
    </row>
    <row r="1872" spans="1:56" s="589" customFormat="1" ht="12.75">
      <c r="A1872" s="362" t="s">
        <v>969</v>
      </c>
      <c r="B1872" s="806">
        <v>2000</v>
      </c>
      <c r="C1872" s="806">
        <v>2000</v>
      </c>
      <c r="D1872" s="806">
        <v>0</v>
      </c>
      <c r="E1872" s="824">
        <v>0</v>
      </c>
      <c r="F1872" s="806">
        <v>0</v>
      </c>
      <c r="G1872" s="381"/>
      <c r="H1872" s="381"/>
      <c r="I1872" s="381"/>
      <c r="J1872" s="381"/>
      <c r="K1872" s="381"/>
      <c r="L1872" s="381"/>
      <c r="M1872" s="381"/>
      <c r="N1872" s="381"/>
      <c r="O1872" s="381"/>
      <c r="P1872" s="381"/>
      <c r="Q1872" s="381"/>
      <c r="R1872" s="381"/>
      <c r="S1872" s="381"/>
      <c r="T1872" s="381"/>
      <c r="U1872" s="381"/>
      <c r="V1872" s="381"/>
      <c r="W1872" s="381"/>
      <c r="X1872" s="381"/>
      <c r="Y1872" s="381"/>
      <c r="Z1872" s="381"/>
      <c r="AA1872" s="381"/>
      <c r="AB1872" s="381"/>
      <c r="AC1872" s="381"/>
      <c r="AD1872" s="381"/>
      <c r="AE1872" s="381"/>
      <c r="AF1872" s="381"/>
      <c r="AG1872" s="381"/>
      <c r="AH1872" s="381"/>
      <c r="AI1872" s="381"/>
      <c r="AJ1872" s="381"/>
      <c r="AK1872" s="381"/>
      <c r="AL1872" s="381"/>
      <c r="AM1872" s="381"/>
      <c r="AN1872" s="381"/>
      <c r="AO1872" s="381"/>
      <c r="AP1872" s="381"/>
      <c r="AQ1872" s="381"/>
      <c r="AR1872" s="381"/>
      <c r="AS1872" s="381"/>
      <c r="AT1872" s="381"/>
      <c r="AU1872" s="381"/>
      <c r="AV1872" s="381"/>
      <c r="AW1872" s="381"/>
      <c r="AX1872" s="381"/>
      <c r="AY1872" s="381"/>
      <c r="AZ1872" s="381"/>
      <c r="BA1872" s="381"/>
      <c r="BB1872" s="381"/>
      <c r="BC1872" s="381"/>
      <c r="BD1872" s="382"/>
    </row>
    <row r="1873" spans="1:56" s="589" customFormat="1" ht="12.75">
      <c r="A1873" s="391" t="s">
        <v>972</v>
      </c>
      <c r="B1873" s="806">
        <v>2000</v>
      </c>
      <c r="C1873" s="806">
        <v>2000</v>
      </c>
      <c r="D1873" s="806">
        <v>0</v>
      </c>
      <c r="E1873" s="824">
        <v>0</v>
      </c>
      <c r="F1873" s="806">
        <v>0</v>
      </c>
      <c r="G1873" s="381"/>
      <c r="H1873" s="381"/>
      <c r="I1873" s="381"/>
      <c r="J1873" s="381"/>
      <c r="K1873" s="381"/>
      <c r="L1873" s="381"/>
      <c r="M1873" s="381"/>
      <c r="N1873" s="381"/>
      <c r="O1873" s="381"/>
      <c r="P1873" s="381"/>
      <c r="Q1873" s="381"/>
      <c r="R1873" s="381"/>
      <c r="S1873" s="381"/>
      <c r="T1873" s="381"/>
      <c r="U1873" s="381"/>
      <c r="V1873" s="381"/>
      <c r="W1873" s="381"/>
      <c r="X1873" s="381"/>
      <c r="Y1873" s="381"/>
      <c r="Z1873" s="381"/>
      <c r="AA1873" s="381"/>
      <c r="AB1873" s="381"/>
      <c r="AC1873" s="381"/>
      <c r="AD1873" s="381"/>
      <c r="AE1873" s="381"/>
      <c r="AF1873" s="381"/>
      <c r="AG1873" s="381"/>
      <c r="AH1873" s="381"/>
      <c r="AI1873" s="381"/>
      <c r="AJ1873" s="381"/>
      <c r="AK1873" s="381"/>
      <c r="AL1873" s="381"/>
      <c r="AM1873" s="381"/>
      <c r="AN1873" s="381"/>
      <c r="AO1873" s="381"/>
      <c r="AP1873" s="381"/>
      <c r="AQ1873" s="381"/>
      <c r="AR1873" s="381"/>
      <c r="AS1873" s="381"/>
      <c r="AT1873" s="381"/>
      <c r="AU1873" s="381"/>
      <c r="AV1873" s="381"/>
      <c r="AW1873" s="381"/>
      <c r="AX1873" s="381"/>
      <c r="AY1873" s="381"/>
      <c r="AZ1873" s="381"/>
      <c r="BA1873" s="381"/>
      <c r="BB1873" s="381"/>
      <c r="BC1873" s="381"/>
      <c r="BD1873" s="382"/>
    </row>
    <row r="1874" spans="1:56" s="589" customFormat="1" ht="12.75">
      <c r="A1874" s="391"/>
      <c r="B1874" s="806"/>
      <c r="C1874" s="806"/>
      <c r="D1874" s="806"/>
      <c r="E1874" s="824"/>
      <c r="F1874" s="806"/>
      <c r="G1874" s="381"/>
      <c r="H1874" s="381"/>
      <c r="I1874" s="381"/>
      <c r="J1874" s="381"/>
      <c r="K1874" s="381"/>
      <c r="L1874" s="381"/>
      <c r="M1874" s="381"/>
      <c r="N1874" s="381"/>
      <c r="O1874" s="381"/>
      <c r="P1874" s="381"/>
      <c r="Q1874" s="381"/>
      <c r="R1874" s="381"/>
      <c r="S1874" s="381"/>
      <c r="T1874" s="381"/>
      <c r="U1874" s="381"/>
      <c r="V1874" s="381"/>
      <c r="W1874" s="381"/>
      <c r="X1874" s="381"/>
      <c r="Y1874" s="381"/>
      <c r="Z1874" s="381"/>
      <c r="AA1874" s="381"/>
      <c r="AB1874" s="381"/>
      <c r="AC1874" s="381"/>
      <c r="AD1874" s="381"/>
      <c r="AE1874" s="381"/>
      <c r="AF1874" s="381"/>
      <c r="AG1874" s="381"/>
      <c r="AH1874" s="381"/>
      <c r="AI1874" s="381"/>
      <c r="AJ1874" s="381"/>
      <c r="AK1874" s="381"/>
      <c r="AL1874" s="381"/>
      <c r="AM1874" s="381"/>
      <c r="AN1874" s="381"/>
      <c r="AO1874" s="381"/>
      <c r="AP1874" s="381"/>
      <c r="AQ1874" s="381"/>
      <c r="AR1874" s="381"/>
      <c r="AS1874" s="381"/>
      <c r="AT1874" s="381"/>
      <c r="AU1874" s="381"/>
      <c r="AV1874" s="381"/>
      <c r="AW1874" s="381"/>
      <c r="AX1874" s="381"/>
      <c r="AY1874" s="381"/>
      <c r="AZ1874" s="381"/>
      <c r="BA1874" s="381"/>
      <c r="BB1874" s="381"/>
      <c r="BC1874" s="381"/>
      <c r="BD1874" s="382"/>
    </row>
    <row r="1875" spans="1:56" s="589" customFormat="1" ht="12.75">
      <c r="A1875" s="353" t="s">
        <v>402</v>
      </c>
      <c r="B1875" s="806"/>
      <c r="C1875" s="806"/>
      <c r="D1875" s="806"/>
      <c r="E1875" s="825"/>
      <c r="F1875" s="806"/>
      <c r="G1875" s="381"/>
      <c r="H1875" s="381"/>
      <c r="I1875" s="381"/>
      <c r="J1875" s="381"/>
      <c r="K1875" s="381"/>
      <c r="L1875" s="381"/>
      <c r="M1875" s="381"/>
      <c r="N1875" s="381"/>
      <c r="O1875" s="381"/>
      <c r="P1875" s="381"/>
      <c r="Q1875" s="381"/>
      <c r="R1875" s="381"/>
      <c r="S1875" s="381"/>
      <c r="T1875" s="381"/>
      <c r="U1875" s="381"/>
      <c r="V1875" s="381"/>
      <c r="W1875" s="381"/>
      <c r="X1875" s="381"/>
      <c r="Y1875" s="381"/>
      <c r="Z1875" s="381"/>
      <c r="AA1875" s="381"/>
      <c r="AB1875" s="381"/>
      <c r="AC1875" s="381"/>
      <c r="AD1875" s="381"/>
      <c r="AE1875" s="381"/>
      <c r="AF1875" s="381"/>
      <c r="AG1875" s="381"/>
      <c r="AH1875" s="381"/>
      <c r="AI1875" s="381"/>
      <c r="AJ1875" s="381"/>
      <c r="AK1875" s="381"/>
      <c r="AL1875" s="381"/>
      <c r="AM1875" s="381"/>
      <c r="AN1875" s="381"/>
      <c r="AO1875" s="381"/>
      <c r="AP1875" s="381"/>
      <c r="AQ1875" s="381"/>
      <c r="AR1875" s="381"/>
      <c r="AS1875" s="381"/>
      <c r="AT1875" s="381"/>
      <c r="AU1875" s="381"/>
      <c r="AV1875" s="381"/>
      <c r="AW1875" s="381"/>
      <c r="AX1875" s="381"/>
      <c r="AY1875" s="381"/>
      <c r="AZ1875" s="381"/>
      <c r="BA1875" s="381"/>
      <c r="BB1875" s="381"/>
      <c r="BC1875" s="381"/>
      <c r="BD1875" s="382"/>
    </row>
    <row r="1876" spans="1:56" s="589" customFormat="1" ht="12.75">
      <c r="A1876" s="832" t="s">
        <v>412</v>
      </c>
      <c r="B1876" s="796"/>
      <c r="C1876" s="796"/>
      <c r="D1876" s="796"/>
      <c r="E1876" s="825"/>
      <c r="F1876" s="796"/>
      <c r="G1876" s="381"/>
      <c r="H1876" s="381"/>
      <c r="I1876" s="381"/>
      <c r="J1876" s="381"/>
      <c r="K1876" s="381"/>
      <c r="L1876" s="381"/>
      <c r="M1876" s="381"/>
      <c r="N1876" s="381"/>
      <c r="O1876" s="381"/>
      <c r="P1876" s="381"/>
      <c r="Q1876" s="381"/>
      <c r="R1876" s="381"/>
      <c r="S1876" s="381"/>
      <c r="T1876" s="381"/>
      <c r="U1876" s="381"/>
      <c r="V1876" s="381"/>
      <c r="W1876" s="381"/>
      <c r="X1876" s="381"/>
      <c r="Y1876" s="381"/>
      <c r="Z1876" s="381"/>
      <c r="AA1876" s="381"/>
      <c r="AB1876" s="381"/>
      <c r="AC1876" s="381"/>
      <c r="AD1876" s="381"/>
      <c r="AE1876" s="381"/>
      <c r="AF1876" s="381"/>
      <c r="AG1876" s="381"/>
      <c r="AH1876" s="381"/>
      <c r="AI1876" s="381"/>
      <c r="AJ1876" s="381"/>
      <c r="AK1876" s="381"/>
      <c r="AL1876" s="381"/>
      <c r="AM1876" s="381"/>
      <c r="AN1876" s="381"/>
      <c r="AO1876" s="381"/>
      <c r="AP1876" s="381"/>
      <c r="AQ1876" s="381"/>
      <c r="AR1876" s="381"/>
      <c r="AS1876" s="381"/>
      <c r="AT1876" s="381"/>
      <c r="AU1876" s="381"/>
      <c r="AV1876" s="381"/>
      <c r="AW1876" s="381"/>
      <c r="AX1876" s="381"/>
      <c r="AY1876" s="381"/>
      <c r="AZ1876" s="381"/>
      <c r="BA1876" s="381"/>
      <c r="BB1876" s="381"/>
      <c r="BC1876" s="381"/>
      <c r="BD1876" s="382"/>
    </row>
    <row r="1877" spans="1:56" s="589" customFormat="1" ht="12.75">
      <c r="A1877" s="366" t="s">
        <v>346</v>
      </c>
      <c r="B1877" s="806">
        <v>2580000</v>
      </c>
      <c r="C1877" s="806">
        <v>1935000</v>
      </c>
      <c r="D1877" s="806">
        <v>1036498</v>
      </c>
      <c r="E1877" s="824">
        <v>40.17434108527132</v>
      </c>
      <c r="F1877" s="806">
        <v>0</v>
      </c>
      <c r="G1877" s="381"/>
      <c r="H1877" s="381"/>
      <c r="I1877" s="381"/>
      <c r="J1877" s="381"/>
      <c r="K1877" s="381"/>
      <c r="L1877" s="381"/>
      <c r="M1877" s="381"/>
      <c r="N1877" s="381"/>
      <c r="O1877" s="381"/>
      <c r="P1877" s="381"/>
      <c r="Q1877" s="381"/>
      <c r="R1877" s="381"/>
      <c r="S1877" s="381"/>
      <c r="T1877" s="381"/>
      <c r="U1877" s="381"/>
      <c r="V1877" s="381"/>
      <c r="W1877" s="381"/>
      <c r="X1877" s="381"/>
      <c r="Y1877" s="381"/>
      <c r="Z1877" s="381"/>
      <c r="AA1877" s="381"/>
      <c r="AB1877" s="381"/>
      <c r="AC1877" s="381"/>
      <c r="AD1877" s="381"/>
      <c r="AE1877" s="381"/>
      <c r="AF1877" s="381"/>
      <c r="AG1877" s="381"/>
      <c r="AH1877" s="381"/>
      <c r="AI1877" s="381"/>
      <c r="AJ1877" s="381"/>
      <c r="AK1877" s="381"/>
      <c r="AL1877" s="381"/>
      <c r="AM1877" s="381"/>
      <c r="AN1877" s="381"/>
      <c r="AO1877" s="381"/>
      <c r="AP1877" s="381"/>
      <c r="AQ1877" s="381"/>
      <c r="AR1877" s="381"/>
      <c r="AS1877" s="381"/>
      <c r="AT1877" s="381"/>
      <c r="AU1877" s="381"/>
      <c r="AV1877" s="381"/>
      <c r="AW1877" s="381"/>
      <c r="AX1877" s="381"/>
      <c r="AY1877" s="381"/>
      <c r="AZ1877" s="381"/>
      <c r="BA1877" s="381"/>
      <c r="BB1877" s="381"/>
      <c r="BC1877" s="381"/>
      <c r="BD1877" s="382"/>
    </row>
    <row r="1878" spans="1:56" s="813" customFormat="1" ht="12.75">
      <c r="A1878" s="136" t="s">
        <v>982</v>
      </c>
      <c r="B1878" s="825">
        <v>2580000</v>
      </c>
      <c r="C1878" s="825">
        <v>1935000</v>
      </c>
      <c r="D1878" s="825">
        <v>1036498</v>
      </c>
      <c r="E1878" s="824">
        <v>40.17434108527132</v>
      </c>
      <c r="F1878" s="825">
        <v>0</v>
      </c>
      <c r="G1878" s="811"/>
      <c r="H1878" s="811"/>
      <c r="I1878" s="811"/>
      <c r="J1878" s="811"/>
      <c r="K1878" s="811"/>
      <c r="L1878" s="811"/>
      <c r="M1878" s="811"/>
      <c r="N1878" s="811"/>
      <c r="O1878" s="811"/>
      <c r="P1878" s="811"/>
      <c r="Q1878" s="811"/>
      <c r="R1878" s="811"/>
      <c r="S1878" s="811"/>
      <c r="T1878" s="811"/>
      <c r="U1878" s="811"/>
      <c r="V1878" s="811"/>
      <c r="W1878" s="811"/>
      <c r="X1878" s="811"/>
      <c r="Y1878" s="811"/>
      <c r="Z1878" s="811"/>
      <c r="AA1878" s="811"/>
      <c r="AB1878" s="811"/>
      <c r="AC1878" s="811"/>
      <c r="AD1878" s="811"/>
      <c r="AE1878" s="811"/>
      <c r="AF1878" s="811"/>
      <c r="AG1878" s="811"/>
      <c r="AH1878" s="811"/>
      <c r="AI1878" s="811"/>
      <c r="AJ1878" s="811"/>
      <c r="AK1878" s="811"/>
      <c r="AL1878" s="811"/>
      <c r="AM1878" s="811"/>
      <c r="AN1878" s="811"/>
      <c r="AO1878" s="811"/>
      <c r="AP1878" s="811"/>
      <c r="AQ1878" s="811"/>
      <c r="AR1878" s="811"/>
      <c r="AS1878" s="811"/>
      <c r="AT1878" s="811"/>
      <c r="AU1878" s="811"/>
      <c r="AV1878" s="811"/>
      <c r="AW1878" s="811"/>
      <c r="AX1878" s="811"/>
      <c r="AY1878" s="811"/>
      <c r="AZ1878" s="811"/>
      <c r="BA1878" s="811"/>
      <c r="BB1878" s="811"/>
      <c r="BC1878" s="811"/>
      <c r="BD1878" s="811"/>
    </row>
    <row r="1879" spans="1:56" s="589" customFormat="1" ht="12.75">
      <c r="A1879" s="357" t="s">
        <v>967</v>
      </c>
      <c r="B1879" s="806">
        <v>3450549</v>
      </c>
      <c r="C1879" s="806">
        <v>2805549</v>
      </c>
      <c r="D1879" s="806">
        <v>1227162</v>
      </c>
      <c r="E1879" s="824">
        <v>35.56425368832612</v>
      </c>
      <c r="F1879" s="806">
        <v>360703</v>
      </c>
      <c r="G1879" s="381"/>
      <c r="H1879" s="381"/>
      <c r="I1879" s="381"/>
      <c r="J1879" s="381"/>
      <c r="K1879" s="381"/>
      <c r="L1879" s="381"/>
      <c r="M1879" s="381"/>
      <c r="N1879" s="381"/>
      <c r="O1879" s="381"/>
      <c r="P1879" s="381"/>
      <c r="Q1879" s="381"/>
      <c r="R1879" s="381"/>
      <c r="S1879" s="381"/>
      <c r="T1879" s="381"/>
      <c r="U1879" s="381"/>
      <c r="V1879" s="381"/>
      <c r="W1879" s="381"/>
      <c r="X1879" s="381"/>
      <c r="Y1879" s="381"/>
      <c r="Z1879" s="381"/>
      <c r="AA1879" s="381"/>
      <c r="AB1879" s="381"/>
      <c r="AC1879" s="381"/>
      <c r="AD1879" s="381"/>
      <c r="AE1879" s="381"/>
      <c r="AF1879" s="381"/>
      <c r="AG1879" s="381"/>
      <c r="AH1879" s="381"/>
      <c r="AI1879" s="381"/>
      <c r="AJ1879" s="381"/>
      <c r="AK1879" s="381"/>
      <c r="AL1879" s="381"/>
      <c r="AM1879" s="381"/>
      <c r="AN1879" s="381"/>
      <c r="AO1879" s="381"/>
      <c r="AP1879" s="381"/>
      <c r="AQ1879" s="381"/>
      <c r="AR1879" s="381"/>
      <c r="AS1879" s="381"/>
      <c r="AT1879" s="381"/>
      <c r="AU1879" s="381"/>
      <c r="AV1879" s="381"/>
      <c r="AW1879" s="381"/>
      <c r="AX1879" s="381"/>
      <c r="AY1879" s="381"/>
      <c r="AZ1879" s="381"/>
      <c r="BA1879" s="381"/>
      <c r="BB1879" s="381"/>
      <c r="BC1879" s="381"/>
      <c r="BD1879" s="382"/>
    </row>
    <row r="1880" spans="1:56" s="589" customFormat="1" ht="12.75">
      <c r="A1880" s="136" t="s">
        <v>922</v>
      </c>
      <c r="B1880" s="806">
        <v>3450549</v>
      </c>
      <c r="C1880" s="806">
        <v>2805549</v>
      </c>
      <c r="D1880" s="806">
        <v>1227162</v>
      </c>
      <c r="E1880" s="824">
        <v>35.56425368832612</v>
      </c>
      <c r="F1880" s="806">
        <v>360703</v>
      </c>
      <c r="G1880" s="381"/>
      <c r="H1880" s="381"/>
      <c r="I1880" s="381"/>
      <c r="J1880" s="381"/>
      <c r="K1880" s="381"/>
      <c r="L1880" s="381"/>
      <c r="M1880" s="381"/>
      <c r="N1880" s="381"/>
      <c r="O1880" s="381"/>
      <c r="P1880" s="381"/>
      <c r="Q1880" s="381"/>
      <c r="R1880" s="381"/>
      <c r="S1880" s="381"/>
      <c r="T1880" s="381"/>
      <c r="U1880" s="381"/>
      <c r="V1880" s="381"/>
      <c r="W1880" s="381"/>
      <c r="X1880" s="381"/>
      <c r="Y1880" s="381"/>
      <c r="Z1880" s="381"/>
      <c r="AA1880" s="381"/>
      <c r="AB1880" s="381"/>
      <c r="AC1880" s="381"/>
      <c r="AD1880" s="381"/>
      <c r="AE1880" s="381"/>
      <c r="AF1880" s="381"/>
      <c r="AG1880" s="381"/>
      <c r="AH1880" s="381"/>
      <c r="AI1880" s="381"/>
      <c r="AJ1880" s="381"/>
      <c r="AK1880" s="381"/>
      <c r="AL1880" s="381"/>
      <c r="AM1880" s="381"/>
      <c r="AN1880" s="381"/>
      <c r="AO1880" s="381"/>
      <c r="AP1880" s="381"/>
      <c r="AQ1880" s="381"/>
      <c r="AR1880" s="381"/>
      <c r="AS1880" s="381"/>
      <c r="AT1880" s="381"/>
      <c r="AU1880" s="381"/>
      <c r="AV1880" s="381"/>
      <c r="AW1880" s="381"/>
      <c r="AX1880" s="381"/>
      <c r="AY1880" s="381"/>
      <c r="AZ1880" s="381"/>
      <c r="BA1880" s="381"/>
      <c r="BB1880" s="381"/>
      <c r="BC1880" s="381"/>
      <c r="BD1880" s="382"/>
    </row>
    <row r="1881" spans="1:56" s="589" customFormat="1" ht="12.75">
      <c r="A1881" s="362" t="s">
        <v>975</v>
      </c>
      <c r="B1881" s="806">
        <v>3450549</v>
      </c>
      <c r="C1881" s="806">
        <v>2805549</v>
      </c>
      <c r="D1881" s="806">
        <v>1227162</v>
      </c>
      <c r="E1881" s="824">
        <v>35.56425368832612</v>
      </c>
      <c r="F1881" s="806">
        <v>360703</v>
      </c>
      <c r="G1881" s="381"/>
      <c r="H1881" s="381"/>
      <c r="I1881" s="381"/>
      <c r="J1881" s="381"/>
      <c r="K1881" s="381"/>
      <c r="L1881" s="381"/>
      <c r="M1881" s="381"/>
      <c r="N1881" s="381"/>
      <c r="O1881" s="381"/>
      <c r="P1881" s="381"/>
      <c r="Q1881" s="381"/>
      <c r="R1881" s="381"/>
      <c r="S1881" s="381"/>
      <c r="T1881" s="381"/>
      <c r="U1881" s="381"/>
      <c r="V1881" s="381"/>
      <c r="W1881" s="381"/>
      <c r="X1881" s="381"/>
      <c r="Y1881" s="381"/>
      <c r="Z1881" s="381"/>
      <c r="AA1881" s="381"/>
      <c r="AB1881" s="381"/>
      <c r="AC1881" s="381"/>
      <c r="AD1881" s="381"/>
      <c r="AE1881" s="381"/>
      <c r="AF1881" s="381"/>
      <c r="AG1881" s="381"/>
      <c r="AH1881" s="381"/>
      <c r="AI1881" s="381"/>
      <c r="AJ1881" s="381"/>
      <c r="AK1881" s="381"/>
      <c r="AL1881" s="381"/>
      <c r="AM1881" s="381"/>
      <c r="AN1881" s="381"/>
      <c r="AO1881" s="381"/>
      <c r="AP1881" s="381"/>
      <c r="AQ1881" s="381"/>
      <c r="AR1881" s="381"/>
      <c r="AS1881" s="381"/>
      <c r="AT1881" s="381"/>
      <c r="AU1881" s="381"/>
      <c r="AV1881" s="381"/>
      <c r="AW1881" s="381"/>
      <c r="AX1881" s="381"/>
      <c r="AY1881" s="381"/>
      <c r="AZ1881" s="381"/>
      <c r="BA1881" s="381"/>
      <c r="BB1881" s="381"/>
      <c r="BC1881" s="381"/>
      <c r="BD1881" s="382"/>
    </row>
    <row r="1882" spans="1:6" s="811" customFormat="1" ht="12.75" customHeight="1">
      <c r="A1882" s="136" t="s">
        <v>500</v>
      </c>
      <c r="B1882" s="806">
        <v>-870549</v>
      </c>
      <c r="C1882" s="806">
        <v>-870549</v>
      </c>
      <c r="D1882" s="806">
        <v>-190664</v>
      </c>
      <c r="E1882" s="697" t="s">
        <v>496</v>
      </c>
      <c r="F1882" s="806">
        <v>-360703</v>
      </c>
    </row>
    <row r="1883" spans="1:6" s="811" customFormat="1" ht="12.75" customHeight="1">
      <c r="A1883" s="136" t="s">
        <v>501</v>
      </c>
      <c r="B1883" s="806">
        <v>870549</v>
      </c>
      <c r="C1883" s="806">
        <v>870549</v>
      </c>
      <c r="D1883" s="806" t="s">
        <v>496</v>
      </c>
      <c r="E1883" s="806" t="s">
        <v>496</v>
      </c>
      <c r="F1883" s="806" t="s">
        <v>496</v>
      </c>
    </row>
    <row r="1884" spans="1:6" s="811" customFormat="1" ht="12.75" customHeight="1">
      <c r="A1884" s="362" t="s">
        <v>622</v>
      </c>
      <c r="B1884" s="806">
        <v>870549</v>
      </c>
      <c r="C1884" s="806">
        <v>870549</v>
      </c>
      <c r="D1884" s="806" t="s">
        <v>496</v>
      </c>
      <c r="E1884" s="806" t="s">
        <v>496</v>
      </c>
      <c r="F1884" s="806" t="s">
        <v>496</v>
      </c>
    </row>
    <row r="1885" spans="1:6" s="811" customFormat="1" ht="25.5">
      <c r="A1885" s="363" t="s">
        <v>349</v>
      </c>
      <c r="B1885" s="806">
        <v>870549</v>
      </c>
      <c r="C1885" s="806">
        <v>870549</v>
      </c>
      <c r="D1885" s="806" t="s">
        <v>496</v>
      </c>
      <c r="E1885" s="806" t="s">
        <v>496</v>
      </c>
      <c r="F1885" s="806" t="s">
        <v>496</v>
      </c>
    </row>
    <row r="1886" spans="1:56" s="589" customFormat="1" ht="12.75">
      <c r="A1886" s="362"/>
      <c r="B1886" s="806"/>
      <c r="C1886" s="806"/>
      <c r="D1886" s="806"/>
      <c r="E1886" s="825"/>
      <c r="F1886" s="806"/>
      <c r="G1886" s="381"/>
      <c r="H1886" s="381"/>
      <c r="I1886" s="381"/>
      <c r="J1886" s="381"/>
      <c r="K1886" s="381"/>
      <c r="L1886" s="381"/>
      <c r="M1886" s="381"/>
      <c r="N1886" s="381"/>
      <c r="O1886" s="381"/>
      <c r="P1886" s="381"/>
      <c r="Q1886" s="381"/>
      <c r="R1886" s="381"/>
      <c r="S1886" s="381"/>
      <c r="T1886" s="381"/>
      <c r="U1886" s="381"/>
      <c r="V1886" s="381"/>
      <c r="W1886" s="381"/>
      <c r="X1886" s="381"/>
      <c r="Y1886" s="381"/>
      <c r="Z1886" s="381"/>
      <c r="AA1886" s="381"/>
      <c r="AB1886" s="381"/>
      <c r="AC1886" s="381"/>
      <c r="AD1886" s="381"/>
      <c r="AE1886" s="381"/>
      <c r="AF1886" s="381"/>
      <c r="AG1886" s="381"/>
      <c r="AH1886" s="381"/>
      <c r="AI1886" s="381"/>
      <c r="AJ1886" s="381"/>
      <c r="AK1886" s="381"/>
      <c r="AL1886" s="381"/>
      <c r="AM1886" s="381"/>
      <c r="AN1886" s="381"/>
      <c r="AO1886" s="381"/>
      <c r="AP1886" s="381"/>
      <c r="AQ1886" s="381"/>
      <c r="AR1886" s="381"/>
      <c r="AS1886" s="381"/>
      <c r="AT1886" s="381"/>
      <c r="AU1886" s="381"/>
      <c r="AV1886" s="381"/>
      <c r="AW1886" s="381"/>
      <c r="AX1886" s="381"/>
      <c r="AY1886" s="381"/>
      <c r="AZ1886" s="381"/>
      <c r="BA1886" s="381"/>
      <c r="BB1886" s="381"/>
      <c r="BC1886" s="381"/>
      <c r="BD1886" s="382"/>
    </row>
    <row r="1887" spans="1:56" s="589" customFormat="1" ht="12.75">
      <c r="A1887" s="353" t="s">
        <v>410</v>
      </c>
      <c r="B1887" s="806"/>
      <c r="C1887" s="806"/>
      <c r="D1887" s="806"/>
      <c r="E1887" s="825"/>
      <c r="F1887" s="806"/>
      <c r="G1887" s="381"/>
      <c r="H1887" s="381"/>
      <c r="I1887" s="381"/>
      <c r="J1887" s="381"/>
      <c r="K1887" s="381"/>
      <c r="L1887" s="381"/>
      <c r="M1887" s="381"/>
      <c r="N1887" s="381"/>
      <c r="O1887" s="381"/>
      <c r="P1887" s="381"/>
      <c r="Q1887" s="381"/>
      <c r="R1887" s="381"/>
      <c r="S1887" s="381"/>
      <c r="T1887" s="381"/>
      <c r="U1887" s="381"/>
      <c r="V1887" s="381"/>
      <c r="W1887" s="381"/>
      <c r="X1887" s="381"/>
      <c r="Y1887" s="381"/>
      <c r="Z1887" s="381"/>
      <c r="AA1887" s="381"/>
      <c r="AB1887" s="381"/>
      <c r="AC1887" s="381"/>
      <c r="AD1887" s="381"/>
      <c r="AE1887" s="381"/>
      <c r="AF1887" s="381"/>
      <c r="AG1887" s="381"/>
      <c r="AH1887" s="381"/>
      <c r="AI1887" s="381"/>
      <c r="AJ1887" s="381"/>
      <c r="AK1887" s="381"/>
      <c r="AL1887" s="381"/>
      <c r="AM1887" s="381"/>
      <c r="AN1887" s="381"/>
      <c r="AO1887" s="381"/>
      <c r="AP1887" s="381"/>
      <c r="AQ1887" s="381"/>
      <c r="AR1887" s="381"/>
      <c r="AS1887" s="381"/>
      <c r="AT1887" s="381"/>
      <c r="AU1887" s="381"/>
      <c r="AV1887" s="381"/>
      <c r="AW1887" s="381"/>
      <c r="AX1887" s="381"/>
      <c r="AY1887" s="381"/>
      <c r="AZ1887" s="381"/>
      <c r="BA1887" s="381"/>
      <c r="BB1887" s="381"/>
      <c r="BC1887" s="381"/>
      <c r="BD1887" s="382"/>
    </row>
    <row r="1888" spans="1:56" s="589" customFormat="1" ht="12.75">
      <c r="A1888" s="832" t="s">
        <v>412</v>
      </c>
      <c r="B1888" s="796"/>
      <c r="C1888" s="796"/>
      <c r="D1888" s="796"/>
      <c r="E1888" s="825"/>
      <c r="F1888" s="796"/>
      <c r="G1888" s="381"/>
      <c r="H1888" s="381"/>
      <c r="I1888" s="381"/>
      <c r="J1888" s="381"/>
      <c r="K1888" s="381"/>
      <c r="L1888" s="381"/>
      <c r="M1888" s="381"/>
      <c r="N1888" s="381"/>
      <c r="O1888" s="381"/>
      <c r="P1888" s="381"/>
      <c r="Q1888" s="381"/>
      <c r="R1888" s="381"/>
      <c r="S1888" s="381"/>
      <c r="T1888" s="381"/>
      <c r="U1888" s="381"/>
      <c r="V1888" s="381"/>
      <c r="W1888" s="381"/>
      <c r="X1888" s="381"/>
      <c r="Y1888" s="381"/>
      <c r="Z1888" s="381"/>
      <c r="AA1888" s="381"/>
      <c r="AB1888" s="381"/>
      <c r="AC1888" s="381"/>
      <c r="AD1888" s="381"/>
      <c r="AE1888" s="381"/>
      <c r="AF1888" s="381"/>
      <c r="AG1888" s="381"/>
      <c r="AH1888" s="381"/>
      <c r="AI1888" s="381"/>
      <c r="AJ1888" s="381"/>
      <c r="AK1888" s="381"/>
      <c r="AL1888" s="381"/>
      <c r="AM1888" s="381"/>
      <c r="AN1888" s="381"/>
      <c r="AO1888" s="381"/>
      <c r="AP1888" s="381"/>
      <c r="AQ1888" s="381"/>
      <c r="AR1888" s="381"/>
      <c r="AS1888" s="381"/>
      <c r="AT1888" s="381"/>
      <c r="AU1888" s="381"/>
      <c r="AV1888" s="381"/>
      <c r="AW1888" s="381"/>
      <c r="AX1888" s="381"/>
      <c r="AY1888" s="381"/>
      <c r="AZ1888" s="381"/>
      <c r="BA1888" s="381"/>
      <c r="BB1888" s="381"/>
      <c r="BC1888" s="381"/>
      <c r="BD1888" s="382"/>
    </row>
    <row r="1889" spans="1:56" s="589" customFormat="1" ht="12.75">
      <c r="A1889" s="366" t="s">
        <v>346</v>
      </c>
      <c r="B1889" s="806">
        <v>2500</v>
      </c>
      <c r="C1889" s="806">
        <v>2500</v>
      </c>
      <c r="D1889" s="806">
        <v>2500</v>
      </c>
      <c r="E1889" s="824">
        <v>100</v>
      </c>
      <c r="F1889" s="806">
        <v>0</v>
      </c>
      <c r="G1889" s="381"/>
      <c r="H1889" s="381"/>
      <c r="I1889" s="381"/>
      <c r="J1889" s="381"/>
      <c r="K1889" s="381"/>
      <c r="L1889" s="381"/>
      <c r="M1889" s="381"/>
      <c r="N1889" s="381"/>
      <c r="O1889" s="381"/>
      <c r="P1889" s="381"/>
      <c r="Q1889" s="381"/>
      <c r="R1889" s="381"/>
      <c r="S1889" s="381"/>
      <c r="T1889" s="381"/>
      <c r="U1889" s="381"/>
      <c r="V1889" s="381"/>
      <c r="W1889" s="381"/>
      <c r="X1889" s="381"/>
      <c r="Y1889" s="381"/>
      <c r="Z1889" s="381"/>
      <c r="AA1889" s="381"/>
      <c r="AB1889" s="381"/>
      <c r="AC1889" s="381"/>
      <c r="AD1889" s="381"/>
      <c r="AE1889" s="381"/>
      <c r="AF1889" s="381"/>
      <c r="AG1889" s="381"/>
      <c r="AH1889" s="381"/>
      <c r="AI1889" s="381"/>
      <c r="AJ1889" s="381"/>
      <c r="AK1889" s="381"/>
      <c r="AL1889" s="381"/>
      <c r="AM1889" s="381"/>
      <c r="AN1889" s="381"/>
      <c r="AO1889" s="381"/>
      <c r="AP1889" s="381"/>
      <c r="AQ1889" s="381"/>
      <c r="AR1889" s="381"/>
      <c r="AS1889" s="381"/>
      <c r="AT1889" s="381"/>
      <c r="AU1889" s="381"/>
      <c r="AV1889" s="381"/>
      <c r="AW1889" s="381"/>
      <c r="AX1889" s="381"/>
      <c r="AY1889" s="381"/>
      <c r="AZ1889" s="381"/>
      <c r="BA1889" s="381"/>
      <c r="BB1889" s="381"/>
      <c r="BC1889" s="381"/>
      <c r="BD1889" s="382"/>
    </row>
    <row r="1890" spans="1:56" s="813" customFormat="1" ht="12.75">
      <c r="A1890" s="136" t="s">
        <v>982</v>
      </c>
      <c r="B1890" s="825">
        <v>2500</v>
      </c>
      <c r="C1890" s="825">
        <v>2500</v>
      </c>
      <c r="D1890" s="825">
        <v>2500</v>
      </c>
      <c r="E1890" s="824">
        <v>100</v>
      </c>
      <c r="F1890" s="825">
        <v>0</v>
      </c>
      <c r="G1890" s="811"/>
      <c r="H1890" s="811"/>
      <c r="I1890" s="811"/>
      <c r="J1890" s="811"/>
      <c r="K1890" s="811"/>
      <c r="L1890" s="811"/>
      <c r="M1890" s="811"/>
      <c r="N1890" s="811"/>
      <c r="O1890" s="811"/>
      <c r="P1890" s="811"/>
      <c r="Q1890" s="811"/>
      <c r="R1890" s="811"/>
      <c r="S1890" s="811"/>
      <c r="T1890" s="811"/>
      <c r="U1890" s="811"/>
      <c r="V1890" s="811"/>
      <c r="W1890" s="811"/>
      <c r="X1890" s="811"/>
      <c r="Y1890" s="811"/>
      <c r="Z1890" s="811"/>
      <c r="AA1890" s="811"/>
      <c r="AB1890" s="811"/>
      <c r="AC1890" s="811"/>
      <c r="AD1890" s="811"/>
      <c r="AE1890" s="811"/>
      <c r="AF1890" s="811"/>
      <c r="AG1890" s="811"/>
      <c r="AH1890" s="811"/>
      <c r="AI1890" s="811"/>
      <c r="AJ1890" s="811"/>
      <c r="AK1890" s="811"/>
      <c r="AL1890" s="811"/>
      <c r="AM1890" s="811"/>
      <c r="AN1890" s="811"/>
      <c r="AO1890" s="811"/>
      <c r="AP1890" s="811"/>
      <c r="AQ1890" s="811"/>
      <c r="AR1890" s="811"/>
      <c r="AS1890" s="811"/>
      <c r="AT1890" s="811"/>
      <c r="AU1890" s="811"/>
      <c r="AV1890" s="811"/>
      <c r="AW1890" s="811"/>
      <c r="AX1890" s="811"/>
      <c r="AY1890" s="811"/>
      <c r="AZ1890" s="811"/>
      <c r="BA1890" s="811"/>
      <c r="BB1890" s="811"/>
      <c r="BC1890" s="811"/>
      <c r="BD1890" s="811"/>
    </row>
    <row r="1891" spans="1:56" s="589" customFormat="1" ht="12.75">
      <c r="A1891" s="357" t="s">
        <v>967</v>
      </c>
      <c r="B1891" s="806">
        <v>2500</v>
      </c>
      <c r="C1891" s="806">
        <v>2500</v>
      </c>
      <c r="D1891" s="806">
        <v>2500</v>
      </c>
      <c r="E1891" s="824">
        <v>100</v>
      </c>
      <c r="F1891" s="806">
        <v>0</v>
      </c>
      <c r="G1891" s="381"/>
      <c r="H1891" s="381"/>
      <c r="I1891" s="381"/>
      <c r="J1891" s="381"/>
      <c r="K1891" s="381"/>
      <c r="L1891" s="381"/>
      <c r="M1891" s="381"/>
      <c r="N1891" s="381"/>
      <c r="O1891" s="381"/>
      <c r="P1891" s="381"/>
      <c r="Q1891" s="381"/>
      <c r="R1891" s="381"/>
      <c r="S1891" s="381"/>
      <c r="T1891" s="381"/>
      <c r="U1891" s="381"/>
      <c r="V1891" s="381"/>
      <c r="W1891" s="381"/>
      <c r="X1891" s="381"/>
      <c r="Y1891" s="381"/>
      <c r="Z1891" s="381"/>
      <c r="AA1891" s="381"/>
      <c r="AB1891" s="381"/>
      <c r="AC1891" s="381"/>
      <c r="AD1891" s="381"/>
      <c r="AE1891" s="381"/>
      <c r="AF1891" s="381"/>
      <c r="AG1891" s="381"/>
      <c r="AH1891" s="381"/>
      <c r="AI1891" s="381"/>
      <c r="AJ1891" s="381"/>
      <c r="AK1891" s="381"/>
      <c r="AL1891" s="381"/>
      <c r="AM1891" s="381"/>
      <c r="AN1891" s="381"/>
      <c r="AO1891" s="381"/>
      <c r="AP1891" s="381"/>
      <c r="AQ1891" s="381"/>
      <c r="AR1891" s="381"/>
      <c r="AS1891" s="381"/>
      <c r="AT1891" s="381"/>
      <c r="AU1891" s="381"/>
      <c r="AV1891" s="381"/>
      <c r="AW1891" s="381"/>
      <c r="AX1891" s="381"/>
      <c r="AY1891" s="381"/>
      <c r="AZ1891" s="381"/>
      <c r="BA1891" s="381"/>
      <c r="BB1891" s="381"/>
      <c r="BC1891" s="381"/>
      <c r="BD1891" s="382"/>
    </row>
    <row r="1892" spans="1:56" s="589" customFormat="1" ht="12.75">
      <c r="A1892" s="136" t="s">
        <v>968</v>
      </c>
      <c r="B1892" s="806">
        <v>2500</v>
      </c>
      <c r="C1892" s="806">
        <v>2500</v>
      </c>
      <c r="D1892" s="806">
        <v>2500</v>
      </c>
      <c r="E1892" s="824">
        <v>100</v>
      </c>
      <c r="F1892" s="806">
        <v>0</v>
      </c>
      <c r="G1892" s="381"/>
      <c r="H1892" s="381"/>
      <c r="I1892" s="381"/>
      <c r="J1892" s="381"/>
      <c r="K1892" s="381"/>
      <c r="L1892" s="381"/>
      <c r="M1892" s="381"/>
      <c r="N1892" s="381"/>
      <c r="O1892" s="381"/>
      <c r="P1892" s="381"/>
      <c r="Q1892" s="381"/>
      <c r="R1892" s="381"/>
      <c r="S1892" s="381"/>
      <c r="T1892" s="381"/>
      <c r="U1892" s="381"/>
      <c r="V1892" s="381"/>
      <c r="W1892" s="381"/>
      <c r="X1892" s="381"/>
      <c r="Y1892" s="381"/>
      <c r="Z1892" s="381"/>
      <c r="AA1892" s="381"/>
      <c r="AB1892" s="381"/>
      <c r="AC1892" s="381"/>
      <c r="AD1892" s="381"/>
      <c r="AE1892" s="381"/>
      <c r="AF1892" s="381"/>
      <c r="AG1892" s="381"/>
      <c r="AH1892" s="381"/>
      <c r="AI1892" s="381"/>
      <c r="AJ1892" s="381"/>
      <c r="AK1892" s="381"/>
      <c r="AL1892" s="381"/>
      <c r="AM1892" s="381"/>
      <c r="AN1892" s="381"/>
      <c r="AO1892" s="381"/>
      <c r="AP1892" s="381"/>
      <c r="AQ1892" s="381"/>
      <c r="AR1892" s="381"/>
      <c r="AS1892" s="381"/>
      <c r="AT1892" s="381"/>
      <c r="AU1892" s="381"/>
      <c r="AV1892" s="381"/>
      <c r="AW1892" s="381"/>
      <c r="AX1892" s="381"/>
      <c r="AY1892" s="381"/>
      <c r="AZ1892" s="381"/>
      <c r="BA1892" s="381"/>
      <c r="BB1892" s="381"/>
      <c r="BC1892" s="381"/>
      <c r="BD1892" s="382"/>
    </row>
    <row r="1893" spans="1:56" s="589" customFormat="1" ht="12.75">
      <c r="A1893" s="362" t="s">
        <v>969</v>
      </c>
      <c r="B1893" s="806">
        <v>2500</v>
      </c>
      <c r="C1893" s="806">
        <v>2500</v>
      </c>
      <c r="D1893" s="806">
        <v>2500</v>
      </c>
      <c r="E1893" s="824">
        <v>100</v>
      </c>
      <c r="F1893" s="806">
        <v>0</v>
      </c>
      <c r="G1893" s="381"/>
      <c r="H1893" s="381"/>
      <c r="I1893" s="381"/>
      <c r="J1893" s="381"/>
      <c r="K1893" s="381"/>
      <c r="L1893" s="381"/>
      <c r="M1893" s="381"/>
      <c r="N1893" s="381"/>
      <c r="O1893" s="381"/>
      <c r="P1893" s="381"/>
      <c r="Q1893" s="381"/>
      <c r="R1893" s="381"/>
      <c r="S1893" s="381"/>
      <c r="T1893" s="381"/>
      <c r="U1893" s="381"/>
      <c r="V1893" s="381"/>
      <c r="W1893" s="381"/>
      <c r="X1893" s="381"/>
      <c r="Y1893" s="381"/>
      <c r="Z1893" s="381"/>
      <c r="AA1893" s="381"/>
      <c r="AB1893" s="381"/>
      <c r="AC1893" s="381"/>
      <c r="AD1893" s="381"/>
      <c r="AE1893" s="381"/>
      <c r="AF1893" s="381"/>
      <c r="AG1893" s="381"/>
      <c r="AH1893" s="381"/>
      <c r="AI1893" s="381"/>
      <c r="AJ1893" s="381"/>
      <c r="AK1893" s="381"/>
      <c r="AL1893" s="381"/>
      <c r="AM1893" s="381"/>
      <c r="AN1893" s="381"/>
      <c r="AO1893" s="381"/>
      <c r="AP1893" s="381"/>
      <c r="AQ1893" s="381"/>
      <c r="AR1893" s="381"/>
      <c r="AS1893" s="381"/>
      <c r="AT1893" s="381"/>
      <c r="AU1893" s="381"/>
      <c r="AV1893" s="381"/>
      <c r="AW1893" s="381"/>
      <c r="AX1893" s="381"/>
      <c r="AY1893" s="381"/>
      <c r="AZ1893" s="381"/>
      <c r="BA1893" s="381"/>
      <c r="BB1893" s="381"/>
      <c r="BC1893" s="381"/>
      <c r="BD1893" s="382"/>
    </row>
    <row r="1894" spans="1:56" s="589" customFormat="1" ht="12.75">
      <c r="A1894" s="391" t="s">
        <v>972</v>
      </c>
      <c r="B1894" s="806">
        <v>2500</v>
      </c>
      <c r="C1894" s="806">
        <v>2500</v>
      </c>
      <c r="D1894" s="806">
        <v>2500</v>
      </c>
      <c r="E1894" s="824">
        <v>100</v>
      </c>
      <c r="F1894" s="806">
        <v>0</v>
      </c>
      <c r="G1894" s="381"/>
      <c r="H1894" s="381"/>
      <c r="I1894" s="381"/>
      <c r="J1894" s="381"/>
      <c r="K1894" s="381"/>
      <c r="L1894" s="381"/>
      <c r="M1894" s="381"/>
      <c r="N1894" s="381"/>
      <c r="O1894" s="381"/>
      <c r="P1894" s="381"/>
      <c r="Q1894" s="381"/>
      <c r="R1894" s="381"/>
      <c r="S1894" s="381"/>
      <c r="T1894" s="381"/>
      <c r="U1894" s="381"/>
      <c r="V1894" s="381"/>
      <c r="W1894" s="381"/>
      <c r="X1894" s="381"/>
      <c r="Y1894" s="381"/>
      <c r="Z1894" s="381"/>
      <c r="AA1894" s="381"/>
      <c r="AB1894" s="381"/>
      <c r="AC1894" s="381"/>
      <c r="AD1894" s="381"/>
      <c r="AE1894" s="381"/>
      <c r="AF1894" s="381"/>
      <c r="AG1894" s="381"/>
      <c r="AH1894" s="381"/>
      <c r="AI1894" s="381"/>
      <c r="AJ1894" s="381"/>
      <c r="AK1894" s="381"/>
      <c r="AL1894" s="381"/>
      <c r="AM1894" s="381"/>
      <c r="AN1894" s="381"/>
      <c r="AO1894" s="381"/>
      <c r="AP1894" s="381"/>
      <c r="AQ1894" s="381"/>
      <c r="AR1894" s="381"/>
      <c r="AS1894" s="381"/>
      <c r="AT1894" s="381"/>
      <c r="AU1894" s="381"/>
      <c r="AV1894" s="381"/>
      <c r="AW1894" s="381"/>
      <c r="AX1894" s="381"/>
      <c r="AY1894" s="381"/>
      <c r="AZ1894" s="381"/>
      <c r="BA1894" s="381"/>
      <c r="BB1894" s="381"/>
      <c r="BC1894" s="381"/>
      <c r="BD1894" s="382"/>
    </row>
    <row r="1895" spans="1:56" s="589" customFormat="1" ht="12.75">
      <c r="A1895" s="391"/>
      <c r="B1895" s="806"/>
      <c r="C1895" s="806"/>
      <c r="D1895" s="806"/>
      <c r="E1895" s="824"/>
      <c r="F1895" s="806"/>
      <c r="G1895" s="381"/>
      <c r="H1895" s="381"/>
      <c r="I1895" s="381"/>
      <c r="J1895" s="381"/>
      <c r="K1895" s="381"/>
      <c r="L1895" s="381"/>
      <c r="M1895" s="381"/>
      <c r="N1895" s="381"/>
      <c r="O1895" s="381"/>
      <c r="P1895" s="381"/>
      <c r="Q1895" s="381"/>
      <c r="R1895" s="381"/>
      <c r="S1895" s="381"/>
      <c r="T1895" s="381"/>
      <c r="U1895" s="381"/>
      <c r="V1895" s="381"/>
      <c r="W1895" s="381"/>
      <c r="X1895" s="381"/>
      <c r="Y1895" s="381"/>
      <c r="Z1895" s="381"/>
      <c r="AA1895" s="381"/>
      <c r="AB1895" s="381"/>
      <c r="AC1895" s="381"/>
      <c r="AD1895" s="381"/>
      <c r="AE1895" s="381"/>
      <c r="AF1895" s="381"/>
      <c r="AG1895" s="381"/>
      <c r="AH1895" s="381"/>
      <c r="AI1895" s="381"/>
      <c r="AJ1895" s="381"/>
      <c r="AK1895" s="381"/>
      <c r="AL1895" s="381"/>
      <c r="AM1895" s="381"/>
      <c r="AN1895" s="381"/>
      <c r="AO1895" s="381"/>
      <c r="AP1895" s="381"/>
      <c r="AQ1895" s="381"/>
      <c r="AR1895" s="381"/>
      <c r="AS1895" s="381"/>
      <c r="AT1895" s="381"/>
      <c r="AU1895" s="381"/>
      <c r="AV1895" s="381"/>
      <c r="AW1895" s="381"/>
      <c r="AX1895" s="381"/>
      <c r="AY1895" s="381"/>
      <c r="AZ1895" s="381"/>
      <c r="BA1895" s="381"/>
      <c r="BB1895" s="381"/>
      <c r="BC1895" s="381"/>
      <c r="BD1895" s="382"/>
    </row>
    <row r="1896" spans="1:56" s="589" customFormat="1" ht="12.75">
      <c r="A1896" s="353" t="s">
        <v>411</v>
      </c>
      <c r="B1896" s="806"/>
      <c r="C1896" s="806"/>
      <c r="D1896" s="806"/>
      <c r="E1896" s="825"/>
      <c r="F1896" s="806"/>
      <c r="G1896" s="381"/>
      <c r="H1896" s="381"/>
      <c r="I1896" s="381"/>
      <c r="J1896" s="381"/>
      <c r="K1896" s="381"/>
      <c r="L1896" s="381"/>
      <c r="M1896" s="381"/>
      <c r="N1896" s="381"/>
      <c r="O1896" s="381"/>
      <c r="P1896" s="381"/>
      <c r="Q1896" s="381"/>
      <c r="R1896" s="381"/>
      <c r="S1896" s="381"/>
      <c r="T1896" s="381"/>
      <c r="U1896" s="381"/>
      <c r="V1896" s="381"/>
      <c r="W1896" s="381"/>
      <c r="X1896" s="381"/>
      <c r="Y1896" s="381"/>
      <c r="Z1896" s="381"/>
      <c r="AA1896" s="381"/>
      <c r="AB1896" s="381"/>
      <c r="AC1896" s="381"/>
      <c r="AD1896" s="381"/>
      <c r="AE1896" s="381"/>
      <c r="AF1896" s="381"/>
      <c r="AG1896" s="381"/>
      <c r="AH1896" s="381"/>
      <c r="AI1896" s="381"/>
      <c r="AJ1896" s="381"/>
      <c r="AK1896" s="381"/>
      <c r="AL1896" s="381"/>
      <c r="AM1896" s="381"/>
      <c r="AN1896" s="381"/>
      <c r="AO1896" s="381"/>
      <c r="AP1896" s="381"/>
      <c r="AQ1896" s="381"/>
      <c r="AR1896" s="381"/>
      <c r="AS1896" s="381"/>
      <c r="AT1896" s="381"/>
      <c r="AU1896" s="381"/>
      <c r="AV1896" s="381"/>
      <c r="AW1896" s="381"/>
      <c r="AX1896" s="381"/>
      <c r="AY1896" s="381"/>
      <c r="AZ1896" s="381"/>
      <c r="BA1896" s="381"/>
      <c r="BB1896" s="381"/>
      <c r="BC1896" s="381"/>
      <c r="BD1896" s="382"/>
    </row>
    <row r="1897" spans="1:56" s="589" customFormat="1" ht="12.75">
      <c r="A1897" s="832" t="s">
        <v>412</v>
      </c>
      <c r="B1897" s="796"/>
      <c r="C1897" s="796"/>
      <c r="D1897" s="796"/>
      <c r="E1897" s="825"/>
      <c r="F1897" s="796"/>
      <c r="G1897" s="381"/>
      <c r="H1897" s="381"/>
      <c r="I1897" s="381"/>
      <c r="J1897" s="381"/>
      <c r="K1897" s="381"/>
      <c r="L1897" s="381"/>
      <c r="M1897" s="381"/>
      <c r="N1897" s="381"/>
      <c r="O1897" s="381"/>
      <c r="P1897" s="381"/>
      <c r="Q1897" s="381"/>
      <c r="R1897" s="381"/>
      <c r="S1897" s="381"/>
      <c r="T1897" s="381"/>
      <c r="U1897" s="381"/>
      <c r="V1897" s="381"/>
      <c r="W1897" s="381"/>
      <c r="X1897" s="381"/>
      <c r="Y1897" s="381"/>
      <c r="Z1897" s="381"/>
      <c r="AA1897" s="381"/>
      <c r="AB1897" s="381"/>
      <c r="AC1897" s="381"/>
      <c r="AD1897" s="381"/>
      <c r="AE1897" s="381"/>
      <c r="AF1897" s="381"/>
      <c r="AG1897" s="381"/>
      <c r="AH1897" s="381"/>
      <c r="AI1897" s="381"/>
      <c r="AJ1897" s="381"/>
      <c r="AK1897" s="381"/>
      <c r="AL1897" s="381"/>
      <c r="AM1897" s="381"/>
      <c r="AN1897" s="381"/>
      <c r="AO1897" s="381"/>
      <c r="AP1897" s="381"/>
      <c r="AQ1897" s="381"/>
      <c r="AR1897" s="381"/>
      <c r="AS1897" s="381"/>
      <c r="AT1897" s="381"/>
      <c r="AU1897" s="381"/>
      <c r="AV1897" s="381"/>
      <c r="AW1897" s="381"/>
      <c r="AX1897" s="381"/>
      <c r="AY1897" s="381"/>
      <c r="AZ1897" s="381"/>
      <c r="BA1897" s="381"/>
      <c r="BB1897" s="381"/>
      <c r="BC1897" s="381"/>
      <c r="BD1897" s="382"/>
    </row>
    <row r="1898" spans="1:56" s="589" customFormat="1" ht="12.75">
      <c r="A1898" s="366" t="s">
        <v>346</v>
      </c>
      <c r="B1898" s="806">
        <v>47062</v>
      </c>
      <c r="C1898" s="806">
        <v>39074</v>
      </c>
      <c r="D1898" s="806">
        <v>34078</v>
      </c>
      <c r="E1898" s="824">
        <v>72.410862266797</v>
      </c>
      <c r="F1898" s="806">
        <v>2100</v>
      </c>
      <c r="G1898" s="381"/>
      <c r="H1898" s="381"/>
      <c r="I1898" s="381"/>
      <c r="J1898" s="381"/>
      <c r="K1898" s="381"/>
      <c r="L1898" s="381"/>
      <c r="M1898" s="381"/>
      <c r="N1898" s="381"/>
      <c r="O1898" s="381"/>
      <c r="P1898" s="381"/>
      <c r="Q1898" s="381"/>
      <c r="R1898" s="381"/>
      <c r="S1898" s="381"/>
      <c r="T1898" s="381"/>
      <c r="U1898" s="381"/>
      <c r="V1898" s="381"/>
      <c r="W1898" s="381"/>
      <c r="X1898" s="381"/>
      <c r="Y1898" s="381"/>
      <c r="Z1898" s="381"/>
      <c r="AA1898" s="381"/>
      <c r="AB1898" s="381"/>
      <c r="AC1898" s="381"/>
      <c r="AD1898" s="381"/>
      <c r="AE1898" s="381"/>
      <c r="AF1898" s="381"/>
      <c r="AG1898" s="381"/>
      <c r="AH1898" s="381"/>
      <c r="AI1898" s="381"/>
      <c r="AJ1898" s="381"/>
      <c r="AK1898" s="381"/>
      <c r="AL1898" s="381"/>
      <c r="AM1898" s="381"/>
      <c r="AN1898" s="381"/>
      <c r="AO1898" s="381"/>
      <c r="AP1898" s="381"/>
      <c r="AQ1898" s="381"/>
      <c r="AR1898" s="381"/>
      <c r="AS1898" s="381"/>
      <c r="AT1898" s="381"/>
      <c r="AU1898" s="381"/>
      <c r="AV1898" s="381"/>
      <c r="AW1898" s="381"/>
      <c r="AX1898" s="381"/>
      <c r="AY1898" s="381"/>
      <c r="AZ1898" s="381"/>
      <c r="BA1898" s="381"/>
      <c r="BB1898" s="381"/>
      <c r="BC1898" s="381"/>
      <c r="BD1898" s="382"/>
    </row>
    <row r="1899" spans="1:56" s="813" customFormat="1" ht="12.75">
      <c r="A1899" s="136" t="s">
        <v>982</v>
      </c>
      <c r="B1899" s="825">
        <v>47062</v>
      </c>
      <c r="C1899" s="825">
        <v>39074</v>
      </c>
      <c r="D1899" s="825">
        <v>34078</v>
      </c>
      <c r="E1899" s="824">
        <v>72.410862266797</v>
      </c>
      <c r="F1899" s="825">
        <v>2100</v>
      </c>
      <c r="G1899" s="811"/>
      <c r="H1899" s="811"/>
      <c r="I1899" s="811"/>
      <c r="J1899" s="811"/>
      <c r="K1899" s="811"/>
      <c r="L1899" s="811"/>
      <c r="M1899" s="811"/>
      <c r="N1899" s="811"/>
      <c r="O1899" s="811"/>
      <c r="P1899" s="811"/>
      <c r="Q1899" s="811"/>
      <c r="R1899" s="811"/>
      <c r="S1899" s="811"/>
      <c r="T1899" s="811"/>
      <c r="U1899" s="811"/>
      <c r="V1899" s="811"/>
      <c r="W1899" s="811"/>
      <c r="X1899" s="811"/>
      <c r="Y1899" s="811"/>
      <c r="Z1899" s="811"/>
      <c r="AA1899" s="811"/>
      <c r="AB1899" s="811"/>
      <c r="AC1899" s="811"/>
      <c r="AD1899" s="811"/>
      <c r="AE1899" s="811"/>
      <c r="AF1899" s="811"/>
      <c r="AG1899" s="811"/>
      <c r="AH1899" s="811"/>
      <c r="AI1899" s="811"/>
      <c r="AJ1899" s="811"/>
      <c r="AK1899" s="811"/>
      <c r="AL1899" s="811"/>
      <c r="AM1899" s="811"/>
      <c r="AN1899" s="811"/>
      <c r="AO1899" s="811"/>
      <c r="AP1899" s="811"/>
      <c r="AQ1899" s="811"/>
      <c r="AR1899" s="811"/>
      <c r="AS1899" s="811"/>
      <c r="AT1899" s="811"/>
      <c r="AU1899" s="811"/>
      <c r="AV1899" s="811"/>
      <c r="AW1899" s="811"/>
      <c r="AX1899" s="811"/>
      <c r="AY1899" s="811"/>
      <c r="AZ1899" s="811"/>
      <c r="BA1899" s="811"/>
      <c r="BB1899" s="811"/>
      <c r="BC1899" s="811"/>
      <c r="BD1899" s="811"/>
    </row>
    <row r="1900" spans="1:56" s="589" customFormat="1" ht="12.75">
      <c r="A1900" s="357" t="s">
        <v>967</v>
      </c>
      <c r="B1900" s="806">
        <v>51615</v>
      </c>
      <c r="C1900" s="806">
        <v>43627</v>
      </c>
      <c r="D1900" s="806">
        <v>13110</v>
      </c>
      <c r="E1900" s="824">
        <v>25.399593141528626</v>
      </c>
      <c r="F1900" s="806">
        <v>1032</v>
      </c>
      <c r="G1900" s="381"/>
      <c r="H1900" s="381"/>
      <c r="I1900" s="381"/>
      <c r="J1900" s="381"/>
      <c r="K1900" s="381"/>
      <c r="L1900" s="381"/>
      <c r="M1900" s="381"/>
      <c r="N1900" s="381"/>
      <c r="O1900" s="381"/>
      <c r="P1900" s="381"/>
      <c r="Q1900" s="381"/>
      <c r="R1900" s="381"/>
      <c r="S1900" s="381"/>
      <c r="T1900" s="381"/>
      <c r="U1900" s="381"/>
      <c r="V1900" s="381"/>
      <c r="W1900" s="381"/>
      <c r="X1900" s="381"/>
      <c r="Y1900" s="381"/>
      <c r="Z1900" s="381"/>
      <c r="AA1900" s="381"/>
      <c r="AB1900" s="381"/>
      <c r="AC1900" s="381"/>
      <c r="AD1900" s="381"/>
      <c r="AE1900" s="381"/>
      <c r="AF1900" s="381"/>
      <c r="AG1900" s="381"/>
      <c r="AH1900" s="381"/>
      <c r="AI1900" s="381"/>
      <c r="AJ1900" s="381"/>
      <c r="AK1900" s="381"/>
      <c r="AL1900" s="381"/>
      <c r="AM1900" s="381"/>
      <c r="AN1900" s="381"/>
      <c r="AO1900" s="381"/>
      <c r="AP1900" s="381"/>
      <c r="AQ1900" s="381"/>
      <c r="AR1900" s="381"/>
      <c r="AS1900" s="381"/>
      <c r="AT1900" s="381"/>
      <c r="AU1900" s="381"/>
      <c r="AV1900" s="381"/>
      <c r="AW1900" s="381"/>
      <c r="AX1900" s="381"/>
      <c r="AY1900" s="381"/>
      <c r="AZ1900" s="381"/>
      <c r="BA1900" s="381"/>
      <c r="BB1900" s="381"/>
      <c r="BC1900" s="381"/>
      <c r="BD1900" s="382"/>
    </row>
    <row r="1901" spans="1:56" s="589" customFormat="1" ht="12.75">
      <c r="A1901" s="136" t="s">
        <v>968</v>
      </c>
      <c r="B1901" s="806">
        <v>51615</v>
      </c>
      <c r="C1901" s="806">
        <v>43627</v>
      </c>
      <c r="D1901" s="806">
        <v>13110</v>
      </c>
      <c r="E1901" s="824">
        <v>25.399593141528626</v>
      </c>
      <c r="F1901" s="806">
        <v>1032</v>
      </c>
      <c r="G1901" s="381"/>
      <c r="H1901" s="381"/>
      <c r="I1901" s="381"/>
      <c r="J1901" s="381"/>
      <c r="K1901" s="381"/>
      <c r="L1901" s="381"/>
      <c r="M1901" s="381"/>
      <c r="N1901" s="381"/>
      <c r="O1901" s="381"/>
      <c r="P1901" s="381"/>
      <c r="Q1901" s="381"/>
      <c r="R1901" s="381"/>
      <c r="S1901" s="381"/>
      <c r="T1901" s="381"/>
      <c r="U1901" s="381"/>
      <c r="V1901" s="381"/>
      <c r="W1901" s="381"/>
      <c r="X1901" s="381"/>
      <c r="Y1901" s="381"/>
      <c r="Z1901" s="381"/>
      <c r="AA1901" s="381"/>
      <c r="AB1901" s="381"/>
      <c r="AC1901" s="381"/>
      <c r="AD1901" s="381"/>
      <c r="AE1901" s="381"/>
      <c r="AF1901" s="381"/>
      <c r="AG1901" s="381"/>
      <c r="AH1901" s="381"/>
      <c r="AI1901" s="381"/>
      <c r="AJ1901" s="381"/>
      <c r="AK1901" s="381"/>
      <c r="AL1901" s="381"/>
      <c r="AM1901" s="381"/>
      <c r="AN1901" s="381"/>
      <c r="AO1901" s="381"/>
      <c r="AP1901" s="381"/>
      <c r="AQ1901" s="381"/>
      <c r="AR1901" s="381"/>
      <c r="AS1901" s="381"/>
      <c r="AT1901" s="381"/>
      <c r="AU1901" s="381"/>
      <c r="AV1901" s="381"/>
      <c r="AW1901" s="381"/>
      <c r="AX1901" s="381"/>
      <c r="AY1901" s="381"/>
      <c r="AZ1901" s="381"/>
      <c r="BA1901" s="381"/>
      <c r="BB1901" s="381"/>
      <c r="BC1901" s="381"/>
      <c r="BD1901" s="382"/>
    </row>
    <row r="1902" spans="1:56" s="589" customFormat="1" ht="12.75">
      <c r="A1902" s="362" t="s">
        <v>969</v>
      </c>
      <c r="B1902" s="806">
        <v>51615</v>
      </c>
      <c r="C1902" s="806">
        <v>43627</v>
      </c>
      <c r="D1902" s="806">
        <v>13110</v>
      </c>
      <c r="E1902" s="824">
        <v>25.399593141528626</v>
      </c>
      <c r="F1902" s="806">
        <v>1032</v>
      </c>
      <c r="G1902" s="381"/>
      <c r="H1902" s="381"/>
      <c r="I1902" s="381"/>
      <c r="J1902" s="381"/>
      <c r="K1902" s="381"/>
      <c r="L1902" s="381"/>
      <c r="M1902" s="381"/>
      <c r="N1902" s="381"/>
      <c r="O1902" s="381"/>
      <c r="P1902" s="381"/>
      <c r="Q1902" s="381"/>
      <c r="R1902" s="381"/>
      <c r="S1902" s="381"/>
      <c r="T1902" s="381"/>
      <c r="U1902" s="381"/>
      <c r="V1902" s="381"/>
      <c r="W1902" s="381"/>
      <c r="X1902" s="381"/>
      <c r="Y1902" s="381"/>
      <c r="Z1902" s="381"/>
      <c r="AA1902" s="381"/>
      <c r="AB1902" s="381"/>
      <c r="AC1902" s="381"/>
      <c r="AD1902" s="381"/>
      <c r="AE1902" s="381"/>
      <c r="AF1902" s="381"/>
      <c r="AG1902" s="381"/>
      <c r="AH1902" s="381"/>
      <c r="AI1902" s="381"/>
      <c r="AJ1902" s="381"/>
      <c r="AK1902" s="381"/>
      <c r="AL1902" s="381"/>
      <c r="AM1902" s="381"/>
      <c r="AN1902" s="381"/>
      <c r="AO1902" s="381"/>
      <c r="AP1902" s="381"/>
      <c r="AQ1902" s="381"/>
      <c r="AR1902" s="381"/>
      <c r="AS1902" s="381"/>
      <c r="AT1902" s="381"/>
      <c r="AU1902" s="381"/>
      <c r="AV1902" s="381"/>
      <c r="AW1902" s="381"/>
      <c r="AX1902" s="381"/>
      <c r="AY1902" s="381"/>
      <c r="AZ1902" s="381"/>
      <c r="BA1902" s="381"/>
      <c r="BB1902" s="381"/>
      <c r="BC1902" s="381"/>
      <c r="BD1902" s="382"/>
    </row>
    <row r="1903" spans="1:56" s="589" customFormat="1" ht="12.75">
      <c r="A1903" s="391" t="s">
        <v>972</v>
      </c>
      <c r="B1903" s="806">
        <v>51615</v>
      </c>
      <c r="C1903" s="806">
        <v>43627</v>
      </c>
      <c r="D1903" s="806">
        <v>13110</v>
      </c>
      <c r="E1903" s="824">
        <v>25.399593141528626</v>
      </c>
      <c r="F1903" s="806">
        <v>1032</v>
      </c>
      <c r="G1903" s="381"/>
      <c r="H1903" s="381"/>
      <c r="I1903" s="381"/>
      <c r="J1903" s="381"/>
      <c r="K1903" s="381"/>
      <c r="L1903" s="381"/>
      <c r="M1903" s="381"/>
      <c r="N1903" s="381"/>
      <c r="O1903" s="381"/>
      <c r="P1903" s="381"/>
      <c r="Q1903" s="381"/>
      <c r="R1903" s="381"/>
      <c r="S1903" s="381"/>
      <c r="T1903" s="381"/>
      <c r="U1903" s="381"/>
      <c r="V1903" s="381"/>
      <c r="W1903" s="381"/>
      <c r="X1903" s="381"/>
      <c r="Y1903" s="381"/>
      <c r="Z1903" s="381"/>
      <c r="AA1903" s="381"/>
      <c r="AB1903" s="381"/>
      <c r="AC1903" s="381"/>
      <c r="AD1903" s="381"/>
      <c r="AE1903" s="381"/>
      <c r="AF1903" s="381"/>
      <c r="AG1903" s="381"/>
      <c r="AH1903" s="381"/>
      <c r="AI1903" s="381"/>
      <c r="AJ1903" s="381"/>
      <c r="AK1903" s="381"/>
      <c r="AL1903" s="381"/>
      <c r="AM1903" s="381"/>
      <c r="AN1903" s="381"/>
      <c r="AO1903" s="381"/>
      <c r="AP1903" s="381"/>
      <c r="AQ1903" s="381"/>
      <c r="AR1903" s="381"/>
      <c r="AS1903" s="381"/>
      <c r="AT1903" s="381"/>
      <c r="AU1903" s="381"/>
      <c r="AV1903" s="381"/>
      <c r="AW1903" s="381"/>
      <c r="AX1903" s="381"/>
      <c r="AY1903" s="381"/>
      <c r="AZ1903" s="381"/>
      <c r="BA1903" s="381"/>
      <c r="BB1903" s="381"/>
      <c r="BC1903" s="381"/>
      <c r="BD1903" s="382"/>
    </row>
    <row r="1904" spans="1:6" s="811" customFormat="1" ht="12.75" customHeight="1">
      <c r="A1904" s="136" t="s">
        <v>500</v>
      </c>
      <c r="B1904" s="806">
        <v>-4553</v>
      </c>
      <c r="C1904" s="806">
        <v>-4553</v>
      </c>
      <c r="D1904" s="806">
        <v>20968</v>
      </c>
      <c r="E1904" s="697" t="s">
        <v>496</v>
      </c>
      <c r="F1904" s="806">
        <v>1068</v>
      </c>
    </row>
    <row r="1905" spans="1:6" s="811" customFormat="1" ht="12.75" customHeight="1">
      <c r="A1905" s="136" t="s">
        <v>501</v>
      </c>
      <c r="B1905" s="806">
        <v>4553</v>
      </c>
      <c r="C1905" s="806">
        <v>4553</v>
      </c>
      <c r="D1905" s="806" t="s">
        <v>496</v>
      </c>
      <c r="E1905" s="806" t="s">
        <v>496</v>
      </c>
      <c r="F1905" s="806" t="s">
        <v>496</v>
      </c>
    </row>
    <row r="1906" spans="1:6" s="811" customFormat="1" ht="12.75" customHeight="1">
      <c r="A1906" s="362" t="s">
        <v>622</v>
      </c>
      <c r="B1906" s="806">
        <v>4553</v>
      </c>
      <c r="C1906" s="806">
        <v>4553</v>
      </c>
      <c r="D1906" s="806" t="s">
        <v>496</v>
      </c>
      <c r="E1906" s="806" t="s">
        <v>496</v>
      </c>
      <c r="F1906" s="806" t="s">
        <v>496</v>
      </c>
    </row>
    <row r="1907" spans="1:6" s="811" customFormat="1" ht="25.5">
      <c r="A1907" s="363" t="s">
        <v>349</v>
      </c>
      <c r="B1907" s="806">
        <v>4553</v>
      </c>
      <c r="C1907" s="806">
        <v>4553</v>
      </c>
      <c r="D1907" s="806" t="s">
        <v>496</v>
      </c>
      <c r="E1907" s="806" t="s">
        <v>496</v>
      </c>
      <c r="F1907" s="806" t="s">
        <v>496</v>
      </c>
    </row>
    <row r="1908" spans="1:56" s="589" customFormat="1" ht="12.75">
      <c r="A1908" s="362"/>
      <c r="B1908" s="806"/>
      <c r="C1908" s="806"/>
      <c r="D1908" s="806"/>
      <c r="E1908" s="825"/>
      <c r="F1908" s="806"/>
      <c r="G1908" s="381"/>
      <c r="H1908" s="381"/>
      <c r="I1908" s="381"/>
      <c r="J1908" s="381"/>
      <c r="K1908" s="381"/>
      <c r="L1908" s="381"/>
      <c r="M1908" s="381"/>
      <c r="N1908" s="381"/>
      <c r="O1908" s="381"/>
      <c r="P1908" s="381"/>
      <c r="Q1908" s="381"/>
      <c r="R1908" s="381"/>
      <c r="S1908" s="381"/>
      <c r="T1908" s="381"/>
      <c r="U1908" s="381"/>
      <c r="V1908" s="381"/>
      <c r="W1908" s="381"/>
      <c r="X1908" s="381"/>
      <c r="Y1908" s="381"/>
      <c r="Z1908" s="381"/>
      <c r="AA1908" s="381"/>
      <c r="AB1908" s="381"/>
      <c r="AC1908" s="381"/>
      <c r="AD1908" s="381"/>
      <c r="AE1908" s="381"/>
      <c r="AF1908" s="381"/>
      <c r="AG1908" s="381"/>
      <c r="AH1908" s="381"/>
      <c r="AI1908" s="381"/>
      <c r="AJ1908" s="381"/>
      <c r="AK1908" s="381"/>
      <c r="AL1908" s="381"/>
      <c r="AM1908" s="381"/>
      <c r="AN1908" s="381"/>
      <c r="AO1908" s="381"/>
      <c r="AP1908" s="381"/>
      <c r="AQ1908" s="381"/>
      <c r="AR1908" s="381"/>
      <c r="AS1908" s="381"/>
      <c r="AT1908" s="381"/>
      <c r="AU1908" s="381"/>
      <c r="AV1908" s="381"/>
      <c r="AW1908" s="381"/>
      <c r="AX1908" s="381"/>
      <c r="AY1908" s="381"/>
      <c r="AZ1908" s="381"/>
      <c r="BA1908" s="381"/>
      <c r="BB1908" s="381"/>
      <c r="BC1908" s="381"/>
      <c r="BD1908" s="382"/>
    </row>
    <row r="1909" spans="1:56" s="589" customFormat="1" ht="12.75">
      <c r="A1909" s="353" t="s">
        <v>368</v>
      </c>
      <c r="B1909" s="806"/>
      <c r="C1909" s="806"/>
      <c r="D1909" s="806"/>
      <c r="E1909" s="825"/>
      <c r="F1909" s="806"/>
      <c r="G1909" s="381"/>
      <c r="H1909" s="381"/>
      <c r="I1909" s="381"/>
      <c r="J1909" s="381"/>
      <c r="K1909" s="381"/>
      <c r="L1909" s="381"/>
      <c r="M1909" s="381"/>
      <c r="N1909" s="381"/>
      <c r="O1909" s="381"/>
      <c r="P1909" s="381"/>
      <c r="Q1909" s="381"/>
      <c r="R1909" s="381"/>
      <c r="S1909" s="381"/>
      <c r="T1909" s="381"/>
      <c r="U1909" s="381"/>
      <c r="V1909" s="381"/>
      <c r="W1909" s="381"/>
      <c r="X1909" s="381"/>
      <c r="Y1909" s="381"/>
      <c r="Z1909" s="381"/>
      <c r="AA1909" s="381"/>
      <c r="AB1909" s="381"/>
      <c r="AC1909" s="381"/>
      <c r="AD1909" s="381"/>
      <c r="AE1909" s="381"/>
      <c r="AF1909" s="381"/>
      <c r="AG1909" s="381"/>
      <c r="AH1909" s="381"/>
      <c r="AI1909" s="381"/>
      <c r="AJ1909" s="381"/>
      <c r="AK1909" s="381"/>
      <c r="AL1909" s="381"/>
      <c r="AM1909" s="381"/>
      <c r="AN1909" s="381"/>
      <c r="AO1909" s="381"/>
      <c r="AP1909" s="381"/>
      <c r="AQ1909" s="381"/>
      <c r="AR1909" s="381"/>
      <c r="AS1909" s="381"/>
      <c r="AT1909" s="381"/>
      <c r="AU1909" s="381"/>
      <c r="AV1909" s="381"/>
      <c r="AW1909" s="381"/>
      <c r="AX1909" s="381"/>
      <c r="AY1909" s="381"/>
      <c r="AZ1909" s="381"/>
      <c r="BA1909" s="381"/>
      <c r="BB1909" s="381"/>
      <c r="BC1909" s="381"/>
      <c r="BD1909" s="382"/>
    </row>
    <row r="1910" spans="1:56" s="589" customFormat="1" ht="12.75">
      <c r="A1910" s="832" t="s">
        <v>412</v>
      </c>
      <c r="B1910" s="796"/>
      <c r="C1910" s="796"/>
      <c r="D1910" s="796"/>
      <c r="E1910" s="825"/>
      <c r="F1910" s="796"/>
      <c r="G1910" s="381"/>
      <c r="H1910" s="381"/>
      <c r="I1910" s="381"/>
      <c r="J1910" s="381"/>
      <c r="K1910" s="381"/>
      <c r="L1910" s="381"/>
      <c r="M1910" s="381"/>
      <c r="N1910" s="381"/>
      <c r="O1910" s="381"/>
      <c r="P1910" s="381"/>
      <c r="Q1910" s="381"/>
      <c r="R1910" s="381"/>
      <c r="S1910" s="381"/>
      <c r="T1910" s="381"/>
      <c r="U1910" s="381"/>
      <c r="V1910" s="381"/>
      <c r="W1910" s="381"/>
      <c r="X1910" s="381"/>
      <c r="Y1910" s="381"/>
      <c r="Z1910" s="381"/>
      <c r="AA1910" s="381"/>
      <c r="AB1910" s="381"/>
      <c r="AC1910" s="381"/>
      <c r="AD1910" s="381"/>
      <c r="AE1910" s="381"/>
      <c r="AF1910" s="381"/>
      <c r="AG1910" s="381"/>
      <c r="AH1910" s="381"/>
      <c r="AI1910" s="381"/>
      <c r="AJ1910" s="381"/>
      <c r="AK1910" s="381"/>
      <c r="AL1910" s="381"/>
      <c r="AM1910" s="381"/>
      <c r="AN1910" s="381"/>
      <c r="AO1910" s="381"/>
      <c r="AP1910" s="381"/>
      <c r="AQ1910" s="381"/>
      <c r="AR1910" s="381"/>
      <c r="AS1910" s="381"/>
      <c r="AT1910" s="381"/>
      <c r="AU1910" s="381"/>
      <c r="AV1910" s="381"/>
      <c r="AW1910" s="381"/>
      <c r="AX1910" s="381"/>
      <c r="AY1910" s="381"/>
      <c r="AZ1910" s="381"/>
      <c r="BA1910" s="381"/>
      <c r="BB1910" s="381"/>
      <c r="BC1910" s="381"/>
      <c r="BD1910" s="382"/>
    </row>
    <row r="1911" spans="1:56" s="589" customFormat="1" ht="12.75">
      <c r="A1911" s="366" t="s">
        <v>346</v>
      </c>
      <c r="B1911" s="806">
        <v>118071</v>
      </c>
      <c r="C1911" s="806">
        <v>36392</v>
      </c>
      <c r="D1911" s="806">
        <v>66766</v>
      </c>
      <c r="E1911" s="824">
        <v>56.54733169025417</v>
      </c>
      <c r="F1911" s="806">
        <v>0</v>
      </c>
      <c r="G1911" s="381"/>
      <c r="H1911" s="381"/>
      <c r="I1911" s="381"/>
      <c r="J1911" s="381"/>
      <c r="K1911" s="381"/>
      <c r="L1911" s="381"/>
      <c r="M1911" s="381"/>
      <c r="N1911" s="381"/>
      <c r="O1911" s="381"/>
      <c r="P1911" s="381"/>
      <c r="Q1911" s="381"/>
      <c r="R1911" s="381"/>
      <c r="S1911" s="381"/>
      <c r="T1911" s="381"/>
      <c r="U1911" s="381"/>
      <c r="V1911" s="381"/>
      <c r="W1911" s="381"/>
      <c r="X1911" s="381"/>
      <c r="Y1911" s="381"/>
      <c r="Z1911" s="381"/>
      <c r="AA1911" s="381"/>
      <c r="AB1911" s="381"/>
      <c r="AC1911" s="381"/>
      <c r="AD1911" s="381"/>
      <c r="AE1911" s="381"/>
      <c r="AF1911" s="381"/>
      <c r="AG1911" s="381"/>
      <c r="AH1911" s="381"/>
      <c r="AI1911" s="381"/>
      <c r="AJ1911" s="381"/>
      <c r="AK1911" s="381"/>
      <c r="AL1911" s="381"/>
      <c r="AM1911" s="381"/>
      <c r="AN1911" s="381"/>
      <c r="AO1911" s="381"/>
      <c r="AP1911" s="381"/>
      <c r="AQ1911" s="381"/>
      <c r="AR1911" s="381"/>
      <c r="AS1911" s="381"/>
      <c r="AT1911" s="381"/>
      <c r="AU1911" s="381"/>
      <c r="AV1911" s="381"/>
      <c r="AW1911" s="381"/>
      <c r="AX1911" s="381"/>
      <c r="AY1911" s="381"/>
      <c r="AZ1911" s="381"/>
      <c r="BA1911" s="381"/>
      <c r="BB1911" s="381"/>
      <c r="BC1911" s="381"/>
      <c r="BD1911" s="382"/>
    </row>
    <row r="1912" spans="1:56" s="813" customFormat="1" ht="12.75">
      <c r="A1912" s="136" t="s">
        <v>982</v>
      </c>
      <c r="B1912" s="825">
        <v>118071</v>
      </c>
      <c r="C1912" s="825">
        <v>36392</v>
      </c>
      <c r="D1912" s="825">
        <v>66766</v>
      </c>
      <c r="E1912" s="824">
        <v>56.54733169025417</v>
      </c>
      <c r="F1912" s="825">
        <v>0</v>
      </c>
      <c r="G1912" s="811"/>
      <c r="H1912" s="811"/>
      <c r="I1912" s="811"/>
      <c r="J1912" s="811"/>
      <c r="K1912" s="811"/>
      <c r="L1912" s="811"/>
      <c r="M1912" s="811"/>
      <c r="N1912" s="811"/>
      <c r="O1912" s="811"/>
      <c r="P1912" s="811"/>
      <c r="Q1912" s="811"/>
      <c r="R1912" s="811"/>
      <c r="S1912" s="811"/>
      <c r="T1912" s="811"/>
      <c r="U1912" s="811"/>
      <c r="V1912" s="811"/>
      <c r="W1912" s="811"/>
      <c r="X1912" s="811"/>
      <c r="Y1912" s="811"/>
      <c r="Z1912" s="811"/>
      <c r="AA1912" s="811"/>
      <c r="AB1912" s="811"/>
      <c r="AC1912" s="811"/>
      <c r="AD1912" s="811"/>
      <c r="AE1912" s="811"/>
      <c r="AF1912" s="811"/>
      <c r="AG1912" s="811"/>
      <c r="AH1912" s="811"/>
      <c r="AI1912" s="811"/>
      <c r="AJ1912" s="811"/>
      <c r="AK1912" s="811"/>
      <c r="AL1912" s="811"/>
      <c r="AM1912" s="811"/>
      <c r="AN1912" s="811"/>
      <c r="AO1912" s="811"/>
      <c r="AP1912" s="811"/>
      <c r="AQ1912" s="811"/>
      <c r="AR1912" s="811"/>
      <c r="AS1912" s="811"/>
      <c r="AT1912" s="811"/>
      <c r="AU1912" s="811"/>
      <c r="AV1912" s="811"/>
      <c r="AW1912" s="811"/>
      <c r="AX1912" s="811"/>
      <c r="AY1912" s="811"/>
      <c r="AZ1912" s="811"/>
      <c r="BA1912" s="811"/>
      <c r="BB1912" s="811"/>
      <c r="BC1912" s="811"/>
      <c r="BD1912" s="811"/>
    </row>
    <row r="1913" spans="1:56" s="589" customFormat="1" ht="12.75">
      <c r="A1913" s="357" t="s">
        <v>967</v>
      </c>
      <c r="B1913" s="806">
        <v>118071</v>
      </c>
      <c r="C1913" s="806">
        <v>36392</v>
      </c>
      <c r="D1913" s="806">
        <v>27680</v>
      </c>
      <c r="E1913" s="824">
        <v>23.443521271099595</v>
      </c>
      <c r="F1913" s="806">
        <v>6009</v>
      </c>
      <c r="G1913" s="381"/>
      <c r="H1913" s="381"/>
      <c r="I1913" s="381"/>
      <c r="J1913" s="381"/>
      <c r="K1913" s="381"/>
      <c r="L1913" s="381"/>
      <c r="M1913" s="381"/>
      <c r="N1913" s="381"/>
      <c r="O1913" s="381"/>
      <c r="P1913" s="381"/>
      <c r="Q1913" s="381"/>
      <c r="R1913" s="381"/>
      <c r="S1913" s="381"/>
      <c r="T1913" s="381"/>
      <c r="U1913" s="381"/>
      <c r="V1913" s="381"/>
      <c r="W1913" s="381"/>
      <c r="X1913" s="381"/>
      <c r="Y1913" s="381"/>
      <c r="Z1913" s="381"/>
      <c r="AA1913" s="381"/>
      <c r="AB1913" s="381"/>
      <c r="AC1913" s="381"/>
      <c r="AD1913" s="381"/>
      <c r="AE1913" s="381"/>
      <c r="AF1913" s="381"/>
      <c r="AG1913" s="381"/>
      <c r="AH1913" s="381"/>
      <c r="AI1913" s="381"/>
      <c r="AJ1913" s="381"/>
      <c r="AK1913" s="381"/>
      <c r="AL1913" s="381"/>
      <c r="AM1913" s="381"/>
      <c r="AN1913" s="381"/>
      <c r="AO1913" s="381"/>
      <c r="AP1913" s="381"/>
      <c r="AQ1913" s="381"/>
      <c r="AR1913" s="381"/>
      <c r="AS1913" s="381"/>
      <c r="AT1913" s="381"/>
      <c r="AU1913" s="381"/>
      <c r="AV1913" s="381"/>
      <c r="AW1913" s="381"/>
      <c r="AX1913" s="381"/>
      <c r="AY1913" s="381"/>
      <c r="AZ1913" s="381"/>
      <c r="BA1913" s="381"/>
      <c r="BB1913" s="381"/>
      <c r="BC1913" s="381"/>
      <c r="BD1913" s="382"/>
    </row>
    <row r="1914" spans="1:56" s="589" customFormat="1" ht="12.75">
      <c r="A1914" s="136" t="s">
        <v>968</v>
      </c>
      <c r="B1914" s="806">
        <v>118071</v>
      </c>
      <c r="C1914" s="806">
        <v>36392</v>
      </c>
      <c r="D1914" s="806">
        <v>27680</v>
      </c>
      <c r="E1914" s="824">
        <v>23.443521271099595</v>
      </c>
      <c r="F1914" s="806">
        <v>6009</v>
      </c>
      <c r="G1914" s="381"/>
      <c r="H1914" s="381"/>
      <c r="I1914" s="381"/>
      <c r="J1914" s="381"/>
      <c r="K1914" s="381"/>
      <c r="L1914" s="381"/>
      <c r="M1914" s="381"/>
      <c r="N1914" s="381"/>
      <c r="O1914" s="381"/>
      <c r="P1914" s="381"/>
      <c r="Q1914" s="381"/>
      <c r="R1914" s="381"/>
      <c r="S1914" s="381"/>
      <c r="T1914" s="381"/>
      <c r="U1914" s="381"/>
      <c r="V1914" s="381"/>
      <c r="W1914" s="381"/>
      <c r="X1914" s="381"/>
      <c r="Y1914" s="381"/>
      <c r="Z1914" s="381"/>
      <c r="AA1914" s="381"/>
      <c r="AB1914" s="381"/>
      <c r="AC1914" s="381"/>
      <c r="AD1914" s="381"/>
      <c r="AE1914" s="381"/>
      <c r="AF1914" s="381"/>
      <c r="AG1914" s="381"/>
      <c r="AH1914" s="381"/>
      <c r="AI1914" s="381"/>
      <c r="AJ1914" s="381"/>
      <c r="AK1914" s="381"/>
      <c r="AL1914" s="381"/>
      <c r="AM1914" s="381"/>
      <c r="AN1914" s="381"/>
      <c r="AO1914" s="381"/>
      <c r="AP1914" s="381"/>
      <c r="AQ1914" s="381"/>
      <c r="AR1914" s="381"/>
      <c r="AS1914" s="381"/>
      <c r="AT1914" s="381"/>
      <c r="AU1914" s="381"/>
      <c r="AV1914" s="381"/>
      <c r="AW1914" s="381"/>
      <c r="AX1914" s="381"/>
      <c r="AY1914" s="381"/>
      <c r="AZ1914" s="381"/>
      <c r="BA1914" s="381"/>
      <c r="BB1914" s="381"/>
      <c r="BC1914" s="381"/>
      <c r="BD1914" s="382"/>
    </row>
    <row r="1915" spans="1:56" s="589" customFormat="1" ht="12.75">
      <c r="A1915" s="362" t="s">
        <v>969</v>
      </c>
      <c r="B1915" s="806">
        <v>118071</v>
      </c>
      <c r="C1915" s="806">
        <v>36392</v>
      </c>
      <c r="D1915" s="806">
        <v>27680</v>
      </c>
      <c r="E1915" s="824">
        <v>23.443521271099595</v>
      </c>
      <c r="F1915" s="806">
        <v>6009</v>
      </c>
      <c r="G1915" s="381"/>
      <c r="H1915" s="381"/>
      <c r="I1915" s="381"/>
      <c r="J1915" s="381"/>
      <c r="K1915" s="381"/>
      <c r="L1915" s="381"/>
      <c r="M1915" s="381"/>
      <c r="N1915" s="381"/>
      <c r="O1915" s="381"/>
      <c r="P1915" s="381"/>
      <c r="Q1915" s="381"/>
      <c r="R1915" s="381"/>
      <c r="S1915" s="381"/>
      <c r="T1915" s="381"/>
      <c r="U1915" s="381"/>
      <c r="V1915" s="381"/>
      <c r="W1915" s="381"/>
      <c r="X1915" s="381"/>
      <c r="Y1915" s="381"/>
      <c r="Z1915" s="381"/>
      <c r="AA1915" s="381"/>
      <c r="AB1915" s="381"/>
      <c r="AC1915" s="381"/>
      <c r="AD1915" s="381"/>
      <c r="AE1915" s="381"/>
      <c r="AF1915" s="381"/>
      <c r="AG1915" s="381"/>
      <c r="AH1915" s="381"/>
      <c r="AI1915" s="381"/>
      <c r="AJ1915" s="381"/>
      <c r="AK1915" s="381"/>
      <c r="AL1915" s="381"/>
      <c r="AM1915" s="381"/>
      <c r="AN1915" s="381"/>
      <c r="AO1915" s="381"/>
      <c r="AP1915" s="381"/>
      <c r="AQ1915" s="381"/>
      <c r="AR1915" s="381"/>
      <c r="AS1915" s="381"/>
      <c r="AT1915" s="381"/>
      <c r="AU1915" s="381"/>
      <c r="AV1915" s="381"/>
      <c r="AW1915" s="381"/>
      <c r="AX1915" s="381"/>
      <c r="AY1915" s="381"/>
      <c r="AZ1915" s="381"/>
      <c r="BA1915" s="381"/>
      <c r="BB1915" s="381"/>
      <c r="BC1915" s="381"/>
      <c r="BD1915" s="382"/>
    </row>
    <row r="1916" spans="1:56" s="589" customFormat="1" ht="12.75">
      <c r="A1916" s="391" t="s">
        <v>970</v>
      </c>
      <c r="B1916" s="825">
        <v>84139</v>
      </c>
      <c r="C1916" s="825">
        <v>29700</v>
      </c>
      <c r="D1916" s="825">
        <v>22291</v>
      </c>
      <c r="E1916" s="824">
        <v>26.493065047124404</v>
      </c>
      <c r="F1916" s="825">
        <v>5511</v>
      </c>
      <c r="G1916" s="381"/>
      <c r="H1916" s="381"/>
      <c r="I1916" s="381"/>
      <c r="J1916" s="381"/>
      <c r="K1916" s="381"/>
      <c r="L1916" s="381"/>
      <c r="M1916" s="381"/>
      <c r="N1916" s="381"/>
      <c r="O1916" s="381"/>
      <c r="P1916" s="381"/>
      <c r="Q1916" s="381"/>
      <c r="R1916" s="381"/>
      <c r="S1916" s="381"/>
      <c r="T1916" s="381"/>
      <c r="U1916" s="381"/>
      <c r="V1916" s="381"/>
      <c r="W1916" s="381"/>
      <c r="X1916" s="381"/>
      <c r="Y1916" s="381"/>
      <c r="Z1916" s="381"/>
      <c r="AA1916" s="381"/>
      <c r="AB1916" s="381"/>
      <c r="AC1916" s="381"/>
      <c r="AD1916" s="381"/>
      <c r="AE1916" s="381"/>
      <c r="AF1916" s="381"/>
      <c r="AG1916" s="381"/>
      <c r="AH1916" s="381"/>
      <c r="AI1916" s="381"/>
      <c r="AJ1916" s="381"/>
      <c r="AK1916" s="381"/>
      <c r="AL1916" s="381"/>
      <c r="AM1916" s="381"/>
      <c r="AN1916" s="381"/>
      <c r="AO1916" s="381"/>
      <c r="AP1916" s="381"/>
      <c r="AQ1916" s="381"/>
      <c r="AR1916" s="381"/>
      <c r="AS1916" s="381"/>
      <c r="AT1916" s="381"/>
      <c r="AU1916" s="381"/>
      <c r="AV1916" s="381"/>
      <c r="AW1916" s="381"/>
      <c r="AX1916" s="381"/>
      <c r="AY1916" s="381"/>
      <c r="AZ1916" s="381"/>
      <c r="BA1916" s="381"/>
      <c r="BB1916" s="381"/>
      <c r="BC1916" s="381"/>
      <c r="BD1916" s="381"/>
    </row>
    <row r="1917" spans="1:56" s="589" customFormat="1" ht="12.75">
      <c r="A1917" s="396" t="s">
        <v>971</v>
      </c>
      <c r="B1917" s="825">
        <v>67596</v>
      </c>
      <c r="C1917" s="825">
        <v>23780</v>
      </c>
      <c r="D1917" s="825">
        <v>17538</v>
      </c>
      <c r="E1917" s="824">
        <v>25.9453222084147</v>
      </c>
      <c r="F1917" s="825">
        <v>4037</v>
      </c>
      <c r="G1917" s="381"/>
      <c r="H1917" s="381"/>
      <c r="I1917" s="381"/>
      <c r="J1917" s="381"/>
      <c r="K1917" s="381"/>
      <c r="L1917" s="381"/>
      <c r="M1917" s="381"/>
      <c r="N1917" s="381"/>
      <c r="O1917" s="381"/>
      <c r="P1917" s="381"/>
      <c r="Q1917" s="381"/>
      <c r="R1917" s="381"/>
      <c r="S1917" s="381"/>
      <c r="T1917" s="381"/>
      <c r="U1917" s="381"/>
      <c r="V1917" s="381"/>
      <c r="W1917" s="381"/>
      <c r="X1917" s="381"/>
      <c r="Y1917" s="381"/>
      <c r="Z1917" s="381"/>
      <c r="AA1917" s="381"/>
      <c r="AB1917" s="381"/>
      <c r="AC1917" s="381"/>
      <c r="AD1917" s="381"/>
      <c r="AE1917" s="381"/>
      <c r="AF1917" s="381"/>
      <c r="AG1917" s="381"/>
      <c r="AH1917" s="381"/>
      <c r="AI1917" s="381"/>
      <c r="AJ1917" s="381"/>
      <c r="AK1917" s="381"/>
      <c r="AL1917" s="381"/>
      <c r="AM1917" s="381"/>
      <c r="AN1917" s="381"/>
      <c r="AO1917" s="381"/>
      <c r="AP1917" s="381"/>
      <c r="AQ1917" s="381"/>
      <c r="AR1917" s="381"/>
      <c r="AS1917" s="381"/>
      <c r="AT1917" s="381"/>
      <c r="AU1917" s="381"/>
      <c r="AV1917" s="381"/>
      <c r="AW1917" s="381"/>
      <c r="AX1917" s="381"/>
      <c r="AY1917" s="381"/>
      <c r="AZ1917" s="381"/>
      <c r="BA1917" s="381"/>
      <c r="BB1917" s="381"/>
      <c r="BC1917" s="381"/>
      <c r="BD1917" s="381"/>
    </row>
    <row r="1918" spans="1:56" s="589" customFormat="1" ht="12.75">
      <c r="A1918" s="391" t="s">
        <v>972</v>
      </c>
      <c r="B1918" s="806">
        <v>33932</v>
      </c>
      <c r="C1918" s="806">
        <v>6692</v>
      </c>
      <c r="D1918" s="806">
        <v>5389</v>
      </c>
      <c r="E1918" s="824">
        <v>15.881763527054108</v>
      </c>
      <c r="F1918" s="806">
        <v>498</v>
      </c>
      <c r="G1918" s="381"/>
      <c r="H1918" s="381"/>
      <c r="I1918" s="381"/>
      <c r="J1918" s="381"/>
      <c r="K1918" s="381"/>
      <c r="L1918" s="381"/>
      <c r="M1918" s="381"/>
      <c r="N1918" s="381"/>
      <c r="O1918" s="381"/>
      <c r="P1918" s="381"/>
      <c r="Q1918" s="381"/>
      <c r="R1918" s="381"/>
      <c r="S1918" s="381"/>
      <c r="T1918" s="381"/>
      <c r="U1918" s="381"/>
      <c r="V1918" s="381"/>
      <c r="W1918" s="381"/>
      <c r="X1918" s="381"/>
      <c r="Y1918" s="381"/>
      <c r="Z1918" s="381"/>
      <c r="AA1918" s="381"/>
      <c r="AB1918" s="381"/>
      <c r="AC1918" s="381"/>
      <c r="AD1918" s="381"/>
      <c r="AE1918" s="381"/>
      <c r="AF1918" s="381"/>
      <c r="AG1918" s="381"/>
      <c r="AH1918" s="381"/>
      <c r="AI1918" s="381"/>
      <c r="AJ1918" s="381"/>
      <c r="AK1918" s="381"/>
      <c r="AL1918" s="381"/>
      <c r="AM1918" s="381"/>
      <c r="AN1918" s="381"/>
      <c r="AO1918" s="381"/>
      <c r="AP1918" s="381"/>
      <c r="AQ1918" s="381"/>
      <c r="AR1918" s="381"/>
      <c r="AS1918" s="381"/>
      <c r="AT1918" s="381"/>
      <c r="AU1918" s="381"/>
      <c r="AV1918" s="381"/>
      <c r="AW1918" s="381"/>
      <c r="AX1918" s="381"/>
      <c r="AY1918" s="381"/>
      <c r="AZ1918" s="381"/>
      <c r="BA1918" s="381"/>
      <c r="BB1918" s="381"/>
      <c r="BC1918" s="381"/>
      <c r="BD1918" s="382"/>
    </row>
    <row r="1919" spans="1:50" s="819" customFormat="1" ht="12.75">
      <c r="A1919" s="353"/>
      <c r="B1919" s="806"/>
      <c r="C1919" s="806"/>
      <c r="D1919" s="806"/>
      <c r="E1919" s="806"/>
      <c r="F1919" s="806"/>
      <c r="G1919" s="820"/>
      <c r="H1919" s="820"/>
      <c r="I1919" s="820"/>
      <c r="J1919" s="820"/>
      <c r="K1919" s="820"/>
      <c r="L1919" s="820"/>
      <c r="M1919" s="820"/>
      <c r="N1919" s="820"/>
      <c r="O1919" s="820"/>
      <c r="P1919" s="820"/>
      <c r="Q1919" s="820"/>
      <c r="R1919" s="820"/>
      <c r="S1919" s="820"/>
      <c r="T1919" s="820"/>
      <c r="U1919" s="820"/>
      <c r="V1919" s="820"/>
      <c r="W1919" s="820"/>
      <c r="X1919" s="820"/>
      <c r="Y1919" s="820"/>
      <c r="Z1919" s="820"/>
      <c r="AA1919" s="820"/>
      <c r="AB1919" s="820"/>
      <c r="AC1919" s="820"/>
      <c r="AD1919" s="820"/>
      <c r="AE1919" s="820"/>
      <c r="AF1919" s="820"/>
      <c r="AG1919" s="820"/>
      <c r="AH1919" s="820"/>
      <c r="AI1919" s="820"/>
      <c r="AJ1919" s="820"/>
      <c r="AK1919" s="820"/>
      <c r="AL1919" s="820"/>
      <c r="AM1919" s="820"/>
      <c r="AN1919" s="820"/>
      <c r="AO1919" s="820"/>
      <c r="AP1919" s="820"/>
      <c r="AQ1919" s="820"/>
      <c r="AR1919" s="820"/>
      <c r="AS1919" s="820"/>
      <c r="AT1919" s="820"/>
      <c r="AU1919" s="820"/>
      <c r="AV1919" s="820"/>
      <c r="AW1919" s="820"/>
      <c r="AX1919" s="820"/>
    </row>
    <row r="1920" spans="1:56" s="589" customFormat="1" ht="31.5" customHeight="1">
      <c r="A1920" s="834" t="s">
        <v>413</v>
      </c>
      <c r="B1920" s="825"/>
      <c r="C1920" s="825"/>
      <c r="D1920" s="825"/>
      <c r="E1920" s="806"/>
      <c r="F1920" s="825"/>
      <c r="G1920" s="381"/>
      <c r="H1920" s="381"/>
      <c r="I1920" s="381"/>
      <c r="J1920" s="381"/>
      <c r="K1920" s="381"/>
      <c r="L1920" s="381"/>
      <c r="M1920" s="381"/>
      <c r="N1920" s="381"/>
      <c r="O1920" s="381"/>
      <c r="P1920" s="381"/>
      <c r="Q1920" s="381"/>
      <c r="R1920" s="381"/>
      <c r="S1920" s="381"/>
      <c r="T1920" s="381"/>
      <c r="U1920" s="381"/>
      <c r="V1920" s="381"/>
      <c r="W1920" s="381"/>
      <c r="X1920" s="381"/>
      <c r="Y1920" s="381"/>
      <c r="Z1920" s="381"/>
      <c r="AA1920" s="381"/>
      <c r="AB1920" s="381"/>
      <c r="AC1920" s="381"/>
      <c r="AD1920" s="381"/>
      <c r="AE1920" s="381"/>
      <c r="AF1920" s="381"/>
      <c r="AG1920" s="381"/>
      <c r="AH1920" s="381"/>
      <c r="AI1920" s="381"/>
      <c r="AJ1920" s="381"/>
      <c r="AK1920" s="381"/>
      <c r="AL1920" s="381"/>
      <c r="AM1920" s="381"/>
      <c r="AN1920" s="381"/>
      <c r="AO1920" s="381"/>
      <c r="AP1920" s="381"/>
      <c r="AQ1920" s="381"/>
      <c r="AR1920" s="381"/>
      <c r="AS1920" s="381"/>
      <c r="AT1920" s="381"/>
      <c r="AU1920" s="381"/>
      <c r="AV1920" s="381"/>
      <c r="AW1920" s="381"/>
      <c r="AX1920" s="381"/>
      <c r="AY1920" s="381"/>
      <c r="AZ1920" s="381"/>
      <c r="BA1920" s="381"/>
      <c r="BB1920" s="381"/>
      <c r="BC1920" s="381"/>
      <c r="BD1920" s="381"/>
    </row>
    <row r="1921" spans="1:56" s="589" customFormat="1" ht="12.75">
      <c r="A1921" s="366" t="s">
        <v>346</v>
      </c>
      <c r="B1921" s="825">
        <v>85077041</v>
      </c>
      <c r="C1921" s="825">
        <v>72922622</v>
      </c>
      <c r="D1921" s="825">
        <v>72922622</v>
      </c>
      <c r="E1921" s="809">
        <v>85.71363218897093</v>
      </c>
      <c r="F1921" s="825">
        <v>-1899768</v>
      </c>
      <c r="G1921" s="381"/>
      <c r="H1921" s="381"/>
      <c r="I1921" s="381"/>
      <c r="J1921" s="381"/>
      <c r="K1921" s="381"/>
      <c r="L1921" s="381"/>
      <c r="M1921" s="381"/>
      <c r="N1921" s="381"/>
      <c r="O1921" s="381"/>
      <c r="P1921" s="381"/>
      <c r="Q1921" s="381"/>
      <c r="R1921" s="381"/>
      <c r="S1921" s="381"/>
      <c r="T1921" s="381"/>
      <c r="U1921" s="381"/>
      <c r="V1921" s="381"/>
      <c r="W1921" s="381"/>
      <c r="X1921" s="381"/>
      <c r="Y1921" s="381"/>
      <c r="Z1921" s="381"/>
      <c r="AA1921" s="381"/>
      <c r="AB1921" s="381"/>
      <c r="AC1921" s="381"/>
      <c r="AD1921" s="381"/>
      <c r="AE1921" s="381"/>
      <c r="AF1921" s="381"/>
      <c r="AG1921" s="381"/>
      <c r="AH1921" s="381"/>
      <c r="AI1921" s="381"/>
      <c r="AJ1921" s="381"/>
      <c r="AK1921" s="381"/>
      <c r="AL1921" s="381"/>
      <c r="AM1921" s="381"/>
      <c r="AN1921" s="381"/>
      <c r="AO1921" s="381"/>
      <c r="AP1921" s="381"/>
      <c r="AQ1921" s="381"/>
      <c r="AR1921" s="381"/>
      <c r="AS1921" s="381"/>
      <c r="AT1921" s="381"/>
      <c r="AU1921" s="381"/>
      <c r="AV1921" s="381"/>
      <c r="AW1921" s="381"/>
      <c r="AX1921" s="381"/>
      <c r="AY1921" s="381"/>
      <c r="AZ1921" s="381"/>
      <c r="BA1921" s="381"/>
      <c r="BB1921" s="381"/>
      <c r="BC1921" s="381"/>
      <c r="BD1921" s="381"/>
    </row>
    <row r="1922" spans="1:56" s="589" customFormat="1" ht="12.75" hidden="1">
      <c r="A1922" s="136" t="s">
        <v>977</v>
      </c>
      <c r="B1922" s="825">
        <v>0</v>
      </c>
      <c r="C1922" s="825">
        <v>0</v>
      </c>
      <c r="D1922" s="825">
        <v>0</v>
      </c>
      <c r="E1922" s="809" t="s">
        <v>496</v>
      </c>
      <c r="F1922" s="825">
        <v>0</v>
      </c>
      <c r="G1922" s="381"/>
      <c r="H1922" s="381"/>
      <c r="I1922" s="381"/>
      <c r="J1922" s="381"/>
      <c r="K1922" s="381"/>
      <c r="L1922" s="381"/>
      <c r="M1922" s="381"/>
      <c r="N1922" s="381"/>
      <c r="O1922" s="381"/>
      <c r="P1922" s="381"/>
      <c r="Q1922" s="381"/>
      <c r="R1922" s="381"/>
      <c r="S1922" s="381"/>
      <c r="T1922" s="381"/>
      <c r="U1922" s="381"/>
      <c r="V1922" s="381"/>
      <c r="W1922" s="381"/>
      <c r="X1922" s="381"/>
      <c r="Y1922" s="381"/>
      <c r="Z1922" s="381"/>
      <c r="AA1922" s="381"/>
      <c r="AB1922" s="381"/>
      <c r="AC1922" s="381"/>
      <c r="AD1922" s="381"/>
      <c r="AE1922" s="381"/>
      <c r="AF1922" s="381"/>
      <c r="AG1922" s="381"/>
      <c r="AH1922" s="381"/>
      <c r="AI1922" s="381"/>
      <c r="AJ1922" s="381"/>
      <c r="AK1922" s="381"/>
      <c r="AL1922" s="381"/>
      <c r="AM1922" s="381"/>
      <c r="AN1922" s="381"/>
      <c r="AO1922" s="381"/>
      <c r="AP1922" s="381"/>
      <c r="AQ1922" s="381"/>
      <c r="AR1922" s="381"/>
      <c r="AS1922" s="381"/>
      <c r="AT1922" s="381"/>
      <c r="AU1922" s="381"/>
      <c r="AV1922" s="381"/>
      <c r="AW1922" s="381"/>
      <c r="AX1922" s="381"/>
      <c r="AY1922" s="381"/>
      <c r="AZ1922" s="381"/>
      <c r="BA1922" s="381"/>
      <c r="BB1922" s="381"/>
      <c r="BC1922" s="381"/>
      <c r="BD1922" s="381"/>
    </row>
    <row r="1923" spans="1:56" s="589" customFormat="1" ht="12.75">
      <c r="A1923" s="136" t="s">
        <v>965</v>
      </c>
      <c r="B1923" s="825">
        <v>85077041</v>
      </c>
      <c r="C1923" s="825">
        <v>72922622</v>
      </c>
      <c r="D1923" s="825">
        <v>72922622</v>
      </c>
      <c r="E1923" s="809">
        <v>85.71363218897093</v>
      </c>
      <c r="F1923" s="825">
        <v>-1899768</v>
      </c>
      <c r="G1923" s="381"/>
      <c r="H1923" s="381"/>
      <c r="I1923" s="381"/>
      <c r="J1923" s="381"/>
      <c r="K1923" s="381"/>
      <c r="L1923" s="381"/>
      <c r="M1923" s="381"/>
      <c r="N1923" s="381"/>
      <c r="O1923" s="381"/>
      <c r="P1923" s="381"/>
      <c r="Q1923" s="381"/>
      <c r="R1923" s="381"/>
      <c r="S1923" s="381"/>
      <c r="T1923" s="381"/>
      <c r="U1923" s="381"/>
      <c r="V1923" s="381"/>
      <c r="W1923" s="381"/>
      <c r="X1923" s="381"/>
      <c r="Y1923" s="381"/>
      <c r="Z1923" s="381"/>
      <c r="AA1923" s="381"/>
      <c r="AB1923" s="381"/>
      <c r="AC1923" s="381"/>
      <c r="AD1923" s="381"/>
      <c r="AE1923" s="381"/>
      <c r="AF1923" s="381"/>
      <c r="AG1923" s="381"/>
      <c r="AH1923" s="381"/>
      <c r="AI1923" s="381"/>
      <c r="AJ1923" s="381"/>
      <c r="AK1923" s="381"/>
      <c r="AL1923" s="381"/>
      <c r="AM1923" s="381"/>
      <c r="AN1923" s="381"/>
      <c r="AO1923" s="381"/>
      <c r="AP1923" s="381"/>
      <c r="AQ1923" s="381"/>
      <c r="AR1923" s="381"/>
      <c r="AS1923" s="381"/>
      <c r="AT1923" s="381"/>
      <c r="AU1923" s="381"/>
      <c r="AV1923" s="381"/>
      <c r="AW1923" s="381"/>
      <c r="AX1923" s="381"/>
      <c r="AY1923" s="381"/>
      <c r="AZ1923" s="381"/>
      <c r="BA1923" s="381"/>
      <c r="BB1923" s="381"/>
      <c r="BC1923" s="381"/>
      <c r="BD1923" s="381"/>
    </row>
    <row r="1924" spans="1:56" s="589" customFormat="1" ht="25.5">
      <c r="A1924" s="377" t="s">
        <v>966</v>
      </c>
      <c r="B1924" s="825">
        <v>85077041</v>
      </c>
      <c r="C1924" s="825">
        <v>72922622</v>
      </c>
      <c r="D1924" s="825">
        <v>72922622</v>
      </c>
      <c r="E1924" s="809">
        <v>85.71363218897093</v>
      </c>
      <c r="F1924" s="825">
        <v>-1899768</v>
      </c>
      <c r="G1924" s="381"/>
      <c r="H1924" s="381"/>
      <c r="I1924" s="381"/>
      <c r="J1924" s="381"/>
      <c r="K1924" s="381"/>
      <c r="L1924" s="381"/>
      <c r="M1924" s="381"/>
      <c r="N1924" s="381"/>
      <c r="O1924" s="381"/>
      <c r="P1924" s="381"/>
      <c r="Q1924" s="381"/>
      <c r="R1924" s="381"/>
      <c r="S1924" s="381"/>
      <c r="T1924" s="381"/>
      <c r="U1924" s="381"/>
      <c r="V1924" s="381"/>
      <c r="W1924" s="381"/>
      <c r="X1924" s="381"/>
      <c r="Y1924" s="381"/>
      <c r="Z1924" s="381"/>
      <c r="AA1924" s="381"/>
      <c r="AB1924" s="381"/>
      <c r="AC1924" s="381"/>
      <c r="AD1924" s="381"/>
      <c r="AE1924" s="381"/>
      <c r="AF1924" s="381"/>
      <c r="AG1924" s="381"/>
      <c r="AH1924" s="381"/>
      <c r="AI1924" s="381"/>
      <c r="AJ1924" s="381"/>
      <c r="AK1924" s="381"/>
      <c r="AL1924" s="381"/>
      <c r="AM1924" s="381"/>
      <c r="AN1924" s="381"/>
      <c r="AO1924" s="381"/>
      <c r="AP1924" s="381"/>
      <c r="AQ1924" s="381"/>
      <c r="AR1924" s="381"/>
      <c r="AS1924" s="381"/>
      <c r="AT1924" s="381"/>
      <c r="AU1924" s="381"/>
      <c r="AV1924" s="381"/>
      <c r="AW1924" s="381"/>
      <c r="AX1924" s="381"/>
      <c r="AY1924" s="381"/>
      <c r="AZ1924" s="381"/>
      <c r="BA1924" s="381"/>
      <c r="BB1924" s="381"/>
      <c r="BC1924" s="381"/>
      <c r="BD1924" s="381"/>
    </row>
    <row r="1925" spans="1:56" s="589" customFormat="1" ht="12.75">
      <c r="A1925" s="357" t="s">
        <v>967</v>
      </c>
      <c r="B1925" s="825">
        <v>86977041</v>
      </c>
      <c r="C1925" s="825">
        <v>74822622</v>
      </c>
      <c r="D1925" s="825">
        <v>52774521</v>
      </c>
      <c r="E1925" s="809">
        <v>60.67638125330108</v>
      </c>
      <c r="F1925" s="825">
        <v>6547027</v>
      </c>
      <c r="G1925" s="381"/>
      <c r="H1925" s="381"/>
      <c r="I1925" s="381"/>
      <c r="J1925" s="381"/>
      <c r="K1925" s="381"/>
      <c r="L1925" s="381"/>
      <c r="M1925" s="381"/>
      <c r="N1925" s="381"/>
      <c r="O1925" s="381"/>
      <c r="P1925" s="381"/>
      <c r="Q1925" s="381"/>
      <c r="R1925" s="381"/>
      <c r="S1925" s="381"/>
      <c r="T1925" s="381"/>
      <c r="U1925" s="381"/>
      <c r="V1925" s="381"/>
      <c r="W1925" s="381"/>
      <c r="X1925" s="381"/>
      <c r="Y1925" s="381"/>
      <c r="Z1925" s="381"/>
      <c r="AA1925" s="381"/>
      <c r="AB1925" s="381"/>
      <c r="AC1925" s="381"/>
      <c r="AD1925" s="381"/>
      <c r="AE1925" s="381"/>
      <c r="AF1925" s="381"/>
      <c r="AG1925" s="381"/>
      <c r="AH1925" s="381"/>
      <c r="AI1925" s="381"/>
      <c r="AJ1925" s="381"/>
      <c r="AK1925" s="381"/>
      <c r="AL1925" s="381"/>
      <c r="AM1925" s="381"/>
      <c r="AN1925" s="381"/>
      <c r="AO1925" s="381"/>
      <c r="AP1925" s="381"/>
      <c r="AQ1925" s="381"/>
      <c r="AR1925" s="381"/>
      <c r="AS1925" s="381"/>
      <c r="AT1925" s="381"/>
      <c r="AU1925" s="381"/>
      <c r="AV1925" s="381"/>
      <c r="AW1925" s="381"/>
      <c r="AX1925" s="381"/>
      <c r="AY1925" s="381"/>
      <c r="AZ1925" s="381"/>
      <c r="BA1925" s="381"/>
      <c r="BB1925" s="381"/>
      <c r="BC1925" s="381"/>
      <c r="BD1925" s="381"/>
    </row>
    <row r="1926" spans="1:56" s="589" customFormat="1" ht="12.75">
      <c r="A1926" s="136" t="s">
        <v>968</v>
      </c>
      <c r="B1926" s="825">
        <v>15863958</v>
      </c>
      <c r="C1926" s="825">
        <v>12199392</v>
      </c>
      <c r="D1926" s="825">
        <v>8618950</v>
      </c>
      <c r="E1926" s="809">
        <v>54.330388418829656</v>
      </c>
      <c r="F1926" s="825">
        <v>328588</v>
      </c>
      <c r="G1926" s="381"/>
      <c r="H1926" s="381"/>
      <c r="I1926" s="381"/>
      <c r="J1926" s="381"/>
      <c r="K1926" s="381"/>
      <c r="L1926" s="381"/>
      <c r="M1926" s="381"/>
      <c r="N1926" s="381"/>
      <c r="O1926" s="381"/>
      <c r="P1926" s="381"/>
      <c r="Q1926" s="381"/>
      <c r="R1926" s="381"/>
      <c r="S1926" s="381"/>
      <c r="T1926" s="381"/>
      <c r="U1926" s="381"/>
      <c r="V1926" s="381"/>
      <c r="W1926" s="381"/>
      <c r="X1926" s="381"/>
      <c r="Y1926" s="381"/>
      <c r="Z1926" s="381"/>
      <c r="AA1926" s="381"/>
      <c r="AB1926" s="381"/>
      <c r="AC1926" s="381"/>
      <c r="AD1926" s="381"/>
      <c r="AE1926" s="381"/>
      <c r="AF1926" s="381"/>
      <c r="AG1926" s="381"/>
      <c r="AH1926" s="381"/>
      <c r="AI1926" s="381"/>
      <c r="AJ1926" s="381"/>
      <c r="AK1926" s="381"/>
      <c r="AL1926" s="381"/>
      <c r="AM1926" s="381"/>
      <c r="AN1926" s="381"/>
      <c r="AO1926" s="381"/>
      <c r="AP1926" s="381"/>
      <c r="AQ1926" s="381"/>
      <c r="AR1926" s="381"/>
      <c r="AS1926" s="381"/>
      <c r="AT1926" s="381"/>
      <c r="AU1926" s="381"/>
      <c r="AV1926" s="381"/>
      <c r="AW1926" s="381"/>
      <c r="AX1926" s="381"/>
      <c r="AY1926" s="381"/>
      <c r="AZ1926" s="381"/>
      <c r="BA1926" s="381"/>
      <c r="BB1926" s="381"/>
      <c r="BC1926" s="381"/>
      <c r="BD1926" s="381"/>
    </row>
    <row r="1927" spans="1:56" s="589" customFormat="1" ht="12.75">
      <c r="A1927" s="362" t="s">
        <v>969</v>
      </c>
      <c r="B1927" s="825">
        <v>15863958</v>
      </c>
      <c r="C1927" s="825">
        <v>12199392</v>
      </c>
      <c r="D1927" s="825">
        <v>8618950</v>
      </c>
      <c r="E1927" s="824">
        <v>54.330388418829656</v>
      </c>
      <c r="F1927" s="825">
        <v>328588</v>
      </c>
      <c r="G1927" s="381"/>
      <c r="H1927" s="381"/>
      <c r="I1927" s="381"/>
      <c r="J1927" s="381"/>
      <c r="K1927" s="381"/>
      <c r="L1927" s="381"/>
      <c r="M1927" s="381"/>
      <c r="N1927" s="381"/>
      <c r="O1927" s="381"/>
      <c r="P1927" s="381"/>
      <c r="Q1927" s="381"/>
      <c r="R1927" s="381"/>
      <c r="S1927" s="381"/>
      <c r="T1927" s="381"/>
      <c r="U1927" s="381"/>
      <c r="V1927" s="381"/>
      <c r="W1927" s="381"/>
      <c r="X1927" s="381"/>
      <c r="Y1927" s="381"/>
      <c r="Z1927" s="381"/>
      <c r="AA1927" s="381"/>
      <c r="AB1927" s="381"/>
      <c r="AC1927" s="381"/>
      <c r="AD1927" s="381"/>
      <c r="AE1927" s="381"/>
      <c r="AF1927" s="381"/>
      <c r="AG1927" s="381"/>
      <c r="AH1927" s="381"/>
      <c r="AI1927" s="381"/>
      <c r="AJ1927" s="381"/>
      <c r="AK1927" s="381"/>
      <c r="AL1927" s="381"/>
      <c r="AM1927" s="381"/>
      <c r="AN1927" s="381"/>
      <c r="AO1927" s="381"/>
      <c r="AP1927" s="381"/>
      <c r="AQ1927" s="381"/>
      <c r="AR1927" s="381"/>
      <c r="AS1927" s="381"/>
      <c r="AT1927" s="381"/>
      <c r="AU1927" s="381"/>
      <c r="AV1927" s="381"/>
      <c r="AW1927" s="381"/>
      <c r="AX1927" s="381"/>
      <c r="AY1927" s="381"/>
      <c r="AZ1927" s="381"/>
      <c r="BA1927" s="381"/>
      <c r="BB1927" s="381"/>
      <c r="BC1927" s="381"/>
      <c r="BD1927" s="381"/>
    </row>
    <row r="1928" spans="1:56" s="589" customFormat="1" ht="12.75">
      <c r="A1928" s="391" t="s">
        <v>970</v>
      </c>
      <c r="B1928" s="825">
        <v>22336</v>
      </c>
      <c r="C1928" s="825">
        <v>22336</v>
      </c>
      <c r="D1928" s="825">
        <v>12567</v>
      </c>
      <c r="E1928" s="824">
        <v>56.26343123209169</v>
      </c>
      <c r="F1928" s="825">
        <v>623</v>
      </c>
      <c r="G1928" s="381"/>
      <c r="H1928" s="381"/>
      <c r="I1928" s="381"/>
      <c r="J1928" s="381"/>
      <c r="K1928" s="381"/>
      <c r="L1928" s="381"/>
      <c r="M1928" s="381"/>
      <c r="N1928" s="381"/>
      <c r="O1928" s="381"/>
      <c r="P1928" s="381"/>
      <c r="Q1928" s="381"/>
      <c r="R1928" s="381"/>
      <c r="S1928" s="381"/>
      <c r="T1928" s="381"/>
      <c r="U1928" s="381"/>
      <c r="V1928" s="381"/>
      <c r="W1928" s="381"/>
      <c r="X1928" s="381"/>
      <c r="Y1928" s="381"/>
      <c r="Z1928" s="381"/>
      <c r="AA1928" s="381"/>
      <c r="AB1928" s="381"/>
      <c r="AC1928" s="381"/>
      <c r="AD1928" s="381"/>
      <c r="AE1928" s="381"/>
      <c r="AF1928" s="381"/>
      <c r="AG1928" s="381"/>
      <c r="AH1928" s="381"/>
      <c r="AI1928" s="381"/>
      <c r="AJ1928" s="381"/>
      <c r="AK1928" s="381"/>
      <c r="AL1928" s="381"/>
      <c r="AM1928" s="381"/>
      <c r="AN1928" s="381"/>
      <c r="AO1928" s="381"/>
      <c r="AP1928" s="381"/>
      <c r="AQ1928" s="381"/>
      <c r="AR1928" s="381"/>
      <c r="AS1928" s="381"/>
      <c r="AT1928" s="381"/>
      <c r="AU1928" s="381"/>
      <c r="AV1928" s="381"/>
      <c r="AW1928" s="381"/>
      <c r="AX1928" s="381"/>
      <c r="AY1928" s="381"/>
      <c r="AZ1928" s="381"/>
      <c r="BA1928" s="381"/>
      <c r="BB1928" s="381"/>
      <c r="BC1928" s="381"/>
      <c r="BD1928" s="381"/>
    </row>
    <row r="1929" spans="1:56" s="589" customFormat="1" ht="12.75">
      <c r="A1929" s="396" t="s">
        <v>971</v>
      </c>
      <c r="B1929" s="825">
        <v>18000</v>
      </c>
      <c r="C1929" s="825">
        <v>18000</v>
      </c>
      <c r="D1929" s="825">
        <v>10248</v>
      </c>
      <c r="E1929" s="824">
        <v>56.93333333333334</v>
      </c>
      <c r="F1929" s="825">
        <v>623</v>
      </c>
      <c r="G1929" s="381"/>
      <c r="H1929" s="381"/>
      <c r="I1929" s="381"/>
      <c r="J1929" s="381"/>
      <c r="K1929" s="381"/>
      <c r="L1929" s="381"/>
      <c r="M1929" s="381"/>
      <c r="N1929" s="381"/>
      <c r="O1929" s="381"/>
      <c r="P1929" s="381"/>
      <c r="Q1929" s="381"/>
      <c r="R1929" s="381"/>
      <c r="S1929" s="381"/>
      <c r="T1929" s="381"/>
      <c r="U1929" s="381"/>
      <c r="V1929" s="381"/>
      <c r="W1929" s="381"/>
      <c r="X1929" s="381"/>
      <c r="Y1929" s="381"/>
      <c r="Z1929" s="381"/>
      <c r="AA1929" s="381"/>
      <c r="AB1929" s="381"/>
      <c r="AC1929" s="381"/>
      <c r="AD1929" s="381"/>
      <c r="AE1929" s="381"/>
      <c r="AF1929" s="381"/>
      <c r="AG1929" s="381"/>
      <c r="AH1929" s="381"/>
      <c r="AI1929" s="381"/>
      <c r="AJ1929" s="381"/>
      <c r="AK1929" s="381"/>
      <c r="AL1929" s="381"/>
      <c r="AM1929" s="381"/>
      <c r="AN1929" s="381"/>
      <c r="AO1929" s="381"/>
      <c r="AP1929" s="381"/>
      <c r="AQ1929" s="381"/>
      <c r="AR1929" s="381"/>
      <c r="AS1929" s="381"/>
      <c r="AT1929" s="381"/>
      <c r="AU1929" s="381"/>
      <c r="AV1929" s="381"/>
      <c r="AW1929" s="381"/>
      <c r="AX1929" s="381"/>
      <c r="AY1929" s="381"/>
      <c r="AZ1929" s="381"/>
      <c r="BA1929" s="381"/>
      <c r="BB1929" s="381"/>
      <c r="BC1929" s="381"/>
      <c r="BD1929" s="381"/>
    </row>
    <row r="1930" spans="1:56" s="589" customFormat="1" ht="12.75">
      <c r="A1930" s="391" t="s">
        <v>972</v>
      </c>
      <c r="B1930" s="825">
        <v>15841622</v>
      </c>
      <c r="C1930" s="825">
        <v>12177056</v>
      </c>
      <c r="D1930" s="825">
        <v>8606383</v>
      </c>
      <c r="E1930" s="824">
        <v>54.32766291229522</v>
      </c>
      <c r="F1930" s="825">
        <v>327965</v>
      </c>
      <c r="G1930" s="381"/>
      <c r="H1930" s="381"/>
      <c r="I1930" s="381"/>
      <c r="J1930" s="381"/>
      <c r="K1930" s="381"/>
      <c r="L1930" s="381"/>
      <c r="M1930" s="381"/>
      <c r="N1930" s="381"/>
      <c r="O1930" s="381"/>
      <c r="P1930" s="381"/>
      <c r="Q1930" s="381"/>
      <c r="R1930" s="381"/>
      <c r="S1930" s="381"/>
      <c r="T1930" s="381"/>
      <c r="U1930" s="381"/>
      <c r="V1930" s="381"/>
      <c r="W1930" s="381"/>
      <c r="X1930" s="381"/>
      <c r="Y1930" s="381"/>
      <c r="Z1930" s="381"/>
      <c r="AA1930" s="381"/>
      <c r="AB1930" s="381"/>
      <c r="AC1930" s="381"/>
      <c r="AD1930" s="381"/>
      <c r="AE1930" s="381"/>
      <c r="AF1930" s="381"/>
      <c r="AG1930" s="381"/>
      <c r="AH1930" s="381"/>
      <c r="AI1930" s="381"/>
      <c r="AJ1930" s="381"/>
      <c r="AK1930" s="381"/>
      <c r="AL1930" s="381"/>
      <c r="AM1930" s="381"/>
      <c r="AN1930" s="381"/>
      <c r="AO1930" s="381"/>
      <c r="AP1930" s="381"/>
      <c r="AQ1930" s="381"/>
      <c r="AR1930" s="381"/>
      <c r="AS1930" s="381"/>
      <c r="AT1930" s="381"/>
      <c r="AU1930" s="381"/>
      <c r="AV1930" s="381"/>
      <c r="AW1930" s="381"/>
      <c r="AX1930" s="381"/>
      <c r="AY1930" s="381"/>
      <c r="AZ1930" s="381"/>
      <c r="BA1930" s="381"/>
      <c r="BB1930" s="381"/>
      <c r="BC1930" s="381"/>
      <c r="BD1930" s="381"/>
    </row>
    <row r="1931" spans="1:56" s="589" customFormat="1" ht="12.75">
      <c r="A1931" s="136" t="s">
        <v>922</v>
      </c>
      <c r="B1931" s="825">
        <v>71113083</v>
      </c>
      <c r="C1931" s="825">
        <v>62623230</v>
      </c>
      <c r="D1931" s="825">
        <v>44155571</v>
      </c>
      <c r="E1931" s="824">
        <v>62.09204992560933</v>
      </c>
      <c r="F1931" s="825">
        <v>6218439</v>
      </c>
      <c r="G1931" s="381"/>
      <c r="H1931" s="381"/>
      <c r="I1931" s="381"/>
      <c r="J1931" s="381"/>
      <c r="K1931" s="381"/>
      <c r="L1931" s="381"/>
      <c r="M1931" s="381"/>
      <c r="N1931" s="381"/>
      <c r="O1931" s="381"/>
      <c r="P1931" s="381"/>
      <c r="Q1931" s="381"/>
      <c r="R1931" s="381"/>
      <c r="S1931" s="381"/>
      <c r="T1931" s="381"/>
      <c r="U1931" s="381"/>
      <c r="V1931" s="381"/>
      <c r="W1931" s="381"/>
      <c r="X1931" s="381"/>
      <c r="Y1931" s="381"/>
      <c r="Z1931" s="381"/>
      <c r="AA1931" s="381"/>
      <c r="AB1931" s="381"/>
      <c r="AC1931" s="381"/>
      <c r="AD1931" s="381"/>
      <c r="AE1931" s="381"/>
      <c r="AF1931" s="381"/>
      <c r="AG1931" s="381"/>
      <c r="AH1931" s="381"/>
      <c r="AI1931" s="381"/>
      <c r="AJ1931" s="381"/>
      <c r="AK1931" s="381"/>
      <c r="AL1931" s="381"/>
      <c r="AM1931" s="381"/>
      <c r="AN1931" s="381"/>
      <c r="AO1931" s="381"/>
      <c r="AP1931" s="381"/>
      <c r="AQ1931" s="381"/>
      <c r="AR1931" s="381"/>
      <c r="AS1931" s="381"/>
      <c r="AT1931" s="381"/>
      <c r="AU1931" s="381"/>
      <c r="AV1931" s="381"/>
      <c r="AW1931" s="381"/>
      <c r="AX1931" s="381"/>
      <c r="AY1931" s="381"/>
      <c r="AZ1931" s="381"/>
      <c r="BA1931" s="381"/>
      <c r="BB1931" s="381"/>
      <c r="BC1931" s="381"/>
      <c r="BD1931" s="381"/>
    </row>
    <row r="1932" spans="1:56" s="589" customFormat="1" ht="12.75">
      <c r="A1932" s="362" t="s">
        <v>975</v>
      </c>
      <c r="B1932" s="825">
        <v>50636560</v>
      </c>
      <c r="C1932" s="825">
        <v>43779177</v>
      </c>
      <c r="D1932" s="825">
        <v>30001970</v>
      </c>
      <c r="E1932" s="824">
        <v>59.24962122229472</v>
      </c>
      <c r="F1932" s="825">
        <v>5585450</v>
      </c>
      <c r="G1932" s="381"/>
      <c r="H1932" s="381"/>
      <c r="I1932" s="381"/>
      <c r="J1932" s="381"/>
      <c r="K1932" s="381"/>
      <c r="L1932" s="381"/>
      <c r="M1932" s="381"/>
      <c r="N1932" s="381"/>
      <c r="O1932" s="381"/>
      <c r="P1932" s="381"/>
      <c r="Q1932" s="381"/>
      <c r="R1932" s="381"/>
      <c r="S1932" s="381"/>
      <c r="T1932" s="381"/>
      <c r="U1932" s="381"/>
      <c r="V1932" s="381"/>
      <c r="W1932" s="381"/>
      <c r="X1932" s="381"/>
      <c r="Y1932" s="381"/>
      <c r="Z1932" s="381"/>
      <c r="AA1932" s="381"/>
      <c r="AB1932" s="381"/>
      <c r="AC1932" s="381"/>
      <c r="AD1932" s="381"/>
      <c r="AE1932" s="381"/>
      <c r="AF1932" s="381"/>
      <c r="AG1932" s="381"/>
      <c r="AH1932" s="381"/>
      <c r="AI1932" s="381"/>
      <c r="AJ1932" s="381"/>
      <c r="AK1932" s="381"/>
      <c r="AL1932" s="381"/>
      <c r="AM1932" s="381"/>
      <c r="AN1932" s="381"/>
      <c r="AO1932" s="381"/>
      <c r="AP1932" s="381"/>
      <c r="AQ1932" s="381"/>
      <c r="AR1932" s="381"/>
      <c r="AS1932" s="381"/>
      <c r="AT1932" s="381"/>
      <c r="AU1932" s="381"/>
      <c r="AV1932" s="381"/>
      <c r="AW1932" s="381"/>
      <c r="AX1932" s="381"/>
      <c r="AY1932" s="381"/>
      <c r="AZ1932" s="381"/>
      <c r="BA1932" s="381"/>
      <c r="BB1932" s="381"/>
      <c r="BC1932" s="381"/>
      <c r="BD1932" s="381"/>
    </row>
    <row r="1933" spans="1:56" s="589" customFormat="1" ht="12.75">
      <c r="A1933" s="362" t="s">
        <v>364</v>
      </c>
      <c r="B1933" s="825">
        <v>20476523</v>
      </c>
      <c r="C1933" s="825">
        <v>18844053</v>
      </c>
      <c r="D1933" s="825">
        <v>14153601</v>
      </c>
      <c r="E1933" s="824">
        <v>69.12111494710308</v>
      </c>
      <c r="F1933" s="825">
        <v>632989</v>
      </c>
      <c r="G1933" s="381"/>
      <c r="H1933" s="381"/>
      <c r="I1933" s="381"/>
      <c r="J1933" s="381"/>
      <c r="K1933" s="381"/>
      <c r="L1933" s="381"/>
      <c r="M1933" s="381"/>
      <c r="N1933" s="381"/>
      <c r="O1933" s="381"/>
      <c r="P1933" s="381"/>
      <c r="Q1933" s="381"/>
      <c r="R1933" s="381"/>
      <c r="S1933" s="381"/>
      <c r="T1933" s="381"/>
      <c r="U1933" s="381"/>
      <c r="V1933" s="381"/>
      <c r="W1933" s="381"/>
      <c r="X1933" s="381"/>
      <c r="Y1933" s="381"/>
      <c r="Z1933" s="381"/>
      <c r="AA1933" s="381"/>
      <c r="AB1933" s="381"/>
      <c r="AC1933" s="381"/>
      <c r="AD1933" s="381"/>
      <c r="AE1933" s="381"/>
      <c r="AF1933" s="381"/>
      <c r="AG1933" s="381"/>
      <c r="AH1933" s="381"/>
      <c r="AI1933" s="381"/>
      <c r="AJ1933" s="381"/>
      <c r="AK1933" s="381"/>
      <c r="AL1933" s="381"/>
      <c r="AM1933" s="381"/>
      <c r="AN1933" s="381"/>
      <c r="AO1933" s="381"/>
      <c r="AP1933" s="381"/>
      <c r="AQ1933" s="381"/>
      <c r="AR1933" s="381"/>
      <c r="AS1933" s="381"/>
      <c r="AT1933" s="381"/>
      <c r="AU1933" s="381"/>
      <c r="AV1933" s="381"/>
      <c r="AW1933" s="381"/>
      <c r="AX1933" s="381"/>
      <c r="AY1933" s="381"/>
      <c r="AZ1933" s="381"/>
      <c r="BA1933" s="381"/>
      <c r="BB1933" s="381"/>
      <c r="BC1933" s="381"/>
      <c r="BD1933" s="381"/>
    </row>
    <row r="1934" spans="1:56" s="589" customFormat="1" ht="24.75" customHeight="1">
      <c r="A1934" s="365" t="s">
        <v>347</v>
      </c>
      <c r="B1934" s="806">
        <v>20476523</v>
      </c>
      <c r="C1934" s="806">
        <v>18844053</v>
      </c>
      <c r="D1934" s="806">
        <v>14153601</v>
      </c>
      <c r="E1934" s="824">
        <v>69.12111494710308</v>
      </c>
      <c r="F1934" s="806">
        <v>632989</v>
      </c>
      <c r="G1934" s="381"/>
      <c r="H1934" s="381"/>
      <c r="I1934" s="381"/>
      <c r="J1934" s="381"/>
      <c r="K1934" s="381"/>
      <c r="L1934" s="381"/>
      <c r="M1934" s="381"/>
      <c r="N1934" s="381"/>
      <c r="O1934" s="381"/>
      <c r="P1934" s="381"/>
      <c r="Q1934" s="381"/>
      <c r="R1934" s="381"/>
      <c r="S1934" s="381"/>
      <c r="T1934" s="381"/>
      <c r="U1934" s="381"/>
      <c r="V1934" s="381"/>
      <c r="W1934" s="381"/>
      <c r="X1934" s="381"/>
      <c r="Y1934" s="381"/>
      <c r="Z1934" s="381"/>
      <c r="AA1934" s="381"/>
      <c r="AB1934" s="381"/>
      <c r="AC1934" s="381"/>
      <c r="AD1934" s="381"/>
      <c r="AE1934" s="381"/>
      <c r="AF1934" s="381"/>
      <c r="AG1934" s="381"/>
      <c r="AH1934" s="381"/>
      <c r="AI1934" s="381"/>
      <c r="AJ1934" s="381"/>
      <c r="AK1934" s="381"/>
      <c r="AL1934" s="381"/>
      <c r="AM1934" s="381"/>
      <c r="AN1934" s="381"/>
      <c r="AO1934" s="381"/>
      <c r="AP1934" s="381"/>
      <c r="AQ1934" s="381"/>
      <c r="AR1934" s="381"/>
      <c r="AS1934" s="381"/>
      <c r="AT1934" s="381"/>
      <c r="AU1934" s="381"/>
      <c r="AV1934" s="381"/>
      <c r="AW1934" s="381"/>
      <c r="AX1934" s="381"/>
      <c r="AY1934" s="381"/>
      <c r="AZ1934" s="381"/>
      <c r="BA1934" s="381"/>
      <c r="BB1934" s="381"/>
      <c r="BC1934" s="381"/>
      <c r="BD1934" s="382"/>
    </row>
    <row r="1935" spans="1:56" s="811" customFormat="1" ht="13.5" customHeight="1">
      <c r="A1935" s="136" t="s">
        <v>500</v>
      </c>
      <c r="B1935" s="806">
        <v>-1900000</v>
      </c>
      <c r="C1935" s="806">
        <v>-1900000</v>
      </c>
      <c r="D1935" s="806">
        <v>20148101</v>
      </c>
      <c r="E1935" s="824" t="s">
        <v>496</v>
      </c>
      <c r="F1935" s="806">
        <v>-8446795</v>
      </c>
      <c r="BD1935" s="812"/>
    </row>
    <row r="1936" spans="1:56" s="589" customFormat="1" ht="12.75">
      <c r="A1936" s="136" t="s">
        <v>501</v>
      </c>
      <c r="B1936" s="806">
        <v>1900000</v>
      </c>
      <c r="C1936" s="806">
        <v>1900000</v>
      </c>
      <c r="D1936" s="806" t="s">
        <v>496</v>
      </c>
      <c r="E1936" s="806" t="s">
        <v>496</v>
      </c>
      <c r="F1936" s="806" t="s">
        <v>496</v>
      </c>
      <c r="G1936" s="381"/>
      <c r="H1936" s="381"/>
      <c r="I1936" s="381"/>
      <c r="J1936" s="381"/>
      <c r="K1936" s="381"/>
      <c r="L1936" s="381"/>
      <c r="M1936" s="381"/>
      <c r="N1936" s="381"/>
      <c r="O1936" s="381"/>
      <c r="P1936" s="381"/>
      <c r="Q1936" s="381"/>
      <c r="R1936" s="381"/>
      <c r="S1936" s="381"/>
      <c r="T1936" s="381"/>
      <c r="U1936" s="381"/>
      <c r="V1936" s="381"/>
      <c r="W1936" s="381"/>
      <c r="X1936" s="381"/>
      <c r="Y1936" s="381"/>
      <c r="Z1936" s="381"/>
      <c r="AA1936" s="381"/>
      <c r="AB1936" s="381"/>
      <c r="AC1936" s="381"/>
      <c r="AD1936" s="381"/>
      <c r="AE1936" s="381"/>
      <c r="AF1936" s="381"/>
      <c r="AG1936" s="381"/>
      <c r="AH1936" s="381"/>
      <c r="AI1936" s="381"/>
      <c r="AJ1936" s="381"/>
      <c r="AK1936" s="381"/>
      <c r="AL1936" s="381"/>
      <c r="AM1936" s="381"/>
      <c r="AN1936" s="381"/>
      <c r="AO1936" s="381"/>
      <c r="AP1936" s="381"/>
      <c r="AQ1936" s="381"/>
      <c r="AR1936" s="381"/>
      <c r="AS1936" s="381"/>
      <c r="AT1936" s="381"/>
      <c r="AU1936" s="381"/>
      <c r="AV1936" s="381"/>
      <c r="AW1936" s="381"/>
      <c r="AX1936" s="381"/>
      <c r="AY1936" s="381"/>
      <c r="AZ1936" s="381"/>
      <c r="BA1936" s="381"/>
      <c r="BB1936" s="381"/>
      <c r="BC1936" s="381"/>
      <c r="BD1936" s="382"/>
    </row>
    <row r="1937" spans="1:56" s="589" customFormat="1" ht="12.75">
      <c r="A1937" s="362" t="s">
        <v>505</v>
      </c>
      <c r="B1937" s="806">
        <v>1900000</v>
      </c>
      <c r="C1937" s="806">
        <v>1900000</v>
      </c>
      <c r="D1937" s="806">
        <v>1896306</v>
      </c>
      <c r="E1937" s="824">
        <v>99.80557894736842</v>
      </c>
      <c r="F1937" s="806">
        <v>0</v>
      </c>
      <c r="G1937" s="381"/>
      <c r="H1937" s="381"/>
      <c r="I1937" s="381"/>
      <c r="J1937" s="381"/>
      <c r="K1937" s="381"/>
      <c r="L1937" s="381"/>
      <c r="M1937" s="381"/>
      <c r="N1937" s="381"/>
      <c r="O1937" s="381"/>
      <c r="P1937" s="381"/>
      <c r="Q1937" s="381"/>
      <c r="R1937" s="381"/>
      <c r="S1937" s="381"/>
      <c r="T1937" s="381"/>
      <c r="U1937" s="381"/>
      <c r="V1937" s="381"/>
      <c r="W1937" s="381"/>
      <c r="X1937" s="381"/>
      <c r="Y1937" s="381"/>
      <c r="Z1937" s="381"/>
      <c r="AA1937" s="381"/>
      <c r="AB1937" s="381"/>
      <c r="AC1937" s="381"/>
      <c r="AD1937" s="381"/>
      <c r="AE1937" s="381"/>
      <c r="AF1937" s="381"/>
      <c r="AG1937" s="381"/>
      <c r="AH1937" s="381"/>
      <c r="AI1937" s="381"/>
      <c r="AJ1937" s="381"/>
      <c r="AK1937" s="381"/>
      <c r="AL1937" s="381"/>
      <c r="AM1937" s="381"/>
      <c r="AN1937" s="381"/>
      <c r="AO1937" s="381"/>
      <c r="AP1937" s="381"/>
      <c r="AQ1937" s="381"/>
      <c r="AR1937" s="381"/>
      <c r="AS1937" s="381"/>
      <c r="AT1937" s="381"/>
      <c r="AU1937" s="381"/>
      <c r="AV1937" s="381"/>
      <c r="AW1937" s="381"/>
      <c r="AX1937" s="381"/>
      <c r="AY1937" s="381"/>
      <c r="AZ1937" s="381"/>
      <c r="BA1937" s="381"/>
      <c r="BB1937" s="381"/>
      <c r="BC1937" s="381"/>
      <c r="BD1937" s="382"/>
    </row>
    <row r="1938" spans="1:56" s="589" customFormat="1" ht="12.75">
      <c r="A1938" s="391" t="s">
        <v>1027</v>
      </c>
      <c r="B1938" s="806">
        <v>1900000</v>
      </c>
      <c r="C1938" s="806">
        <v>1900000</v>
      </c>
      <c r="D1938" s="806">
        <v>1896306</v>
      </c>
      <c r="E1938" s="824">
        <v>99.80557894736842</v>
      </c>
      <c r="F1938" s="806">
        <v>0</v>
      </c>
      <c r="G1938" s="381"/>
      <c r="H1938" s="381"/>
      <c r="I1938" s="381"/>
      <c r="J1938" s="381"/>
      <c r="K1938" s="381"/>
      <c r="L1938" s="381"/>
      <c r="M1938" s="381"/>
      <c r="N1938" s="381"/>
      <c r="O1938" s="381"/>
      <c r="P1938" s="381"/>
      <c r="Q1938" s="381"/>
      <c r="R1938" s="381"/>
      <c r="S1938" s="381"/>
      <c r="T1938" s="381"/>
      <c r="U1938" s="381"/>
      <c r="V1938" s="381"/>
      <c r="W1938" s="381"/>
      <c r="X1938" s="381"/>
      <c r="Y1938" s="381"/>
      <c r="Z1938" s="381"/>
      <c r="AA1938" s="381"/>
      <c r="AB1938" s="381"/>
      <c r="AC1938" s="381"/>
      <c r="AD1938" s="381"/>
      <c r="AE1938" s="381"/>
      <c r="AF1938" s="381"/>
      <c r="AG1938" s="381"/>
      <c r="AH1938" s="381"/>
      <c r="AI1938" s="381"/>
      <c r="AJ1938" s="381"/>
      <c r="AK1938" s="381"/>
      <c r="AL1938" s="381"/>
      <c r="AM1938" s="381"/>
      <c r="AN1938" s="381"/>
      <c r="AO1938" s="381"/>
      <c r="AP1938" s="381"/>
      <c r="AQ1938" s="381"/>
      <c r="AR1938" s="381"/>
      <c r="AS1938" s="381"/>
      <c r="AT1938" s="381"/>
      <c r="AU1938" s="381"/>
      <c r="AV1938" s="381"/>
      <c r="AW1938" s="381"/>
      <c r="AX1938" s="381"/>
      <c r="AY1938" s="381"/>
      <c r="AZ1938" s="381"/>
      <c r="BA1938" s="381"/>
      <c r="BB1938" s="381"/>
      <c r="BC1938" s="381"/>
      <c r="BD1938" s="382"/>
    </row>
    <row r="1939" spans="1:56" s="589" customFormat="1" ht="12.75">
      <c r="A1939" s="391"/>
      <c r="B1939" s="825"/>
      <c r="C1939" s="825"/>
      <c r="D1939" s="825"/>
      <c r="E1939" s="825"/>
      <c r="F1939" s="825"/>
      <c r="G1939" s="381"/>
      <c r="H1939" s="381"/>
      <c r="I1939" s="381"/>
      <c r="J1939" s="381"/>
      <c r="K1939" s="381"/>
      <c r="L1939" s="381"/>
      <c r="M1939" s="381"/>
      <c r="N1939" s="381"/>
      <c r="O1939" s="381"/>
      <c r="P1939" s="381"/>
      <c r="Q1939" s="381"/>
      <c r="R1939" s="381"/>
      <c r="S1939" s="381"/>
      <c r="T1939" s="381"/>
      <c r="U1939" s="381"/>
      <c r="V1939" s="381"/>
      <c r="W1939" s="381"/>
      <c r="X1939" s="381"/>
      <c r="Y1939" s="381"/>
      <c r="Z1939" s="381"/>
      <c r="AA1939" s="381"/>
      <c r="AB1939" s="381"/>
      <c r="AC1939" s="381"/>
      <c r="AD1939" s="381"/>
      <c r="AE1939" s="381"/>
      <c r="AF1939" s="381"/>
      <c r="AG1939" s="381"/>
      <c r="AH1939" s="381"/>
      <c r="AI1939" s="381"/>
      <c r="AJ1939" s="381"/>
      <c r="AK1939" s="381"/>
      <c r="AL1939" s="381"/>
      <c r="AM1939" s="381"/>
      <c r="AN1939" s="381"/>
      <c r="AO1939" s="381"/>
      <c r="AP1939" s="381"/>
      <c r="AQ1939" s="381"/>
      <c r="AR1939" s="381"/>
      <c r="AS1939" s="381"/>
      <c r="AT1939" s="381"/>
      <c r="AU1939" s="381"/>
      <c r="AV1939" s="381"/>
      <c r="AW1939" s="381"/>
      <c r="AX1939" s="381"/>
      <c r="AY1939" s="381"/>
      <c r="AZ1939" s="381"/>
      <c r="BA1939" s="381"/>
      <c r="BB1939" s="381"/>
      <c r="BC1939" s="381"/>
      <c r="BD1939" s="381"/>
    </row>
    <row r="1940" spans="1:56" s="589" customFormat="1" ht="12.75">
      <c r="A1940" s="353" t="s">
        <v>402</v>
      </c>
      <c r="B1940" s="825"/>
      <c r="C1940" s="825"/>
      <c r="D1940" s="825"/>
      <c r="E1940" s="825"/>
      <c r="F1940" s="825"/>
      <c r="G1940" s="381"/>
      <c r="H1940" s="381"/>
      <c r="I1940" s="381"/>
      <c r="J1940" s="381"/>
      <c r="K1940" s="381"/>
      <c r="L1940" s="381"/>
      <c r="M1940" s="381"/>
      <c r="N1940" s="381"/>
      <c r="O1940" s="381"/>
      <c r="P1940" s="381"/>
      <c r="Q1940" s="381"/>
      <c r="R1940" s="381"/>
      <c r="S1940" s="381"/>
      <c r="T1940" s="381"/>
      <c r="U1940" s="381"/>
      <c r="V1940" s="381"/>
      <c r="W1940" s="381"/>
      <c r="X1940" s="381"/>
      <c r="Y1940" s="381"/>
      <c r="Z1940" s="381"/>
      <c r="AA1940" s="381"/>
      <c r="AB1940" s="381"/>
      <c r="AC1940" s="381"/>
      <c r="AD1940" s="381"/>
      <c r="AE1940" s="381"/>
      <c r="AF1940" s="381"/>
      <c r="AG1940" s="381"/>
      <c r="AH1940" s="381"/>
      <c r="AI1940" s="381"/>
      <c r="AJ1940" s="381"/>
      <c r="AK1940" s="381"/>
      <c r="AL1940" s="381"/>
      <c r="AM1940" s="381"/>
      <c r="AN1940" s="381"/>
      <c r="AO1940" s="381"/>
      <c r="AP1940" s="381"/>
      <c r="AQ1940" s="381"/>
      <c r="AR1940" s="381"/>
      <c r="AS1940" s="381"/>
      <c r="AT1940" s="381"/>
      <c r="AU1940" s="381"/>
      <c r="AV1940" s="381"/>
      <c r="AW1940" s="381"/>
      <c r="AX1940" s="381"/>
      <c r="AY1940" s="381"/>
      <c r="AZ1940" s="381"/>
      <c r="BA1940" s="381"/>
      <c r="BB1940" s="381"/>
      <c r="BC1940" s="381"/>
      <c r="BD1940" s="381"/>
    </row>
    <row r="1941" spans="1:56" s="589" customFormat="1" ht="25.5">
      <c r="A1941" s="834" t="s">
        <v>413</v>
      </c>
      <c r="B1941" s="825"/>
      <c r="C1941" s="825"/>
      <c r="D1941" s="825"/>
      <c r="E1941" s="825"/>
      <c r="F1941" s="825"/>
      <c r="G1941" s="381"/>
      <c r="H1941" s="381"/>
      <c r="I1941" s="381"/>
      <c r="J1941" s="381"/>
      <c r="K1941" s="381"/>
      <c r="L1941" s="381"/>
      <c r="M1941" s="381"/>
      <c r="N1941" s="381"/>
      <c r="O1941" s="381"/>
      <c r="P1941" s="381"/>
      <c r="Q1941" s="381"/>
      <c r="R1941" s="381"/>
      <c r="S1941" s="381"/>
      <c r="T1941" s="381"/>
      <c r="U1941" s="381"/>
      <c r="V1941" s="381"/>
      <c r="W1941" s="381"/>
      <c r="X1941" s="381"/>
      <c r="Y1941" s="381"/>
      <c r="Z1941" s="381"/>
      <c r="AA1941" s="381"/>
      <c r="AB1941" s="381"/>
      <c r="AC1941" s="381"/>
      <c r="AD1941" s="381"/>
      <c r="AE1941" s="381"/>
      <c r="AF1941" s="381"/>
      <c r="AG1941" s="381"/>
      <c r="AH1941" s="381"/>
      <c r="AI1941" s="381"/>
      <c r="AJ1941" s="381"/>
      <c r="AK1941" s="381"/>
      <c r="AL1941" s="381"/>
      <c r="AM1941" s="381"/>
      <c r="AN1941" s="381"/>
      <c r="AO1941" s="381"/>
      <c r="AP1941" s="381"/>
      <c r="AQ1941" s="381"/>
      <c r="AR1941" s="381"/>
      <c r="AS1941" s="381"/>
      <c r="AT1941" s="381"/>
      <c r="AU1941" s="381"/>
      <c r="AV1941" s="381"/>
      <c r="AW1941" s="381"/>
      <c r="AX1941" s="381"/>
      <c r="AY1941" s="381"/>
      <c r="AZ1941" s="381"/>
      <c r="BA1941" s="381"/>
      <c r="BB1941" s="381"/>
      <c r="BC1941" s="381"/>
      <c r="BD1941" s="381"/>
    </row>
    <row r="1942" spans="1:56" s="589" customFormat="1" ht="12.75">
      <c r="A1942" s="366" t="s">
        <v>346</v>
      </c>
      <c r="B1942" s="825">
        <v>24139696</v>
      </c>
      <c r="C1942" s="825">
        <v>19349864</v>
      </c>
      <c r="D1942" s="825">
        <v>19349864</v>
      </c>
      <c r="E1942" s="824">
        <v>80.15786114290752</v>
      </c>
      <c r="F1942" s="825">
        <v>-309508</v>
      </c>
      <c r="G1942" s="381"/>
      <c r="H1942" s="381"/>
      <c r="I1942" s="381"/>
      <c r="J1942" s="381"/>
      <c r="K1942" s="381"/>
      <c r="L1942" s="381"/>
      <c r="M1942" s="381"/>
      <c r="N1942" s="381"/>
      <c r="O1942" s="381"/>
      <c r="P1942" s="381"/>
      <c r="Q1942" s="381"/>
      <c r="R1942" s="381"/>
      <c r="S1942" s="381"/>
      <c r="T1942" s="381"/>
      <c r="U1942" s="381"/>
      <c r="V1942" s="381"/>
      <c r="W1942" s="381"/>
      <c r="X1942" s="381"/>
      <c r="Y1942" s="381"/>
      <c r="Z1942" s="381"/>
      <c r="AA1942" s="381"/>
      <c r="AB1942" s="381"/>
      <c r="AC1942" s="381"/>
      <c r="AD1942" s="381"/>
      <c r="AE1942" s="381"/>
      <c r="AF1942" s="381"/>
      <c r="AG1942" s="381"/>
      <c r="AH1942" s="381"/>
      <c r="AI1942" s="381"/>
      <c r="AJ1942" s="381"/>
      <c r="AK1942" s="381"/>
      <c r="AL1942" s="381"/>
      <c r="AM1942" s="381"/>
      <c r="AN1942" s="381"/>
      <c r="AO1942" s="381"/>
      <c r="AP1942" s="381"/>
      <c r="AQ1942" s="381"/>
      <c r="AR1942" s="381"/>
      <c r="AS1942" s="381"/>
      <c r="AT1942" s="381"/>
      <c r="AU1942" s="381"/>
      <c r="AV1942" s="381"/>
      <c r="AW1942" s="381"/>
      <c r="AX1942" s="381"/>
      <c r="AY1942" s="381"/>
      <c r="AZ1942" s="381"/>
      <c r="BA1942" s="381"/>
      <c r="BB1942" s="381"/>
      <c r="BC1942" s="381"/>
      <c r="BD1942" s="381"/>
    </row>
    <row r="1943" spans="1:6" s="811" customFormat="1" ht="12.75" hidden="1">
      <c r="A1943" s="136" t="s">
        <v>977</v>
      </c>
      <c r="B1943" s="825">
        <v>0</v>
      </c>
      <c r="C1943" s="825">
        <v>0</v>
      </c>
      <c r="D1943" s="825">
        <v>0</v>
      </c>
      <c r="E1943" s="824" t="s">
        <v>496</v>
      </c>
      <c r="F1943" s="825">
        <v>0</v>
      </c>
    </row>
    <row r="1944" spans="1:56" s="589" customFormat="1" ht="12.75">
      <c r="A1944" s="136" t="s">
        <v>965</v>
      </c>
      <c r="B1944" s="825">
        <v>24139696</v>
      </c>
      <c r="C1944" s="825">
        <v>19349864</v>
      </c>
      <c r="D1944" s="825">
        <v>19349864</v>
      </c>
      <c r="E1944" s="824">
        <v>80.15786114290752</v>
      </c>
      <c r="F1944" s="825">
        <v>-309508</v>
      </c>
      <c r="G1944" s="381"/>
      <c r="H1944" s="381"/>
      <c r="I1944" s="381"/>
      <c r="J1944" s="381"/>
      <c r="K1944" s="381"/>
      <c r="L1944" s="381"/>
      <c r="M1944" s="381"/>
      <c r="N1944" s="381"/>
      <c r="O1944" s="381"/>
      <c r="P1944" s="381"/>
      <c r="Q1944" s="381"/>
      <c r="R1944" s="381"/>
      <c r="S1944" s="381"/>
      <c r="T1944" s="381"/>
      <c r="U1944" s="381"/>
      <c r="V1944" s="381"/>
      <c r="W1944" s="381"/>
      <c r="X1944" s="381"/>
      <c r="Y1944" s="381"/>
      <c r="Z1944" s="381"/>
      <c r="AA1944" s="381"/>
      <c r="AB1944" s="381"/>
      <c r="AC1944" s="381"/>
      <c r="AD1944" s="381"/>
      <c r="AE1944" s="381"/>
      <c r="AF1944" s="381"/>
      <c r="AG1944" s="381"/>
      <c r="AH1944" s="381"/>
      <c r="AI1944" s="381"/>
      <c r="AJ1944" s="381"/>
      <c r="AK1944" s="381"/>
      <c r="AL1944" s="381"/>
      <c r="AM1944" s="381"/>
      <c r="AN1944" s="381"/>
      <c r="AO1944" s="381"/>
      <c r="AP1944" s="381"/>
      <c r="AQ1944" s="381"/>
      <c r="AR1944" s="381"/>
      <c r="AS1944" s="381"/>
      <c r="AT1944" s="381"/>
      <c r="AU1944" s="381"/>
      <c r="AV1944" s="381"/>
      <c r="AW1944" s="381"/>
      <c r="AX1944" s="381"/>
      <c r="AY1944" s="381"/>
      <c r="AZ1944" s="381"/>
      <c r="BA1944" s="381"/>
      <c r="BB1944" s="381"/>
      <c r="BC1944" s="381"/>
      <c r="BD1944" s="381"/>
    </row>
    <row r="1945" spans="1:56" s="589" customFormat="1" ht="25.5">
      <c r="A1945" s="377" t="s">
        <v>966</v>
      </c>
      <c r="B1945" s="825">
        <v>24139696</v>
      </c>
      <c r="C1945" s="825">
        <v>19349864</v>
      </c>
      <c r="D1945" s="825">
        <v>19349864</v>
      </c>
      <c r="E1945" s="824">
        <v>80.15786114290752</v>
      </c>
      <c r="F1945" s="825">
        <v>-309508</v>
      </c>
      <c r="G1945" s="381"/>
      <c r="H1945" s="381"/>
      <c r="I1945" s="381"/>
      <c r="J1945" s="381"/>
      <c r="K1945" s="381"/>
      <c r="L1945" s="381"/>
      <c r="M1945" s="381"/>
      <c r="N1945" s="381"/>
      <c r="O1945" s="381"/>
      <c r="P1945" s="381"/>
      <c r="Q1945" s="381"/>
      <c r="R1945" s="381"/>
      <c r="S1945" s="381"/>
      <c r="T1945" s="381"/>
      <c r="U1945" s="381"/>
      <c r="V1945" s="381"/>
      <c r="W1945" s="381"/>
      <c r="X1945" s="381"/>
      <c r="Y1945" s="381"/>
      <c r="Z1945" s="381"/>
      <c r="AA1945" s="381"/>
      <c r="AB1945" s="381"/>
      <c r="AC1945" s="381"/>
      <c r="AD1945" s="381"/>
      <c r="AE1945" s="381"/>
      <c r="AF1945" s="381"/>
      <c r="AG1945" s="381"/>
      <c r="AH1945" s="381"/>
      <c r="AI1945" s="381"/>
      <c r="AJ1945" s="381"/>
      <c r="AK1945" s="381"/>
      <c r="AL1945" s="381"/>
      <c r="AM1945" s="381"/>
      <c r="AN1945" s="381"/>
      <c r="AO1945" s="381"/>
      <c r="AP1945" s="381"/>
      <c r="AQ1945" s="381"/>
      <c r="AR1945" s="381"/>
      <c r="AS1945" s="381"/>
      <c r="AT1945" s="381"/>
      <c r="AU1945" s="381"/>
      <c r="AV1945" s="381"/>
      <c r="AW1945" s="381"/>
      <c r="AX1945" s="381"/>
      <c r="AY1945" s="381"/>
      <c r="AZ1945" s="381"/>
      <c r="BA1945" s="381"/>
      <c r="BB1945" s="381"/>
      <c r="BC1945" s="381"/>
      <c r="BD1945" s="381"/>
    </row>
    <row r="1946" spans="1:56" s="589" customFormat="1" ht="12.75">
      <c r="A1946" s="357" t="s">
        <v>967</v>
      </c>
      <c r="B1946" s="825">
        <v>24139696</v>
      </c>
      <c r="C1946" s="825">
        <v>19349864</v>
      </c>
      <c r="D1946" s="825">
        <v>14755216</v>
      </c>
      <c r="E1946" s="824">
        <v>61.12428259245684</v>
      </c>
      <c r="F1946" s="825">
        <v>760067</v>
      </c>
      <c r="G1946" s="381"/>
      <c r="H1946" s="381"/>
      <c r="I1946" s="381"/>
      <c r="J1946" s="381"/>
      <c r="K1946" s="381"/>
      <c r="L1946" s="381"/>
      <c r="M1946" s="381"/>
      <c r="N1946" s="381"/>
      <c r="O1946" s="381"/>
      <c r="P1946" s="381"/>
      <c r="Q1946" s="381"/>
      <c r="R1946" s="381"/>
      <c r="S1946" s="381"/>
      <c r="T1946" s="381"/>
      <c r="U1946" s="381"/>
      <c r="V1946" s="381"/>
      <c r="W1946" s="381"/>
      <c r="X1946" s="381"/>
      <c r="Y1946" s="381"/>
      <c r="Z1946" s="381"/>
      <c r="AA1946" s="381"/>
      <c r="AB1946" s="381"/>
      <c r="AC1946" s="381"/>
      <c r="AD1946" s="381"/>
      <c r="AE1946" s="381"/>
      <c r="AF1946" s="381"/>
      <c r="AG1946" s="381"/>
      <c r="AH1946" s="381"/>
      <c r="AI1946" s="381"/>
      <c r="AJ1946" s="381"/>
      <c r="AK1946" s="381"/>
      <c r="AL1946" s="381"/>
      <c r="AM1946" s="381"/>
      <c r="AN1946" s="381"/>
      <c r="AO1946" s="381"/>
      <c r="AP1946" s="381"/>
      <c r="AQ1946" s="381"/>
      <c r="AR1946" s="381"/>
      <c r="AS1946" s="381"/>
      <c r="AT1946" s="381"/>
      <c r="AU1946" s="381"/>
      <c r="AV1946" s="381"/>
      <c r="AW1946" s="381"/>
      <c r="AX1946" s="381"/>
      <c r="AY1946" s="381"/>
      <c r="AZ1946" s="381"/>
      <c r="BA1946" s="381"/>
      <c r="BB1946" s="381"/>
      <c r="BC1946" s="381"/>
      <c r="BD1946" s="381"/>
    </row>
    <row r="1947" spans="1:56" s="589" customFormat="1" ht="12.75">
      <c r="A1947" s="136" t="s">
        <v>968</v>
      </c>
      <c r="B1947" s="825">
        <v>15775446</v>
      </c>
      <c r="C1947" s="825">
        <v>12119880</v>
      </c>
      <c r="D1947" s="825">
        <v>8558045</v>
      </c>
      <c r="E1947" s="824">
        <v>54.24914769446138</v>
      </c>
      <c r="F1947" s="825">
        <v>323930</v>
      </c>
      <c r="G1947" s="381"/>
      <c r="H1947" s="381"/>
      <c r="I1947" s="381"/>
      <c r="J1947" s="381"/>
      <c r="K1947" s="381"/>
      <c r="L1947" s="381"/>
      <c r="M1947" s="381"/>
      <c r="N1947" s="381"/>
      <c r="O1947" s="381"/>
      <c r="P1947" s="381"/>
      <c r="Q1947" s="381"/>
      <c r="R1947" s="381"/>
      <c r="S1947" s="381"/>
      <c r="T1947" s="381"/>
      <c r="U1947" s="381"/>
      <c r="V1947" s="381"/>
      <c r="W1947" s="381"/>
      <c r="X1947" s="381"/>
      <c r="Y1947" s="381"/>
      <c r="Z1947" s="381"/>
      <c r="AA1947" s="381"/>
      <c r="AB1947" s="381"/>
      <c r="AC1947" s="381"/>
      <c r="AD1947" s="381"/>
      <c r="AE1947" s="381"/>
      <c r="AF1947" s="381"/>
      <c r="AG1947" s="381"/>
      <c r="AH1947" s="381"/>
      <c r="AI1947" s="381"/>
      <c r="AJ1947" s="381"/>
      <c r="AK1947" s="381"/>
      <c r="AL1947" s="381"/>
      <c r="AM1947" s="381"/>
      <c r="AN1947" s="381"/>
      <c r="AO1947" s="381"/>
      <c r="AP1947" s="381"/>
      <c r="AQ1947" s="381"/>
      <c r="AR1947" s="381"/>
      <c r="AS1947" s="381"/>
      <c r="AT1947" s="381"/>
      <c r="AU1947" s="381"/>
      <c r="AV1947" s="381"/>
      <c r="AW1947" s="381"/>
      <c r="AX1947" s="381"/>
      <c r="AY1947" s="381"/>
      <c r="AZ1947" s="381"/>
      <c r="BA1947" s="381"/>
      <c r="BB1947" s="381"/>
      <c r="BC1947" s="381"/>
      <c r="BD1947" s="381"/>
    </row>
    <row r="1948" spans="1:56" s="589" customFormat="1" ht="12.75">
      <c r="A1948" s="362" t="s">
        <v>969</v>
      </c>
      <c r="B1948" s="825">
        <v>15775446</v>
      </c>
      <c r="C1948" s="825">
        <v>12119880</v>
      </c>
      <c r="D1948" s="825">
        <v>8558045</v>
      </c>
      <c r="E1948" s="824">
        <v>54.24914769446138</v>
      </c>
      <c r="F1948" s="825">
        <v>323930</v>
      </c>
      <c r="G1948" s="381"/>
      <c r="H1948" s="381"/>
      <c r="I1948" s="381"/>
      <c r="J1948" s="381"/>
      <c r="K1948" s="381"/>
      <c r="L1948" s="381"/>
      <c r="M1948" s="381"/>
      <c r="N1948" s="381"/>
      <c r="O1948" s="381"/>
      <c r="P1948" s="381"/>
      <c r="Q1948" s="381"/>
      <c r="R1948" s="381"/>
      <c r="S1948" s="381"/>
      <c r="T1948" s="381"/>
      <c r="U1948" s="381"/>
      <c r="V1948" s="381"/>
      <c r="W1948" s="381"/>
      <c r="X1948" s="381"/>
      <c r="Y1948" s="381"/>
      <c r="Z1948" s="381"/>
      <c r="AA1948" s="381"/>
      <c r="AB1948" s="381"/>
      <c r="AC1948" s="381"/>
      <c r="AD1948" s="381"/>
      <c r="AE1948" s="381"/>
      <c r="AF1948" s="381"/>
      <c r="AG1948" s="381"/>
      <c r="AH1948" s="381"/>
      <c r="AI1948" s="381"/>
      <c r="AJ1948" s="381"/>
      <c r="AK1948" s="381"/>
      <c r="AL1948" s="381"/>
      <c r="AM1948" s="381"/>
      <c r="AN1948" s="381"/>
      <c r="AO1948" s="381"/>
      <c r="AP1948" s="381"/>
      <c r="AQ1948" s="381"/>
      <c r="AR1948" s="381"/>
      <c r="AS1948" s="381"/>
      <c r="AT1948" s="381"/>
      <c r="AU1948" s="381"/>
      <c r="AV1948" s="381"/>
      <c r="AW1948" s="381"/>
      <c r="AX1948" s="381"/>
      <c r="AY1948" s="381"/>
      <c r="AZ1948" s="381"/>
      <c r="BA1948" s="381"/>
      <c r="BB1948" s="381"/>
      <c r="BC1948" s="381"/>
      <c r="BD1948" s="381"/>
    </row>
    <row r="1949" spans="1:56" s="589" customFormat="1" ht="12.75">
      <c r="A1949" s="391" t="s">
        <v>972</v>
      </c>
      <c r="B1949" s="825">
        <v>15775446</v>
      </c>
      <c r="C1949" s="825">
        <v>12119880</v>
      </c>
      <c r="D1949" s="825">
        <v>8558045</v>
      </c>
      <c r="E1949" s="824">
        <v>54.24914769446138</v>
      </c>
      <c r="F1949" s="825">
        <v>323930</v>
      </c>
      <c r="G1949" s="381"/>
      <c r="H1949" s="381"/>
      <c r="I1949" s="381"/>
      <c r="J1949" s="381"/>
      <c r="K1949" s="381"/>
      <c r="L1949" s="381"/>
      <c r="M1949" s="381"/>
      <c r="N1949" s="381"/>
      <c r="O1949" s="381"/>
      <c r="P1949" s="381"/>
      <c r="Q1949" s="381"/>
      <c r="R1949" s="381"/>
      <c r="S1949" s="381"/>
      <c r="T1949" s="381"/>
      <c r="U1949" s="381"/>
      <c r="V1949" s="381"/>
      <c r="W1949" s="381"/>
      <c r="X1949" s="381"/>
      <c r="Y1949" s="381"/>
      <c r="Z1949" s="381"/>
      <c r="AA1949" s="381"/>
      <c r="AB1949" s="381"/>
      <c r="AC1949" s="381"/>
      <c r="AD1949" s="381"/>
      <c r="AE1949" s="381"/>
      <c r="AF1949" s="381"/>
      <c r="AG1949" s="381"/>
      <c r="AH1949" s="381"/>
      <c r="AI1949" s="381"/>
      <c r="AJ1949" s="381"/>
      <c r="AK1949" s="381"/>
      <c r="AL1949" s="381"/>
      <c r="AM1949" s="381"/>
      <c r="AN1949" s="381"/>
      <c r="AO1949" s="381"/>
      <c r="AP1949" s="381"/>
      <c r="AQ1949" s="381"/>
      <c r="AR1949" s="381"/>
      <c r="AS1949" s="381"/>
      <c r="AT1949" s="381"/>
      <c r="AU1949" s="381"/>
      <c r="AV1949" s="381"/>
      <c r="AW1949" s="381"/>
      <c r="AX1949" s="381"/>
      <c r="AY1949" s="381"/>
      <c r="AZ1949" s="381"/>
      <c r="BA1949" s="381"/>
      <c r="BB1949" s="381"/>
      <c r="BC1949" s="381"/>
      <c r="BD1949" s="381"/>
    </row>
    <row r="1950" spans="1:56" s="589" customFormat="1" ht="12.75">
      <c r="A1950" s="136" t="s">
        <v>922</v>
      </c>
      <c r="B1950" s="825">
        <v>8364250</v>
      </c>
      <c r="C1950" s="825">
        <v>7229984</v>
      </c>
      <c r="D1950" s="825">
        <v>6197171</v>
      </c>
      <c r="E1950" s="824">
        <v>74.09117374540455</v>
      </c>
      <c r="F1950" s="825">
        <v>436137</v>
      </c>
      <c r="G1950" s="381"/>
      <c r="H1950" s="381"/>
      <c r="I1950" s="381"/>
      <c r="J1950" s="381"/>
      <c r="K1950" s="381"/>
      <c r="L1950" s="381"/>
      <c r="M1950" s="381"/>
      <c r="N1950" s="381"/>
      <c r="O1950" s="381"/>
      <c r="P1950" s="381"/>
      <c r="Q1950" s="381"/>
      <c r="R1950" s="381"/>
      <c r="S1950" s="381"/>
      <c r="T1950" s="381"/>
      <c r="U1950" s="381"/>
      <c r="V1950" s="381"/>
      <c r="W1950" s="381"/>
      <c r="X1950" s="381"/>
      <c r="Y1950" s="381"/>
      <c r="Z1950" s="381"/>
      <c r="AA1950" s="381"/>
      <c r="AB1950" s="381"/>
      <c r="AC1950" s="381"/>
      <c r="AD1950" s="381"/>
      <c r="AE1950" s="381"/>
      <c r="AF1950" s="381"/>
      <c r="AG1950" s="381"/>
      <c r="AH1950" s="381"/>
      <c r="AI1950" s="381"/>
      <c r="AJ1950" s="381"/>
      <c r="AK1950" s="381"/>
      <c r="AL1950" s="381"/>
      <c r="AM1950" s="381"/>
      <c r="AN1950" s="381"/>
      <c r="AO1950" s="381"/>
      <c r="AP1950" s="381"/>
      <c r="AQ1950" s="381"/>
      <c r="AR1950" s="381"/>
      <c r="AS1950" s="381"/>
      <c r="AT1950" s="381"/>
      <c r="AU1950" s="381"/>
      <c r="AV1950" s="381"/>
      <c r="AW1950" s="381"/>
      <c r="AX1950" s="381"/>
      <c r="AY1950" s="381"/>
      <c r="AZ1950" s="381"/>
      <c r="BA1950" s="381"/>
      <c r="BB1950" s="381"/>
      <c r="BC1950" s="381"/>
      <c r="BD1950" s="381"/>
    </row>
    <row r="1951" spans="1:56" s="589" customFormat="1" ht="12.75">
      <c r="A1951" s="362" t="s">
        <v>975</v>
      </c>
      <c r="B1951" s="825">
        <v>8364250</v>
      </c>
      <c r="C1951" s="825">
        <v>7229984</v>
      </c>
      <c r="D1951" s="825">
        <v>6197171</v>
      </c>
      <c r="E1951" s="824">
        <v>74.09117374540455</v>
      </c>
      <c r="F1951" s="825">
        <v>436137</v>
      </c>
      <c r="G1951" s="381"/>
      <c r="H1951" s="381"/>
      <c r="I1951" s="381"/>
      <c r="J1951" s="381"/>
      <c r="K1951" s="381"/>
      <c r="L1951" s="381"/>
      <c r="M1951" s="381"/>
      <c r="N1951" s="381"/>
      <c r="O1951" s="381"/>
      <c r="P1951" s="381"/>
      <c r="Q1951" s="381"/>
      <c r="R1951" s="381"/>
      <c r="S1951" s="381"/>
      <c r="T1951" s="381"/>
      <c r="U1951" s="381"/>
      <c r="V1951" s="381"/>
      <c r="W1951" s="381"/>
      <c r="X1951" s="381"/>
      <c r="Y1951" s="381"/>
      <c r="Z1951" s="381"/>
      <c r="AA1951" s="381"/>
      <c r="AB1951" s="381"/>
      <c r="AC1951" s="381"/>
      <c r="AD1951" s="381"/>
      <c r="AE1951" s="381"/>
      <c r="AF1951" s="381"/>
      <c r="AG1951" s="381"/>
      <c r="AH1951" s="381"/>
      <c r="AI1951" s="381"/>
      <c r="AJ1951" s="381"/>
      <c r="AK1951" s="381"/>
      <c r="AL1951" s="381"/>
      <c r="AM1951" s="381"/>
      <c r="AN1951" s="381"/>
      <c r="AO1951" s="381"/>
      <c r="AP1951" s="381"/>
      <c r="AQ1951" s="381"/>
      <c r="AR1951" s="381"/>
      <c r="AS1951" s="381"/>
      <c r="AT1951" s="381"/>
      <c r="AU1951" s="381"/>
      <c r="AV1951" s="381"/>
      <c r="AW1951" s="381"/>
      <c r="AX1951" s="381"/>
      <c r="AY1951" s="381"/>
      <c r="AZ1951" s="381"/>
      <c r="BA1951" s="381"/>
      <c r="BB1951" s="381"/>
      <c r="BC1951" s="381"/>
      <c r="BD1951" s="381"/>
    </row>
    <row r="1952" spans="1:56" s="589" customFormat="1" ht="12.75">
      <c r="A1952" s="362"/>
      <c r="B1952" s="825"/>
      <c r="C1952" s="825"/>
      <c r="D1952" s="825"/>
      <c r="E1952" s="825"/>
      <c r="F1952" s="825"/>
      <c r="G1952" s="381"/>
      <c r="H1952" s="381"/>
      <c r="I1952" s="381"/>
      <c r="J1952" s="381"/>
      <c r="K1952" s="381"/>
      <c r="L1952" s="381"/>
      <c r="M1952" s="381"/>
      <c r="N1952" s="381"/>
      <c r="O1952" s="381"/>
      <c r="P1952" s="381"/>
      <c r="Q1952" s="381"/>
      <c r="R1952" s="381"/>
      <c r="S1952" s="381"/>
      <c r="T1952" s="381"/>
      <c r="U1952" s="381"/>
      <c r="V1952" s="381"/>
      <c r="W1952" s="381"/>
      <c r="X1952" s="381"/>
      <c r="Y1952" s="381"/>
      <c r="Z1952" s="381"/>
      <c r="AA1952" s="381"/>
      <c r="AB1952" s="381"/>
      <c r="AC1952" s="381"/>
      <c r="AD1952" s="381"/>
      <c r="AE1952" s="381"/>
      <c r="AF1952" s="381"/>
      <c r="AG1952" s="381"/>
      <c r="AH1952" s="381"/>
      <c r="AI1952" s="381"/>
      <c r="AJ1952" s="381"/>
      <c r="AK1952" s="381"/>
      <c r="AL1952" s="381"/>
      <c r="AM1952" s="381"/>
      <c r="AN1952" s="381"/>
      <c r="AO1952" s="381"/>
      <c r="AP1952" s="381"/>
      <c r="AQ1952" s="381"/>
      <c r="AR1952" s="381"/>
      <c r="AS1952" s="381"/>
      <c r="AT1952" s="381"/>
      <c r="AU1952" s="381"/>
      <c r="AV1952" s="381"/>
      <c r="AW1952" s="381"/>
      <c r="AX1952" s="381"/>
      <c r="AY1952" s="381"/>
      <c r="AZ1952" s="381"/>
      <c r="BA1952" s="381"/>
      <c r="BB1952" s="381"/>
      <c r="BC1952" s="381"/>
      <c r="BD1952" s="381"/>
    </row>
    <row r="1953" spans="1:56" s="589" customFormat="1" ht="12.75">
      <c r="A1953" s="353" t="s">
        <v>1228</v>
      </c>
      <c r="B1953" s="825"/>
      <c r="C1953" s="825"/>
      <c r="D1953" s="825"/>
      <c r="E1953" s="825"/>
      <c r="F1953" s="825"/>
      <c r="G1953" s="381"/>
      <c r="H1953" s="381"/>
      <c r="I1953" s="381"/>
      <c r="J1953" s="381"/>
      <c r="K1953" s="381"/>
      <c r="L1953" s="381"/>
      <c r="M1953" s="381"/>
      <c r="N1953" s="381"/>
      <c r="O1953" s="381"/>
      <c r="P1953" s="381"/>
      <c r="Q1953" s="381"/>
      <c r="R1953" s="381"/>
      <c r="S1953" s="381"/>
      <c r="T1953" s="381"/>
      <c r="U1953" s="381"/>
      <c r="V1953" s="381"/>
      <c r="W1953" s="381"/>
      <c r="X1953" s="381"/>
      <c r="Y1953" s="381"/>
      <c r="Z1953" s="381"/>
      <c r="AA1953" s="381"/>
      <c r="AB1953" s="381"/>
      <c r="AC1953" s="381"/>
      <c r="AD1953" s="381"/>
      <c r="AE1953" s="381"/>
      <c r="AF1953" s="381"/>
      <c r="AG1953" s="381"/>
      <c r="AH1953" s="381"/>
      <c r="AI1953" s="381"/>
      <c r="AJ1953" s="381"/>
      <c r="AK1953" s="381"/>
      <c r="AL1953" s="381"/>
      <c r="AM1953" s="381"/>
      <c r="AN1953" s="381"/>
      <c r="AO1953" s="381"/>
      <c r="AP1953" s="381"/>
      <c r="AQ1953" s="381"/>
      <c r="AR1953" s="381"/>
      <c r="AS1953" s="381"/>
      <c r="AT1953" s="381"/>
      <c r="AU1953" s="381"/>
      <c r="AV1953" s="381"/>
      <c r="AW1953" s="381"/>
      <c r="AX1953" s="381"/>
      <c r="AY1953" s="381"/>
      <c r="AZ1953" s="381"/>
      <c r="BA1953" s="381"/>
      <c r="BB1953" s="381"/>
      <c r="BC1953" s="381"/>
      <c r="BD1953" s="381"/>
    </row>
    <row r="1954" spans="1:56" s="589" customFormat="1" ht="25.5">
      <c r="A1954" s="834" t="s">
        <v>413</v>
      </c>
      <c r="B1954" s="825"/>
      <c r="C1954" s="825"/>
      <c r="D1954" s="825"/>
      <c r="E1954" s="825"/>
      <c r="F1954" s="825"/>
      <c r="G1954" s="381"/>
      <c r="H1954" s="381"/>
      <c r="I1954" s="381"/>
      <c r="J1954" s="381"/>
      <c r="K1954" s="381"/>
      <c r="L1954" s="381"/>
      <c r="M1954" s="381"/>
      <c r="N1954" s="381"/>
      <c r="O1954" s="381"/>
      <c r="P1954" s="381"/>
      <c r="Q1954" s="381"/>
      <c r="R1954" s="381"/>
      <c r="S1954" s="381"/>
      <c r="T1954" s="381"/>
      <c r="U1954" s="381"/>
      <c r="V1954" s="381"/>
      <c r="W1954" s="381"/>
      <c r="X1954" s="381"/>
      <c r="Y1954" s="381"/>
      <c r="Z1954" s="381"/>
      <c r="AA1954" s="381"/>
      <c r="AB1954" s="381"/>
      <c r="AC1954" s="381"/>
      <c r="AD1954" s="381"/>
      <c r="AE1954" s="381"/>
      <c r="AF1954" s="381"/>
      <c r="AG1954" s="381"/>
      <c r="AH1954" s="381"/>
      <c r="AI1954" s="381"/>
      <c r="AJ1954" s="381"/>
      <c r="AK1954" s="381"/>
      <c r="AL1954" s="381"/>
      <c r="AM1954" s="381"/>
      <c r="AN1954" s="381"/>
      <c r="AO1954" s="381"/>
      <c r="AP1954" s="381"/>
      <c r="AQ1954" s="381"/>
      <c r="AR1954" s="381"/>
      <c r="AS1954" s="381"/>
      <c r="AT1954" s="381"/>
      <c r="AU1954" s="381"/>
      <c r="AV1954" s="381"/>
      <c r="AW1954" s="381"/>
      <c r="AX1954" s="381"/>
      <c r="AY1954" s="381"/>
      <c r="AZ1954" s="381"/>
      <c r="BA1954" s="381"/>
      <c r="BB1954" s="381"/>
      <c r="BC1954" s="381"/>
      <c r="BD1954" s="381"/>
    </row>
    <row r="1955" spans="1:56" s="589" customFormat="1" ht="12.75">
      <c r="A1955" s="366" t="s">
        <v>346</v>
      </c>
      <c r="B1955" s="825">
        <v>7121842</v>
      </c>
      <c r="C1955" s="825">
        <v>6092630</v>
      </c>
      <c r="D1955" s="825">
        <v>6092630</v>
      </c>
      <c r="E1955" s="824">
        <v>85.548513993992</v>
      </c>
      <c r="F1955" s="825">
        <v>938152</v>
      </c>
      <c r="G1955" s="381"/>
      <c r="H1955" s="381"/>
      <c r="I1955" s="381"/>
      <c r="J1955" s="381"/>
      <c r="K1955" s="381"/>
      <c r="L1955" s="381"/>
      <c r="M1955" s="381"/>
      <c r="N1955" s="381"/>
      <c r="O1955" s="381"/>
      <c r="P1955" s="381"/>
      <c r="Q1955" s="381"/>
      <c r="R1955" s="381"/>
      <c r="S1955" s="381"/>
      <c r="T1955" s="381"/>
      <c r="U1955" s="381"/>
      <c r="V1955" s="381"/>
      <c r="W1955" s="381"/>
      <c r="X1955" s="381"/>
      <c r="Y1955" s="381"/>
      <c r="Z1955" s="381"/>
      <c r="AA1955" s="381"/>
      <c r="AB1955" s="381"/>
      <c r="AC1955" s="381"/>
      <c r="AD1955" s="381"/>
      <c r="AE1955" s="381"/>
      <c r="AF1955" s="381"/>
      <c r="AG1955" s="381"/>
      <c r="AH1955" s="381"/>
      <c r="AI1955" s="381"/>
      <c r="AJ1955" s="381"/>
      <c r="AK1955" s="381"/>
      <c r="AL1955" s="381"/>
      <c r="AM1955" s="381"/>
      <c r="AN1955" s="381"/>
      <c r="AO1955" s="381"/>
      <c r="AP1955" s="381"/>
      <c r="AQ1955" s="381"/>
      <c r="AR1955" s="381"/>
      <c r="AS1955" s="381"/>
      <c r="AT1955" s="381"/>
      <c r="AU1955" s="381"/>
      <c r="AV1955" s="381"/>
      <c r="AW1955" s="381"/>
      <c r="AX1955" s="381"/>
      <c r="AY1955" s="381"/>
      <c r="AZ1955" s="381"/>
      <c r="BA1955" s="381"/>
      <c r="BB1955" s="381"/>
      <c r="BC1955" s="381"/>
      <c r="BD1955" s="381"/>
    </row>
    <row r="1956" spans="1:56" s="589" customFormat="1" ht="12.75">
      <c r="A1956" s="136" t="s">
        <v>965</v>
      </c>
      <c r="B1956" s="825">
        <v>7121842</v>
      </c>
      <c r="C1956" s="825">
        <v>6092630</v>
      </c>
      <c r="D1956" s="825">
        <v>6092630</v>
      </c>
      <c r="E1956" s="824">
        <v>85.548513993992</v>
      </c>
      <c r="F1956" s="825">
        <v>938152</v>
      </c>
      <c r="G1956" s="381"/>
      <c r="H1956" s="381"/>
      <c r="I1956" s="381"/>
      <c r="J1956" s="381"/>
      <c r="K1956" s="381"/>
      <c r="L1956" s="381"/>
      <c r="M1956" s="381"/>
      <c r="N1956" s="381"/>
      <c r="O1956" s="381"/>
      <c r="P1956" s="381"/>
      <c r="Q1956" s="381"/>
      <c r="R1956" s="381"/>
      <c r="S1956" s="381"/>
      <c r="T1956" s="381"/>
      <c r="U1956" s="381"/>
      <c r="V1956" s="381"/>
      <c r="W1956" s="381"/>
      <c r="X1956" s="381"/>
      <c r="Y1956" s="381"/>
      <c r="Z1956" s="381"/>
      <c r="AA1956" s="381"/>
      <c r="AB1956" s="381"/>
      <c r="AC1956" s="381"/>
      <c r="AD1956" s="381"/>
      <c r="AE1956" s="381"/>
      <c r="AF1956" s="381"/>
      <c r="AG1956" s="381"/>
      <c r="AH1956" s="381"/>
      <c r="AI1956" s="381"/>
      <c r="AJ1956" s="381"/>
      <c r="AK1956" s="381"/>
      <c r="AL1956" s="381"/>
      <c r="AM1956" s="381"/>
      <c r="AN1956" s="381"/>
      <c r="AO1956" s="381"/>
      <c r="AP1956" s="381"/>
      <c r="AQ1956" s="381"/>
      <c r="AR1956" s="381"/>
      <c r="AS1956" s="381"/>
      <c r="AT1956" s="381"/>
      <c r="AU1956" s="381"/>
      <c r="AV1956" s="381"/>
      <c r="AW1956" s="381"/>
      <c r="AX1956" s="381"/>
      <c r="AY1956" s="381"/>
      <c r="AZ1956" s="381"/>
      <c r="BA1956" s="381"/>
      <c r="BB1956" s="381"/>
      <c r="BC1956" s="381"/>
      <c r="BD1956" s="381"/>
    </row>
    <row r="1957" spans="1:56" s="589" customFormat="1" ht="25.5">
      <c r="A1957" s="377" t="s">
        <v>966</v>
      </c>
      <c r="B1957" s="825">
        <v>7121842</v>
      </c>
      <c r="C1957" s="825">
        <v>6092630</v>
      </c>
      <c r="D1957" s="825">
        <v>6092630</v>
      </c>
      <c r="E1957" s="824">
        <v>85.548513993992</v>
      </c>
      <c r="F1957" s="825">
        <v>938152</v>
      </c>
      <c r="G1957" s="381"/>
      <c r="H1957" s="381"/>
      <c r="I1957" s="381"/>
      <c r="J1957" s="381"/>
      <c r="K1957" s="381"/>
      <c r="L1957" s="381"/>
      <c r="M1957" s="381"/>
      <c r="N1957" s="381"/>
      <c r="O1957" s="381"/>
      <c r="P1957" s="381"/>
      <c r="Q1957" s="381"/>
      <c r="R1957" s="381"/>
      <c r="S1957" s="381"/>
      <c r="T1957" s="381"/>
      <c r="U1957" s="381"/>
      <c r="V1957" s="381"/>
      <c r="W1957" s="381"/>
      <c r="X1957" s="381"/>
      <c r="Y1957" s="381"/>
      <c r="Z1957" s="381"/>
      <c r="AA1957" s="381"/>
      <c r="AB1957" s="381"/>
      <c r="AC1957" s="381"/>
      <c r="AD1957" s="381"/>
      <c r="AE1957" s="381"/>
      <c r="AF1957" s="381"/>
      <c r="AG1957" s="381"/>
      <c r="AH1957" s="381"/>
      <c r="AI1957" s="381"/>
      <c r="AJ1957" s="381"/>
      <c r="AK1957" s="381"/>
      <c r="AL1957" s="381"/>
      <c r="AM1957" s="381"/>
      <c r="AN1957" s="381"/>
      <c r="AO1957" s="381"/>
      <c r="AP1957" s="381"/>
      <c r="AQ1957" s="381"/>
      <c r="AR1957" s="381"/>
      <c r="AS1957" s="381"/>
      <c r="AT1957" s="381"/>
      <c r="AU1957" s="381"/>
      <c r="AV1957" s="381"/>
      <c r="AW1957" s="381"/>
      <c r="AX1957" s="381"/>
      <c r="AY1957" s="381"/>
      <c r="AZ1957" s="381"/>
      <c r="BA1957" s="381"/>
      <c r="BB1957" s="381"/>
      <c r="BC1957" s="381"/>
      <c r="BD1957" s="381"/>
    </row>
    <row r="1958" spans="1:56" s="589" customFormat="1" ht="12.75">
      <c r="A1958" s="357" t="s">
        <v>967</v>
      </c>
      <c r="B1958" s="825">
        <v>7121842</v>
      </c>
      <c r="C1958" s="825">
        <v>6092630</v>
      </c>
      <c r="D1958" s="825">
        <v>4925618</v>
      </c>
      <c r="E1958" s="824">
        <v>69.16213530151329</v>
      </c>
      <c r="F1958" s="825">
        <v>920975</v>
      </c>
      <c r="G1958" s="381"/>
      <c r="H1958" s="381"/>
      <c r="I1958" s="381"/>
      <c r="J1958" s="381"/>
      <c r="K1958" s="381"/>
      <c r="L1958" s="381"/>
      <c r="M1958" s="381"/>
      <c r="N1958" s="381"/>
      <c r="O1958" s="381"/>
      <c r="P1958" s="381"/>
      <c r="Q1958" s="381"/>
      <c r="R1958" s="381"/>
      <c r="S1958" s="381"/>
      <c r="T1958" s="381"/>
      <c r="U1958" s="381"/>
      <c r="V1958" s="381"/>
      <c r="W1958" s="381"/>
      <c r="X1958" s="381"/>
      <c r="Y1958" s="381"/>
      <c r="Z1958" s="381"/>
      <c r="AA1958" s="381"/>
      <c r="AB1958" s="381"/>
      <c r="AC1958" s="381"/>
      <c r="AD1958" s="381"/>
      <c r="AE1958" s="381"/>
      <c r="AF1958" s="381"/>
      <c r="AG1958" s="381"/>
      <c r="AH1958" s="381"/>
      <c r="AI1958" s="381"/>
      <c r="AJ1958" s="381"/>
      <c r="AK1958" s="381"/>
      <c r="AL1958" s="381"/>
      <c r="AM1958" s="381"/>
      <c r="AN1958" s="381"/>
      <c r="AO1958" s="381"/>
      <c r="AP1958" s="381"/>
      <c r="AQ1958" s="381"/>
      <c r="AR1958" s="381"/>
      <c r="AS1958" s="381"/>
      <c r="AT1958" s="381"/>
      <c r="AU1958" s="381"/>
      <c r="AV1958" s="381"/>
      <c r="AW1958" s="381"/>
      <c r="AX1958" s="381"/>
      <c r="AY1958" s="381"/>
      <c r="AZ1958" s="381"/>
      <c r="BA1958" s="381"/>
      <c r="BB1958" s="381"/>
      <c r="BC1958" s="381"/>
      <c r="BD1958" s="381"/>
    </row>
    <row r="1959" spans="1:56" s="589" customFormat="1" ht="12.75">
      <c r="A1959" s="136" t="s">
        <v>922</v>
      </c>
      <c r="B1959" s="825">
        <v>7121842</v>
      </c>
      <c r="C1959" s="825">
        <v>6092630</v>
      </c>
      <c r="D1959" s="825">
        <v>4925618</v>
      </c>
      <c r="E1959" s="824">
        <v>69.16213530151329</v>
      </c>
      <c r="F1959" s="825">
        <v>920975</v>
      </c>
      <c r="G1959" s="381"/>
      <c r="H1959" s="381"/>
      <c r="I1959" s="381"/>
      <c r="J1959" s="381"/>
      <c r="K1959" s="381"/>
      <c r="L1959" s="381"/>
      <c r="M1959" s="381"/>
      <c r="N1959" s="381"/>
      <c r="O1959" s="381"/>
      <c r="P1959" s="381"/>
      <c r="Q1959" s="381"/>
      <c r="R1959" s="381"/>
      <c r="S1959" s="381"/>
      <c r="T1959" s="381"/>
      <c r="U1959" s="381"/>
      <c r="V1959" s="381"/>
      <c r="W1959" s="381"/>
      <c r="X1959" s="381"/>
      <c r="Y1959" s="381"/>
      <c r="Z1959" s="381"/>
      <c r="AA1959" s="381"/>
      <c r="AB1959" s="381"/>
      <c r="AC1959" s="381"/>
      <c r="AD1959" s="381"/>
      <c r="AE1959" s="381"/>
      <c r="AF1959" s="381"/>
      <c r="AG1959" s="381"/>
      <c r="AH1959" s="381"/>
      <c r="AI1959" s="381"/>
      <c r="AJ1959" s="381"/>
      <c r="AK1959" s="381"/>
      <c r="AL1959" s="381"/>
      <c r="AM1959" s="381"/>
      <c r="AN1959" s="381"/>
      <c r="AO1959" s="381"/>
      <c r="AP1959" s="381"/>
      <c r="AQ1959" s="381"/>
      <c r="AR1959" s="381"/>
      <c r="AS1959" s="381"/>
      <c r="AT1959" s="381"/>
      <c r="AU1959" s="381"/>
      <c r="AV1959" s="381"/>
      <c r="AW1959" s="381"/>
      <c r="AX1959" s="381"/>
      <c r="AY1959" s="381"/>
      <c r="AZ1959" s="381"/>
      <c r="BA1959" s="381"/>
      <c r="BB1959" s="381"/>
      <c r="BC1959" s="381"/>
      <c r="BD1959" s="381"/>
    </row>
    <row r="1960" spans="1:56" s="589" customFormat="1" ht="12.75">
      <c r="A1960" s="362" t="s">
        <v>975</v>
      </c>
      <c r="B1960" s="825">
        <v>7121842</v>
      </c>
      <c r="C1960" s="825">
        <v>6092630</v>
      </c>
      <c r="D1960" s="825">
        <v>4925618</v>
      </c>
      <c r="E1960" s="824">
        <v>69.16213530151329</v>
      </c>
      <c r="F1960" s="825">
        <v>920975</v>
      </c>
      <c r="G1960" s="381"/>
      <c r="H1960" s="381"/>
      <c r="I1960" s="381"/>
      <c r="J1960" s="381"/>
      <c r="K1960" s="381"/>
      <c r="L1960" s="381"/>
      <c r="M1960" s="381"/>
      <c r="N1960" s="381"/>
      <c r="O1960" s="381"/>
      <c r="P1960" s="381"/>
      <c r="Q1960" s="381"/>
      <c r="R1960" s="381"/>
      <c r="S1960" s="381"/>
      <c r="T1960" s="381"/>
      <c r="U1960" s="381"/>
      <c r="V1960" s="381"/>
      <c r="W1960" s="381"/>
      <c r="X1960" s="381"/>
      <c r="Y1960" s="381"/>
      <c r="Z1960" s="381"/>
      <c r="AA1960" s="381"/>
      <c r="AB1960" s="381"/>
      <c r="AC1960" s="381"/>
      <c r="AD1960" s="381"/>
      <c r="AE1960" s="381"/>
      <c r="AF1960" s="381"/>
      <c r="AG1960" s="381"/>
      <c r="AH1960" s="381"/>
      <c r="AI1960" s="381"/>
      <c r="AJ1960" s="381"/>
      <c r="AK1960" s="381"/>
      <c r="AL1960" s="381"/>
      <c r="AM1960" s="381"/>
      <c r="AN1960" s="381"/>
      <c r="AO1960" s="381"/>
      <c r="AP1960" s="381"/>
      <c r="AQ1960" s="381"/>
      <c r="AR1960" s="381"/>
      <c r="AS1960" s="381"/>
      <c r="AT1960" s="381"/>
      <c r="AU1960" s="381"/>
      <c r="AV1960" s="381"/>
      <c r="AW1960" s="381"/>
      <c r="AX1960" s="381"/>
      <c r="AY1960" s="381"/>
      <c r="AZ1960" s="381"/>
      <c r="BA1960" s="381"/>
      <c r="BB1960" s="381"/>
      <c r="BC1960" s="381"/>
      <c r="BD1960" s="381"/>
    </row>
    <row r="1961" spans="1:56" s="589" customFormat="1" ht="12.75">
      <c r="A1961" s="362"/>
      <c r="B1961" s="825"/>
      <c r="C1961" s="825"/>
      <c r="D1961" s="825"/>
      <c r="E1961" s="825"/>
      <c r="F1961" s="825"/>
      <c r="G1961" s="381"/>
      <c r="H1961" s="381"/>
      <c r="I1961" s="381"/>
      <c r="J1961" s="381"/>
      <c r="K1961" s="381"/>
      <c r="L1961" s="381"/>
      <c r="M1961" s="381"/>
      <c r="N1961" s="381"/>
      <c r="O1961" s="381"/>
      <c r="P1961" s="381"/>
      <c r="Q1961" s="381"/>
      <c r="R1961" s="381"/>
      <c r="S1961" s="381"/>
      <c r="T1961" s="381"/>
      <c r="U1961" s="381"/>
      <c r="V1961" s="381"/>
      <c r="W1961" s="381"/>
      <c r="X1961" s="381"/>
      <c r="Y1961" s="381"/>
      <c r="Z1961" s="381"/>
      <c r="AA1961" s="381"/>
      <c r="AB1961" s="381"/>
      <c r="AC1961" s="381"/>
      <c r="AD1961" s="381"/>
      <c r="AE1961" s="381"/>
      <c r="AF1961" s="381"/>
      <c r="AG1961" s="381"/>
      <c r="AH1961" s="381"/>
      <c r="AI1961" s="381"/>
      <c r="AJ1961" s="381"/>
      <c r="AK1961" s="381"/>
      <c r="AL1961" s="381"/>
      <c r="AM1961" s="381"/>
      <c r="AN1961" s="381"/>
      <c r="AO1961" s="381"/>
      <c r="AP1961" s="381"/>
      <c r="AQ1961" s="381"/>
      <c r="AR1961" s="381"/>
      <c r="AS1961" s="381"/>
      <c r="AT1961" s="381"/>
      <c r="AU1961" s="381"/>
      <c r="AV1961" s="381"/>
      <c r="AW1961" s="381"/>
      <c r="AX1961" s="381"/>
      <c r="AY1961" s="381"/>
      <c r="AZ1961" s="381"/>
      <c r="BA1961" s="381"/>
      <c r="BB1961" s="381"/>
      <c r="BC1961" s="381"/>
      <c r="BD1961" s="381"/>
    </row>
    <row r="1962" spans="1:56" s="589" customFormat="1" ht="12.75">
      <c r="A1962" s="353" t="s">
        <v>1230</v>
      </c>
      <c r="B1962" s="825"/>
      <c r="C1962" s="825"/>
      <c r="D1962" s="825"/>
      <c r="E1962" s="825"/>
      <c r="F1962" s="825"/>
      <c r="G1962" s="381"/>
      <c r="H1962" s="381"/>
      <c r="I1962" s="381"/>
      <c r="J1962" s="381"/>
      <c r="K1962" s="381"/>
      <c r="L1962" s="381"/>
      <c r="M1962" s="381"/>
      <c r="N1962" s="381"/>
      <c r="O1962" s="381"/>
      <c r="P1962" s="381"/>
      <c r="Q1962" s="381"/>
      <c r="R1962" s="381"/>
      <c r="S1962" s="381"/>
      <c r="T1962" s="381"/>
      <c r="U1962" s="381"/>
      <c r="V1962" s="381"/>
      <c r="W1962" s="381"/>
      <c r="X1962" s="381"/>
      <c r="Y1962" s="381"/>
      <c r="Z1962" s="381"/>
      <c r="AA1962" s="381"/>
      <c r="AB1962" s="381"/>
      <c r="AC1962" s="381"/>
      <c r="AD1962" s="381"/>
      <c r="AE1962" s="381"/>
      <c r="AF1962" s="381"/>
      <c r="AG1962" s="381"/>
      <c r="AH1962" s="381"/>
      <c r="AI1962" s="381"/>
      <c r="AJ1962" s="381"/>
      <c r="AK1962" s="381"/>
      <c r="AL1962" s="381"/>
      <c r="AM1962" s="381"/>
      <c r="AN1962" s="381"/>
      <c r="AO1962" s="381"/>
      <c r="AP1962" s="381"/>
      <c r="AQ1962" s="381"/>
      <c r="AR1962" s="381"/>
      <c r="AS1962" s="381"/>
      <c r="AT1962" s="381"/>
      <c r="AU1962" s="381"/>
      <c r="AV1962" s="381"/>
      <c r="AW1962" s="381"/>
      <c r="AX1962" s="381"/>
      <c r="AY1962" s="381"/>
      <c r="AZ1962" s="381"/>
      <c r="BA1962" s="381"/>
      <c r="BB1962" s="381"/>
      <c r="BC1962" s="381"/>
      <c r="BD1962" s="381"/>
    </row>
    <row r="1963" spans="1:56" s="589" customFormat="1" ht="25.5">
      <c r="A1963" s="834" t="s">
        <v>413</v>
      </c>
      <c r="B1963" s="825"/>
      <c r="C1963" s="825"/>
      <c r="D1963" s="825"/>
      <c r="E1963" s="825"/>
      <c r="F1963" s="825"/>
      <c r="G1963" s="381"/>
      <c r="H1963" s="381"/>
      <c r="I1963" s="381"/>
      <c r="J1963" s="381"/>
      <c r="K1963" s="381"/>
      <c r="L1963" s="381"/>
      <c r="M1963" s="381"/>
      <c r="N1963" s="381"/>
      <c r="O1963" s="381"/>
      <c r="P1963" s="381"/>
      <c r="Q1963" s="381"/>
      <c r="R1963" s="381"/>
      <c r="S1963" s="381"/>
      <c r="T1963" s="381"/>
      <c r="U1963" s="381"/>
      <c r="V1963" s="381"/>
      <c r="W1963" s="381"/>
      <c r="X1963" s="381"/>
      <c r="Y1963" s="381"/>
      <c r="Z1963" s="381"/>
      <c r="AA1963" s="381"/>
      <c r="AB1963" s="381"/>
      <c r="AC1963" s="381"/>
      <c r="AD1963" s="381"/>
      <c r="AE1963" s="381"/>
      <c r="AF1963" s="381"/>
      <c r="AG1963" s="381"/>
      <c r="AH1963" s="381"/>
      <c r="AI1963" s="381"/>
      <c r="AJ1963" s="381"/>
      <c r="AK1963" s="381"/>
      <c r="AL1963" s="381"/>
      <c r="AM1963" s="381"/>
      <c r="AN1963" s="381"/>
      <c r="AO1963" s="381"/>
      <c r="AP1963" s="381"/>
      <c r="AQ1963" s="381"/>
      <c r="AR1963" s="381"/>
      <c r="AS1963" s="381"/>
      <c r="AT1963" s="381"/>
      <c r="AU1963" s="381"/>
      <c r="AV1963" s="381"/>
      <c r="AW1963" s="381"/>
      <c r="AX1963" s="381"/>
      <c r="AY1963" s="381"/>
      <c r="AZ1963" s="381"/>
      <c r="BA1963" s="381"/>
      <c r="BB1963" s="381"/>
      <c r="BC1963" s="381"/>
      <c r="BD1963" s="381"/>
    </row>
    <row r="1964" spans="1:56" s="589" customFormat="1" ht="12.75">
      <c r="A1964" s="366" t="s">
        <v>346</v>
      </c>
      <c r="B1964" s="825">
        <v>2002500</v>
      </c>
      <c r="C1964" s="825">
        <v>1680000</v>
      </c>
      <c r="D1964" s="825">
        <v>1680000</v>
      </c>
      <c r="E1964" s="809">
        <v>83.89513108614233</v>
      </c>
      <c r="F1964" s="825">
        <v>230000</v>
      </c>
      <c r="G1964" s="381"/>
      <c r="H1964" s="381"/>
      <c r="I1964" s="381"/>
      <c r="J1964" s="381"/>
      <c r="K1964" s="381"/>
      <c r="L1964" s="381"/>
      <c r="M1964" s="381"/>
      <c r="N1964" s="381"/>
      <c r="O1964" s="381"/>
      <c r="P1964" s="381"/>
      <c r="Q1964" s="381"/>
      <c r="R1964" s="381"/>
      <c r="S1964" s="381"/>
      <c r="T1964" s="381"/>
      <c r="U1964" s="381"/>
      <c r="V1964" s="381"/>
      <c r="W1964" s="381"/>
      <c r="X1964" s="381"/>
      <c r="Y1964" s="381"/>
      <c r="Z1964" s="381"/>
      <c r="AA1964" s="381"/>
      <c r="AB1964" s="381"/>
      <c r="AC1964" s="381"/>
      <c r="AD1964" s="381"/>
      <c r="AE1964" s="381"/>
      <c r="AF1964" s="381"/>
      <c r="AG1964" s="381"/>
      <c r="AH1964" s="381"/>
      <c r="AI1964" s="381"/>
      <c r="AJ1964" s="381"/>
      <c r="AK1964" s="381"/>
      <c r="AL1964" s="381"/>
      <c r="AM1964" s="381"/>
      <c r="AN1964" s="381"/>
      <c r="AO1964" s="381"/>
      <c r="AP1964" s="381"/>
      <c r="AQ1964" s="381"/>
      <c r="AR1964" s="381"/>
      <c r="AS1964" s="381"/>
      <c r="AT1964" s="381"/>
      <c r="AU1964" s="381"/>
      <c r="AV1964" s="381"/>
      <c r="AW1964" s="381"/>
      <c r="AX1964" s="381"/>
      <c r="AY1964" s="381"/>
      <c r="AZ1964" s="381"/>
      <c r="BA1964" s="381"/>
      <c r="BB1964" s="381"/>
      <c r="BC1964" s="381"/>
      <c r="BD1964" s="381"/>
    </row>
    <row r="1965" spans="1:56" s="589" customFormat="1" ht="12.75">
      <c r="A1965" s="136" t="s">
        <v>965</v>
      </c>
      <c r="B1965" s="825">
        <v>2002500</v>
      </c>
      <c r="C1965" s="825">
        <v>1680000</v>
      </c>
      <c r="D1965" s="825">
        <v>1680000</v>
      </c>
      <c r="E1965" s="809">
        <v>83.89513108614233</v>
      </c>
      <c r="F1965" s="825">
        <v>230000</v>
      </c>
      <c r="G1965" s="381"/>
      <c r="H1965" s="381"/>
      <c r="I1965" s="381"/>
      <c r="J1965" s="381"/>
      <c r="K1965" s="381"/>
      <c r="L1965" s="381"/>
      <c r="M1965" s="381"/>
      <c r="N1965" s="381"/>
      <c r="O1965" s="381"/>
      <c r="P1965" s="381"/>
      <c r="Q1965" s="381"/>
      <c r="R1965" s="381"/>
      <c r="S1965" s="381"/>
      <c r="T1965" s="381"/>
      <c r="U1965" s="381"/>
      <c r="V1965" s="381"/>
      <c r="W1965" s="381"/>
      <c r="X1965" s="381"/>
      <c r="Y1965" s="381"/>
      <c r="Z1965" s="381"/>
      <c r="AA1965" s="381"/>
      <c r="AB1965" s="381"/>
      <c r="AC1965" s="381"/>
      <c r="AD1965" s="381"/>
      <c r="AE1965" s="381"/>
      <c r="AF1965" s="381"/>
      <c r="AG1965" s="381"/>
      <c r="AH1965" s="381"/>
      <c r="AI1965" s="381"/>
      <c r="AJ1965" s="381"/>
      <c r="AK1965" s="381"/>
      <c r="AL1965" s="381"/>
      <c r="AM1965" s="381"/>
      <c r="AN1965" s="381"/>
      <c r="AO1965" s="381"/>
      <c r="AP1965" s="381"/>
      <c r="AQ1965" s="381"/>
      <c r="AR1965" s="381"/>
      <c r="AS1965" s="381"/>
      <c r="AT1965" s="381"/>
      <c r="AU1965" s="381"/>
      <c r="AV1965" s="381"/>
      <c r="AW1965" s="381"/>
      <c r="AX1965" s="381"/>
      <c r="AY1965" s="381"/>
      <c r="AZ1965" s="381"/>
      <c r="BA1965" s="381"/>
      <c r="BB1965" s="381"/>
      <c r="BC1965" s="381"/>
      <c r="BD1965" s="381"/>
    </row>
    <row r="1966" spans="1:56" s="589" customFormat="1" ht="25.5">
      <c r="A1966" s="377" t="s">
        <v>966</v>
      </c>
      <c r="B1966" s="825">
        <v>2002500</v>
      </c>
      <c r="C1966" s="825">
        <v>1680000</v>
      </c>
      <c r="D1966" s="825">
        <v>1680000</v>
      </c>
      <c r="E1966" s="809">
        <v>83.89513108614233</v>
      </c>
      <c r="F1966" s="825">
        <v>230000</v>
      </c>
      <c r="G1966" s="381"/>
      <c r="H1966" s="381"/>
      <c r="I1966" s="381"/>
      <c r="J1966" s="381"/>
      <c r="K1966" s="381"/>
      <c r="L1966" s="381"/>
      <c r="M1966" s="381"/>
      <c r="N1966" s="381"/>
      <c r="O1966" s="381"/>
      <c r="P1966" s="381"/>
      <c r="Q1966" s="381"/>
      <c r="R1966" s="381"/>
      <c r="S1966" s="381"/>
      <c r="T1966" s="381"/>
      <c r="U1966" s="381"/>
      <c r="V1966" s="381"/>
      <c r="W1966" s="381"/>
      <c r="X1966" s="381"/>
      <c r="Y1966" s="381"/>
      <c r="Z1966" s="381"/>
      <c r="AA1966" s="381"/>
      <c r="AB1966" s="381"/>
      <c r="AC1966" s="381"/>
      <c r="AD1966" s="381"/>
      <c r="AE1966" s="381"/>
      <c r="AF1966" s="381"/>
      <c r="AG1966" s="381"/>
      <c r="AH1966" s="381"/>
      <c r="AI1966" s="381"/>
      <c r="AJ1966" s="381"/>
      <c r="AK1966" s="381"/>
      <c r="AL1966" s="381"/>
      <c r="AM1966" s="381"/>
      <c r="AN1966" s="381"/>
      <c r="AO1966" s="381"/>
      <c r="AP1966" s="381"/>
      <c r="AQ1966" s="381"/>
      <c r="AR1966" s="381"/>
      <c r="AS1966" s="381"/>
      <c r="AT1966" s="381"/>
      <c r="AU1966" s="381"/>
      <c r="AV1966" s="381"/>
      <c r="AW1966" s="381"/>
      <c r="AX1966" s="381"/>
      <c r="AY1966" s="381"/>
      <c r="AZ1966" s="381"/>
      <c r="BA1966" s="381"/>
      <c r="BB1966" s="381"/>
      <c r="BC1966" s="381"/>
      <c r="BD1966" s="381"/>
    </row>
    <row r="1967" spans="1:56" s="589" customFormat="1" ht="12.75">
      <c r="A1967" s="357" t="s">
        <v>967</v>
      </c>
      <c r="B1967" s="825">
        <v>2002500</v>
      </c>
      <c r="C1967" s="825">
        <v>1680000</v>
      </c>
      <c r="D1967" s="825">
        <v>876426</v>
      </c>
      <c r="E1967" s="809">
        <v>43.766591760299626</v>
      </c>
      <c r="F1967" s="825">
        <v>0</v>
      </c>
      <c r="G1967" s="381"/>
      <c r="H1967" s="381"/>
      <c r="I1967" s="381"/>
      <c r="J1967" s="381"/>
      <c r="K1967" s="381"/>
      <c r="L1967" s="381"/>
      <c r="M1967" s="381"/>
      <c r="N1967" s="381"/>
      <c r="O1967" s="381"/>
      <c r="P1967" s="381"/>
      <c r="Q1967" s="381"/>
      <c r="R1967" s="381"/>
      <c r="S1967" s="381"/>
      <c r="T1967" s="381"/>
      <c r="U1967" s="381"/>
      <c r="V1967" s="381"/>
      <c r="W1967" s="381"/>
      <c r="X1967" s="381"/>
      <c r="Y1967" s="381"/>
      <c r="Z1967" s="381"/>
      <c r="AA1967" s="381"/>
      <c r="AB1967" s="381"/>
      <c r="AC1967" s="381"/>
      <c r="AD1967" s="381"/>
      <c r="AE1967" s="381"/>
      <c r="AF1967" s="381"/>
      <c r="AG1967" s="381"/>
      <c r="AH1967" s="381"/>
      <c r="AI1967" s="381"/>
      <c r="AJ1967" s="381"/>
      <c r="AK1967" s="381"/>
      <c r="AL1967" s="381"/>
      <c r="AM1967" s="381"/>
      <c r="AN1967" s="381"/>
      <c r="AO1967" s="381"/>
      <c r="AP1967" s="381"/>
      <c r="AQ1967" s="381"/>
      <c r="AR1967" s="381"/>
      <c r="AS1967" s="381"/>
      <c r="AT1967" s="381"/>
      <c r="AU1967" s="381"/>
      <c r="AV1967" s="381"/>
      <c r="AW1967" s="381"/>
      <c r="AX1967" s="381"/>
      <c r="AY1967" s="381"/>
      <c r="AZ1967" s="381"/>
      <c r="BA1967" s="381"/>
      <c r="BB1967" s="381"/>
      <c r="BC1967" s="381"/>
      <c r="BD1967" s="381"/>
    </row>
    <row r="1968" spans="1:56" s="589" customFormat="1" ht="12.75">
      <c r="A1968" s="136" t="s">
        <v>922</v>
      </c>
      <c r="B1968" s="825">
        <v>2002500</v>
      </c>
      <c r="C1968" s="825">
        <v>1680000</v>
      </c>
      <c r="D1968" s="825">
        <v>876426</v>
      </c>
      <c r="E1968" s="809">
        <v>43.766591760299626</v>
      </c>
      <c r="F1968" s="825">
        <v>0</v>
      </c>
      <c r="G1968" s="381"/>
      <c r="H1968" s="381"/>
      <c r="I1968" s="381"/>
      <c r="J1968" s="381"/>
      <c r="K1968" s="381"/>
      <c r="L1968" s="381"/>
      <c r="M1968" s="381"/>
      <c r="N1968" s="381"/>
      <c r="O1968" s="381"/>
      <c r="P1968" s="381"/>
      <c r="Q1968" s="381"/>
      <c r="R1968" s="381"/>
      <c r="S1968" s="381"/>
      <c r="T1968" s="381"/>
      <c r="U1968" s="381"/>
      <c r="V1968" s="381"/>
      <c r="W1968" s="381"/>
      <c r="X1968" s="381"/>
      <c r="Y1968" s="381"/>
      <c r="Z1968" s="381"/>
      <c r="AA1968" s="381"/>
      <c r="AB1968" s="381"/>
      <c r="AC1968" s="381"/>
      <c r="AD1968" s="381"/>
      <c r="AE1968" s="381"/>
      <c r="AF1968" s="381"/>
      <c r="AG1968" s="381"/>
      <c r="AH1968" s="381"/>
      <c r="AI1968" s="381"/>
      <c r="AJ1968" s="381"/>
      <c r="AK1968" s="381"/>
      <c r="AL1968" s="381"/>
      <c r="AM1968" s="381"/>
      <c r="AN1968" s="381"/>
      <c r="AO1968" s="381"/>
      <c r="AP1968" s="381"/>
      <c r="AQ1968" s="381"/>
      <c r="AR1968" s="381"/>
      <c r="AS1968" s="381"/>
      <c r="AT1968" s="381"/>
      <c r="AU1968" s="381"/>
      <c r="AV1968" s="381"/>
      <c r="AW1968" s="381"/>
      <c r="AX1968" s="381"/>
      <c r="AY1968" s="381"/>
      <c r="AZ1968" s="381"/>
      <c r="BA1968" s="381"/>
      <c r="BB1968" s="381"/>
      <c r="BC1968" s="381"/>
      <c r="BD1968" s="381"/>
    </row>
    <row r="1969" spans="1:56" s="589" customFormat="1" ht="12.75">
      <c r="A1969" s="362" t="s">
        <v>975</v>
      </c>
      <c r="B1969" s="825">
        <v>2002500</v>
      </c>
      <c r="C1969" s="825">
        <v>1680000</v>
      </c>
      <c r="D1969" s="825">
        <v>876426</v>
      </c>
      <c r="E1969" s="809">
        <v>43.766591760299626</v>
      </c>
      <c r="F1969" s="825">
        <v>0</v>
      </c>
      <c r="G1969" s="381"/>
      <c r="H1969" s="381"/>
      <c r="I1969" s="381"/>
      <c r="J1969" s="381"/>
      <c r="K1969" s="381"/>
      <c r="L1969" s="381"/>
      <c r="M1969" s="381"/>
      <c r="N1969" s="381"/>
      <c r="O1969" s="381"/>
      <c r="P1969" s="381"/>
      <c r="Q1969" s="381"/>
      <c r="R1969" s="381"/>
      <c r="S1969" s="381"/>
      <c r="T1969" s="381"/>
      <c r="U1969" s="381"/>
      <c r="V1969" s="381"/>
      <c r="W1969" s="381"/>
      <c r="X1969" s="381"/>
      <c r="Y1969" s="381"/>
      <c r="Z1969" s="381"/>
      <c r="AA1969" s="381"/>
      <c r="AB1969" s="381"/>
      <c r="AC1969" s="381"/>
      <c r="AD1969" s="381"/>
      <c r="AE1969" s="381"/>
      <c r="AF1969" s="381"/>
      <c r="AG1969" s="381"/>
      <c r="AH1969" s="381"/>
      <c r="AI1969" s="381"/>
      <c r="AJ1969" s="381"/>
      <c r="AK1969" s="381"/>
      <c r="AL1969" s="381"/>
      <c r="AM1969" s="381"/>
      <c r="AN1969" s="381"/>
      <c r="AO1969" s="381"/>
      <c r="AP1969" s="381"/>
      <c r="AQ1969" s="381"/>
      <c r="AR1969" s="381"/>
      <c r="AS1969" s="381"/>
      <c r="AT1969" s="381"/>
      <c r="AU1969" s="381"/>
      <c r="AV1969" s="381"/>
      <c r="AW1969" s="381"/>
      <c r="AX1969" s="381"/>
      <c r="AY1969" s="381"/>
      <c r="AZ1969" s="381"/>
      <c r="BA1969" s="381"/>
      <c r="BB1969" s="381"/>
      <c r="BC1969" s="381"/>
      <c r="BD1969" s="381"/>
    </row>
    <row r="1970" spans="1:56" s="589" customFormat="1" ht="12.75">
      <c r="A1970" s="362"/>
      <c r="B1970" s="825"/>
      <c r="C1970" s="825"/>
      <c r="D1970" s="825"/>
      <c r="E1970" s="806"/>
      <c r="F1970" s="825"/>
      <c r="G1970" s="381"/>
      <c r="H1970" s="381"/>
      <c r="I1970" s="381"/>
      <c r="J1970" s="381"/>
      <c r="K1970" s="381"/>
      <c r="L1970" s="381"/>
      <c r="M1970" s="381"/>
      <c r="N1970" s="381"/>
      <c r="O1970" s="381"/>
      <c r="P1970" s="381"/>
      <c r="Q1970" s="381"/>
      <c r="R1970" s="381"/>
      <c r="S1970" s="381"/>
      <c r="T1970" s="381"/>
      <c r="U1970" s="381"/>
      <c r="V1970" s="381"/>
      <c r="W1970" s="381"/>
      <c r="X1970" s="381"/>
      <c r="Y1970" s="381"/>
      <c r="Z1970" s="381"/>
      <c r="AA1970" s="381"/>
      <c r="AB1970" s="381"/>
      <c r="AC1970" s="381"/>
      <c r="AD1970" s="381"/>
      <c r="AE1970" s="381"/>
      <c r="AF1970" s="381"/>
      <c r="AG1970" s="381"/>
      <c r="AH1970" s="381"/>
      <c r="AI1970" s="381"/>
      <c r="AJ1970" s="381"/>
      <c r="AK1970" s="381"/>
      <c r="AL1970" s="381"/>
      <c r="AM1970" s="381"/>
      <c r="AN1970" s="381"/>
      <c r="AO1970" s="381"/>
      <c r="AP1970" s="381"/>
      <c r="AQ1970" s="381"/>
      <c r="AR1970" s="381"/>
      <c r="AS1970" s="381"/>
      <c r="AT1970" s="381"/>
      <c r="AU1970" s="381"/>
      <c r="AV1970" s="381"/>
      <c r="AW1970" s="381"/>
      <c r="AX1970" s="381"/>
      <c r="AY1970" s="381"/>
      <c r="AZ1970" s="381"/>
      <c r="BA1970" s="381"/>
      <c r="BB1970" s="381"/>
      <c r="BC1970" s="381"/>
      <c r="BD1970" s="381"/>
    </row>
    <row r="1971" spans="1:56" s="589" customFormat="1" ht="12.75">
      <c r="A1971" s="353" t="s">
        <v>353</v>
      </c>
      <c r="B1971" s="825"/>
      <c r="C1971" s="825"/>
      <c r="D1971" s="825"/>
      <c r="E1971" s="825"/>
      <c r="F1971" s="825"/>
      <c r="G1971" s="381"/>
      <c r="H1971" s="381"/>
      <c r="I1971" s="381"/>
      <c r="J1971" s="381"/>
      <c r="K1971" s="381"/>
      <c r="L1971" s="381"/>
      <c r="M1971" s="381"/>
      <c r="N1971" s="381"/>
      <c r="O1971" s="381"/>
      <c r="P1971" s="381"/>
      <c r="Q1971" s="381"/>
      <c r="R1971" s="381"/>
      <c r="S1971" s="381"/>
      <c r="T1971" s="381"/>
      <c r="U1971" s="381"/>
      <c r="V1971" s="381"/>
      <c r="W1971" s="381"/>
      <c r="X1971" s="381"/>
      <c r="Y1971" s="381"/>
      <c r="Z1971" s="381"/>
      <c r="AA1971" s="381"/>
      <c r="AB1971" s="381"/>
      <c r="AC1971" s="381"/>
      <c r="AD1971" s="381"/>
      <c r="AE1971" s="381"/>
      <c r="AF1971" s="381"/>
      <c r="AG1971" s="381"/>
      <c r="AH1971" s="381"/>
      <c r="AI1971" s="381"/>
      <c r="AJ1971" s="381"/>
      <c r="AK1971" s="381"/>
      <c r="AL1971" s="381"/>
      <c r="AM1971" s="381"/>
      <c r="AN1971" s="381"/>
      <c r="AO1971" s="381"/>
      <c r="AP1971" s="381"/>
      <c r="AQ1971" s="381"/>
      <c r="AR1971" s="381"/>
      <c r="AS1971" s="381"/>
      <c r="AT1971" s="381"/>
      <c r="AU1971" s="381"/>
      <c r="AV1971" s="381"/>
      <c r="AW1971" s="381"/>
      <c r="AX1971" s="381"/>
      <c r="AY1971" s="381"/>
      <c r="AZ1971" s="381"/>
      <c r="BA1971" s="381"/>
      <c r="BB1971" s="381"/>
      <c r="BC1971" s="381"/>
      <c r="BD1971" s="381"/>
    </row>
    <row r="1972" spans="1:56" s="589" customFormat="1" ht="25.5">
      <c r="A1972" s="834" t="s">
        <v>413</v>
      </c>
      <c r="B1972" s="825"/>
      <c r="C1972" s="825"/>
      <c r="D1972" s="825"/>
      <c r="E1972" s="825"/>
      <c r="F1972" s="825"/>
      <c r="G1972" s="381"/>
      <c r="H1972" s="381"/>
      <c r="I1972" s="381"/>
      <c r="J1972" s="381"/>
      <c r="K1972" s="381"/>
      <c r="L1972" s="381"/>
      <c r="M1972" s="381"/>
      <c r="N1972" s="381"/>
      <c r="O1972" s="381"/>
      <c r="P1972" s="381"/>
      <c r="Q1972" s="381"/>
      <c r="R1972" s="381"/>
      <c r="S1972" s="381"/>
      <c r="T1972" s="381"/>
      <c r="U1972" s="381"/>
      <c r="V1972" s="381"/>
      <c r="W1972" s="381"/>
      <c r="X1972" s="381"/>
      <c r="Y1972" s="381"/>
      <c r="Z1972" s="381"/>
      <c r="AA1972" s="381"/>
      <c r="AB1972" s="381"/>
      <c r="AC1972" s="381"/>
      <c r="AD1972" s="381"/>
      <c r="AE1972" s="381"/>
      <c r="AF1972" s="381"/>
      <c r="AG1972" s="381"/>
      <c r="AH1972" s="381"/>
      <c r="AI1972" s="381"/>
      <c r="AJ1972" s="381"/>
      <c r="AK1972" s="381"/>
      <c r="AL1972" s="381"/>
      <c r="AM1972" s="381"/>
      <c r="AN1972" s="381"/>
      <c r="AO1972" s="381"/>
      <c r="AP1972" s="381"/>
      <c r="AQ1972" s="381"/>
      <c r="AR1972" s="381"/>
      <c r="AS1972" s="381"/>
      <c r="AT1972" s="381"/>
      <c r="AU1972" s="381"/>
      <c r="AV1972" s="381"/>
      <c r="AW1972" s="381"/>
      <c r="AX1972" s="381"/>
      <c r="AY1972" s="381"/>
      <c r="AZ1972" s="381"/>
      <c r="BA1972" s="381"/>
      <c r="BB1972" s="381"/>
      <c r="BC1972" s="381"/>
      <c r="BD1972" s="381"/>
    </row>
    <row r="1973" spans="1:56" s="589" customFormat="1" ht="12.75">
      <c r="A1973" s="366" t="s">
        <v>346</v>
      </c>
      <c r="B1973" s="825">
        <v>23566640</v>
      </c>
      <c r="C1973" s="825">
        <v>20616640</v>
      </c>
      <c r="D1973" s="825">
        <v>20616640</v>
      </c>
      <c r="E1973" s="824">
        <v>87.48230549624384</v>
      </c>
      <c r="F1973" s="825">
        <v>-2661335</v>
      </c>
      <c r="G1973" s="381"/>
      <c r="H1973" s="381"/>
      <c r="I1973" s="381"/>
      <c r="J1973" s="381"/>
      <c r="K1973" s="381"/>
      <c r="L1973" s="381"/>
      <c r="M1973" s="381"/>
      <c r="N1973" s="381"/>
      <c r="O1973" s="381"/>
      <c r="P1973" s="381"/>
      <c r="Q1973" s="381"/>
      <c r="R1973" s="381"/>
      <c r="S1973" s="381"/>
      <c r="T1973" s="381"/>
      <c r="U1973" s="381"/>
      <c r="V1973" s="381"/>
      <c r="W1973" s="381"/>
      <c r="X1973" s="381"/>
      <c r="Y1973" s="381"/>
      <c r="Z1973" s="381"/>
      <c r="AA1973" s="381"/>
      <c r="AB1973" s="381"/>
      <c r="AC1973" s="381"/>
      <c r="AD1973" s="381"/>
      <c r="AE1973" s="381"/>
      <c r="AF1973" s="381"/>
      <c r="AG1973" s="381"/>
      <c r="AH1973" s="381"/>
      <c r="AI1973" s="381"/>
      <c r="AJ1973" s="381"/>
      <c r="AK1973" s="381"/>
      <c r="AL1973" s="381"/>
      <c r="AM1973" s="381"/>
      <c r="AN1973" s="381"/>
      <c r="AO1973" s="381"/>
      <c r="AP1973" s="381"/>
      <c r="AQ1973" s="381"/>
      <c r="AR1973" s="381"/>
      <c r="AS1973" s="381"/>
      <c r="AT1973" s="381"/>
      <c r="AU1973" s="381"/>
      <c r="AV1973" s="381"/>
      <c r="AW1973" s="381"/>
      <c r="AX1973" s="381"/>
      <c r="AY1973" s="381"/>
      <c r="AZ1973" s="381"/>
      <c r="BA1973" s="381"/>
      <c r="BB1973" s="381"/>
      <c r="BC1973" s="381"/>
      <c r="BD1973" s="381"/>
    </row>
    <row r="1974" spans="1:56" s="589" customFormat="1" ht="12.75">
      <c r="A1974" s="136" t="s">
        <v>965</v>
      </c>
      <c r="B1974" s="825">
        <v>23566640</v>
      </c>
      <c r="C1974" s="825">
        <v>20616640</v>
      </c>
      <c r="D1974" s="825">
        <v>20616640</v>
      </c>
      <c r="E1974" s="824">
        <v>87.48230549624384</v>
      </c>
      <c r="F1974" s="825">
        <v>-2661335</v>
      </c>
      <c r="G1974" s="381"/>
      <c r="H1974" s="381"/>
      <c r="I1974" s="381"/>
      <c r="J1974" s="381"/>
      <c r="K1974" s="381"/>
      <c r="L1974" s="381"/>
      <c r="M1974" s="381"/>
      <c r="N1974" s="381"/>
      <c r="O1974" s="381"/>
      <c r="P1974" s="381"/>
      <c r="Q1974" s="381"/>
      <c r="R1974" s="381"/>
      <c r="S1974" s="381"/>
      <c r="T1974" s="381"/>
      <c r="U1974" s="381"/>
      <c r="V1974" s="381"/>
      <c r="W1974" s="381"/>
      <c r="X1974" s="381"/>
      <c r="Y1974" s="381"/>
      <c r="Z1974" s="381"/>
      <c r="AA1974" s="381"/>
      <c r="AB1974" s="381"/>
      <c r="AC1974" s="381"/>
      <c r="AD1974" s="381"/>
      <c r="AE1974" s="381"/>
      <c r="AF1974" s="381"/>
      <c r="AG1974" s="381"/>
      <c r="AH1974" s="381"/>
      <c r="AI1974" s="381"/>
      <c r="AJ1974" s="381"/>
      <c r="AK1974" s="381"/>
      <c r="AL1974" s="381"/>
      <c r="AM1974" s="381"/>
      <c r="AN1974" s="381"/>
      <c r="AO1974" s="381"/>
      <c r="AP1974" s="381"/>
      <c r="AQ1974" s="381"/>
      <c r="AR1974" s="381"/>
      <c r="AS1974" s="381"/>
      <c r="AT1974" s="381"/>
      <c r="AU1974" s="381"/>
      <c r="AV1974" s="381"/>
      <c r="AW1974" s="381"/>
      <c r="AX1974" s="381"/>
      <c r="AY1974" s="381"/>
      <c r="AZ1974" s="381"/>
      <c r="BA1974" s="381"/>
      <c r="BB1974" s="381"/>
      <c r="BC1974" s="381"/>
      <c r="BD1974" s="381"/>
    </row>
    <row r="1975" spans="1:56" s="589" customFormat="1" ht="25.5">
      <c r="A1975" s="377" t="s">
        <v>966</v>
      </c>
      <c r="B1975" s="825">
        <v>23566640</v>
      </c>
      <c r="C1975" s="825">
        <v>20616640</v>
      </c>
      <c r="D1975" s="825">
        <v>20616640</v>
      </c>
      <c r="E1975" s="824">
        <v>87.48230549624384</v>
      </c>
      <c r="F1975" s="825">
        <v>-2661335</v>
      </c>
      <c r="G1975" s="381"/>
      <c r="H1975" s="381"/>
      <c r="I1975" s="381"/>
      <c r="J1975" s="381"/>
      <c r="K1975" s="381"/>
      <c r="L1975" s="381"/>
      <c r="M1975" s="381"/>
      <c r="N1975" s="381"/>
      <c r="O1975" s="381"/>
      <c r="P1975" s="381"/>
      <c r="Q1975" s="381"/>
      <c r="R1975" s="381"/>
      <c r="S1975" s="381"/>
      <c r="T1975" s="381"/>
      <c r="U1975" s="381"/>
      <c r="V1975" s="381"/>
      <c r="W1975" s="381"/>
      <c r="X1975" s="381"/>
      <c r="Y1975" s="381"/>
      <c r="Z1975" s="381"/>
      <c r="AA1975" s="381"/>
      <c r="AB1975" s="381"/>
      <c r="AC1975" s="381"/>
      <c r="AD1975" s="381"/>
      <c r="AE1975" s="381"/>
      <c r="AF1975" s="381"/>
      <c r="AG1975" s="381"/>
      <c r="AH1975" s="381"/>
      <c r="AI1975" s="381"/>
      <c r="AJ1975" s="381"/>
      <c r="AK1975" s="381"/>
      <c r="AL1975" s="381"/>
      <c r="AM1975" s="381"/>
      <c r="AN1975" s="381"/>
      <c r="AO1975" s="381"/>
      <c r="AP1975" s="381"/>
      <c r="AQ1975" s="381"/>
      <c r="AR1975" s="381"/>
      <c r="AS1975" s="381"/>
      <c r="AT1975" s="381"/>
      <c r="AU1975" s="381"/>
      <c r="AV1975" s="381"/>
      <c r="AW1975" s="381"/>
      <c r="AX1975" s="381"/>
      <c r="AY1975" s="381"/>
      <c r="AZ1975" s="381"/>
      <c r="BA1975" s="381"/>
      <c r="BB1975" s="381"/>
      <c r="BC1975" s="381"/>
      <c r="BD1975" s="381"/>
    </row>
    <row r="1976" spans="1:56" s="589" customFormat="1" ht="12.75">
      <c r="A1976" s="357" t="s">
        <v>967</v>
      </c>
      <c r="B1976" s="825">
        <v>23566640</v>
      </c>
      <c r="C1976" s="825">
        <v>20616640</v>
      </c>
      <c r="D1976" s="825">
        <v>12260391</v>
      </c>
      <c r="E1976" s="824">
        <v>52.02434882528863</v>
      </c>
      <c r="F1976" s="825">
        <v>4163651</v>
      </c>
      <c r="G1976" s="381"/>
      <c r="H1976" s="381"/>
      <c r="I1976" s="381"/>
      <c r="J1976" s="381"/>
      <c r="K1976" s="381"/>
      <c r="L1976" s="381"/>
      <c r="M1976" s="381"/>
      <c r="N1976" s="381"/>
      <c r="O1976" s="381"/>
      <c r="P1976" s="381"/>
      <c r="Q1976" s="381"/>
      <c r="R1976" s="381"/>
      <c r="S1976" s="381"/>
      <c r="T1976" s="381"/>
      <c r="U1976" s="381"/>
      <c r="V1976" s="381"/>
      <c r="W1976" s="381"/>
      <c r="X1976" s="381"/>
      <c r="Y1976" s="381"/>
      <c r="Z1976" s="381"/>
      <c r="AA1976" s="381"/>
      <c r="AB1976" s="381"/>
      <c r="AC1976" s="381"/>
      <c r="AD1976" s="381"/>
      <c r="AE1976" s="381"/>
      <c r="AF1976" s="381"/>
      <c r="AG1976" s="381"/>
      <c r="AH1976" s="381"/>
      <c r="AI1976" s="381"/>
      <c r="AJ1976" s="381"/>
      <c r="AK1976" s="381"/>
      <c r="AL1976" s="381"/>
      <c r="AM1976" s="381"/>
      <c r="AN1976" s="381"/>
      <c r="AO1976" s="381"/>
      <c r="AP1976" s="381"/>
      <c r="AQ1976" s="381"/>
      <c r="AR1976" s="381"/>
      <c r="AS1976" s="381"/>
      <c r="AT1976" s="381"/>
      <c r="AU1976" s="381"/>
      <c r="AV1976" s="381"/>
      <c r="AW1976" s="381"/>
      <c r="AX1976" s="381"/>
      <c r="AY1976" s="381"/>
      <c r="AZ1976" s="381"/>
      <c r="BA1976" s="381"/>
      <c r="BB1976" s="381"/>
      <c r="BC1976" s="381"/>
      <c r="BD1976" s="381"/>
    </row>
    <row r="1977" spans="1:56" s="589" customFormat="1" ht="12.75">
      <c r="A1977" s="136" t="s">
        <v>922</v>
      </c>
      <c r="B1977" s="825">
        <v>23566640</v>
      </c>
      <c r="C1977" s="825">
        <v>20616640</v>
      </c>
      <c r="D1977" s="825">
        <v>12260391</v>
      </c>
      <c r="E1977" s="824">
        <v>52.02434882528863</v>
      </c>
      <c r="F1977" s="825">
        <v>4163651</v>
      </c>
      <c r="G1977" s="381"/>
      <c r="H1977" s="381"/>
      <c r="I1977" s="381"/>
      <c r="J1977" s="381"/>
      <c r="K1977" s="381"/>
      <c r="L1977" s="381"/>
      <c r="M1977" s="381"/>
      <c r="N1977" s="381"/>
      <c r="O1977" s="381"/>
      <c r="P1977" s="381"/>
      <c r="Q1977" s="381"/>
      <c r="R1977" s="381"/>
      <c r="S1977" s="381"/>
      <c r="T1977" s="381"/>
      <c r="U1977" s="381"/>
      <c r="V1977" s="381"/>
      <c r="W1977" s="381"/>
      <c r="X1977" s="381"/>
      <c r="Y1977" s="381"/>
      <c r="Z1977" s="381"/>
      <c r="AA1977" s="381"/>
      <c r="AB1977" s="381"/>
      <c r="AC1977" s="381"/>
      <c r="AD1977" s="381"/>
      <c r="AE1977" s="381"/>
      <c r="AF1977" s="381"/>
      <c r="AG1977" s="381"/>
      <c r="AH1977" s="381"/>
      <c r="AI1977" s="381"/>
      <c r="AJ1977" s="381"/>
      <c r="AK1977" s="381"/>
      <c r="AL1977" s="381"/>
      <c r="AM1977" s="381"/>
      <c r="AN1977" s="381"/>
      <c r="AO1977" s="381"/>
      <c r="AP1977" s="381"/>
      <c r="AQ1977" s="381"/>
      <c r="AR1977" s="381"/>
      <c r="AS1977" s="381"/>
      <c r="AT1977" s="381"/>
      <c r="AU1977" s="381"/>
      <c r="AV1977" s="381"/>
      <c r="AW1977" s="381"/>
      <c r="AX1977" s="381"/>
      <c r="AY1977" s="381"/>
      <c r="AZ1977" s="381"/>
      <c r="BA1977" s="381"/>
      <c r="BB1977" s="381"/>
      <c r="BC1977" s="381"/>
      <c r="BD1977" s="381"/>
    </row>
    <row r="1978" spans="1:56" s="589" customFormat="1" ht="12.75">
      <c r="A1978" s="362" t="s">
        <v>975</v>
      </c>
      <c r="B1978" s="825">
        <v>23566640</v>
      </c>
      <c r="C1978" s="825">
        <v>20616640</v>
      </c>
      <c r="D1978" s="825">
        <v>12260391</v>
      </c>
      <c r="E1978" s="824">
        <v>52.02434882528863</v>
      </c>
      <c r="F1978" s="825">
        <v>4163651</v>
      </c>
      <c r="G1978" s="381"/>
      <c r="H1978" s="381"/>
      <c r="I1978" s="381"/>
      <c r="J1978" s="381"/>
      <c r="K1978" s="381"/>
      <c r="L1978" s="381"/>
      <c r="M1978" s="381"/>
      <c r="N1978" s="381"/>
      <c r="O1978" s="381"/>
      <c r="P1978" s="381"/>
      <c r="Q1978" s="381"/>
      <c r="R1978" s="381"/>
      <c r="S1978" s="381"/>
      <c r="T1978" s="381"/>
      <c r="U1978" s="381"/>
      <c r="V1978" s="381"/>
      <c r="W1978" s="381"/>
      <c r="X1978" s="381"/>
      <c r="Y1978" s="381"/>
      <c r="Z1978" s="381"/>
      <c r="AA1978" s="381"/>
      <c r="AB1978" s="381"/>
      <c r="AC1978" s="381"/>
      <c r="AD1978" s="381"/>
      <c r="AE1978" s="381"/>
      <c r="AF1978" s="381"/>
      <c r="AG1978" s="381"/>
      <c r="AH1978" s="381"/>
      <c r="AI1978" s="381"/>
      <c r="AJ1978" s="381"/>
      <c r="AK1978" s="381"/>
      <c r="AL1978" s="381"/>
      <c r="AM1978" s="381"/>
      <c r="AN1978" s="381"/>
      <c r="AO1978" s="381"/>
      <c r="AP1978" s="381"/>
      <c r="AQ1978" s="381"/>
      <c r="AR1978" s="381"/>
      <c r="AS1978" s="381"/>
      <c r="AT1978" s="381"/>
      <c r="AU1978" s="381"/>
      <c r="AV1978" s="381"/>
      <c r="AW1978" s="381"/>
      <c r="AX1978" s="381"/>
      <c r="AY1978" s="381"/>
      <c r="AZ1978" s="381"/>
      <c r="BA1978" s="381"/>
      <c r="BB1978" s="381"/>
      <c r="BC1978" s="381"/>
      <c r="BD1978" s="381"/>
    </row>
    <row r="1979" spans="1:56" s="589" customFormat="1" ht="12.75">
      <c r="A1979" s="362"/>
      <c r="B1979" s="825"/>
      <c r="C1979" s="825"/>
      <c r="D1979" s="825"/>
      <c r="E1979" s="825"/>
      <c r="F1979" s="825"/>
      <c r="G1979" s="381"/>
      <c r="H1979" s="381"/>
      <c r="I1979" s="381"/>
      <c r="J1979" s="381"/>
      <c r="K1979" s="381"/>
      <c r="L1979" s="381"/>
      <c r="M1979" s="381"/>
      <c r="N1979" s="381"/>
      <c r="O1979" s="381"/>
      <c r="P1979" s="381"/>
      <c r="Q1979" s="381"/>
      <c r="R1979" s="381"/>
      <c r="S1979" s="381"/>
      <c r="T1979" s="381"/>
      <c r="U1979" s="381"/>
      <c r="V1979" s="381"/>
      <c r="W1979" s="381"/>
      <c r="X1979" s="381"/>
      <c r="Y1979" s="381"/>
      <c r="Z1979" s="381"/>
      <c r="AA1979" s="381"/>
      <c r="AB1979" s="381"/>
      <c r="AC1979" s="381"/>
      <c r="AD1979" s="381"/>
      <c r="AE1979" s="381"/>
      <c r="AF1979" s="381"/>
      <c r="AG1979" s="381"/>
      <c r="AH1979" s="381"/>
      <c r="AI1979" s="381"/>
      <c r="AJ1979" s="381"/>
      <c r="AK1979" s="381"/>
      <c r="AL1979" s="381"/>
      <c r="AM1979" s="381"/>
      <c r="AN1979" s="381"/>
      <c r="AO1979" s="381"/>
      <c r="AP1979" s="381"/>
      <c r="AQ1979" s="381"/>
      <c r="AR1979" s="381"/>
      <c r="AS1979" s="381"/>
      <c r="AT1979" s="381"/>
      <c r="AU1979" s="381"/>
      <c r="AV1979" s="381"/>
      <c r="AW1979" s="381"/>
      <c r="AX1979" s="381"/>
      <c r="AY1979" s="381"/>
      <c r="AZ1979" s="381"/>
      <c r="BA1979" s="381"/>
      <c r="BB1979" s="381"/>
      <c r="BC1979" s="381"/>
      <c r="BD1979" s="381"/>
    </row>
    <row r="1980" spans="1:56" s="589" customFormat="1" ht="12.75">
      <c r="A1980" s="353" t="s">
        <v>1232</v>
      </c>
      <c r="B1980" s="825"/>
      <c r="C1980" s="825"/>
      <c r="D1980" s="825"/>
      <c r="E1980" s="825"/>
      <c r="F1980" s="825"/>
      <c r="G1980" s="381"/>
      <c r="H1980" s="381"/>
      <c r="I1980" s="381"/>
      <c r="J1980" s="381"/>
      <c r="K1980" s="381"/>
      <c r="L1980" s="381"/>
      <c r="M1980" s="381"/>
      <c r="N1980" s="381"/>
      <c r="O1980" s="381"/>
      <c r="P1980" s="381"/>
      <c r="Q1980" s="381"/>
      <c r="R1980" s="381"/>
      <c r="S1980" s="381"/>
      <c r="T1980" s="381"/>
      <c r="U1980" s="381"/>
      <c r="V1980" s="381"/>
      <c r="W1980" s="381"/>
      <c r="X1980" s="381"/>
      <c r="Y1980" s="381"/>
      <c r="Z1980" s="381"/>
      <c r="AA1980" s="381"/>
      <c r="AB1980" s="381"/>
      <c r="AC1980" s="381"/>
      <c r="AD1980" s="381"/>
      <c r="AE1980" s="381"/>
      <c r="AF1980" s="381"/>
      <c r="AG1980" s="381"/>
      <c r="AH1980" s="381"/>
      <c r="AI1980" s="381"/>
      <c r="AJ1980" s="381"/>
      <c r="AK1980" s="381"/>
      <c r="AL1980" s="381"/>
      <c r="AM1980" s="381"/>
      <c r="AN1980" s="381"/>
      <c r="AO1980" s="381"/>
      <c r="AP1980" s="381"/>
      <c r="AQ1980" s="381"/>
      <c r="AR1980" s="381"/>
      <c r="AS1980" s="381"/>
      <c r="AT1980" s="381"/>
      <c r="AU1980" s="381"/>
      <c r="AV1980" s="381"/>
      <c r="AW1980" s="381"/>
      <c r="AX1980" s="381"/>
      <c r="AY1980" s="381"/>
      <c r="AZ1980" s="381"/>
      <c r="BA1980" s="381"/>
      <c r="BB1980" s="381"/>
      <c r="BC1980" s="381"/>
      <c r="BD1980" s="381"/>
    </row>
    <row r="1981" spans="1:56" s="589" customFormat="1" ht="25.5">
      <c r="A1981" s="834" t="s">
        <v>413</v>
      </c>
      <c r="B1981" s="825"/>
      <c r="C1981" s="825"/>
      <c r="D1981" s="825"/>
      <c r="E1981" s="825"/>
      <c r="F1981" s="825"/>
      <c r="G1981" s="381"/>
      <c r="H1981" s="381"/>
      <c r="I1981" s="381"/>
      <c r="J1981" s="381"/>
      <c r="K1981" s="381"/>
      <c r="L1981" s="381"/>
      <c r="M1981" s="381"/>
      <c r="N1981" s="381"/>
      <c r="O1981" s="381"/>
      <c r="P1981" s="381"/>
      <c r="Q1981" s="381"/>
      <c r="R1981" s="381"/>
      <c r="S1981" s="381"/>
      <c r="T1981" s="381"/>
      <c r="U1981" s="381"/>
      <c r="V1981" s="381"/>
      <c r="W1981" s="381"/>
      <c r="X1981" s="381"/>
      <c r="Y1981" s="381"/>
      <c r="Z1981" s="381"/>
      <c r="AA1981" s="381"/>
      <c r="AB1981" s="381"/>
      <c r="AC1981" s="381"/>
      <c r="AD1981" s="381"/>
      <c r="AE1981" s="381"/>
      <c r="AF1981" s="381"/>
      <c r="AG1981" s="381"/>
      <c r="AH1981" s="381"/>
      <c r="AI1981" s="381"/>
      <c r="AJ1981" s="381"/>
      <c r="AK1981" s="381"/>
      <c r="AL1981" s="381"/>
      <c r="AM1981" s="381"/>
      <c r="AN1981" s="381"/>
      <c r="AO1981" s="381"/>
      <c r="AP1981" s="381"/>
      <c r="AQ1981" s="381"/>
      <c r="AR1981" s="381"/>
      <c r="AS1981" s="381"/>
      <c r="AT1981" s="381"/>
      <c r="AU1981" s="381"/>
      <c r="AV1981" s="381"/>
      <c r="AW1981" s="381"/>
      <c r="AX1981" s="381"/>
      <c r="AY1981" s="381"/>
      <c r="AZ1981" s="381"/>
      <c r="BA1981" s="381"/>
      <c r="BB1981" s="381"/>
      <c r="BC1981" s="381"/>
      <c r="BD1981" s="381"/>
    </row>
    <row r="1982" spans="1:56" s="589" customFormat="1" ht="12.75">
      <c r="A1982" s="366" t="s">
        <v>346</v>
      </c>
      <c r="B1982" s="825">
        <v>687741</v>
      </c>
      <c r="C1982" s="825">
        <v>320000</v>
      </c>
      <c r="D1982" s="825">
        <v>320000</v>
      </c>
      <c r="E1982" s="824">
        <v>46.529143965533535</v>
      </c>
      <c r="F1982" s="825">
        <v>0</v>
      </c>
      <c r="G1982" s="381"/>
      <c r="H1982" s="381"/>
      <c r="I1982" s="381"/>
      <c r="J1982" s="381"/>
      <c r="K1982" s="381"/>
      <c r="L1982" s="381"/>
      <c r="M1982" s="381"/>
      <c r="N1982" s="381"/>
      <c r="O1982" s="381"/>
      <c r="P1982" s="381"/>
      <c r="Q1982" s="381"/>
      <c r="R1982" s="381"/>
      <c r="S1982" s="381"/>
      <c r="T1982" s="381"/>
      <c r="U1982" s="381"/>
      <c r="V1982" s="381"/>
      <c r="W1982" s="381"/>
      <c r="X1982" s="381"/>
      <c r="Y1982" s="381"/>
      <c r="Z1982" s="381"/>
      <c r="AA1982" s="381"/>
      <c r="AB1982" s="381"/>
      <c r="AC1982" s="381"/>
      <c r="AD1982" s="381"/>
      <c r="AE1982" s="381"/>
      <c r="AF1982" s="381"/>
      <c r="AG1982" s="381"/>
      <c r="AH1982" s="381"/>
      <c r="AI1982" s="381"/>
      <c r="AJ1982" s="381"/>
      <c r="AK1982" s="381"/>
      <c r="AL1982" s="381"/>
      <c r="AM1982" s="381"/>
      <c r="AN1982" s="381"/>
      <c r="AO1982" s="381"/>
      <c r="AP1982" s="381"/>
      <c r="AQ1982" s="381"/>
      <c r="AR1982" s="381"/>
      <c r="AS1982" s="381"/>
      <c r="AT1982" s="381"/>
      <c r="AU1982" s="381"/>
      <c r="AV1982" s="381"/>
      <c r="AW1982" s="381"/>
      <c r="AX1982" s="381"/>
      <c r="AY1982" s="381"/>
      <c r="AZ1982" s="381"/>
      <c r="BA1982" s="381"/>
      <c r="BB1982" s="381"/>
      <c r="BC1982" s="381"/>
      <c r="BD1982" s="381"/>
    </row>
    <row r="1983" spans="1:56" s="589" customFormat="1" ht="12.75">
      <c r="A1983" s="136" t="s">
        <v>965</v>
      </c>
      <c r="B1983" s="825">
        <v>687741</v>
      </c>
      <c r="C1983" s="825">
        <v>320000</v>
      </c>
      <c r="D1983" s="825">
        <v>320000</v>
      </c>
      <c r="E1983" s="824">
        <v>46.529143965533535</v>
      </c>
      <c r="F1983" s="825">
        <v>0</v>
      </c>
      <c r="G1983" s="381"/>
      <c r="H1983" s="381"/>
      <c r="I1983" s="381"/>
      <c r="J1983" s="381"/>
      <c r="K1983" s="381"/>
      <c r="L1983" s="381"/>
      <c r="M1983" s="381"/>
      <c r="N1983" s="381"/>
      <c r="O1983" s="381"/>
      <c r="P1983" s="381"/>
      <c r="Q1983" s="381"/>
      <c r="R1983" s="381"/>
      <c r="S1983" s="381"/>
      <c r="T1983" s="381"/>
      <c r="U1983" s="381"/>
      <c r="V1983" s="381"/>
      <c r="W1983" s="381"/>
      <c r="X1983" s="381"/>
      <c r="Y1983" s="381"/>
      <c r="Z1983" s="381"/>
      <c r="AA1983" s="381"/>
      <c r="AB1983" s="381"/>
      <c r="AC1983" s="381"/>
      <c r="AD1983" s="381"/>
      <c r="AE1983" s="381"/>
      <c r="AF1983" s="381"/>
      <c r="AG1983" s="381"/>
      <c r="AH1983" s="381"/>
      <c r="AI1983" s="381"/>
      <c r="AJ1983" s="381"/>
      <c r="AK1983" s="381"/>
      <c r="AL1983" s="381"/>
      <c r="AM1983" s="381"/>
      <c r="AN1983" s="381"/>
      <c r="AO1983" s="381"/>
      <c r="AP1983" s="381"/>
      <c r="AQ1983" s="381"/>
      <c r="AR1983" s="381"/>
      <c r="AS1983" s="381"/>
      <c r="AT1983" s="381"/>
      <c r="AU1983" s="381"/>
      <c r="AV1983" s="381"/>
      <c r="AW1983" s="381"/>
      <c r="AX1983" s="381"/>
      <c r="AY1983" s="381"/>
      <c r="AZ1983" s="381"/>
      <c r="BA1983" s="381"/>
      <c r="BB1983" s="381"/>
      <c r="BC1983" s="381"/>
      <c r="BD1983" s="381"/>
    </row>
    <row r="1984" spans="1:56" s="589" customFormat="1" ht="25.5">
      <c r="A1984" s="377" t="s">
        <v>966</v>
      </c>
      <c r="B1984" s="825">
        <v>687741</v>
      </c>
      <c r="C1984" s="825">
        <v>320000</v>
      </c>
      <c r="D1984" s="825">
        <v>320000</v>
      </c>
      <c r="E1984" s="824">
        <v>46.529143965533535</v>
      </c>
      <c r="F1984" s="825">
        <v>0</v>
      </c>
      <c r="G1984" s="381"/>
      <c r="H1984" s="381"/>
      <c r="I1984" s="381"/>
      <c r="J1984" s="381"/>
      <c r="K1984" s="381"/>
      <c r="L1984" s="381"/>
      <c r="M1984" s="381"/>
      <c r="N1984" s="381"/>
      <c r="O1984" s="381"/>
      <c r="P1984" s="381"/>
      <c r="Q1984" s="381"/>
      <c r="R1984" s="381"/>
      <c r="S1984" s="381"/>
      <c r="T1984" s="381"/>
      <c r="U1984" s="381"/>
      <c r="V1984" s="381"/>
      <c r="W1984" s="381"/>
      <c r="X1984" s="381"/>
      <c r="Y1984" s="381"/>
      <c r="Z1984" s="381"/>
      <c r="AA1984" s="381"/>
      <c r="AB1984" s="381"/>
      <c r="AC1984" s="381"/>
      <c r="AD1984" s="381"/>
      <c r="AE1984" s="381"/>
      <c r="AF1984" s="381"/>
      <c r="AG1984" s="381"/>
      <c r="AH1984" s="381"/>
      <c r="AI1984" s="381"/>
      <c r="AJ1984" s="381"/>
      <c r="AK1984" s="381"/>
      <c r="AL1984" s="381"/>
      <c r="AM1984" s="381"/>
      <c r="AN1984" s="381"/>
      <c r="AO1984" s="381"/>
      <c r="AP1984" s="381"/>
      <c r="AQ1984" s="381"/>
      <c r="AR1984" s="381"/>
      <c r="AS1984" s="381"/>
      <c r="AT1984" s="381"/>
      <c r="AU1984" s="381"/>
      <c r="AV1984" s="381"/>
      <c r="AW1984" s="381"/>
      <c r="AX1984" s="381"/>
      <c r="AY1984" s="381"/>
      <c r="AZ1984" s="381"/>
      <c r="BA1984" s="381"/>
      <c r="BB1984" s="381"/>
      <c r="BC1984" s="381"/>
      <c r="BD1984" s="381"/>
    </row>
    <row r="1985" spans="1:56" s="589" customFormat="1" ht="12.75">
      <c r="A1985" s="357" t="s">
        <v>967</v>
      </c>
      <c r="B1985" s="825">
        <v>687741</v>
      </c>
      <c r="C1985" s="825">
        <v>320000</v>
      </c>
      <c r="D1985" s="825">
        <v>150760</v>
      </c>
      <c r="E1985" s="824">
        <v>21.921042950761986</v>
      </c>
      <c r="F1985" s="825">
        <v>64687</v>
      </c>
      <c r="G1985" s="381"/>
      <c r="H1985" s="381"/>
      <c r="I1985" s="381"/>
      <c r="J1985" s="381"/>
      <c r="K1985" s="381"/>
      <c r="L1985" s="381"/>
      <c r="M1985" s="381"/>
      <c r="N1985" s="381"/>
      <c r="O1985" s="381"/>
      <c r="P1985" s="381"/>
      <c r="Q1985" s="381"/>
      <c r="R1985" s="381"/>
      <c r="S1985" s="381"/>
      <c r="T1985" s="381"/>
      <c r="U1985" s="381"/>
      <c r="V1985" s="381"/>
      <c r="W1985" s="381"/>
      <c r="X1985" s="381"/>
      <c r="Y1985" s="381"/>
      <c r="Z1985" s="381"/>
      <c r="AA1985" s="381"/>
      <c r="AB1985" s="381"/>
      <c r="AC1985" s="381"/>
      <c r="AD1985" s="381"/>
      <c r="AE1985" s="381"/>
      <c r="AF1985" s="381"/>
      <c r="AG1985" s="381"/>
      <c r="AH1985" s="381"/>
      <c r="AI1985" s="381"/>
      <c r="AJ1985" s="381"/>
      <c r="AK1985" s="381"/>
      <c r="AL1985" s="381"/>
      <c r="AM1985" s="381"/>
      <c r="AN1985" s="381"/>
      <c r="AO1985" s="381"/>
      <c r="AP1985" s="381"/>
      <c r="AQ1985" s="381"/>
      <c r="AR1985" s="381"/>
      <c r="AS1985" s="381"/>
      <c r="AT1985" s="381"/>
      <c r="AU1985" s="381"/>
      <c r="AV1985" s="381"/>
      <c r="AW1985" s="381"/>
      <c r="AX1985" s="381"/>
      <c r="AY1985" s="381"/>
      <c r="AZ1985" s="381"/>
      <c r="BA1985" s="381"/>
      <c r="BB1985" s="381"/>
      <c r="BC1985" s="381"/>
      <c r="BD1985" s="381"/>
    </row>
    <row r="1986" spans="1:56" s="589" customFormat="1" ht="12.75">
      <c r="A1986" s="136" t="s">
        <v>922</v>
      </c>
      <c r="B1986" s="825">
        <v>687741</v>
      </c>
      <c r="C1986" s="825">
        <v>320000</v>
      </c>
      <c r="D1986" s="825">
        <v>150760</v>
      </c>
      <c r="E1986" s="824">
        <v>21.921042950761986</v>
      </c>
      <c r="F1986" s="825">
        <v>64687</v>
      </c>
      <c r="G1986" s="381"/>
      <c r="H1986" s="381"/>
      <c r="I1986" s="381"/>
      <c r="J1986" s="381"/>
      <c r="K1986" s="381"/>
      <c r="L1986" s="381"/>
      <c r="M1986" s="381"/>
      <c r="N1986" s="381"/>
      <c r="O1986" s="381"/>
      <c r="P1986" s="381"/>
      <c r="Q1986" s="381"/>
      <c r="R1986" s="381"/>
      <c r="S1986" s="381"/>
      <c r="T1986" s="381"/>
      <c r="U1986" s="381"/>
      <c r="V1986" s="381"/>
      <c r="W1986" s="381"/>
      <c r="X1986" s="381"/>
      <c r="Y1986" s="381"/>
      <c r="Z1986" s="381"/>
      <c r="AA1986" s="381"/>
      <c r="AB1986" s="381"/>
      <c r="AC1986" s="381"/>
      <c r="AD1986" s="381"/>
      <c r="AE1986" s="381"/>
      <c r="AF1986" s="381"/>
      <c r="AG1986" s="381"/>
      <c r="AH1986" s="381"/>
      <c r="AI1986" s="381"/>
      <c r="AJ1986" s="381"/>
      <c r="AK1986" s="381"/>
      <c r="AL1986" s="381"/>
      <c r="AM1986" s="381"/>
      <c r="AN1986" s="381"/>
      <c r="AO1986" s="381"/>
      <c r="AP1986" s="381"/>
      <c r="AQ1986" s="381"/>
      <c r="AR1986" s="381"/>
      <c r="AS1986" s="381"/>
      <c r="AT1986" s="381"/>
      <c r="AU1986" s="381"/>
      <c r="AV1986" s="381"/>
      <c r="AW1986" s="381"/>
      <c r="AX1986" s="381"/>
      <c r="AY1986" s="381"/>
      <c r="AZ1986" s="381"/>
      <c r="BA1986" s="381"/>
      <c r="BB1986" s="381"/>
      <c r="BC1986" s="381"/>
      <c r="BD1986" s="381"/>
    </row>
    <row r="1987" spans="1:56" s="589" customFormat="1" ht="12.75">
      <c r="A1987" s="362" t="s">
        <v>975</v>
      </c>
      <c r="B1987" s="825">
        <v>687741</v>
      </c>
      <c r="C1987" s="825">
        <v>320000</v>
      </c>
      <c r="D1987" s="825">
        <v>150760</v>
      </c>
      <c r="E1987" s="824">
        <v>21.921042950761986</v>
      </c>
      <c r="F1987" s="825">
        <v>64687</v>
      </c>
      <c r="G1987" s="381"/>
      <c r="H1987" s="381"/>
      <c r="I1987" s="381"/>
      <c r="J1987" s="381"/>
      <c r="K1987" s="381"/>
      <c r="L1987" s="381"/>
      <c r="M1987" s="381"/>
      <c r="N1987" s="381"/>
      <c r="O1987" s="381"/>
      <c r="P1987" s="381"/>
      <c r="Q1987" s="381"/>
      <c r="R1987" s="381"/>
      <c r="S1987" s="381"/>
      <c r="T1987" s="381"/>
      <c r="U1987" s="381"/>
      <c r="V1987" s="381"/>
      <c r="W1987" s="381"/>
      <c r="X1987" s="381"/>
      <c r="Y1987" s="381"/>
      <c r="Z1987" s="381"/>
      <c r="AA1987" s="381"/>
      <c r="AB1987" s="381"/>
      <c r="AC1987" s="381"/>
      <c r="AD1987" s="381"/>
      <c r="AE1987" s="381"/>
      <c r="AF1987" s="381"/>
      <c r="AG1987" s="381"/>
      <c r="AH1987" s="381"/>
      <c r="AI1987" s="381"/>
      <c r="AJ1987" s="381"/>
      <c r="AK1987" s="381"/>
      <c r="AL1987" s="381"/>
      <c r="AM1987" s="381"/>
      <c r="AN1987" s="381"/>
      <c r="AO1987" s="381"/>
      <c r="AP1987" s="381"/>
      <c r="AQ1987" s="381"/>
      <c r="AR1987" s="381"/>
      <c r="AS1987" s="381"/>
      <c r="AT1987" s="381"/>
      <c r="AU1987" s="381"/>
      <c r="AV1987" s="381"/>
      <c r="AW1987" s="381"/>
      <c r="AX1987" s="381"/>
      <c r="AY1987" s="381"/>
      <c r="AZ1987" s="381"/>
      <c r="BA1987" s="381"/>
      <c r="BB1987" s="381"/>
      <c r="BC1987" s="381"/>
      <c r="BD1987" s="381"/>
    </row>
    <row r="1988" spans="1:56" s="589" customFormat="1" ht="12.75">
      <c r="A1988" s="362"/>
      <c r="B1988" s="825"/>
      <c r="C1988" s="825"/>
      <c r="D1988" s="825"/>
      <c r="E1988" s="825"/>
      <c r="F1988" s="825"/>
      <c r="G1988" s="381"/>
      <c r="H1988" s="381"/>
      <c r="I1988" s="381"/>
      <c r="J1988" s="381"/>
      <c r="K1988" s="381"/>
      <c r="L1988" s="381"/>
      <c r="M1988" s="381"/>
      <c r="N1988" s="381"/>
      <c r="O1988" s="381"/>
      <c r="P1988" s="381"/>
      <c r="Q1988" s="381"/>
      <c r="R1988" s="381"/>
      <c r="S1988" s="381"/>
      <c r="T1988" s="381"/>
      <c r="U1988" s="381"/>
      <c r="V1988" s="381"/>
      <c r="W1988" s="381"/>
      <c r="X1988" s="381"/>
      <c r="Y1988" s="381"/>
      <c r="Z1988" s="381"/>
      <c r="AA1988" s="381"/>
      <c r="AB1988" s="381"/>
      <c r="AC1988" s="381"/>
      <c r="AD1988" s="381"/>
      <c r="AE1988" s="381"/>
      <c r="AF1988" s="381"/>
      <c r="AG1988" s="381"/>
      <c r="AH1988" s="381"/>
      <c r="AI1988" s="381"/>
      <c r="AJ1988" s="381"/>
      <c r="AK1988" s="381"/>
      <c r="AL1988" s="381"/>
      <c r="AM1988" s="381"/>
      <c r="AN1988" s="381"/>
      <c r="AO1988" s="381"/>
      <c r="AP1988" s="381"/>
      <c r="AQ1988" s="381"/>
      <c r="AR1988" s="381"/>
      <c r="AS1988" s="381"/>
      <c r="AT1988" s="381"/>
      <c r="AU1988" s="381"/>
      <c r="AV1988" s="381"/>
      <c r="AW1988" s="381"/>
      <c r="AX1988" s="381"/>
      <c r="AY1988" s="381"/>
      <c r="AZ1988" s="381"/>
      <c r="BA1988" s="381"/>
      <c r="BB1988" s="381"/>
      <c r="BC1988" s="381"/>
      <c r="BD1988" s="381"/>
    </row>
    <row r="1989" spans="1:56" s="589" customFormat="1" ht="12.75">
      <c r="A1989" s="353" t="s">
        <v>395</v>
      </c>
      <c r="B1989" s="825"/>
      <c r="C1989" s="825"/>
      <c r="D1989" s="825"/>
      <c r="E1989" s="825"/>
      <c r="F1989" s="825"/>
      <c r="G1989" s="381"/>
      <c r="H1989" s="381"/>
      <c r="I1989" s="381"/>
      <c r="J1989" s="381"/>
      <c r="K1989" s="381"/>
      <c r="L1989" s="381"/>
      <c r="M1989" s="381"/>
      <c r="N1989" s="381"/>
      <c r="O1989" s="381"/>
      <c r="P1989" s="381"/>
      <c r="Q1989" s="381"/>
      <c r="R1989" s="381"/>
      <c r="S1989" s="381"/>
      <c r="T1989" s="381"/>
      <c r="U1989" s="381"/>
      <c r="V1989" s="381"/>
      <c r="W1989" s="381"/>
      <c r="X1989" s="381"/>
      <c r="Y1989" s="381"/>
      <c r="Z1989" s="381"/>
      <c r="AA1989" s="381"/>
      <c r="AB1989" s="381"/>
      <c r="AC1989" s="381"/>
      <c r="AD1989" s="381"/>
      <c r="AE1989" s="381"/>
      <c r="AF1989" s="381"/>
      <c r="AG1989" s="381"/>
      <c r="AH1989" s="381"/>
      <c r="AI1989" s="381"/>
      <c r="AJ1989" s="381"/>
      <c r="AK1989" s="381"/>
      <c r="AL1989" s="381"/>
      <c r="AM1989" s="381"/>
      <c r="AN1989" s="381"/>
      <c r="AO1989" s="381"/>
      <c r="AP1989" s="381"/>
      <c r="AQ1989" s="381"/>
      <c r="AR1989" s="381"/>
      <c r="AS1989" s="381"/>
      <c r="AT1989" s="381"/>
      <c r="AU1989" s="381"/>
      <c r="AV1989" s="381"/>
      <c r="AW1989" s="381"/>
      <c r="AX1989" s="381"/>
      <c r="AY1989" s="381"/>
      <c r="AZ1989" s="381"/>
      <c r="BA1989" s="381"/>
      <c r="BB1989" s="381"/>
      <c r="BC1989" s="381"/>
      <c r="BD1989" s="381"/>
    </row>
    <row r="1990" spans="1:56" s="589" customFormat="1" ht="25.5">
      <c r="A1990" s="834" t="s">
        <v>413</v>
      </c>
      <c r="B1990" s="825"/>
      <c r="C1990" s="825"/>
      <c r="D1990" s="825"/>
      <c r="E1990" s="825"/>
      <c r="F1990" s="825"/>
      <c r="G1990" s="381"/>
      <c r="H1990" s="381"/>
      <c r="I1990" s="381"/>
      <c r="J1990" s="381"/>
      <c r="K1990" s="381"/>
      <c r="L1990" s="381"/>
      <c r="M1990" s="381"/>
      <c r="N1990" s="381"/>
      <c r="O1990" s="381"/>
      <c r="P1990" s="381"/>
      <c r="Q1990" s="381"/>
      <c r="R1990" s="381"/>
      <c r="S1990" s="381"/>
      <c r="T1990" s="381"/>
      <c r="U1990" s="381"/>
      <c r="V1990" s="381"/>
      <c r="W1990" s="381"/>
      <c r="X1990" s="381"/>
      <c r="Y1990" s="381"/>
      <c r="Z1990" s="381"/>
      <c r="AA1990" s="381"/>
      <c r="AB1990" s="381"/>
      <c r="AC1990" s="381"/>
      <c r="AD1990" s="381"/>
      <c r="AE1990" s="381"/>
      <c r="AF1990" s="381"/>
      <c r="AG1990" s="381"/>
      <c r="AH1990" s="381"/>
      <c r="AI1990" s="381"/>
      <c r="AJ1990" s="381"/>
      <c r="AK1990" s="381"/>
      <c r="AL1990" s="381"/>
      <c r="AM1990" s="381"/>
      <c r="AN1990" s="381"/>
      <c r="AO1990" s="381"/>
      <c r="AP1990" s="381"/>
      <c r="AQ1990" s="381"/>
      <c r="AR1990" s="381"/>
      <c r="AS1990" s="381"/>
      <c r="AT1990" s="381"/>
      <c r="AU1990" s="381"/>
      <c r="AV1990" s="381"/>
      <c r="AW1990" s="381"/>
      <c r="AX1990" s="381"/>
      <c r="AY1990" s="381"/>
      <c r="AZ1990" s="381"/>
      <c r="BA1990" s="381"/>
      <c r="BB1990" s="381"/>
      <c r="BC1990" s="381"/>
      <c r="BD1990" s="381"/>
    </row>
    <row r="1991" spans="1:56" s="589" customFormat="1" ht="12.75">
      <c r="A1991" s="366" t="s">
        <v>346</v>
      </c>
      <c r="B1991" s="825">
        <v>92923</v>
      </c>
      <c r="C1991" s="825">
        <v>92923</v>
      </c>
      <c r="D1991" s="825">
        <v>92923</v>
      </c>
      <c r="E1991" s="824">
        <v>100</v>
      </c>
      <c r="F1991" s="825">
        <v>-97077</v>
      </c>
      <c r="G1991" s="381"/>
      <c r="H1991" s="381"/>
      <c r="I1991" s="381"/>
      <c r="J1991" s="381"/>
      <c r="K1991" s="381"/>
      <c r="L1991" s="381"/>
      <c r="M1991" s="381"/>
      <c r="N1991" s="381"/>
      <c r="O1991" s="381"/>
      <c r="P1991" s="381"/>
      <c r="Q1991" s="381"/>
      <c r="R1991" s="381"/>
      <c r="S1991" s="381"/>
      <c r="T1991" s="381"/>
      <c r="U1991" s="381"/>
      <c r="V1991" s="381"/>
      <c r="W1991" s="381"/>
      <c r="X1991" s="381"/>
      <c r="Y1991" s="381"/>
      <c r="Z1991" s="381"/>
      <c r="AA1991" s="381"/>
      <c r="AB1991" s="381"/>
      <c r="AC1991" s="381"/>
      <c r="AD1991" s="381"/>
      <c r="AE1991" s="381"/>
      <c r="AF1991" s="381"/>
      <c r="AG1991" s="381"/>
      <c r="AH1991" s="381"/>
      <c r="AI1991" s="381"/>
      <c r="AJ1991" s="381"/>
      <c r="AK1991" s="381"/>
      <c r="AL1991" s="381"/>
      <c r="AM1991" s="381"/>
      <c r="AN1991" s="381"/>
      <c r="AO1991" s="381"/>
      <c r="AP1991" s="381"/>
      <c r="AQ1991" s="381"/>
      <c r="AR1991" s="381"/>
      <c r="AS1991" s="381"/>
      <c r="AT1991" s="381"/>
      <c r="AU1991" s="381"/>
      <c r="AV1991" s="381"/>
      <c r="AW1991" s="381"/>
      <c r="AX1991" s="381"/>
      <c r="AY1991" s="381"/>
      <c r="AZ1991" s="381"/>
      <c r="BA1991" s="381"/>
      <c r="BB1991" s="381"/>
      <c r="BC1991" s="381"/>
      <c r="BD1991" s="381"/>
    </row>
    <row r="1992" spans="1:56" s="589" customFormat="1" ht="12.75">
      <c r="A1992" s="136" t="s">
        <v>965</v>
      </c>
      <c r="B1992" s="825">
        <v>92923</v>
      </c>
      <c r="C1992" s="825">
        <v>92923</v>
      </c>
      <c r="D1992" s="825">
        <v>92923</v>
      </c>
      <c r="E1992" s="824">
        <v>100</v>
      </c>
      <c r="F1992" s="825">
        <v>-97077</v>
      </c>
      <c r="G1992" s="381"/>
      <c r="H1992" s="381"/>
      <c r="I1992" s="381"/>
      <c r="J1992" s="381"/>
      <c r="K1992" s="381"/>
      <c r="L1992" s="381"/>
      <c r="M1992" s="381"/>
      <c r="N1992" s="381"/>
      <c r="O1992" s="381"/>
      <c r="P1992" s="381"/>
      <c r="Q1992" s="381"/>
      <c r="R1992" s="381"/>
      <c r="S1992" s="381"/>
      <c r="T1992" s="381"/>
      <c r="U1992" s="381"/>
      <c r="V1992" s="381"/>
      <c r="W1992" s="381"/>
      <c r="X1992" s="381"/>
      <c r="Y1992" s="381"/>
      <c r="Z1992" s="381"/>
      <c r="AA1992" s="381"/>
      <c r="AB1992" s="381"/>
      <c r="AC1992" s="381"/>
      <c r="AD1992" s="381"/>
      <c r="AE1992" s="381"/>
      <c r="AF1992" s="381"/>
      <c r="AG1992" s="381"/>
      <c r="AH1992" s="381"/>
      <c r="AI1992" s="381"/>
      <c r="AJ1992" s="381"/>
      <c r="AK1992" s="381"/>
      <c r="AL1992" s="381"/>
      <c r="AM1992" s="381"/>
      <c r="AN1992" s="381"/>
      <c r="AO1992" s="381"/>
      <c r="AP1992" s="381"/>
      <c r="AQ1992" s="381"/>
      <c r="AR1992" s="381"/>
      <c r="AS1992" s="381"/>
      <c r="AT1992" s="381"/>
      <c r="AU1992" s="381"/>
      <c r="AV1992" s="381"/>
      <c r="AW1992" s="381"/>
      <c r="AX1992" s="381"/>
      <c r="AY1992" s="381"/>
      <c r="AZ1992" s="381"/>
      <c r="BA1992" s="381"/>
      <c r="BB1992" s="381"/>
      <c r="BC1992" s="381"/>
      <c r="BD1992" s="381"/>
    </row>
    <row r="1993" spans="1:56" s="589" customFormat="1" ht="25.5">
      <c r="A1993" s="377" t="s">
        <v>966</v>
      </c>
      <c r="B1993" s="825">
        <v>92923</v>
      </c>
      <c r="C1993" s="825">
        <v>92923</v>
      </c>
      <c r="D1993" s="825">
        <v>92923</v>
      </c>
      <c r="E1993" s="824">
        <v>100</v>
      </c>
      <c r="F1993" s="825">
        <v>-97077</v>
      </c>
      <c r="G1993" s="381"/>
      <c r="H1993" s="381"/>
      <c r="I1993" s="381"/>
      <c r="J1993" s="381"/>
      <c r="K1993" s="381"/>
      <c r="L1993" s="381"/>
      <c r="M1993" s="381"/>
      <c r="N1993" s="381"/>
      <c r="O1993" s="381"/>
      <c r="P1993" s="381"/>
      <c r="Q1993" s="381"/>
      <c r="R1993" s="381"/>
      <c r="S1993" s="381"/>
      <c r="T1993" s="381"/>
      <c r="U1993" s="381"/>
      <c r="V1993" s="381"/>
      <c r="W1993" s="381"/>
      <c r="X1993" s="381"/>
      <c r="Y1993" s="381"/>
      <c r="Z1993" s="381"/>
      <c r="AA1993" s="381"/>
      <c r="AB1993" s="381"/>
      <c r="AC1993" s="381"/>
      <c r="AD1993" s="381"/>
      <c r="AE1993" s="381"/>
      <c r="AF1993" s="381"/>
      <c r="AG1993" s="381"/>
      <c r="AH1993" s="381"/>
      <c r="AI1993" s="381"/>
      <c r="AJ1993" s="381"/>
      <c r="AK1993" s="381"/>
      <c r="AL1993" s="381"/>
      <c r="AM1993" s="381"/>
      <c r="AN1993" s="381"/>
      <c r="AO1993" s="381"/>
      <c r="AP1993" s="381"/>
      <c r="AQ1993" s="381"/>
      <c r="AR1993" s="381"/>
      <c r="AS1993" s="381"/>
      <c r="AT1993" s="381"/>
      <c r="AU1993" s="381"/>
      <c r="AV1993" s="381"/>
      <c r="AW1993" s="381"/>
      <c r="AX1993" s="381"/>
      <c r="AY1993" s="381"/>
      <c r="AZ1993" s="381"/>
      <c r="BA1993" s="381"/>
      <c r="BB1993" s="381"/>
      <c r="BC1993" s="381"/>
      <c r="BD1993" s="381"/>
    </row>
    <row r="1994" spans="1:56" s="589" customFormat="1" ht="12.75">
      <c r="A1994" s="357" t="s">
        <v>967</v>
      </c>
      <c r="B1994" s="825">
        <v>92923</v>
      </c>
      <c r="C1994" s="825">
        <v>92923</v>
      </c>
      <c r="D1994" s="825">
        <v>92923</v>
      </c>
      <c r="E1994" s="824">
        <v>100</v>
      </c>
      <c r="F1994" s="825">
        <v>0</v>
      </c>
      <c r="G1994" s="381"/>
      <c r="H1994" s="381"/>
      <c r="I1994" s="381"/>
      <c r="J1994" s="381"/>
      <c r="K1994" s="381"/>
      <c r="L1994" s="381"/>
      <c r="M1994" s="381"/>
      <c r="N1994" s="381"/>
      <c r="O1994" s="381"/>
      <c r="P1994" s="381"/>
      <c r="Q1994" s="381"/>
      <c r="R1994" s="381"/>
      <c r="S1994" s="381"/>
      <c r="T1994" s="381"/>
      <c r="U1994" s="381"/>
      <c r="V1994" s="381"/>
      <c r="W1994" s="381"/>
      <c r="X1994" s="381"/>
      <c r="Y1994" s="381"/>
      <c r="Z1994" s="381"/>
      <c r="AA1994" s="381"/>
      <c r="AB1994" s="381"/>
      <c r="AC1994" s="381"/>
      <c r="AD1994" s="381"/>
      <c r="AE1994" s="381"/>
      <c r="AF1994" s="381"/>
      <c r="AG1994" s="381"/>
      <c r="AH1994" s="381"/>
      <c r="AI1994" s="381"/>
      <c r="AJ1994" s="381"/>
      <c r="AK1994" s="381"/>
      <c r="AL1994" s="381"/>
      <c r="AM1994" s="381"/>
      <c r="AN1994" s="381"/>
      <c r="AO1994" s="381"/>
      <c r="AP1994" s="381"/>
      <c r="AQ1994" s="381"/>
      <c r="AR1994" s="381"/>
      <c r="AS1994" s="381"/>
      <c r="AT1994" s="381"/>
      <c r="AU1994" s="381"/>
      <c r="AV1994" s="381"/>
      <c r="AW1994" s="381"/>
      <c r="AX1994" s="381"/>
      <c r="AY1994" s="381"/>
      <c r="AZ1994" s="381"/>
      <c r="BA1994" s="381"/>
      <c r="BB1994" s="381"/>
      <c r="BC1994" s="381"/>
      <c r="BD1994" s="381"/>
    </row>
    <row r="1995" spans="1:56" s="589" customFormat="1" ht="12.75">
      <c r="A1995" s="136" t="s">
        <v>922</v>
      </c>
      <c r="B1995" s="825">
        <v>92923</v>
      </c>
      <c r="C1995" s="825">
        <v>92923</v>
      </c>
      <c r="D1995" s="825">
        <v>92923</v>
      </c>
      <c r="E1995" s="824">
        <v>100</v>
      </c>
      <c r="F1995" s="825">
        <v>0</v>
      </c>
      <c r="G1995" s="381"/>
      <c r="H1995" s="381"/>
      <c r="I1995" s="381"/>
      <c r="J1995" s="381"/>
      <c r="K1995" s="381"/>
      <c r="L1995" s="381"/>
      <c r="M1995" s="381"/>
      <c r="N1995" s="381"/>
      <c r="O1995" s="381"/>
      <c r="P1995" s="381"/>
      <c r="Q1995" s="381"/>
      <c r="R1995" s="381"/>
      <c r="S1995" s="381"/>
      <c r="T1995" s="381"/>
      <c r="U1995" s="381"/>
      <c r="V1995" s="381"/>
      <c r="W1995" s="381"/>
      <c r="X1995" s="381"/>
      <c r="Y1995" s="381"/>
      <c r="Z1995" s="381"/>
      <c r="AA1995" s="381"/>
      <c r="AB1995" s="381"/>
      <c r="AC1995" s="381"/>
      <c r="AD1995" s="381"/>
      <c r="AE1995" s="381"/>
      <c r="AF1995" s="381"/>
      <c r="AG1995" s="381"/>
      <c r="AH1995" s="381"/>
      <c r="AI1995" s="381"/>
      <c r="AJ1995" s="381"/>
      <c r="AK1995" s="381"/>
      <c r="AL1995" s="381"/>
      <c r="AM1995" s="381"/>
      <c r="AN1995" s="381"/>
      <c r="AO1995" s="381"/>
      <c r="AP1995" s="381"/>
      <c r="AQ1995" s="381"/>
      <c r="AR1995" s="381"/>
      <c r="AS1995" s="381"/>
      <c r="AT1995" s="381"/>
      <c r="AU1995" s="381"/>
      <c r="AV1995" s="381"/>
      <c r="AW1995" s="381"/>
      <c r="AX1995" s="381"/>
      <c r="AY1995" s="381"/>
      <c r="AZ1995" s="381"/>
      <c r="BA1995" s="381"/>
      <c r="BB1995" s="381"/>
      <c r="BC1995" s="381"/>
      <c r="BD1995" s="381"/>
    </row>
    <row r="1996" spans="1:56" s="589" customFormat="1" ht="12.75">
      <c r="A1996" s="362" t="s">
        <v>975</v>
      </c>
      <c r="B1996" s="825">
        <v>92923</v>
      </c>
      <c r="C1996" s="825">
        <v>92923</v>
      </c>
      <c r="D1996" s="825">
        <v>92923</v>
      </c>
      <c r="E1996" s="824">
        <v>100</v>
      </c>
      <c r="F1996" s="825">
        <v>0</v>
      </c>
      <c r="G1996" s="381"/>
      <c r="H1996" s="381"/>
      <c r="I1996" s="381"/>
      <c r="J1996" s="381"/>
      <c r="K1996" s="381"/>
      <c r="L1996" s="381"/>
      <c r="M1996" s="381"/>
      <c r="N1996" s="381"/>
      <c r="O1996" s="381"/>
      <c r="P1996" s="381"/>
      <c r="Q1996" s="381"/>
      <c r="R1996" s="381"/>
      <c r="S1996" s="381"/>
      <c r="T1996" s="381"/>
      <c r="U1996" s="381"/>
      <c r="V1996" s="381"/>
      <c r="W1996" s="381"/>
      <c r="X1996" s="381"/>
      <c r="Y1996" s="381"/>
      <c r="Z1996" s="381"/>
      <c r="AA1996" s="381"/>
      <c r="AB1996" s="381"/>
      <c r="AC1996" s="381"/>
      <c r="AD1996" s="381"/>
      <c r="AE1996" s="381"/>
      <c r="AF1996" s="381"/>
      <c r="AG1996" s="381"/>
      <c r="AH1996" s="381"/>
      <c r="AI1996" s="381"/>
      <c r="AJ1996" s="381"/>
      <c r="AK1996" s="381"/>
      <c r="AL1996" s="381"/>
      <c r="AM1996" s="381"/>
      <c r="AN1996" s="381"/>
      <c r="AO1996" s="381"/>
      <c r="AP1996" s="381"/>
      <c r="AQ1996" s="381"/>
      <c r="AR1996" s="381"/>
      <c r="AS1996" s="381"/>
      <c r="AT1996" s="381"/>
      <c r="AU1996" s="381"/>
      <c r="AV1996" s="381"/>
      <c r="AW1996" s="381"/>
      <c r="AX1996" s="381"/>
      <c r="AY1996" s="381"/>
      <c r="AZ1996" s="381"/>
      <c r="BA1996" s="381"/>
      <c r="BB1996" s="381"/>
      <c r="BC1996" s="381"/>
      <c r="BD1996" s="381"/>
    </row>
    <row r="1997" spans="1:56" s="589" customFormat="1" ht="12.75">
      <c r="A1997" s="362"/>
      <c r="B1997" s="825"/>
      <c r="C1997" s="825"/>
      <c r="D1997" s="825"/>
      <c r="E1997" s="825"/>
      <c r="F1997" s="825"/>
      <c r="G1997" s="381"/>
      <c r="H1997" s="381"/>
      <c r="I1997" s="381"/>
      <c r="J1997" s="381"/>
      <c r="K1997" s="381"/>
      <c r="L1997" s="381"/>
      <c r="M1997" s="381"/>
      <c r="N1997" s="381"/>
      <c r="O1997" s="381"/>
      <c r="P1997" s="381"/>
      <c r="Q1997" s="381"/>
      <c r="R1997" s="381"/>
      <c r="S1997" s="381"/>
      <c r="T1997" s="381"/>
      <c r="U1997" s="381"/>
      <c r="V1997" s="381"/>
      <c r="W1997" s="381"/>
      <c r="X1997" s="381"/>
      <c r="Y1997" s="381"/>
      <c r="Z1997" s="381"/>
      <c r="AA1997" s="381"/>
      <c r="AB1997" s="381"/>
      <c r="AC1997" s="381"/>
      <c r="AD1997" s="381"/>
      <c r="AE1997" s="381"/>
      <c r="AF1997" s="381"/>
      <c r="AG1997" s="381"/>
      <c r="AH1997" s="381"/>
      <c r="AI1997" s="381"/>
      <c r="AJ1997" s="381"/>
      <c r="AK1997" s="381"/>
      <c r="AL1997" s="381"/>
      <c r="AM1997" s="381"/>
      <c r="AN1997" s="381"/>
      <c r="AO1997" s="381"/>
      <c r="AP1997" s="381"/>
      <c r="AQ1997" s="381"/>
      <c r="AR1997" s="381"/>
      <c r="AS1997" s="381"/>
      <c r="AT1997" s="381"/>
      <c r="AU1997" s="381"/>
      <c r="AV1997" s="381"/>
      <c r="AW1997" s="381"/>
      <c r="AX1997" s="381"/>
      <c r="AY1997" s="381"/>
      <c r="AZ1997" s="381"/>
      <c r="BA1997" s="381"/>
      <c r="BB1997" s="381"/>
      <c r="BC1997" s="381"/>
      <c r="BD1997" s="381"/>
    </row>
    <row r="1998" spans="1:56" s="589" customFormat="1" ht="12.75">
      <c r="A1998" s="353" t="s">
        <v>1235</v>
      </c>
      <c r="B1998" s="825"/>
      <c r="C1998" s="825"/>
      <c r="D1998" s="825"/>
      <c r="E1998" s="825"/>
      <c r="F1998" s="825"/>
      <c r="G1998" s="381"/>
      <c r="H1998" s="381"/>
      <c r="I1998" s="381"/>
      <c r="J1998" s="381"/>
      <c r="K1998" s="381"/>
      <c r="L1998" s="381"/>
      <c r="M1998" s="381"/>
      <c r="N1998" s="381"/>
      <c r="O1998" s="381"/>
      <c r="P1998" s="381"/>
      <c r="Q1998" s="381"/>
      <c r="R1998" s="381"/>
      <c r="S1998" s="381"/>
      <c r="T1998" s="381"/>
      <c r="U1998" s="381"/>
      <c r="V1998" s="381"/>
      <c r="W1998" s="381"/>
      <c r="X1998" s="381"/>
      <c r="Y1998" s="381"/>
      <c r="Z1998" s="381"/>
      <c r="AA1998" s="381"/>
      <c r="AB1998" s="381"/>
      <c r="AC1998" s="381"/>
      <c r="AD1998" s="381"/>
      <c r="AE1998" s="381"/>
      <c r="AF1998" s="381"/>
      <c r="AG1998" s="381"/>
      <c r="AH1998" s="381"/>
      <c r="AI1998" s="381"/>
      <c r="AJ1998" s="381"/>
      <c r="AK1998" s="381"/>
      <c r="AL1998" s="381"/>
      <c r="AM1998" s="381"/>
      <c r="AN1998" s="381"/>
      <c r="AO1998" s="381"/>
      <c r="AP1998" s="381"/>
      <c r="AQ1998" s="381"/>
      <c r="AR1998" s="381"/>
      <c r="AS1998" s="381"/>
      <c r="AT1998" s="381"/>
      <c r="AU1998" s="381"/>
      <c r="AV1998" s="381"/>
      <c r="AW1998" s="381"/>
      <c r="AX1998" s="381"/>
      <c r="AY1998" s="381"/>
      <c r="AZ1998" s="381"/>
      <c r="BA1998" s="381"/>
      <c r="BB1998" s="381"/>
      <c r="BC1998" s="381"/>
      <c r="BD1998" s="381"/>
    </row>
    <row r="1999" spans="1:56" s="589" customFormat="1" ht="25.5">
      <c r="A1999" s="834" t="s">
        <v>413</v>
      </c>
      <c r="B1999" s="825"/>
      <c r="C1999" s="825"/>
      <c r="D1999" s="825"/>
      <c r="E1999" s="825"/>
      <c r="F1999" s="825"/>
      <c r="G1999" s="381"/>
      <c r="H1999" s="381"/>
      <c r="I1999" s="381"/>
      <c r="J1999" s="381"/>
      <c r="K1999" s="381"/>
      <c r="L1999" s="381"/>
      <c r="M1999" s="381"/>
      <c r="N1999" s="381"/>
      <c r="O1999" s="381"/>
      <c r="P1999" s="381"/>
      <c r="Q1999" s="381"/>
      <c r="R1999" s="381"/>
      <c r="S1999" s="381"/>
      <c r="T1999" s="381"/>
      <c r="U1999" s="381"/>
      <c r="V1999" s="381"/>
      <c r="W1999" s="381"/>
      <c r="X1999" s="381"/>
      <c r="Y1999" s="381"/>
      <c r="Z1999" s="381"/>
      <c r="AA1999" s="381"/>
      <c r="AB1999" s="381"/>
      <c r="AC1999" s="381"/>
      <c r="AD1999" s="381"/>
      <c r="AE1999" s="381"/>
      <c r="AF1999" s="381"/>
      <c r="AG1999" s="381"/>
      <c r="AH1999" s="381"/>
      <c r="AI1999" s="381"/>
      <c r="AJ1999" s="381"/>
      <c r="AK1999" s="381"/>
      <c r="AL1999" s="381"/>
      <c r="AM1999" s="381"/>
      <c r="AN1999" s="381"/>
      <c r="AO1999" s="381"/>
      <c r="AP1999" s="381"/>
      <c r="AQ1999" s="381"/>
      <c r="AR1999" s="381"/>
      <c r="AS1999" s="381"/>
      <c r="AT1999" s="381"/>
      <c r="AU1999" s="381"/>
      <c r="AV1999" s="381"/>
      <c r="AW1999" s="381"/>
      <c r="AX1999" s="381"/>
      <c r="AY1999" s="381"/>
      <c r="AZ1999" s="381"/>
      <c r="BA1999" s="381"/>
      <c r="BB1999" s="381"/>
      <c r="BC1999" s="381"/>
      <c r="BD1999" s="381"/>
    </row>
    <row r="2000" spans="1:56" s="589" customFormat="1" ht="12.75">
      <c r="A2000" s="366" t="s">
        <v>346</v>
      </c>
      <c r="B2000" s="825">
        <v>8689176</v>
      </c>
      <c r="C2000" s="825">
        <v>7626512</v>
      </c>
      <c r="D2000" s="825">
        <v>7626512</v>
      </c>
      <c r="E2000" s="824">
        <v>87.77025577569151</v>
      </c>
      <c r="F2000" s="825">
        <v>0</v>
      </c>
      <c r="G2000" s="381"/>
      <c r="H2000" s="381"/>
      <c r="I2000" s="381"/>
      <c r="J2000" s="381"/>
      <c r="K2000" s="381"/>
      <c r="L2000" s="381"/>
      <c r="M2000" s="381"/>
      <c r="N2000" s="381"/>
      <c r="O2000" s="381"/>
      <c r="P2000" s="381"/>
      <c r="Q2000" s="381"/>
      <c r="R2000" s="381"/>
      <c r="S2000" s="381"/>
      <c r="T2000" s="381"/>
      <c r="U2000" s="381"/>
      <c r="V2000" s="381"/>
      <c r="W2000" s="381"/>
      <c r="X2000" s="381"/>
      <c r="Y2000" s="381"/>
      <c r="Z2000" s="381"/>
      <c r="AA2000" s="381"/>
      <c r="AB2000" s="381"/>
      <c r="AC2000" s="381"/>
      <c r="AD2000" s="381"/>
      <c r="AE2000" s="381"/>
      <c r="AF2000" s="381"/>
      <c r="AG2000" s="381"/>
      <c r="AH2000" s="381"/>
      <c r="AI2000" s="381"/>
      <c r="AJ2000" s="381"/>
      <c r="AK2000" s="381"/>
      <c r="AL2000" s="381"/>
      <c r="AM2000" s="381"/>
      <c r="AN2000" s="381"/>
      <c r="AO2000" s="381"/>
      <c r="AP2000" s="381"/>
      <c r="AQ2000" s="381"/>
      <c r="AR2000" s="381"/>
      <c r="AS2000" s="381"/>
      <c r="AT2000" s="381"/>
      <c r="AU2000" s="381"/>
      <c r="AV2000" s="381"/>
      <c r="AW2000" s="381"/>
      <c r="AX2000" s="381"/>
      <c r="AY2000" s="381"/>
      <c r="AZ2000" s="381"/>
      <c r="BA2000" s="381"/>
      <c r="BB2000" s="381"/>
      <c r="BC2000" s="381"/>
      <c r="BD2000" s="381"/>
    </row>
    <row r="2001" spans="1:56" s="589" customFormat="1" ht="12.75">
      <c r="A2001" s="136" t="s">
        <v>965</v>
      </c>
      <c r="B2001" s="825">
        <v>8689176</v>
      </c>
      <c r="C2001" s="825">
        <v>7626512</v>
      </c>
      <c r="D2001" s="825">
        <v>7626512</v>
      </c>
      <c r="E2001" s="824">
        <v>87.77025577569151</v>
      </c>
      <c r="F2001" s="825">
        <v>0</v>
      </c>
      <c r="G2001" s="381"/>
      <c r="H2001" s="381"/>
      <c r="I2001" s="381"/>
      <c r="J2001" s="381"/>
      <c r="K2001" s="381"/>
      <c r="L2001" s="381"/>
      <c r="M2001" s="381"/>
      <c r="N2001" s="381"/>
      <c r="O2001" s="381"/>
      <c r="P2001" s="381"/>
      <c r="Q2001" s="381"/>
      <c r="R2001" s="381"/>
      <c r="S2001" s="381"/>
      <c r="T2001" s="381"/>
      <c r="U2001" s="381"/>
      <c r="V2001" s="381"/>
      <c r="W2001" s="381"/>
      <c r="X2001" s="381"/>
      <c r="Y2001" s="381"/>
      <c r="Z2001" s="381"/>
      <c r="AA2001" s="381"/>
      <c r="AB2001" s="381"/>
      <c r="AC2001" s="381"/>
      <c r="AD2001" s="381"/>
      <c r="AE2001" s="381"/>
      <c r="AF2001" s="381"/>
      <c r="AG2001" s="381"/>
      <c r="AH2001" s="381"/>
      <c r="AI2001" s="381"/>
      <c r="AJ2001" s="381"/>
      <c r="AK2001" s="381"/>
      <c r="AL2001" s="381"/>
      <c r="AM2001" s="381"/>
      <c r="AN2001" s="381"/>
      <c r="AO2001" s="381"/>
      <c r="AP2001" s="381"/>
      <c r="AQ2001" s="381"/>
      <c r="AR2001" s="381"/>
      <c r="AS2001" s="381"/>
      <c r="AT2001" s="381"/>
      <c r="AU2001" s="381"/>
      <c r="AV2001" s="381"/>
      <c r="AW2001" s="381"/>
      <c r="AX2001" s="381"/>
      <c r="AY2001" s="381"/>
      <c r="AZ2001" s="381"/>
      <c r="BA2001" s="381"/>
      <c r="BB2001" s="381"/>
      <c r="BC2001" s="381"/>
      <c r="BD2001" s="381"/>
    </row>
    <row r="2002" spans="1:56" s="589" customFormat="1" ht="25.5">
      <c r="A2002" s="377" t="s">
        <v>966</v>
      </c>
      <c r="B2002" s="825">
        <v>8689176</v>
      </c>
      <c r="C2002" s="825">
        <v>7626512</v>
      </c>
      <c r="D2002" s="825">
        <v>7626512</v>
      </c>
      <c r="E2002" s="824">
        <v>87.77025577569151</v>
      </c>
      <c r="F2002" s="825">
        <v>0</v>
      </c>
      <c r="G2002" s="381"/>
      <c r="H2002" s="381"/>
      <c r="I2002" s="381"/>
      <c r="J2002" s="381"/>
      <c r="K2002" s="381"/>
      <c r="L2002" s="381"/>
      <c r="M2002" s="381"/>
      <c r="N2002" s="381"/>
      <c r="O2002" s="381"/>
      <c r="P2002" s="381"/>
      <c r="Q2002" s="381"/>
      <c r="R2002" s="381"/>
      <c r="S2002" s="381"/>
      <c r="T2002" s="381"/>
      <c r="U2002" s="381"/>
      <c r="V2002" s="381"/>
      <c r="W2002" s="381"/>
      <c r="X2002" s="381"/>
      <c r="Y2002" s="381"/>
      <c r="Z2002" s="381"/>
      <c r="AA2002" s="381"/>
      <c r="AB2002" s="381"/>
      <c r="AC2002" s="381"/>
      <c r="AD2002" s="381"/>
      <c r="AE2002" s="381"/>
      <c r="AF2002" s="381"/>
      <c r="AG2002" s="381"/>
      <c r="AH2002" s="381"/>
      <c r="AI2002" s="381"/>
      <c r="AJ2002" s="381"/>
      <c r="AK2002" s="381"/>
      <c r="AL2002" s="381"/>
      <c r="AM2002" s="381"/>
      <c r="AN2002" s="381"/>
      <c r="AO2002" s="381"/>
      <c r="AP2002" s="381"/>
      <c r="AQ2002" s="381"/>
      <c r="AR2002" s="381"/>
      <c r="AS2002" s="381"/>
      <c r="AT2002" s="381"/>
      <c r="AU2002" s="381"/>
      <c r="AV2002" s="381"/>
      <c r="AW2002" s="381"/>
      <c r="AX2002" s="381"/>
      <c r="AY2002" s="381"/>
      <c r="AZ2002" s="381"/>
      <c r="BA2002" s="381"/>
      <c r="BB2002" s="381"/>
      <c r="BC2002" s="381"/>
      <c r="BD2002" s="381"/>
    </row>
    <row r="2003" spans="1:56" s="589" customFormat="1" ht="12.75">
      <c r="A2003" s="357" t="s">
        <v>967</v>
      </c>
      <c r="B2003" s="825">
        <v>8689176</v>
      </c>
      <c r="C2003" s="825">
        <v>7626512</v>
      </c>
      <c r="D2003" s="825">
        <v>5502086</v>
      </c>
      <c r="E2003" s="824">
        <v>63.32114805822785</v>
      </c>
      <c r="F2003" s="825">
        <v>4658</v>
      </c>
      <c r="G2003" s="381"/>
      <c r="H2003" s="381"/>
      <c r="I2003" s="381"/>
      <c r="J2003" s="381"/>
      <c r="K2003" s="381"/>
      <c r="L2003" s="381"/>
      <c r="M2003" s="381"/>
      <c r="N2003" s="381"/>
      <c r="O2003" s="381"/>
      <c r="P2003" s="381"/>
      <c r="Q2003" s="381"/>
      <c r="R2003" s="381"/>
      <c r="S2003" s="381"/>
      <c r="T2003" s="381"/>
      <c r="U2003" s="381"/>
      <c r="V2003" s="381"/>
      <c r="W2003" s="381"/>
      <c r="X2003" s="381"/>
      <c r="Y2003" s="381"/>
      <c r="Z2003" s="381"/>
      <c r="AA2003" s="381"/>
      <c r="AB2003" s="381"/>
      <c r="AC2003" s="381"/>
      <c r="AD2003" s="381"/>
      <c r="AE2003" s="381"/>
      <c r="AF2003" s="381"/>
      <c r="AG2003" s="381"/>
      <c r="AH2003" s="381"/>
      <c r="AI2003" s="381"/>
      <c r="AJ2003" s="381"/>
      <c r="AK2003" s="381"/>
      <c r="AL2003" s="381"/>
      <c r="AM2003" s="381"/>
      <c r="AN2003" s="381"/>
      <c r="AO2003" s="381"/>
      <c r="AP2003" s="381"/>
      <c r="AQ2003" s="381"/>
      <c r="AR2003" s="381"/>
      <c r="AS2003" s="381"/>
      <c r="AT2003" s="381"/>
      <c r="AU2003" s="381"/>
      <c r="AV2003" s="381"/>
      <c r="AW2003" s="381"/>
      <c r="AX2003" s="381"/>
      <c r="AY2003" s="381"/>
      <c r="AZ2003" s="381"/>
      <c r="BA2003" s="381"/>
      <c r="BB2003" s="381"/>
      <c r="BC2003" s="381"/>
      <c r="BD2003" s="381"/>
    </row>
    <row r="2004" spans="1:56" s="589" customFormat="1" ht="12.75">
      <c r="A2004" s="136" t="s">
        <v>968</v>
      </c>
      <c r="B2004" s="825">
        <v>88512</v>
      </c>
      <c r="C2004" s="825">
        <v>79512</v>
      </c>
      <c r="D2004" s="825">
        <v>60905</v>
      </c>
      <c r="E2004" s="824">
        <v>68.80987888647867</v>
      </c>
      <c r="F2004" s="825">
        <v>4658</v>
      </c>
      <c r="G2004" s="381"/>
      <c r="H2004" s="381"/>
      <c r="I2004" s="381"/>
      <c r="J2004" s="381"/>
      <c r="K2004" s="381"/>
      <c r="L2004" s="381"/>
      <c r="M2004" s="381"/>
      <c r="N2004" s="381"/>
      <c r="O2004" s="381"/>
      <c r="P2004" s="381"/>
      <c r="Q2004" s="381"/>
      <c r="R2004" s="381"/>
      <c r="S2004" s="381"/>
      <c r="T2004" s="381"/>
      <c r="U2004" s="381"/>
      <c r="V2004" s="381"/>
      <c r="W2004" s="381"/>
      <c r="X2004" s="381"/>
      <c r="Y2004" s="381"/>
      <c r="Z2004" s="381"/>
      <c r="AA2004" s="381"/>
      <c r="AB2004" s="381"/>
      <c r="AC2004" s="381"/>
      <c r="AD2004" s="381"/>
      <c r="AE2004" s="381"/>
      <c r="AF2004" s="381"/>
      <c r="AG2004" s="381"/>
      <c r="AH2004" s="381"/>
      <c r="AI2004" s="381"/>
      <c r="AJ2004" s="381"/>
      <c r="AK2004" s="381"/>
      <c r="AL2004" s="381"/>
      <c r="AM2004" s="381"/>
      <c r="AN2004" s="381"/>
      <c r="AO2004" s="381"/>
      <c r="AP2004" s="381"/>
      <c r="AQ2004" s="381"/>
      <c r="AR2004" s="381"/>
      <c r="AS2004" s="381"/>
      <c r="AT2004" s="381"/>
      <c r="AU2004" s="381"/>
      <c r="AV2004" s="381"/>
      <c r="AW2004" s="381"/>
      <c r="AX2004" s="381"/>
      <c r="AY2004" s="381"/>
      <c r="AZ2004" s="381"/>
      <c r="BA2004" s="381"/>
      <c r="BB2004" s="381"/>
      <c r="BC2004" s="381"/>
      <c r="BD2004" s="381"/>
    </row>
    <row r="2005" spans="1:56" s="589" customFormat="1" ht="12.75">
      <c r="A2005" s="362" t="s">
        <v>969</v>
      </c>
      <c r="B2005" s="825">
        <v>88512</v>
      </c>
      <c r="C2005" s="825">
        <v>79512</v>
      </c>
      <c r="D2005" s="825">
        <v>60905</v>
      </c>
      <c r="E2005" s="824">
        <v>68.80987888647867</v>
      </c>
      <c r="F2005" s="825">
        <v>4658</v>
      </c>
      <c r="G2005" s="381"/>
      <c r="H2005" s="381"/>
      <c r="I2005" s="381"/>
      <c r="J2005" s="381"/>
      <c r="K2005" s="381"/>
      <c r="L2005" s="381"/>
      <c r="M2005" s="381"/>
      <c r="N2005" s="381"/>
      <c r="O2005" s="381"/>
      <c r="P2005" s="381"/>
      <c r="Q2005" s="381"/>
      <c r="R2005" s="381"/>
      <c r="S2005" s="381"/>
      <c r="T2005" s="381"/>
      <c r="U2005" s="381"/>
      <c r="V2005" s="381"/>
      <c r="W2005" s="381"/>
      <c r="X2005" s="381"/>
      <c r="Y2005" s="381"/>
      <c r="Z2005" s="381"/>
      <c r="AA2005" s="381"/>
      <c r="AB2005" s="381"/>
      <c r="AC2005" s="381"/>
      <c r="AD2005" s="381"/>
      <c r="AE2005" s="381"/>
      <c r="AF2005" s="381"/>
      <c r="AG2005" s="381"/>
      <c r="AH2005" s="381"/>
      <c r="AI2005" s="381"/>
      <c r="AJ2005" s="381"/>
      <c r="AK2005" s="381"/>
      <c r="AL2005" s="381"/>
      <c r="AM2005" s="381"/>
      <c r="AN2005" s="381"/>
      <c r="AO2005" s="381"/>
      <c r="AP2005" s="381"/>
      <c r="AQ2005" s="381"/>
      <c r="AR2005" s="381"/>
      <c r="AS2005" s="381"/>
      <c r="AT2005" s="381"/>
      <c r="AU2005" s="381"/>
      <c r="AV2005" s="381"/>
      <c r="AW2005" s="381"/>
      <c r="AX2005" s="381"/>
      <c r="AY2005" s="381"/>
      <c r="AZ2005" s="381"/>
      <c r="BA2005" s="381"/>
      <c r="BB2005" s="381"/>
      <c r="BC2005" s="381"/>
      <c r="BD2005" s="381"/>
    </row>
    <row r="2006" spans="1:56" s="589" customFormat="1" ht="12.75">
      <c r="A2006" s="391" t="s">
        <v>970</v>
      </c>
      <c r="B2006" s="825">
        <v>22336</v>
      </c>
      <c r="C2006" s="825">
        <v>22336</v>
      </c>
      <c r="D2006" s="825">
        <v>12567</v>
      </c>
      <c r="E2006" s="809">
        <v>56.26343123209169</v>
      </c>
      <c r="F2006" s="825">
        <v>623</v>
      </c>
      <c r="G2006" s="381"/>
      <c r="H2006" s="381"/>
      <c r="I2006" s="381"/>
      <c r="J2006" s="381"/>
      <c r="K2006" s="381"/>
      <c r="L2006" s="381"/>
      <c r="M2006" s="381"/>
      <c r="N2006" s="381"/>
      <c r="O2006" s="381"/>
      <c r="P2006" s="381"/>
      <c r="Q2006" s="381"/>
      <c r="R2006" s="381"/>
      <c r="S2006" s="381"/>
      <c r="T2006" s="381"/>
      <c r="U2006" s="381"/>
      <c r="V2006" s="381"/>
      <c r="W2006" s="381"/>
      <c r="X2006" s="381"/>
      <c r="Y2006" s="381"/>
      <c r="Z2006" s="381"/>
      <c r="AA2006" s="381"/>
      <c r="AB2006" s="381"/>
      <c r="AC2006" s="381"/>
      <c r="AD2006" s="381"/>
      <c r="AE2006" s="381"/>
      <c r="AF2006" s="381"/>
      <c r="AG2006" s="381"/>
      <c r="AH2006" s="381"/>
      <c r="AI2006" s="381"/>
      <c r="AJ2006" s="381"/>
      <c r="AK2006" s="381"/>
      <c r="AL2006" s="381"/>
      <c r="AM2006" s="381"/>
      <c r="AN2006" s="381"/>
      <c r="AO2006" s="381"/>
      <c r="AP2006" s="381"/>
      <c r="AQ2006" s="381"/>
      <c r="AR2006" s="381"/>
      <c r="AS2006" s="381"/>
      <c r="AT2006" s="381"/>
      <c r="AU2006" s="381"/>
      <c r="AV2006" s="381"/>
      <c r="AW2006" s="381"/>
      <c r="AX2006" s="381"/>
      <c r="AY2006" s="381"/>
      <c r="AZ2006" s="381"/>
      <c r="BA2006" s="381"/>
      <c r="BB2006" s="381"/>
      <c r="BC2006" s="381"/>
      <c r="BD2006" s="381"/>
    </row>
    <row r="2007" spans="1:56" s="589" customFormat="1" ht="12.75">
      <c r="A2007" s="396" t="s">
        <v>971</v>
      </c>
      <c r="B2007" s="825">
        <v>18000</v>
      </c>
      <c r="C2007" s="825">
        <v>18000</v>
      </c>
      <c r="D2007" s="825">
        <v>10248</v>
      </c>
      <c r="E2007" s="809">
        <v>56.93333333333334</v>
      </c>
      <c r="F2007" s="825">
        <v>623</v>
      </c>
      <c r="G2007" s="381"/>
      <c r="H2007" s="381"/>
      <c r="I2007" s="381"/>
      <c r="J2007" s="381"/>
      <c r="K2007" s="381"/>
      <c r="L2007" s="381"/>
      <c r="M2007" s="381"/>
      <c r="N2007" s="381"/>
      <c r="O2007" s="381"/>
      <c r="P2007" s="381"/>
      <c r="Q2007" s="381"/>
      <c r="R2007" s="381"/>
      <c r="S2007" s="381"/>
      <c r="T2007" s="381"/>
      <c r="U2007" s="381"/>
      <c r="V2007" s="381"/>
      <c r="W2007" s="381"/>
      <c r="X2007" s="381"/>
      <c r="Y2007" s="381"/>
      <c r="Z2007" s="381"/>
      <c r="AA2007" s="381"/>
      <c r="AB2007" s="381"/>
      <c r="AC2007" s="381"/>
      <c r="AD2007" s="381"/>
      <c r="AE2007" s="381"/>
      <c r="AF2007" s="381"/>
      <c r="AG2007" s="381"/>
      <c r="AH2007" s="381"/>
      <c r="AI2007" s="381"/>
      <c r="AJ2007" s="381"/>
      <c r="AK2007" s="381"/>
      <c r="AL2007" s="381"/>
      <c r="AM2007" s="381"/>
      <c r="AN2007" s="381"/>
      <c r="AO2007" s="381"/>
      <c r="AP2007" s="381"/>
      <c r="AQ2007" s="381"/>
      <c r="AR2007" s="381"/>
      <c r="AS2007" s="381"/>
      <c r="AT2007" s="381"/>
      <c r="AU2007" s="381"/>
      <c r="AV2007" s="381"/>
      <c r="AW2007" s="381"/>
      <c r="AX2007" s="381"/>
      <c r="AY2007" s="381"/>
      <c r="AZ2007" s="381"/>
      <c r="BA2007" s="381"/>
      <c r="BB2007" s="381"/>
      <c r="BC2007" s="381"/>
      <c r="BD2007" s="381"/>
    </row>
    <row r="2008" spans="1:56" s="589" customFormat="1" ht="12.75">
      <c r="A2008" s="391" t="s">
        <v>972</v>
      </c>
      <c r="B2008" s="825">
        <v>66176</v>
      </c>
      <c r="C2008" s="825">
        <v>57176</v>
      </c>
      <c r="D2008" s="825">
        <v>48338</v>
      </c>
      <c r="E2008" s="809">
        <v>73.0446083172147</v>
      </c>
      <c r="F2008" s="825">
        <v>4035</v>
      </c>
      <c r="G2008" s="381"/>
      <c r="H2008" s="381"/>
      <c r="I2008" s="381"/>
      <c r="J2008" s="381"/>
      <c r="K2008" s="381"/>
      <c r="L2008" s="381"/>
      <c r="M2008" s="381"/>
      <c r="N2008" s="381"/>
      <c r="O2008" s="381"/>
      <c r="P2008" s="381"/>
      <c r="Q2008" s="381"/>
      <c r="R2008" s="381"/>
      <c r="S2008" s="381"/>
      <c r="T2008" s="381"/>
      <c r="U2008" s="381"/>
      <c r="V2008" s="381"/>
      <c r="W2008" s="381"/>
      <c r="X2008" s="381"/>
      <c r="Y2008" s="381"/>
      <c r="Z2008" s="381"/>
      <c r="AA2008" s="381"/>
      <c r="AB2008" s="381"/>
      <c r="AC2008" s="381"/>
      <c r="AD2008" s="381"/>
      <c r="AE2008" s="381"/>
      <c r="AF2008" s="381"/>
      <c r="AG2008" s="381"/>
      <c r="AH2008" s="381"/>
      <c r="AI2008" s="381"/>
      <c r="AJ2008" s="381"/>
      <c r="AK2008" s="381"/>
      <c r="AL2008" s="381"/>
      <c r="AM2008" s="381"/>
      <c r="AN2008" s="381"/>
      <c r="AO2008" s="381"/>
      <c r="AP2008" s="381"/>
      <c r="AQ2008" s="381"/>
      <c r="AR2008" s="381"/>
      <c r="AS2008" s="381"/>
      <c r="AT2008" s="381"/>
      <c r="AU2008" s="381"/>
      <c r="AV2008" s="381"/>
      <c r="AW2008" s="381"/>
      <c r="AX2008" s="381"/>
      <c r="AY2008" s="381"/>
      <c r="AZ2008" s="381"/>
      <c r="BA2008" s="381"/>
      <c r="BB2008" s="381"/>
      <c r="BC2008" s="381"/>
      <c r="BD2008" s="381"/>
    </row>
    <row r="2009" spans="1:56" s="589" customFormat="1" ht="12.75">
      <c r="A2009" s="136" t="s">
        <v>922</v>
      </c>
      <c r="B2009" s="825">
        <v>8600664</v>
      </c>
      <c r="C2009" s="825">
        <v>7547000</v>
      </c>
      <c r="D2009" s="825">
        <v>5441181</v>
      </c>
      <c r="E2009" s="809">
        <v>63.26466189122142</v>
      </c>
      <c r="F2009" s="825">
        <v>0</v>
      </c>
      <c r="G2009" s="381"/>
      <c r="H2009" s="381"/>
      <c r="I2009" s="381"/>
      <c r="J2009" s="381"/>
      <c r="K2009" s="381"/>
      <c r="L2009" s="381"/>
      <c r="M2009" s="381"/>
      <c r="N2009" s="381"/>
      <c r="O2009" s="381"/>
      <c r="P2009" s="381"/>
      <c r="Q2009" s="381"/>
      <c r="R2009" s="381"/>
      <c r="S2009" s="381"/>
      <c r="T2009" s="381"/>
      <c r="U2009" s="381"/>
      <c r="V2009" s="381"/>
      <c r="W2009" s="381"/>
      <c r="X2009" s="381"/>
      <c r="Y2009" s="381"/>
      <c r="Z2009" s="381"/>
      <c r="AA2009" s="381"/>
      <c r="AB2009" s="381"/>
      <c r="AC2009" s="381"/>
      <c r="AD2009" s="381"/>
      <c r="AE2009" s="381"/>
      <c r="AF2009" s="381"/>
      <c r="AG2009" s="381"/>
      <c r="AH2009" s="381"/>
      <c r="AI2009" s="381"/>
      <c r="AJ2009" s="381"/>
      <c r="AK2009" s="381"/>
      <c r="AL2009" s="381"/>
      <c r="AM2009" s="381"/>
      <c r="AN2009" s="381"/>
      <c r="AO2009" s="381"/>
      <c r="AP2009" s="381"/>
      <c r="AQ2009" s="381"/>
      <c r="AR2009" s="381"/>
      <c r="AS2009" s="381"/>
      <c r="AT2009" s="381"/>
      <c r="AU2009" s="381"/>
      <c r="AV2009" s="381"/>
      <c r="AW2009" s="381"/>
      <c r="AX2009" s="381"/>
      <c r="AY2009" s="381"/>
      <c r="AZ2009" s="381"/>
      <c r="BA2009" s="381"/>
      <c r="BB2009" s="381"/>
      <c r="BC2009" s="381"/>
      <c r="BD2009" s="381"/>
    </row>
    <row r="2010" spans="1:56" s="589" customFormat="1" ht="12.75">
      <c r="A2010" s="362" t="s">
        <v>975</v>
      </c>
      <c r="B2010" s="825">
        <v>6900664</v>
      </c>
      <c r="C2010" s="825">
        <v>5847000</v>
      </c>
      <c r="D2010" s="825">
        <v>5441181</v>
      </c>
      <c r="E2010" s="809">
        <v>78.85010775774622</v>
      </c>
      <c r="F2010" s="825">
        <v>0</v>
      </c>
      <c r="G2010" s="381"/>
      <c r="H2010" s="381"/>
      <c r="I2010" s="381"/>
      <c r="J2010" s="381"/>
      <c r="K2010" s="381"/>
      <c r="L2010" s="381"/>
      <c r="M2010" s="381"/>
      <c r="N2010" s="381"/>
      <c r="O2010" s="381"/>
      <c r="P2010" s="381"/>
      <c r="Q2010" s="381"/>
      <c r="R2010" s="381"/>
      <c r="S2010" s="381"/>
      <c r="T2010" s="381"/>
      <c r="U2010" s="381"/>
      <c r="V2010" s="381"/>
      <c r="W2010" s="381"/>
      <c r="X2010" s="381"/>
      <c r="Y2010" s="381"/>
      <c r="Z2010" s="381"/>
      <c r="AA2010" s="381"/>
      <c r="AB2010" s="381"/>
      <c r="AC2010" s="381"/>
      <c r="AD2010" s="381"/>
      <c r="AE2010" s="381"/>
      <c r="AF2010" s="381"/>
      <c r="AG2010" s="381"/>
      <c r="AH2010" s="381"/>
      <c r="AI2010" s="381"/>
      <c r="AJ2010" s="381"/>
      <c r="AK2010" s="381"/>
      <c r="AL2010" s="381"/>
      <c r="AM2010" s="381"/>
      <c r="AN2010" s="381"/>
      <c r="AO2010" s="381"/>
      <c r="AP2010" s="381"/>
      <c r="AQ2010" s="381"/>
      <c r="AR2010" s="381"/>
      <c r="AS2010" s="381"/>
      <c r="AT2010" s="381"/>
      <c r="AU2010" s="381"/>
      <c r="AV2010" s="381"/>
      <c r="AW2010" s="381"/>
      <c r="AX2010" s="381"/>
      <c r="AY2010" s="381"/>
      <c r="AZ2010" s="381"/>
      <c r="BA2010" s="381"/>
      <c r="BB2010" s="381"/>
      <c r="BC2010" s="381"/>
      <c r="BD2010" s="381"/>
    </row>
    <row r="2011" spans="1:56" s="589" customFormat="1" ht="12.75">
      <c r="A2011" s="362" t="s">
        <v>364</v>
      </c>
      <c r="B2011" s="825">
        <v>1700000</v>
      </c>
      <c r="C2011" s="825">
        <v>1700000</v>
      </c>
      <c r="D2011" s="825">
        <v>0</v>
      </c>
      <c r="E2011" s="809">
        <v>0</v>
      </c>
      <c r="F2011" s="825">
        <v>0</v>
      </c>
      <c r="G2011" s="381"/>
      <c r="H2011" s="381"/>
      <c r="I2011" s="381"/>
      <c r="J2011" s="381"/>
      <c r="K2011" s="381"/>
      <c r="L2011" s="381"/>
      <c r="M2011" s="381"/>
      <c r="N2011" s="381"/>
      <c r="O2011" s="381"/>
      <c r="P2011" s="381"/>
      <c r="Q2011" s="381"/>
      <c r="R2011" s="381"/>
      <c r="S2011" s="381"/>
      <c r="T2011" s="381"/>
      <c r="U2011" s="381"/>
      <c r="V2011" s="381"/>
      <c r="W2011" s="381"/>
      <c r="X2011" s="381"/>
      <c r="Y2011" s="381"/>
      <c r="Z2011" s="381"/>
      <c r="AA2011" s="381"/>
      <c r="AB2011" s="381"/>
      <c r="AC2011" s="381"/>
      <c r="AD2011" s="381"/>
      <c r="AE2011" s="381"/>
      <c r="AF2011" s="381"/>
      <c r="AG2011" s="381"/>
      <c r="AH2011" s="381"/>
      <c r="AI2011" s="381"/>
      <c r="AJ2011" s="381"/>
      <c r="AK2011" s="381"/>
      <c r="AL2011" s="381"/>
      <c r="AM2011" s="381"/>
      <c r="AN2011" s="381"/>
      <c r="AO2011" s="381"/>
      <c r="AP2011" s="381"/>
      <c r="AQ2011" s="381"/>
      <c r="AR2011" s="381"/>
      <c r="AS2011" s="381"/>
      <c r="AT2011" s="381"/>
      <c r="AU2011" s="381"/>
      <c r="AV2011" s="381"/>
      <c r="AW2011" s="381"/>
      <c r="AX2011" s="381"/>
      <c r="AY2011" s="381"/>
      <c r="AZ2011" s="381"/>
      <c r="BA2011" s="381"/>
      <c r="BB2011" s="381"/>
      <c r="BC2011" s="381"/>
      <c r="BD2011" s="381"/>
    </row>
    <row r="2012" spans="1:56" s="589" customFormat="1" ht="12.75">
      <c r="A2012" s="391" t="s">
        <v>1034</v>
      </c>
      <c r="B2012" s="825">
        <v>1700000</v>
      </c>
      <c r="C2012" s="825">
        <v>1700000</v>
      </c>
      <c r="D2012" s="825">
        <v>0</v>
      </c>
      <c r="E2012" s="809">
        <v>0</v>
      </c>
      <c r="F2012" s="825">
        <v>0</v>
      </c>
      <c r="G2012" s="381"/>
      <c r="H2012" s="381"/>
      <c r="I2012" s="381"/>
      <c r="J2012" s="381"/>
      <c r="K2012" s="381"/>
      <c r="L2012" s="381"/>
      <c r="M2012" s="381"/>
      <c r="N2012" s="381"/>
      <c r="O2012" s="381"/>
      <c r="P2012" s="381"/>
      <c r="Q2012" s="381"/>
      <c r="R2012" s="381"/>
      <c r="S2012" s="381"/>
      <c r="T2012" s="381"/>
      <c r="U2012" s="381"/>
      <c r="V2012" s="381"/>
      <c r="W2012" s="381"/>
      <c r="X2012" s="381"/>
      <c r="Y2012" s="381"/>
      <c r="Z2012" s="381"/>
      <c r="AA2012" s="381"/>
      <c r="AB2012" s="381"/>
      <c r="AC2012" s="381"/>
      <c r="AD2012" s="381"/>
      <c r="AE2012" s="381"/>
      <c r="AF2012" s="381"/>
      <c r="AG2012" s="381"/>
      <c r="AH2012" s="381"/>
      <c r="AI2012" s="381"/>
      <c r="AJ2012" s="381"/>
      <c r="AK2012" s="381"/>
      <c r="AL2012" s="381"/>
      <c r="AM2012" s="381"/>
      <c r="AN2012" s="381"/>
      <c r="AO2012" s="381"/>
      <c r="AP2012" s="381"/>
      <c r="AQ2012" s="381"/>
      <c r="AR2012" s="381"/>
      <c r="AS2012" s="381"/>
      <c r="AT2012" s="381"/>
      <c r="AU2012" s="381"/>
      <c r="AV2012" s="381"/>
      <c r="AW2012" s="381"/>
      <c r="AX2012" s="381"/>
      <c r="AY2012" s="381"/>
      <c r="AZ2012" s="381"/>
      <c r="BA2012" s="381"/>
      <c r="BB2012" s="381"/>
      <c r="BC2012" s="381"/>
      <c r="BD2012" s="381"/>
    </row>
    <row r="2013" spans="1:56" s="811" customFormat="1" ht="25.5" customHeight="1">
      <c r="A2013" s="427" t="s">
        <v>347</v>
      </c>
      <c r="B2013" s="817">
        <v>1700000</v>
      </c>
      <c r="C2013" s="817">
        <v>1700000</v>
      </c>
      <c r="D2013" s="806">
        <v>0</v>
      </c>
      <c r="E2013" s="809">
        <v>0</v>
      </c>
      <c r="F2013" s="817">
        <v>0</v>
      </c>
      <c r="BD2013" s="812"/>
    </row>
    <row r="2014" spans="1:56" s="589" customFormat="1" ht="12.75">
      <c r="A2014" s="362"/>
      <c r="B2014" s="825"/>
      <c r="C2014" s="825"/>
      <c r="D2014" s="825"/>
      <c r="E2014" s="806"/>
      <c r="F2014" s="825"/>
      <c r="G2014" s="381"/>
      <c r="H2014" s="381"/>
      <c r="I2014" s="381"/>
      <c r="J2014" s="381"/>
      <c r="K2014" s="381"/>
      <c r="L2014" s="381"/>
      <c r="M2014" s="381"/>
      <c r="N2014" s="381"/>
      <c r="O2014" s="381"/>
      <c r="P2014" s="381"/>
      <c r="Q2014" s="381"/>
      <c r="R2014" s="381"/>
      <c r="S2014" s="381"/>
      <c r="T2014" s="381"/>
      <c r="U2014" s="381"/>
      <c r="V2014" s="381"/>
      <c r="W2014" s="381"/>
      <c r="X2014" s="381"/>
      <c r="Y2014" s="381"/>
      <c r="Z2014" s="381"/>
      <c r="AA2014" s="381"/>
      <c r="AB2014" s="381"/>
      <c r="AC2014" s="381"/>
      <c r="AD2014" s="381"/>
      <c r="AE2014" s="381"/>
      <c r="AF2014" s="381"/>
      <c r="AG2014" s="381"/>
      <c r="AH2014" s="381"/>
      <c r="AI2014" s="381"/>
      <c r="AJ2014" s="381"/>
      <c r="AK2014" s="381"/>
      <c r="AL2014" s="381"/>
      <c r="AM2014" s="381"/>
      <c r="AN2014" s="381"/>
      <c r="AO2014" s="381"/>
      <c r="AP2014" s="381"/>
      <c r="AQ2014" s="381"/>
      <c r="AR2014" s="381"/>
      <c r="AS2014" s="381"/>
      <c r="AT2014" s="381"/>
      <c r="AU2014" s="381"/>
      <c r="AV2014" s="381"/>
      <c r="AW2014" s="381"/>
      <c r="AX2014" s="381"/>
      <c r="AY2014" s="381"/>
      <c r="AZ2014" s="381"/>
      <c r="BA2014" s="381"/>
      <c r="BB2014" s="381"/>
      <c r="BC2014" s="381"/>
      <c r="BD2014" s="381"/>
    </row>
    <row r="2015" spans="1:56" s="589" customFormat="1" ht="12.75">
      <c r="A2015" s="353" t="s">
        <v>366</v>
      </c>
      <c r="B2015" s="825"/>
      <c r="C2015" s="825"/>
      <c r="D2015" s="825"/>
      <c r="E2015" s="806"/>
      <c r="F2015" s="825"/>
      <c r="G2015" s="381"/>
      <c r="H2015" s="381"/>
      <c r="I2015" s="381"/>
      <c r="J2015" s="381"/>
      <c r="K2015" s="381"/>
      <c r="L2015" s="381"/>
      <c r="M2015" s="381"/>
      <c r="N2015" s="381"/>
      <c r="O2015" s="381"/>
      <c r="P2015" s="381"/>
      <c r="Q2015" s="381"/>
      <c r="R2015" s="381"/>
      <c r="S2015" s="381"/>
      <c r="T2015" s="381"/>
      <c r="U2015" s="381"/>
      <c r="V2015" s="381"/>
      <c r="W2015" s="381"/>
      <c r="X2015" s="381"/>
      <c r="Y2015" s="381"/>
      <c r="Z2015" s="381"/>
      <c r="AA2015" s="381"/>
      <c r="AB2015" s="381"/>
      <c r="AC2015" s="381"/>
      <c r="AD2015" s="381"/>
      <c r="AE2015" s="381"/>
      <c r="AF2015" s="381"/>
      <c r="AG2015" s="381"/>
      <c r="AH2015" s="381"/>
      <c r="AI2015" s="381"/>
      <c r="AJ2015" s="381"/>
      <c r="AK2015" s="381"/>
      <c r="AL2015" s="381"/>
      <c r="AM2015" s="381"/>
      <c r="AN2015" s="381"/>
      <c r="AO2015" s="381"/>
      <c r="AP2015" s="381"/>
      <c r="AQ2015" s="381"/>
      <c r="AR2015" s="381"/>
      <c r="AS2015" s="381"/>
      <c r="AT2015" s="381"/>
      <c r="AU2015" s="381"/>
      <c r="AV2015" s="381"/>
      <c r="AW2015" s="381"/>
      <c r="AX2015" s="381"/>
      <c r="AY2015" s="381"/>
      <c r="AZ2015" s="381"/>
      <c r="BA2015" s="381"/>
      <c r="BB2015" s="381"/>
      <c r="BC2015" s="381"/>
      <c r="BD2015" s="381"/>
    </row>
    <row r="2016" spans="1:56" s="589" customFormat="1" ht="25.5">
      <c r="A2016" s="834" t="s">
        <v>413</v>
      </c>
      <c r="B2016" s="825"/>
      <c r="C2016" s="825"/>
      <c r="D2016" s="825"/>
      <c r="E2016" s="806"/>
      <c r="F2016" s="825"/>
      <c r="G2016" s="381"/>
      <c r="H2016" s="381"/>
      <c r="I2016" s="381"/>
      <c r="J2016" s="381"/>
      <c r="K2016" s="381"/>
      <c r="L2016" s="381"/>
      <c r="M2016" s="381"/>
      <c r="N2016" s="381"/>
      <c r="O2016" s="381"/>
      <c r="P2016" s="381"/>
      <c r="Q2016" s="381"/>
      <c r="R2016" s="381"/>
      <c r="S2016" s="381"/>
      <c r="T2016" s="381"/>
      <c r="U2016" s="381"/>
      <c r="V2016" s="381"/>
      <c r="W2016" s="381"/>
      <c r="X2016" s="381"/>
      <c r="Y2016" s="381"/>
      <c r="Z2016" s="381"/>
      <c r="AA2016" s="381"/>
      <c r="AB2016" s="381"/>
      <c r="AC2016" s="381"/>
      <c r="AD2016" s="381"/>
      <c r="AE2016" s="381"/>
      <c r="AF2016" s="381"/>
      <c r="AG2016" s="381"/>
      <c r="AH2016" s="381"/>
      <c r="AI2016" s="381"/>
      <c r="AJ2016" s="381"/>
      <c r="AK2016" s="381"/>
      <c r="AL2016" s="381"/>
      <c r="AM2016" s="381"/>
      <c r="AN2016" s="381"/>
      <c r="AO2016" s="381"/>
      <c r="AP2016" s="381"/>
      <c r="AQ2016" s="381"/>
      <c r="AR2016" s="381"/>
      <c r="AS2016" s="381"/>
      <c r="AT2016" s="381"/>
      <c r="AU2016" s="381"/>
      <c r="AV2016" s="381"/>
      <c r="AW2016" s="381"/>
      <c r="AX2016" s="381"/>
      <c r="AY2016" s="381"/>
      <c r="AZ2016" s="381"/>
      <c r="BA2016" s="381"/>
      <c r="BB2016" s="381"/>
      <c r="BC2016" s="381"/>
      <c r="BD2016" s="381"/>
    </row>
    <row r="2017" spans="1:56" s="589" customFormat="1" ht="12.75">
      <c r="A2017" s="357" t="s">
        <v>967</v>
      </c>
      <c r="B2017" s="825">
        <v>1900000</v>
      </c>
      <c r="C2017" s="825">
        <v>1900000</v>
      </c>
      <c r="D2017" s="825">
        <v>57500</v>
      </c>
      <c r="E2017" s="824">
        <v>3.026315789473684</v>
      </c>
      <c r="F2017" s="825">
        <v>0</v>
      </c>
      <c r="G2017" s="381"/>
      <c r="H2017" s="381"/>
      <c r="I2017" s="381"/>
      <c r="J2017" s="381"/>
      <c r="K2017" s="381"/>
      <c r="L2017" s="381"/>
      <c r="M2017" s="381"/>
      <c r="N2017" s="381"/>
      <c r="O2017" s="381"/>
      <c r="P2017" s="381"/>
      <c r="Q2017" s="381"/>
      <c r="R2017" s="381"/>
      <c r="S2017" s="381"/>
      <c r="T2017" s="381"/>
      <c r="U2017" s="381"/>
      <c r="V2017" s="381"/>
      <c r="W2017" s="381"/>
      <c r="X2017" s="381"/>
      <c r="Y2017" s="381"/>
      <c r="Z2017" s="381"/>
      <c r="AA2017" s="381"/>
      <c r="AB2017" s="381"/>
      <c r="AC2017" s="381"/>
      <c r="AD2017" s="381"/>
      <c r="AE2017" s="381"/>
      <c r="AF2017" s="381"/>
      <c r="AG2017" s="381"/>
      <c r="AH2017" s="381"/>
      <c r="AI2017" s="381"/>
      <c r="AJ2017" s="381"/>
      <c r="AK2017" s="381"/>
      <c r="AL2017" s="381"/>
      <c r="AM2017" s="381"/>
      <c r="AN2017" s="381"/>
      <c r="AO2017" s="381"/>
      <c r="AP2017" s="381"/>
      <c r="AQ2017" s="381"/>
      <c r="AR2017" s="381"/>
      <c r="AS2017" s="381"/>
      <c r="AT2017" s="381"/>
      <c r="AU2017" s="381"/>
      <c r="AV2017" s="381"/>
      <c r="AW2017" s="381"/>
      <c r="AX2017" s="381"/>
      <c r="AY2017" s="381"/>
      <c r="AZ2017" s="381"/>
      <c r="BA2017" s="381"/>
      <c r="BB2017" s="381"/>
      <c r="BC2017" s="381"/>
      <c r="BD2017" s="381"/>
    </row>
    <row r="2018" spans="1:56" s="589" customFormat="1" ht="12.75">
      <c r="A2018" s="136" t="s">
        <v>922</v>
      </c>
      <c r="B2018" s="825">
        <v>1900000</v>
      </c>
      <c r="C2018" s="825">
        <v>1900000</v>
      </c>
      <c r="D2018" s="825">
        <v>57500</v>
      </c>
      <c r="E2018" s="824">
        <v>3.026315789473684</v>
      </c>
      <c r="F2018" s="825">
        <v>0</v>
      </c>
      <c r="G2018" s="381"/>
      <c r="H2018" s="381"/>
      <c r="I2018" s="381"/>
      <c r="J2018" s="381"/>
      <c r="K2018" s="381"/>
      <c r="L2018" s="381"/>
      <c r="M2018" s="381"/>
      <c r="N2018" s="381"/>
      <c r="O2018" s="381"/>
      <c r="P2018" s="381"/>
      <c r="Q2018" s="381"/>
      <c r="R2018" s="381"/>
      <c r="S2018" s="381"/>
      <c r="T2018" s="381"/>
      <c r="U2018" s="381"/>
      <c r="V2018" s="381"/>
      <c r="W2018" s="381"/>
      <c r="X2018" s="381"/>
      <c r="Y2018" s="381"/>
      <c r="Z2018" s="381"/>
      <c r="AA2018" s="381"/>
      <c r="AB2018" s="381"/>
      <c r="AC2018" s="381"/>
      <c r="AD2018" s="381"/>
      <c r="AE2018" s="381"/>
      <c r="AF2018" s="381"/>
      <c r="AG2018" s="381"/>
      <c r="AH2018" s="381"/>
      <c r="AI2018" s="381"/>
      <c r="AJ2018" s="381"/>
      <c r="AK2018" s="381"/>
      <c r="AL2018" s="381"/>
      <c r="AM2018" s="381"/>
      <c r="AN2018" s="381"/>
      <c r="AO2018" s="381"/>
      <c r="AP2018" s="381"/>
      <c r="AQ2018" s="381"/>
      <c r="AR2018" s="381"/>
      <c r="AS2018" s="381"/>
      <c r="AT2018" s="381"/>
      <c r="AU2018" s="381"/>
      <c r="AV2018" s="381"/>
      <c r="AW2018" s="381"/>
      <c r="AX2018" s="381"/>
      <c r="AY2018" s="381"/>
      <c r="AZ2018" s="381"/>
      <c r="BA2018" s="381"/>
      <c r="BB2018" s="381"/>
      <c r="BC2018" s="381"/>
      <c r="BD2018" s="381"/>
    </row>
    <row r="2019" spans="1:56" s="589" customFormat="1" ht="12.75">
      <c r="A2019" s="362" t="s">
        <v>975</v>
      </c>
      <c r="B2019" s="825">
        <v>1900000</v>
      </c>
      <c r="C2019" s="825">
        <v>1900000</v>
      </c>
      <c r="D2019" s="825">
        <v>57500</v>
      </c>
      <c r="E2019" s="824">
        <v>3.026315789473684</v>
      </c>
      <c r="F2019" s="825">
        <v>0</v>
      </c>
      <c r="G2019" s="381"/>
      <c r="H2019" s="381"/>
      <c r="I2019" s="381"/>
      <c r="J2019" s="381"/>
      <c r="K2019" s="381"/>
      <c r="L2019" s="381"/>
      <c r="M2019" s="381"/>
      <c r="N2019" s="381"/>
      <c r="O2019" s="381"/>
      <c r="P2019" s="381"/>
      <c r="Q2019" s="381"/>
      <c r="R2019" s="381"/>
      <c r="S2019" s="381"/>
      <c r="T2019" s="381"/>
      <c r="U2019" s="381"/>
      <c r="V2019" s="381"/>
      <c r="W2019" s="381"/>
      <c r="X2019" s="381"/>
      <c r="Y2019" s="381"/>
      <c r="Z2019" s="381"/>
      <c r="AA2019" s="381"/>
      <c r="AB2019" s="381"/>
      <c r="AC2019" s="381"/>
      <c r="AD2019" s="381"/>
      <c r="AE2019" s="381"/>
      <c r="AF2019" s="381"/>
      <c r="AG2019" s="381"/>
      <c r="AH2019" s="381"/>
      <c r="AI2019" s="381"/>
      <c r="AJ2019" s="381"/>
      <c r="AK2019" s="381"/>
      <c r="AL2019" s="381"/>
      <c r="AM2019" s="381"/>
      <c r="AN2019" s="381"/>
      <c r="AO2019" s="381"/>
      <c r="AP2019" s="381"/>
      <c r="AQ2019" s="381"/>
      <c r="AR2019" s="381"/>
      <c r="AS2019" s="381"/>
      <c r="AT2019" s="381"/>
      <c r="AU2019" s="381"/>
      <c r="AV2019" s="381"/>
      <c r="AW2019" s="381"/>
      <c r="AX2019" s="381"/>
      <c r="AY2019" s="381"/>
      <c r="AZ2019" s="381"/>
      <c r="BA2019" s="381"/>
      <c r="BB2019" s="381"/>
      <c r="BC2019" s="381"/>
      <c r="BD2019" s="381"/>
    </row>
    <row r="2020" spans="1:56" s="811" customFormat="1" ht="13.5" customHeight="1">
      <c r="A2020" s="136" t="s">
        <v>500</v>
      </c>
      <c r="B2020" s="806">
        <v>-1900000</v>
      </c>
      <c r="C2020" s="806">
        <v>-1900000</v>
      </c>
      <c r="D2020" s="806">
        <v>-57500</v>
      </c>
      <c r="E2020" s="824" t="s">
        <v>496</v>
      </c>
      <c r="F2020" s="806">
        <v>0</v>
      </c>
      <c r="BD2020" s="812"/>
    </row>
    <row r="2021" spans="1:56" s="589" customFormat="1" ht="12.75">
      <c r="A2021" s="136" t="s">
        <v>501</v>
      </c>
      <c r="B2021" s="806">
        <v>1900000</v>
      </c>
      <c r="C2021" s="806">
        <v>1900000</v>
      </c>
      <c r="D2021" s="806">
        <v>1896306</v>
      </c>
      <c r="E2021" s="824">
        <v>99.80557894736842</v>
      </c>
      <c r="F2021" s="806">
        <v>0</v>
      </c>
      <c r="G2021" s="381"/>
      <c r="H2021" s="381"/>
      <c r="I2021" s="381"/>
      <c r="J2021" s="381"/>
      <c r="K2021" s="381"/>
      <c r="L2021" s="381"/>
      <c r="M2021" s="381"/>
      <c r="N2021" s="381"/>
      <c r="O2021" s="381"/>
      <c r="P2021" s="381"/>
      <c r="Q2021" s="381"/>
      <c r="R2021" s="381"/>
      <c r="S2021" s="381"/>
      <c r="T2021" s="381"/>
      <c r="U2021" s="381"/>
      <c r="V2021" s="381"/>
      <c r="W2021" s="381"/>
      <c r="X2021" s="381"/>
      <c r="Y2021" s="381"/>
      <c r="Z2021" s="381"/>
      <c r="AA2021" s="381"/>
      <c r="AB2021" s="381"/>
      <c r="AC2021" s="381"/>
      <c r="AD2021" s="381"/>
      <c r="AE2021" s="381"/>
      <c r="AF2021" s="381"/>
      <c r="AG2021" s="381"/>
      <c r="AH2021" s="381"/>
      <c r="AI2021" s="381"/>
      <c r="AJ2021" s="381"/>
      <c r="AK2021" s="381"/>
      <c r="AL2021" s="381"/>
      <c r="AM2021" s="381"/>
      <c r="AN2021" s="381"/>
      <c r="AO2021" s="381"/>
      <c r="AP2021" s="381"/>
      <c r="AQ2021" s="381"/>
      <c r="AR2021" s="381"/>
      <c r="AS2021" s="381"/>
      <c r="AT2021" s="381"/>
      <c r="AU2021" s="381"/>
      <c r="AV2021" s="381"/>
      <c r="AW2021" s="381"/>
      <c r="AX2021" s="381"/>
      <c r="AY2021" s="381"/>
      <c r="AZ2021" s="381"/>
      <c r="BA2021" s="381"/>
      <c r="BB2021" s="381"/>
      <c r="BC2021" s="381"/>
      <c r="BD2021" s="382"/>
    </row>
    <row r="2022" spans="1:56" s="589" customFormat="1" ht="12.75">
      <c r="A2022" s="362" t="s">
        <v>505</v>
      </c>
      <c r="B2022" s="806">
        <v>1900000</v>
      </c>
      <c r="C2022" s="806">
        <v>1900000</v>
      </c>
      <c r="D2022" s="806">
        <v>1896306</v>
      </c>
      <c r="E2022" s="824">
        <v>99.80557894736842</v>
      </c>
      <c r="F2022" s="806">
        <v>0</v>
      </c>
      <c r="G2022" s="381"/>
      <c r="H2022" s="381"/>
      <c r="I2022" s="381"/>
      <c r="J2022" s="381"/>
      <c r="K2022" s="381"/>
      <c r="L2022" s="381"/>
      <c r="M2022" s="381"/>
      <c r="N2022" s="381"/>
      <c r="O2022" s="381"/>
      <c r="P2022" s="381"/>
      <c r="Q2022" s="381"/>
      <c r="R2022" s="381"/>
      <c r="S2022" s="381"/>
      <c r="T2022" s="381"/>
      <c r="U2022" s="381"/>
      <c r="V2022" s="381"/>
      <c r="W2022" s="381"/>
      <c r="X2022" s="381"/>
      <c r="Y2022" s="381"/>
      <c r="Z2022" s="381"/>
      <c r="AA2022" s="381"/>
      <c r="AB2022" s="381"/>
      <c r="AC2022" s="381"/>
      <c r="AD2022" s="381"/>
      <c r="AE2022" s="381"/>
      <c r="AF2022" s="381"/>
      <c r="AG2022" s="381"/>
      <c r="AH2022" s="381"/>
      <c r="AI2022" s="381"/>
      <c r="AJ2022" s="381"/>
      <c r="AK2022" s="381"/>
      <c r="AL2022" s="381"/>
      <c r="AM2022" s="381"/>
      <c r="AN2022" s="381"/>
      <c r="AO2022" s="381"/>
      <c r="AP2022" s="381"/>
      <c r="AQ2022" s="381"/>
      <c r="AR2022" s="381"/>
      <c r="AS2022" s="381"/>
      <c r="AT2022" s="381"/>
      <c r="AU2022" s="381"/>
      <c r="AV2022" s="381"/>
      <c r="AW2022" s="381"/>
      <c r="AX2022" s="381"/>
      <c r="AY2022" s="381"/>
      <c r="AZ2022" s="381"/>
      <c r="BA2022" s="381"/>
      <c r="BB2022" s="381"/>
      <c r="BC2022" s="381"/>
      <c r="BD2022" s="382"/>
    </row>
    <row r="2023" spans="1:56" s="589" customFormat="1" ht="12.75">
      <c r="A2023" s="391" t="s">
        <v>1027</v>
      </c>
      <c r="B2023" s="806">
        <v>1900000</v>
      </c>
      <c r="C2023" s="806">
        <v>1900000</v>
      </c>
      <c r="D2023" s="806">
        <v>1896306</v>
      </c>
      <c r="E2023" s="824">
        <v>99.80557894736842</v>
      </c>
      <c r="F2023" s="806">
        <v>0</v>
      </c>
      <c r="G2023" s="381"/>
      <c r="H2023" s="381"/>
      <c r="I2023" s="381"/>
      <c r="J2023" s="381"/>
      <c r="K2023" s="381"/>
      <c r="L2023" s="381"/>
      <c r="M2023" s="381"/>
      <c r="N2023" s="381"/>
      <c r="O2023" s="381"/>
      <c r="P2023" s="381"/>
      <c r="Q2023" s="381"/>
      <c r="R2023" s="381"/>
      <c r="S2023" s="381"/>
      <c r="T2023" s="381"/>
      <c r="U2023" s="381"/>
      <c r="V2023" s="381"/>
      <c r="W2023" s="381"/>
      <c r="X2023" s="381"/>
      <c r="Y2023" s="381"/>
      <c r="Z2023" s="381"/>
      <c r="AA2023" s="381"/>
      <c r="AB2023" s="381"/>
      <c r="AC2023" s="381"/>
      <c r="AD2023" s="381"/>
      <c r="AE2023" s="381"/>
      <c r="AF2023" s="381"/>
      <c r="AG2023" s="381"/>
      <c r="AH2023" s="381"/>
      <c r="AI2023" s="381"/>
      <c r="AJ2023" s="381"/>
      <c r="AK2023" s="381"/>
      <c r="AL2023" s="381"/>
      <c r="AM2023" s="381"/>
      <c r="AN2023" s="381"/>
      <c r="AO2023" s="381"/>
      <c r="AP2023" s="381"/>
      <c r="AQ2023" s="381"/>
      <c r="AR2023" s="381"/>
      <c r="AS2023" s="381"/>
      <c r="AT2023" s="381"/>
      <c r="AU2023" s="381"/>
      <c r="AV2023" s="381"/>
      <c r="AW2023" s="381"/>
      <c r="AX2023" s="381"/>
      <c r="AY2023" s="381"/>
      <c r="AZ2023" s="381"/>
      <c r="BA2023" s="381"/>
      <c r="BB2023" s="381"/>
      <c r="BC2023" s="381"/>
      <c r="BD2023" s="382"/>
    </row>
    <row r="2024" spans="1:56" s="589" customFormat="1" ht="12.75">
      <c r="A2024" s="362"/>
      <c r="B2024" s="825"/>
      <c r="C2024" s="825"/>
      <c r="D2024" s="825"/>
      <c r="E2024" s="825"/>
      <c r="F2024" s="825"/>
      <c r="G2024" s="381"/>
      <c r="H2024" s="381"/>
      <c r="I2024" s="381"/>
      <c r="J2024" s="381"/>
      <c r="K2024" s="381"/>
      <c r="L2024" s="381"/>
      <c r="M2024" s="381"/>
      <c r="N2024" s="381"/>
      <c r="O2024" s="381"/>
      <c r="P2024" s="381"/>
      <c r="Q2024" s="381"/>
      <c r="R2024" s="381"/>
      <c r="S2024" s="381"/>
      <c r="T2024" s="381"/>
      <c r="U2024" s="381"/>
      <c r="V2024" s="381"/>
      <c r="W2024" s="381"/>
      <c r="X2024" s="381"/>
      <c r="Y2024" s="381"/>
      <c r="Z2024" s="381"/>
      <c r="AA2024" s="381"/>
      <c r="AB2024" s="381"/>
      <c r="AC2024" s="381"/>
      <c r="AD2024" s="381"/>
      <c r="AE2024" s="381"/>
      <c r="AF2024" s="381"/>
      <c r="AG2024" s="381"/>
      <c r="AH2024" s="381"/>
      <c r="AI2024" s="381"/>
      <c r="AJ2024" s="381"/>
      <c r="AK2024" s="381"/>
      <c r="AL2024" s="381"/>
      <c r="AM2024" s="381"/>
      <c r="AN2024" s="381"/>
      <c r="AO2024" s="381"/>
      <c r="AP2024" s="381"/>
      <c r="AQ2024" s="381"/>
      <c r="AR2024" s="381"/>
      <c r="AS2024" s="381"/>
      <c r="AT2024" s="381"/>
      <c r="AU2024" s="381"/>
      <c r="AV2024" s="381"/>
      <c r="AW2024" s="381"/>
      <c r="AX2024" s="381"/>
      <c r="AY2024" s="381"/>
      <c r="AZ2024" s="381"/>
      <c r="BA2024" s="381"/>
      <c r="BB2024" s="381"/>
      <c r="BC2024" s="381"/>
      <c r="BD2024" s="381"/>
    </row>
    <row r="2025" spans="1:56" s="589" customFormat="1" ht="12.75">
      <c r="A2025" s="353" t="s">
        <v>368</v>
      </c>
      <c r="B2025" s="825"/>
      <c r="C2025" s="825"/>
      <c r="D2025" s="825"/>
      <c r="E2025" s="825"/>
      <c r="F2025" s="825"/>
      <c r="G2025" s="381"/>
      <c r="H2025" s="381"/>
      <c r="I2025" s="381"/>
      <c r="J2025" s="381"/>
      <c r="K2025" s="381"/>
      <c r="L2025" s="381"/>
      <c r="M2025" s="381"/>
      <c r="N2025" s="381"/>
      <c r="O2025" s="381"/>
      <c r="P2025" s="381"/>
      <c r="Q2025" s="381"/>
      <c r="R2025" s="381"/>
      <c r="S2025" s="381"/>
      <c r="T2025" s="381"/>
      <c r="U2025" s="381"/>
      <c r="V2025" s="381"/>
      <c r="W2025" s="381"/>
      <c r="X2025" s="381"/>
      <c r="Y2025" s="381"/>
      <c r="Z2025" s="381"/>
      <c r="AA2025" s="381"/>
      <c r="AB2025" s="381"/>
      <c r="AC2025" s="381"/>
      <c r="AD2025" s="381"/>
      <c r="AE2025" s="381"/>
      <c r="AF2025" s="381"/>
      <c r="AG2025" s="381"/>
      <c r="AH2025" s="381"/>
      <c r="AI2025" s="381"/>
      <c r="AJ2025" s="381"/>
      <c r="AK2025" s="381"/>
      <c r="AL2025" s="381"/>
      <c r="AM2025" s="381"/>
      <c r="AN2025" s="381"/>
      <c r="AO2025" s="381"/>
      <c r="AP2025" s="381"/>
      <c r="AQ2025" s="381"/>
      <c r="AR2025" s="381"/>
      <c r="AS2025" s="381"/>
      <c r="AT2025" s="381"/>
      <c r="AU2025" s="381"/>
      <c r="AV2025" s="381"/>
      <c r="AW2025" s="381"/>
      <c r="AX2025" s="381"/>
      <c r="AY2025" s="381"/>
      <c r="AZ2025" s="381"/>
      <c r="BA2025" s="381"/>
      <c r="BB2025" s="381"/>
      <c r="BC2025" s="381"/>
      <c r="BD2025" s="381"/>
    </row>
    <row r="2026" spans="1:56" s="589" customFormat="1" ht="25.5">
      <c r="A2026" s="834" t="s">
        <v>413</v>
      </c>
      <c r="B2026" s="825"/>
      <c r="C2026" s="825"/>
      <c r="D2026" s="825"/>
      <c r="E2026" s="825"/>
      <c r="F2026" s="825"/>
      <c r="G2026" s="381"/>
      <c r="H2026" s="381"/>
      <c r="I2026" s="381"/>
      <c r="J2026" s="381"/>
      <c r="K2026" s="381"/>
      <c r="L2026" s="381"/>
      <c r="M2026" s="381"/>
      <c r="N2026" s="381"/>
      <c r="O2026" s="381"/>
      <c r="P2026" s="381"/>
      <c r="Q2026" s="381"/>
      <c r="R2026" s="381"/>
      <c r="S2026" s="381"/>
      <c r="T2026" s="381"/>
      <c r="U2026" s="381"/>
      <c r="V2026" s="381"/>
      <c r="W2026" s="381"/>
      <c r="X2026" s="381"/>
      <c r="Y2026" s="381"/>
      <c r="Z2026" s="381"/>
      <c r="AA2026" s="381"/>
      <c r="AB2026" s="381"/>
      <c r="AC2026" s="381"/>
      <c r="AD2026" s="381"/>
      <c r="AE2026" s="381"/>
      <c r="AF2026" s="381"/>
      <c r="AG2026" s="381"/>
      <c r="AH2026" s="381"/>
      <c r="AI2026" s="381"/>
      <c r="AJ2026" s="381"/>
      <c r="AK2026" s="381"/>
      <c r="AL2026" s="381"/>
      <c r="AM2026" s="381"/>
      <c r="AN2026" s="381"/>
      <c r="AO2026" s="381"/>
      <c r="AP2026" s="381"/>
      <c r="AQ2026" s="381"/>
      <c r="AR2026" s="381"/>
      <c r="AS2026" s="381"/>
      <c r="AT2026" s="381"/>
      <c r="AU2026" s="381"/>
      <c r="AV2026" s="381"/>
      <c r="AW2026" s="381"/>
      <c r="AX2026" s="381"/>
      <c r="AY2026" s="381"/>
      <c r="AZ2026" s="381"/>
      <c r="BA2026" s="381"/>
      <c r="BB2026" s="381"/>
      <c r="BC2026" s="381"/>
      <c r="BD2026" s="381"/>
    </row>
    <row r="2027" spans="1:56" s="589" customFormat="1" ht="12.75">
      <c r="A2027" s="366" t="s">
        <v>346</v>
      </c>
      <c r="B2027" s="825">
        <v>18776523</v>
      </c>
      <c r="C2027" s="825">
        <v>17144053</v>
      </c>
      <c r="D2027" s="825">
        <v>17144053</v>
      </c>
      <c r="E2027" s="824">
        <v>91.30579181246709</v>
      </c>
      <c r="F2027" s="825">
        <v>0</v>
      </c>
      <c r="G2027" s="381"/>
      <c r="H2027" s="381"/>
      <c r="I2027" s="381"/>
      <c r="J2027" s="381"/>
      <c r="K2027" s="381"/>
      <c r="L2027" s="381"/>
      <c r="M2027" s="381"/>
      <c r="N2027" s="381"/>
      <c r="O2027" s="381"/>
      <c r="P2027" s="381"/>
      <c r="Q2027" s="381"/>
      <c r="R2027" s="381"/>
      <c r="S2027" s="381"/>
      <c r="T2027" s="381"/>
      <c r="U2027" s="381"/>
      <c r="V2027" s="381"/>
      <c r="W2027" s="381"/>
      <c r="X2027" s="381"/>
      <c r="Y2027" s="381"/>
      <c r="Z2027" s="381"/>
      <c r="AA2027" s="381"/>
      <c r="AB2027" s="381"/>
      <c r="AC2027" s="381"/>
      <c r="AD2027" s="381"/>
      <c r="AE2027" s="381"/>
      <c r="AF2027" s="381"/>
      <c r="AG2027" s="381"/>
      <c r="AH2027" s="381"/>
      <c r="AI2027" s="381"/>
      <c r="AJ2027" s="381"/>
      <c r="AK2027" s="381"/>
      <c r="AL2027" s="381"/>
      <c r="AM2027" s="381"/>
      <c r="AN2027" s="381"/>
      <c r="AO2027" s="381"/>
      <c r="AP2027" s="381"/>
      <c r="AQ2027" s="381"/>
      <c r="AR2027" s="381"/>
      <c r="AS2027" s="381"/>
      <c r="AT2027" s="381"/>
      <c r="AU2027" s="381"/>
      <c r="AV2027" s="381"/>
      <c r="AW2027" s="381"/>
      <c r="AX2027" s="381"/>
      <c r="AY2027" s="381"/>
      <c r="AZ2027" s="381"/>
      <c r="BA2027" s="381"/>
      <c r="BB2027" s="381"/>
      <c r="BC2027" s="381"/>
      <c r="BD2027" s="381"/>
    </row>
    <row r="2028" spans="1:56" s="589" customFormat="1" ht="12.75">
      <c r="A2028" s="136" t="s">
        <v>965</v>
      </c>
      <c r="B2028" s="825">
        <v>18776523</v>
      </c>
      <c r="C2028" s="825">
        <v>17144053</v>
      </c>
      <c r="D2028" s="825">
        <v>17144053</v>
      </c>
      <c r="E2028" s="824">
        <v>91.30579181246709</v>
      </c>
      <c r="F2028" s="825">
        <v>0</v>
      </c>
      <c r="G2028" s="381"/>
      <c r="H2028" s="381"/>
      <c r="I2028" s="381"/>
      <c r="J2028" s="381"/>
      <c r="K2028" s="381"/>
      <c r="L2028" s="381"/>
      <c r="M2028" s="381"/>
      <c r="N2028" s="381"/>
      <c r="O2028" s="381"/>
      <c r="P2028" s="381"/>
      <c r="Q2028" s="381"/>
      <c r="R2028" s="381"/>
      <c r="S2028" s="381"/>
      <c r="T2028" s="381"/>
      <c r="U2028" s="381"/>
      <c r="V2028" s="381"/>
      <c r="W2028" s="381"/>
      <c r="X2028" s="381"/>
      <c r="Y2028" s="381"/>
      <c r="Z2028" s="381"/>
      <c r="AA2028" s="381"/>
      <c r="AB2028" s="381"/>
      <c r="AC2028" s="381"/>
      <c r="AD2028" s="381"/>
      <c r="AE2028" s="381"/>
      <c r="AF2028" s="381"/>
      <c r="AG2028" s="381"/>
      <c r="AH2028" s="381"/>
      <c r="AI2028" s="381"/>
      <c r="AJ2028" s="381"/>
      <c r="AK2028" s="381"/>
      <c r="AL2028" s="381"/>
      <c r="AM2028" s="381"/>
      <c r="AN2028" s="381"/>
      <c r="AO2028" s="381"/>
      <c r="AP2028" s="381"/>
      <c r="AQ2028" s="381"/>
      <c r="AR2028" s="381"/>
      <c r="AS2028" s="381"/>
      <c r="AT2028" s="381"/>
      <c r="AU2028" s="381"/>
      <c r="AV2028" s="381"/>
      <c r="AW2028" s="381"/>
      <c r="AX2028" s="381"/>
      <c r="AY2028" s="381"/>
      <c r="AZ2028" s="381"/>
      <c r="BA2028" s="381"/>
      <c r="BB2028" s="381"/>
      <c r="BC2028" s="381"/>
      <c r="BD2028" s="381"/>
    </row>
    <row r="2029" spans="1:56" s="589" customFormat="1" ht="25.5">
      <c r="A2029" s="377" t="s">
        <v>966</v>
      </c>
      <c r="B2029" s="825">
        <v>18776523</v>
      </c>
      <c r="C2029" s="825">
        <v>17144053</v>
      </c>
      <c r="D2029" s="825">
        <v>17144053</v>
      </c>
      <c r="E2029" s="809">
        <v>91.30579181246709</v>
      </c>
      <c r="F2029" s="825">
        <v>0</v>
      </c>
      <c r="G2029" s="381"/>
      <c r="H2029" s="381"/>
      <c r="I2029" s="381"/>
      <c r="J2029" s="381"/>
      <c r="K2029" s="381"/>
      <c r="L2029" s="381"/>
      <c r="M2029" s="381"/>
      <c r="N2029" s="381"/>
      <c r="O2029" s="381"/>
      <c r="P2029" s="381"/>
      <c r="Q2029" s="381"/>
      <c r="R2029" s="381"/>
      <c r="S2029" s="381"/>
      <c r="T2029" s="381"/>
      <c r="U2029" s="381"/>
      <c r="V2029" s="381"/>
      <c r="W2029" s="381"/>
      <c r="X2029" s="381"/>
      <c r="Y2029" s="381"/>
      <c r="Z2029" s="381"/>
      <c r="AA2029" s="381"/>
      <c r="AB2029" s="381"/>
      <c r="AC2029" s="381"/>
      <c r="AD2029" s="381"/>
      <c r="AE2029" s="381"/>
      <c r="AF2029" s="381"/>
      <c r="AG2029" s="381"/>
      <c r="AH2029" s="381"/>
      <c r="AI2029" s="381"/>
      <c r="AJ2029" s="381"/>
      <c r="AK2029" s="381"/>
      <c r="AL2029" s="381"/>
      <c r="AM2029" s="381"/>
      <c r="AN2029" s="381"/>
      <c r="AO2029" s="381"/>
      <c r="AP2029" s="381"/>
      <c r="AQ2029" s="381"/>
      <c r="AR2029" s="381"/>
      <c r="AS2029" s="381"/>
      <c r="AT2029" s="381"/>
      <c r="AU2029" s="381"/>
      <c r="AV2029" s="381"/>
      <c r="AW2029" s="381"/>
      <c r="AX2029" s="381"/>
      <c r="AY2029" s="381"/>
      <c r="AZ2029" s="381"/>
      <c r="BA2029" s="381"/>
      <c r="BB2029" s="381"/>
      <c r="BC2029" s="381"/>
      <c r="BD2029" s="381"/>
    </row>
    <row r="2030" spans="1:56" s="589" customFormat="1" ht="12.75">
      <c r="A2030" s="357" t="s">
        <v>967</v>
      </c>
      <c r="B2030" s="825">
        <v>18776523</v>
      </c>
      <c r="C2030" s="825">
        <v>17144053</v>
      </c>
      <c r="D2030" s="825">
        <v>14153601</v>
      </c>
      <c r="E2030" s="809">
        <v>75.37924353726193</v>
      </c>
      <c r="F2030" s="825">
        <v>632989</v>
      </c>
      <c r="G2030" s="381"/>
      <c r="H2030" s="381"/>
      <c r="I2030" s="381"/>
      <c r="J2030" s="381"/>
      <c r="K2030" s="381"/>
      <c r="L2030" s="381"/>
      <c r="M2030" s="381"/>
      <c r="N2030" s="381"/>
      <c r="O2030" s="381"/>
      <c r="P2030" s="381"/>
      <c r="Q2030" s="381"/>
      <c r="R2030" s="381"/>
      <c r="S2030" s="381"/>
      <c r="T2030" s="381"/>
      <c r="U2030" s="381"/>
      <c r="V2030" s="381"/>
      <c r="W2030" s="381"/>
      <c r="X2030" s="381"/>
      <c r="Y2030" s="381"/>
      <c r="Z2030" s="381"/>
      <c r="AA2030" s="381"/>
      <c r="AB2030" s="381"/>
      <c r="AC2030" s="381"/>
      <c r="AD2030" s="381"/>
      <c r="AE2030" s="381"/>
      <c r="AF2030" s="381"/>
      <c r="AG2030" s="381"/>
      <c r="AH2030" s="381"/>
      <c r="AI2030" s="381"/>
      <c r="AJ2030" s="381"/>
      <c r="AK2030" s="381"/>
      <c r="AL2030" s="381"/>
      <c r="AM2030" s="381"/>
      <c r="AN2030" s="381"/>
      <c r="AO2030" s="381"/>
      <c r="AP2030" s="381"/>
      <c r="AQ2030" s="381"/>
      <c r="AR2030" s="381"/>
      <c r="AS2030" s="381"/>
      <c r="AT2030" s="381"/>
      <c r="AU2030" s="381"/>
      <c r="AV2030" s="381"/>
      <c r="AW2030" s="381"/>
      <c r="AX2030" s="381"/>
      <c r="AY2030" s="381"/>
      <c r="AZ2030" s="381"/>
      <c r="BA2030" s="381"/>
      <c r="BB2030" s="381"/>
      <c r="BC2030" s="381"/>
      <c r="BD2030" s="381"/>
    </row>
    <row r="2031" spans="1:56" s="589" customFormat="1" ht="12.75">
      <c r="A2031" s="136" t="s">
        <v>922</v>
      </c>
      <c r="B2031" s="825">
        <v>18776523</v>
      </c>
      <c r="C2031" s="825">
        <v>17144053</v>
      </c>
      <c r="D2031" s="825">
        <v>14153601</v>
      </c>
      <c r="E2031" s="809">
        <v>75.37924353726193</v>
      </c>
      <c r="F2031" s="825">
        <v>632989</v>
      </c>
      <c r="G2031" s="381"/>
      <c r="H2031" s="381"/>
      <c r="I2031" s="381"/>
      <c r="J2031" s="381"/>
      <c r="K2031" s="381"/>
      <c r="L2031" s="381"/>
      <c r="M2031" s="381"/>
      <c r="N2031" s="381"/>
      <c r="O2031" s="381"/>
      <c r="P2031" s="381"/>
      <c r="Q2031" s="381"/>
      <c r="R2031" s="381"/>
      <c r="S2031" s="381"/>
      <c r="T2031" s="381"/>
      <c r="U2031" s="381"/>
      <c r="V2031" s="381"/>
      <c r="W2031" s="381"/>
      <c r="X2031" s="381"/>
      <c r="Y2031" s="381"/>
      <c r="Z2031" s="381"/>
      <c r="AA2031" s="381"/>
      <c r="AB2031" s="381"/>
      <c r="AC2031" s="381"/>
      <c r="AD2031" s="381"/>
      <c r="AE2031" s="381"/>
      <c r="AF2031" s="381"/>
      <c r="AG2031" s="381"/>
      <c r="AH2031" s="381"/>
      <c r="AI2031" s="381"/>
      <c r="AJ2031" s="381"/>
      <c r="AK2031" s="381"/>
      <c r="AL2031" s="381"/>
      <c r="AM2031" s="381"/>
      <c r="AN2031" s="381"/>
      <c r="AO2031" s="381"/>
      <c r="AP2031" s="381"/>
      <c r="AQ2031" s="381"/>
      <c r="AR2031" s="381"/>
      <c r="AS2031" s="381"/>
      <c r="AT2031" s="381"/>
      <c r="AU2031" s="381"/>
      <c r="AV2031" s="381"/>
      <c r="AW2031" s="381"/>
      <c r="AX2031" s="381"/>
      <c r="AY2031" s="381"/>
      <c r="AZ2031" s="381"/>
      <c r="BA2031" s="381"/>
      <c r="BB2031" s="381"/>
      <c r="BC2031" s="381"/>
      <c r="BD2031" s="381"/>
    </row>
    <row r="2032" spans="1:56" s="589" customFormat="1" ht="12.75">
      <c r="A2032" s="362" t="s">
        <v>364</v>
      </c>
      <c r="B2032" s="825">
        <v>18776523</v>
      </c>
      <c r="C2032" s="825">
        <v>17144053</v>
      </c>
      <c r="D2032" s="825">
        <v>14153601</v>
      </c>
      <c r="E2032" s="809">
        <v>75.37924353726193</v>
      </c>
      <c r="F2032" s="825">
        <v>632989</v>
      </c>
      <c r="G2032" s="381"/>
      <c r="H2032" s="381"/>
      <c r="I2032" s="381"/>
      <c r="J2032" s="381"/>
      <c r="K2032" s="381"/>
      <c r="L2032" s="381"/>
      <c r="M2032" s="381"/>
      <c r="N2032" s="381"/>
      <c r="O2032" s="381"/>
      <c r="P2032" s="381"/>
      <c r="Q2032" s="381"/>
      <c r="R2032" s="381"/>
      <c r="S2032" s="381"/>
      <c r="T2032" s="381"/>
      <c r="U2032" s="381"/>
      <c r="V2032" s="381"/>
      <c r="W2032" s="381"/>
      <c r="X2032" s="381"/>
      <c r="Y2032" s="381"/>
      <c r="Z2032" s="381"/>
      <c r="AA2032" s="381"/>
      <c r="AB2032" s="381"/>
      <c r="AC2032" s="381"/>
      <c r="AD2032" s="381"/>
      <c r="AE2032" s="381"/>
      <c r="AF2032" s="381"/>
      <c r="AG2032" s="381"/>
      <c r="AH2032" s="381"/>
      <c r="AI2032" s="381"/>
      <c r="AJ2032" s="381"/>
      <c r="AK2032" s="381"/>
      <c r="AL2032" s="381"/>
      <c r="AM2032" s="381"/>
      <c r="AN2032" s="381"/>
      <c r="AO2032" s="381"/>
      <c r="AP2032" s="381"/>
      <c r="AQ2032" s="381"/>
      <c r="AR2032" s="381"/>
      <c r="AS2032" s="381"/>
      <c r="AT2032" s="381"/>
      <c r="AU2032" s="381"/>
      <c r="AV2032" s="381"/>
      <c r="AW2032" s="381"/>
      <c r="AX2032" s="381"/>
      <c r="AY2032" s="381"/>
      <c r="AZ2032" s="381"/>
      <c r="BA2032" s="381"/>
      <c r="BB2032" s="381"/>
      <c r="BC2032" s="381"/>
      <c r="BD2032" s="381"/>
    </row>
    <row r="2033" spans="1:56" s="589" customFormat="1" ht="12.75">
      <c r="A2033" s="391" t="s">
        <v>1034</v>
      </c>
      <c r="B2033" s="825">
        <v>18776523</v>
      </c>
      <c r="C2033" s="825">
        <v>17144053</v>
      </c>
      <c r="D2033" s="825">
        <v>14153601</v>
      </c>
      <c r="E2033" s="809">
        <v>75.37924353726193</v>
      </c>
      <c r="F2033" s="825">
        <v>632989</v>
      </c>
      <c r="G2033" s="381"/>
      <c r="H2033" s="381"/>
      <c r="I2033" s="381"/>
      <c r="J2033" s="381"/>
      <c r="K2033" s="381"/>
      <c r="L2033" s="381"/>
      <c r="M2033" s="381"/>
      <c r="N2033" s="381"/>
      <c r="O2033" s="381"/>
      <c r="P2033" s="381"/>
      <c r="Q2033" s="381"/>
      <c r="R2033" s="381"/>
      <c r="S2033" s="381"/>
      <c r="T2033" s="381"/>
      <c r="U2033" s="381"/>
      <c r="V2033" s="381"/>
      <c r="W2033" s="381"/>
      <c r="X2033" s="381"/>
      <c r="Y2033" s="381"/>
      <c r="Z2033" s="381"/>
      <c r="AA2033" s="381"/>
      <c r="AB2033" s="381"/>
      <c r="AC2033" s="381"/>
      <c r="AD2033" s="381"/>
      <c r="AE2033" s="381"/>
      <c r="AF2033" s="381"/>
      <c r="AG2033" s="381"/>
      <c r="AH2033" s="381"/>
      <c r="AI2033" s="381"/>
      <c r="AJ2033" s="381"/>
      <c r="AK2033" s="381"/>
      <c r="AL2033" s="381"/>
      <c r="AM2033" s="381"/>
      <c r="AN2033" s="381"/>
      <c r="AO2033" s="381"/>
      <c r="AP2033" s="381"/>
      <c r="AQ2033" s="381"/>
      <c r="AR2033" s="381"/>
      <c r="AS2033" s="381"/>
      <c r="AT2033" s="381"/>
      <c r="AU2033" s="381"/>
      <c r="AV2033" s="381"/>
      <c r="AW2033" s="381"/>
      <c r="AX2033" s="381"/>
      <c r="AY2033" s="381"/>
      <c r="AZ2033" s="381"/>
      <c r="BA2033" s="381"/>
      <c r="BB2033" s="381"/>
      <c r="BC2033" s="381"/>
      <c r="BD2033" s="381"/>
    </row>
    <row r="2034" spans="1:56" s="811" customFormat="1" ht="25.5" customHeight="1">
      <c r="A2034" s="365" t="s">
        <v>347</v>
      </c>
      <c r="B2034" s="806">
        <v>18776523</v>
      </c>
      <c r="C2034" s="806">
        <v>17144053</v>
      </c>
      <c r="D2034" s="806">
        <v>14153601</v>
      </c>
      <c r="E2034" s="809">
        <v>75.37924353726193</v>
      </c>
      <c r="F2034" s="806">
        <v>632989</v>
      </c>
      <c r="BD2034" s="812"/>
    </row>
    <row r="2035" spans="1:56" s="811" customFormat="1" ht="25.5" customHeight="1">
      <c r="A2035" s="377"/>
      <c r="B2035" s="806"/>
      <c r="C2035" s="806"/>
      <c r="D2035" s="806"/>
      <c r="E2035" s="806"/>
      <c r="F2035" s="806"/>
      <c r="BD2035" s="812"/>
    </row>
    <row r="2036" spans="1:56" s="589" customFormat="1" ht="12.75">
      <c r="A2036" s="798" t="s">
        <v>414</v>
      </c>
      <c r="B2036" s="623"/>
      <c r="C2036" s="623"/>
      <c r="D2036" s="623"/>
      <c r="E2036" s="806"/>
      <c r="F2036" s="623"/>
      <c r="G2036" s="381"/>
      <c r="H2036" s="381"/>
      <c r="I2036" s="381"/>
      <c r="J2036" s="381"/>
      <c r="K2036" s="381"/>
      <c r="L2036" s="381"/>
      <c r="M2036" s="381"/>
      <c r="N2036" s="381"/>
      <c r="O2036" s="381"/>
      <c r="P2036" s="381"/>
      <c r="Q2036" s="381"/>
      <c r="R2036" s="381"/>
      <c r="S2036" s="381"/>
      <c r="T2036" s="381"/>
      <c r="U2036" s="381"/>
      <c r="V2036" s="381"/>
      <c r="W2036" s="381"/>
      <c r="X2036" s="381"/>
      <c r="Y2036" s="381"/>
      <c r="Z2036" s="381"/>
      <c r="AA2036" s="381"/>
      <c r="AB2036" s="381"/>
      <c r="AC2036" s="381"/>
      <c r="AD2036" s="381"/>
      <c r="AE2036" s="381"/>
      <c r="AF2036" s="381"/>
      <c r="AG2036" s="381"/>
      <c r="AH2036" s="381"/>
      <c r="AI2036" s="381"/>
      <c r="AJ2036" s="381"/>
      <c r="AK2036" s="381"/>
      <c r="AL2036" s="381"/>
      <c r="AM2036" s="381"/>
      <c r="AN2036" s="381"/>
      <c r="AO2036" s="381"/>
      <c r="AP2036" s="381"/>
      <c r="AQ2036" s="381"/>
      <c r="AR2036" s="381"/>
      <c r="AS2036" s="381"/>
      <c r="AT2036" s="381"/>
      <c r="AU2036" s="381"/>
      <c r="AV2036" s="381"/>
      <c r="AW2036" s="381"/>
      <c r="AX2036" s="381"/>
      <c r="AY2036" s="381"/>
      <c r="AZ2036" s="381"/>
      <c r="BA2036" s="381"/>
      <c r="BB2036" s="381"/>
      <c r="BC2036" s="381"/>
      <c r="BD2036" s="382"/>
    </row>
    <row r="2037" spans="1:56" s="589" customFormat="1" ht="12.75">
      <c r="A2037" s="366" t="s">
        <v>346</v>
      </c>
      <c r="B2037" s="806">
        <v>304396810</v>
      </c>
      <c r="C2037" s="806">
        <v>232094704</v>
      </c>
      <c r="D2037" s="806">
        <v>232061761</v>
      </c>
      <c r="E2037" s="809">
        <v>76.23659426654307</v>
      </c>
      <c r="F2037" s="806">
        <v>896820</v>
      </c>
      <c r="G2037" s="381"/>
      <c r="H2037" s="381"/>
      <c r="I2037" s="381"/>
      <c r="J2037" s="381"/>
      <c r="K2037" s="381"/>
      <c r="L2037" s="381"/>
      <c r="M2037" s="381"/>
      <c r="N2037" s="381"/>
      <c r="O2037" s="381"/>
      <c r="P2037" s="381"/>
      <c r="Q2037" s="381"/>
      <c r="R2037" s="381"/>
      <c r="S2037" s="381"/>
      <c r="T2037" s="381"/>
      <c r="U2037" s="381"/>
      <c r="V2037" s="381"/>
      <c r="W2037" s="381"/>
      <c r="X2037" s="381"/>
      <c r="Y2037" s="381"/>
      <c r="Z2037" s="381"/>
      <c r="AA2037" s="381"/>
      <c r="AB2037" s="381"/>
      <c r="AC2037" s="381"/>
      <c r="AD2037" s="381"/>
      <c r="AE2037" s="381"/>
      <c r="AF2037" s="381"/>
      <c r="AG2037" s="381"/>
      <c r="AH2037" s="381"/>
      <c r="AI2037" s="381"/>
      <c r="AJ2037" s="381"/>
      <c r="AK2037" s="381"/>
      <c r="AL2037" s="381"/>
      <c r="AM2037" s="381"/>
      <c r="AN2037" s="381"/>
      <c r="AO2037" s="381"/>
      <c r="AP2037" s="381"/>
      <c r="AQ2037" s="381"/>
      <c r="AR2037" s="381"/>
      <c r="AS2037" s="381"/>
      <c r="AT2037" s="381"/>
      <c r="AU2037" s="381"/>
      <c r="AV2037" s="381"/>
      <c r="AW2037" s="381"/>
      <c r="AX2037" s="381"/>
      <c r="AY2037" s="381"/>
      <c r="AZ2037" s="381"/>
      <c r="BA2037" s="381"/>
      <c r="BB2037" s="381"/>
      <c r="BC2037" s="381"/>
      <c r="BD2037" s="382"/>
    </row>
    <row r="2038" spans="1:56" s="589" customFormat="1" ht="12.75">
      <c r="A2038" s="139" t="s">
        <v>977</v>
      </c>
      <c r="B2038" s="806">
        <v>233576</v>
      </c>
      <c r="C2038" s="806">
        <v>176899</v>
      </c>
      <c r="D2038" s="806">
        <v>143956</v>
      </c>
      <c r="E2038" s="824">
        <v>61.63133198616296</v>
      </c>
      <c r="F2038" s="806">
        <v>0</v>
      </c>
      <c r="G2038" s="381"/>
      <c r="H2038" s="381"/>
      <c r="I2038" s="381"/>
      <c r="J2038" s="381"/>
      <c r="K2038" s="381"/>
      <c r="L2038" s="381"/>
      <c r="M2038" s="381"/>
      <c r="N2038" s="381"/>
      <c r="O2038" s="381"/>
      <c r="P2038" s="381"/>
      <c r="Q2038" s="381"/>
      <c r="R2038" s="381"/>
      <c r="S2038" s="381"/>
      <c r="T2038" s="381"/>
      <c r="U2038" s="381"/>
      <c r="V2038" s="381"/>
      <c r="W2038" s="381"/>
      <c r="X2038" s="381"/>
      <c r="Y2038" s="381"/>
      <c r="Z2038" s="381"/>
      <c r="AA2038" s="381"/>
      <c r="AB2038" s="381"/>
      <c r="AC2038" s="381"/>
      <c r="AD2038" s="381"/>
      <c r="AE2038" s="381"/>
      <c r="AF2038" s="381"/>
      <c r="AG2038" s="381"/>
      <c r="AH2038" s="381"/>
      <c r="AI2038" s="381"/>
      <c r="AJ2038" s="381"/>
      <c r="AK2038" s="381"/>
      <c r="AL2038" s="381"/>
      <c r="AM2038" s="381"/>
      <c r="AN2038" s="381"/>
      <c r="AO2038" s="381"/>
      <c r="AP2038" s="381"/>
      <c r="AQ2038" s="381"/>
      <c r="AR2038" s="381"/>
      <c r="AS2038" s="381"/>
      <c r="AT2038" s="381"/>
      <c r="AU2038" s="381"/>
      <c r="AV2038" s="381"/>
      <c r="AW2038" s="381"/>
      <c r="AX2038" s="381"/>
      <c r="AY2038" s="381"/>
      <c r="AZ2038" s="381"/>
      <c r="BA2038" s="381"/>
      <c r="BB2038" s="381"/>
      <c r="BC2038" s="381"/>
      <c r="BD2038" s="382"/>
    </row>
    <row r="2039" spans="1:56" s="589" customFormat="1" ht="12.75">
      <c r="A2039" s="136" t="s">
        <v>965</v>
      </c>
      <c r="B2039" s="806">
        <v>304163234</v>
      </c>
      <c r="C2039" s="806">
        <v>231917805</v>
      </c>
      <c r="D2039" s="806">
        <v>231917805</v>
      </c>
      <c r="E2039" s="824">
        <v>76.24781008213503</v>
      </c>
      <c r="F2039" s="806">
        <v>896820</v>
      </c>
      <c r="G2039" s="381"/>
      <c r="H2039" s="381"/>
      <c r="I2039" s="381"/>
      <c r="J2039" s="381"/>
      <c r="K2039" s="381"/>
      <c r="L2039" s="381"/>
      <c r="M2039" s="381"/>
      <c r="N2039" s="381"/>
      <c r="O2039" s="381"/>
      <c r="P2039" s="381"/>
      <c r="Q2039" s="381"/>
      <c r="R2039" s="381"/>
      <c r="S2039" s="381"/>
      <c r="T2039" s="381"/>
      <c r="U2039" s="381"/>
      <c r="V2039" s="381"/>
      <c r="W2039" s="381"/>
      <c r="X2039" s="381"/>
      <c r="Y2039" s="381"/>
      <c r="Z2039" s="381"/>
      <c r="AA2039" s="381"/>
      <c r="AB2039" s="381"/>
      <c r="AC2039" s="381"/>
      <c r="AD2039" s="381"/>
      <c r="AE2039" s="381"/>
      <c r="AF2039" s="381"/>
      <c r="AG2039" s="381"/>
      <c r="AH2039" s="381"/>
      <c r="AI2039" s="381"/>
      <c r="AJ2039" s="381"/>
      <c r="AK2039" s="381"/>
      <c r="AL2039" s="381"/>
      <c r="AM2039" s="381"/>
      <c r="AN2039" s="381"/>
      <c r="AO2039" s="381"/>
      <c r="AP2039" s="381"/>
      <c r="AQ2039" s="381"/>
      <c r="AR2039" s="381"/>
      <c r="AS2039" s="381"/>
      <c r="AT2039" s="381"/>
      <c r="AU2039" s="381"/>
      <c r="AV2039" s="381"/>
      <c r="AW2039" s="381"/>
      <c r="AX2039" s="381"/>
      <c r="AY2039" s="381"/>
      <c r="AZ2039" s="381"/>
      <c r="BA2039" s="381"/>
      <c r="BB2039" s="381"/>
      <c r="BC2039" s="381"/>
      <c r="BD2039" s="382"/>
    </row>
    <row r="2040" spans="1:56" s="589" customFormat="1" ht="25.5">
      <c r="A2040" s="377" t="s">
        <v>966</v>
      </c>
      <c r="B2040" s="806">
        <v>304163234</v>
      </c>
      <c r="C2040" s="806">
        <v>231917805</v>
      </c>
      <c r="D2040" s="806">
        <v>231917805</v>
      </c>
      <c r="E2040" s="824">
        <v>76.24781008213503</v>
      </c>
      <c r="F2040" s="806">
        <v>896820</v>
      </c>
      <c r="G2040" s="381"/>
      <c r="H2040" s="381"/>
      <c r="I2040" s="381"/>
      <c r="J2040" s="381"/>
      <c r="K2040" s="381"/>
      <c r="L2040" s="381"/>
      <c r="M2040" s="381"/>
      <c r="N2040" s="381"/>
      <c r="O2040" s="381"/>
      <c r="P2040" s="381"/>
      <c r="Q2040" s="381"/>
      <c r="R2040" s="381"/>
      <c r="S2040" s="381"/>
      <c r="T2040" s="381"/>
      <c r="U2040" s="381"/>
      <c r="V2040" s="381"/>
      <c r="W2040" s="381"/>
      <c r="X2040" s="381"/>
      <c r="Y2040" s="381"/>
      <c r="Z2040" s="381"/>
      <c r="AA2040" s="381"/>
      <c r="AB2040" s="381"/>
      <c r="AC2040" s="381"/>
      <c r="AD2040" s="381"/>
      <c r="AE2040" s="381"/>
      <c r="AF2040" s="381"/>
      <c r="AG2040" s="381"/>
      <c r="AH2040" s="381"/>
      <c r="AI2040" s="381"/>
      <c r="AJ2040" s="381"/>
      <c r="AK2040" s="381"/>
      <c r="AL2040" s="381"/>
      <c r="AM2040" s="381"/>
      <c r="AN2040" s="381"/>
      <c r="AO2040" s="381"/>
      <c r="AP2040" s="381"/>
      <c r="AQ2040" s="381"/>
      <c r="AR2040" s="381"/>
      <c r="AS2040" s="381"/>
      <c r="AT2040" s="381"/>
      <c r="AU2040" s="381"/>
      <c r="AV2040" s="381"/>
      <c r="AW2040" s="381"/>
      <c r="AX2040" s="381"/>
      <c r="AY2040" s="381"/>
      <c r="AZ2040" s="381"/>
      <c r="BA2040" s="381"/>
      <c r="BB2040" s="381"/>
      <c r="BC2040" s="381"/>
      <c r="BD2040" s="382"/>
    </row>
    <row r="2041" spans="1:56" s="589" customFormat="1" ht="12.75">
      <c r="A2041" s="357" t="s">
        <v>967</v>
      </c>
      <c r="B2041" s="806">
        <v>303709487</v>
      </c>
      <c r="C2041" s="806">
        <v>231613254</v>
      </c>
      <c r="D2041" s="806">
        <v>180412630</v>
      </c>
      <c r="E2041" s="824">
        <v>59.4030274727638</v>
      </c>
      <c r="F2041" s="806">
        <v>12613922</v>
      </c>
      <c r="G2041" s="381"/>
      <c r="H2041" s="381"/>
      <c r="I2041" s="381"/>
      <c r="J2041" s="381"/>
      <c r="K2041" s="381"/>
      <c r="L2041" s="381"/>
      <c r="M2041" s="381"/>
      <c r="N2041" s="381"/>
      <c r="O2041" s="381"/>
      <c r="P2041" s="381"/>
      <c r="Q2041" s="381"/>
      <c r="R2041" s="381"/>
      <c r="S2041" s="381"/>
      <c r="T2041" s="381"/>
      <c r="U2041" s="381"/>
      <c r="V2041" s="381"/>
      <c r="W2041" s="381"/>
      <c r="X2041" s="381"/>
      <c r="Y2041" s="381"/>
      <c r="Z2041" s="381"/>
      <c r="AA2041" s="381"/>
      <c r="AB2041" s="381"/>
      <c r="AC2041" s="381"/>
      <c r="AD2041" s="381"/>
      <c r="AE2041" s="381"/>
      <c r="AF2041" s="381"/>
      <c r="AG2041" s="381"/>
      <c r="AH2041" s="381"/>
      <c r="AI2041" s="381"/>
      <c r="AJ2041" s="381"/>
      <c r="AK2041" s="381"/>
      <c r="AL2041" s="381"/>
      <c r="AM2041" s="381"/>
      <c r="AN2041" s="381"/>
      <c r="AO2041" s="381"/>
      <c r="AP2041" s="381"/>
      <c r="AQ2041" s="381"/>
      <c r="AR2041" s="381"/>
      <c r="AS2041" s="381"/>
      <c r="AT2041" s="381"/>
      <c r="AU2041" s="381"/>
      <c r="AV2041" s="381"/>
      <c r="AW2041" s="381"/>
      <c r="AX2041" s="381"/>
      <c r="AY2041" s="381"/>
      <c r="AZ2041" s="381"/>
      <c r="BA2041" s="381"/>
      <c r="BB2041" s="381"/>
      <c r="BC2041" s="381"/>
      <c r="BD2041" s="382"/>
    </row>
    <row r="2042" spans="1:56" s="589" customFormat="1" ht="12.75">
      <c r="A2042" s="136" t="s">
        <v>968</v>
      </c>
      <c r="B2042" s="806">
        <v>300863510</v>
      </c>
      <c r="C2042" s="806">
        <v>230585165</v>
      </c>
      <c r="D2042" s="806">
        <v>179681546</v>
      </c>
      <c r="E2042" s="824">
        <v>59.721947005138645</v>
      </c>
      <c r="F2042" s="806">
        <v>12270055</v>
      </c>
      <c r="G2042" s="381"/>
      <c r="H2042" s="381"/>
      <c r="I2042" s="381"/>
      <c r="J2042" s="381"/>
      <c r="K2042" s="381"/>
      <c r="L2042" s="381"/>
      <c r="M2042" s="381"/>
      <c r="N2042" s="381"/>
      <c r="O2042" s="381"/>
      <c r="P2042" s="381"/>
      <c r="Q2042" s="381"/>
      <c r="R2042" s="381"/>
      <c r="S2042" s="381"/>
      <c r="T2042" s="381"/>
      <c r="U2042" s="381"/>
      <c r="V2042" s="381"/>
      <c r="W2042" s="381"/>
      <c r="X2042" s="381"/>
      <c r="Y2042" s="381"/>
      <c r="Z2042" s="381"/>
      <c r="AA2042" s="381"/>
      <c r="AB2042" s="381"/>
      <c r="AC2042" s="381"/>
      <c r="AD2042" s="381"/>
      <c r="AE2042" s="381"/>
      <c r="AF2042" s="381"/>
      <c r="AG2042" s="381"/>
      <c r="AH2042" s="381"/>
      <c r="AI2042" s="381"/>
      <c r="AJ2042" s="381"/>
      <c r="AK2042" s="381"/>
      <c r="AL2042" s="381"/>
      <c r="AM2042" s="381"/>
      <c r="AN2042" s="381"/>
      <c r="AO2042" s="381"/>
      <c r="AP2042" s="381"/>
      <c r="AQ2042" s="381"/>
      <c r="AR2042" s="381"/>
      <c r="AS2042" s="381"/>
      <c r="AT2042" s="381"/>
      <c r="AU2042" s="381"/>
      <c r="AV2042" s="381"/>
      <c r="AW2042" s="381"/>
      <c r="AX2042" s="381"/>
      <c r="AY2042" s="381"/>
      <c r="AZ2042" s="381"/>
      <c r="BA2042" s="381"/>
      <c r="BB2042" s="381"/>
      <c r="BC2042" s="381"/>
      <c r="BD2042" s="382"/>
    </row>
    <row r="2043" spans="1:56" s="589" customFormat="1" ht="12.75">
      <c r="A2043" s="362" t="s">
        <v>969</v>
      </c>
      <c r="B2043" s="806">
        <v>33860159</v>
      </c>
      <c r="C2043" s="806">
        <v>22252694</v>
      </c>
      <c r="D2043" s="806">
        <v>17970788</v>
      </c>
      <c r="E2043" s="824">
        <v>53.07354876862805</v>
      </c>
      <c r="F2043" s="806">
        <v>3908795</v>
      </c>
      <c r="G2043" s="381"/>
      <c r="H2043" s="381"/>
      <c r="I2043" s="381"/>
      <c r="J2043" s="381"/>
      <c r="K2043" s="381"/>
      <c r="L2043" s="381"/>
      <c r="M2043" s="381"/>
      <c r="N2043" s="381"/>
      <c r="O2043" s="381"/>
      <c r="P2043" s="381"/>
      <c r="Q2043" s="381"/>
      <c r="R2043" s="381"/>
      <c r="S2043" s="381"/>
      <c r="T2043" s="381"/>
      <c r="U2043" s="381"/>
      <c r="V2043" s="381"/>
      <c r="W2043" s="381"/>
      <c r="X2043" s="381"/>
      <c r="Y2043" s="381"/>
      <c r="Z2043" s="381"/>
      <c r="AA2043" s="381"/>
      <c r="AB2043" s="381"/>
      <c r="AC2043" s="381"/>
      <c r="AD2043" s="381"/>
      <c r="AE2043" s="381"/>
      <c r="AF2043" s="381"/>
      <c r="AG2043" s="381"/>
      <c r="AH2043" s="381"/>
      <c r="AI2043" s="381"/>
      <c r="AJ2043" s="381"/>
      <c r="AK2043" s="381"/>
      <c r="AL2043" s="381"/>
      <c r="AM2043" s="381"/>
      <c r="AN2043" s="381"/>
      <c r="AO2043" s="381"/>
      <c r="AP2043" s="381"/>
      <c r="AQ2043" s="381"/>
      <c r="AR2043" s="381"/>
      <c r="AS2043" s="381"/>
      <c r="AT2043" s="381"/>
      <c r="AU2043" s="381"/>
      <c r="AV2043" s="381"/>
      <c r="AW2043" s="381"/>
      <c r="AX2043" s="381"/>
      <c r="AY2043" s="381"/>
      <c r="AZ2043" s="381"/>
      <c r="BA2043" s="381"/>
      <c r="BB2043" s="381"/>
      <c r="BC2043" s="381"/>
      <c r="BD2043" s="382"/>
    </row>
    <row r="2044" spans="1:56" s="589" customFormat="1" ht="12.75">
      <c r="A2044" s="391" t="s">
        <v>970</v>
      </c>
      <c r="B2044" s="806">
        <v>1855361</v>
      </c>
      <c r="C2044" s="806">
        <v>1221584</v>
      </c>
      <c r="D2044" s="806">
        <v>1045149</v>
      </c>
      <c r="E2044" s="824">
        <v>56.33130156341542</v>
      </c>
      <c r="F2044" s="806">
        <v>247108</v>
      </c>
      <c r="G2044" s="381"/>
      <c r="H2044" s="381"/>
      <c r="I2044" s="381"/>
      <c r="J2044" s="381"/>
      <c r="K2044" s="381"/>
      <c r="L2044" s="381"/>
      <c r="M2044" s="381"/>
      <c r="N2044" s="381"/>
      <c r="O2044" s="381"/>
      <c r="P2044" s="381"/>
      <c r="Q2044" s="381"/>
      <c r="R2044" s="381"/>
      <c r="S2044" s="381"/>
      <c r="T2044" s="381"/>
      <c r="U2044" s="381"/>
      <c r="V2044" s="381"/>
      <c r="W2044" s="381"/>
      <c r="X2044" s="381"/>
      <c r="Y2044" s="381"/>
      <c r="Z2044" s="381"/>
      <c r="AA2044" s="381"/>
      <c r="AB2044" s="381"/>
      <c r="AC2044" s="381"/>
      <c r="AD2044" s="381"/>
      <c r="AE2044" s="381"/>
      <c r="AF2044" s="381"/>
      <c r="AG2044" s="381"/>
      <c r="AH2044" s="381"/>
      <c r="AI2044" s="381"/>
      <c r="AJ2044" s="381"/>
      <c r="AK2044" s="381"/>
      <c r="AL2044" s="381"/>
      <c r="AM2044" s="381"/>
      <c r="AN2044" s="381"/>
      <c r="AO2044" s="381"/>
      <c r="AP2044" s="381"/>
      <c r="AQ2044" s="381"/>
      <c r="AR2044" s="381"/>
      <c r="AS2044" s="381"/>
      <c r="AT2044" s="381"/>
      <c r="AU2044" s="381"/>
      <c r="AV2044" s="381"/>
      <c r="AW2044" s="381"/>
      <c r="AX2044" s="381"/>
      <c r="AY2044" s="381"/>
      <c r="AZ2044" s="381"/>
      <c r="BA2044" s="381"/>
      <c r="BB2044" s="381"/>
      <c r="BC2044" s="381"/>
      <c r="BD2044" s="382"/>
    </row>
    <row r="2045" spans="1:56" s="589" customFormat="1" ht="12.75">
      <c r="A2045" s="396" t="s">
        <v>971</v>
      </c>
      <c r="B2045" s="806">
        <v>1383095</v>
      </c>
      <c r="C2045" s="806">
        <v>879027</v>
      </c>
      <c r="D2045" s="806">
        <v>745732</v>
      </c>
      <c r="E2045" s="824">
        <v>53.91762677184141</v>
      </c>
      <c r="F2045" s="806">
        <v>161562</v>
      </c>
      <c r="G2045" s="381"/>
      <c r="H2045" s="381"/>
      <c r="I2045" s="381"/>
      <c r="J2045" s="381"/>
      <c r="K2045" s="381"/>
      <c r="L2045" s="381"/>
      <c r="M2045" s="381"/>
      <c r="N2045" s="381"/>
      <c r="O2045" s="381"/>
      <c r="P2045" s="381"/>
      <c r="Q2045" s="381"/>
      <c r="R2045" s="381"/>
      <c r="S2045" s="381"/>
      <c r="T2045" s="381"/>
      <c r="U2045" s="381"/>
      <c r="V2045" s="381"/>
      <c r="W2045" s="381"/>
      <c r="X2045" s="381"/>
      <c r="Y2045" s="381"/>
      <c r="Z2045" s="381"/>
      <c r="AA2045" s="381"/>
      <c r="AB2045" s="381"/>
      <c r="AC2045" s="381"/>
      <c r="AD2045" s="381"/>
      <c r="AE2045" s="381"/>
      <c r="AF2045" s="381"/>
      <c r="AG2045" s="381"/>
      <c r="AH2045" s="381"/>
      <c r="AI2045" s="381"/>
      <c r="AJ2045" s="381"/>
      <c r="AK2045" s="381"/>
      <c r="AL2045" s="381"/>
      <c r="AM2045" s="381"/>
      <c r="AN2045" s="381"/>
      <c r="AO2045" s="381"/>
      <c r="AP2045" s="381"/>
      <c r="AQ2045" s="381"/>
      <c r="AR2045" s="381"/>
      <c r="AS2045" s="381"/>
      <c r="AT2045" s="381"/>
      <c r="AU2045" s="381"/>
      <c r="AV2045" s="381"/>
      <c r="AW2045" s="381"/>
      <c r="AX2045" s="381"/>
      <c r="AY2045" s="381"/>
      <c r="AZ2045" s="381"/>
      <c r="BA2045" s="381"/>
      <c r="BB2045" s="381"/>
      <c r="BC2045" s="381"/>
      <c r="BD2045" s="382"/>
    </row>
    <row r="2046" spans="1:56" s="589" customFormat="1" ht="12.75">
      <c r="A2046" s="391" t="s">
        <v>972</v>
      </c>
      <c r="B2046" s="806">
        <v>32004798</v>
      </c>
      <c r="C2046" s="806">
        <v>21031110</v>
      </c>
      <c r="D2046" s="806">
        <v>16925639</v>
      </c>
      <c r="E2046" s="824">
        <v>52.88469247642181</v>
      </c>
      <c r="F2046" s="806">
        <v>3661687</v>
      </c>
      <c r="G2046" s="381"/>
      <c r="H2046" s="381"/>
      <c r="I2046" s="381"/>
      <c r="J2046" s="381"/>
      <c r="K2046" s="381"/>
      <c r="L2046" s="381"/>
      <c r="M2046" s="381"/>
      <c r="N2046" s="381"/>
      <c r="O2046" s="381"/>
      <c r="P2046" s="381"/>
      <c r="Q2046" s="381"/>
      <c r="R2046" s="381"/>
      <c r="S2046" s="381"/>
      <c r="T2046" s="381"/>
      <c r="U2046" s="381"/>
      <c r="V2046" s="381"/>
      <c r="W2046" s="381"/>
      <c r="X2046" s="381"/>
      <c r="Y2046" s="381"/>
      <c r="Z2046" s="381"/>
      <c r="AA2046" s="381"/>
      <c r="AB2046" s="381"/>
      <c r="AC2046" s="381"/>
      <c r="AD2046" s="381"/>
      <c r="AE2046" s="381"/>
      <c r="AF2046" s="381"/>
      <c r="AG2046" s="381"/>
      <c r="AH2046" s="381"/>
      <c r="AI2046" s="381"/>
      <c r="AJ2046" s="381"/>
      <c r="AK2046" s="381"/>
      <c r="AL2046" s="381"/>
      <c r="AM2046" s="381"/>
      <c r="AN2046" s="381"/>
      <c r="AO2046" s="381"/>
      <c r="AP2046" s="381"/>
      <c r="AQ2046" s="381"/>
      <c r="AR2046" s="381"/>
      <c r="AS2046" s="381"/>
      <c r="AT2046" s="381"/>
      <c r="AU2046" s="381"/>
      <c r="AV2046" s="381"/>
      <c r="AW2046" s="381"/>
      <c r="AX2046" s="381"/>
      <c r="AY2046" s="381"/>
      <c r="AZ2046" s="381"/>
      <c r="BA2046" s="381"/>
      <c r="BB2046" s="381"/>
      <c r="BC2046" s="381"/>
      <c r="BD2046" s="382"/>
    </row>
    <row r="2047" spans="1:56" s="589" customFormat="1" ht="12.75">
      <c r="A2047" s="362" t="s">
        <v>1014</v>
      </c>
      <c r="B2047" s="806">
        <v>80781151</v>
      </c>
      <c r="C2047" s="806">
        <v>56720068</v>
      </c>
      <c r="D2047" s="806">
        <v>51988652</v>
      </c>
      <c r="E2047" s="824">
        <v>64.35740436528319</v>
      </c>
      <c r="F2047" s="806">
        <v>3397953</v>
      </c>
      <c r="G2047" s="381"/>
      <c r="H2047" s="381"/>
      <c r="I2047" s="381"/>
      <c r="J2047" s="381"/>
      <c r="K2047" s="381"/>
      <c r="L2047" s="381"/>
      <c r="M2047" s="381"/>
      <c r="N2047" s="381"/>
      <c r="O2047" s="381"/>
      <c r="P2047" s="381"/>
      <c r="Q2047" s="381"/>
      <c r="R2047" s="381"/>
      <c r="S2047" s="381"/>
      <c r="T2047" s="381"/>
      <c r="U2047" s="381"/>
      <c r="V2047" s="381"/>
      <c r="W2047" s="381"/>
      <c r="X2047" s="381"/>
      <c r="Y2047" s="381"/>
      <c r="Z2047" s="381"/>
      <c r="AA2047" s="381"/>
      <c r="AB2047" s="381"/>
      <c r="AC2047" s="381"/>
      <c r="AD2047" s="381"/>
      <c r="AE2047" s="381"/>
      <c r="AF2047" s="381"/>
      <c r="AG2047" s="381"/>
      <c r="AH2047" s="381"/>
      <c r="AI2047" s="381"/>
      <c r="AJ2047" s="381"/>
      <c r="AK2047" s="381"/>
      <c r="AL2047" s="381"/>
      <c r="AM2047" s="381"/>
      <c r="AN2047" s="381"/>
      <c r="AO2047" s="381"/>
      <c r="AP2047" s="381"/>
      <c r="AQ2047" s="381"/>
      <c r="AR2047" s="381"/>
      <c r="AS2047" s="381"/>
      <c r="AT2047" s="381"/>
      <c r="AU2047" s="381"/>
      <c r="AV2047" s="381"/>
      <c r="AW2047" s="381"/>
      <c r="AX2047" s="381"/>
      <c r="AY2047" s="381"/>
      <c r="AZ2047" s="381"/>
      <c r="BA2047" s="381"/>
      <c r="BB2047" s="381"/>
      <c r="BC2047" s="381"/>
      <c r="BD2047" s="382"/>
    </row>
    <row r="2048" spans="1:56" s="589" customFormat="1" ht="12.75">
      <c r="A2048" s="362" t="s">
        <v>973</v>
      </c>
      <c r="B2048" s="806">
        <v>5062214</v>
      </c>
      <c r="C2048" s="806">
        <v>3920341</v>
      </c>
      <c r="D2048" s="806">
        <v>3710026</v>
      </c>
      <c r="E2048" s="824">
        <v>73.28860455128921</v>
      </c>
      <c r="F2048" s="806">
        <v>578730</v>
      </c>
      <c r="G2048" s="381"/>
      <c r="H2048" s="381"/>
      <c r="I2048" s="381"/>
      <c r="J2048" s="381"/>
      <c r="K2048" s="381"/>
      <c r="L2048" s="381"/>
      <c r="M2048" s="381"/>
      <c r="N2048" s="381"/>
      <c r="O2048" s="381"/>
      <c r="P2048" s="381"/>
      <c r="Q2048" s="381"/>
      <c r="R2048" s="381"/>
      <c r="S2048" s="381"/>
      <c r="T2048" s="381"/>
      <c r="U2048" s="381"/>
      <c r="V2048" s="381"/>
      <c r="W2048" s="381"/>
      <c r="X2048" s="381"/>
      <c r="Y2048" s="381"/>
      <c r="Z2048" s="381"/>
      <c r="AA2048" s="381"/>
      <c r="AB2048" s="381"/>
      <c r="AC2048" s="381"/>
      <c r="AD2048" s="381"/>
      <c r="AE2048" s="381"/>
      <c r="AF2048" s="381"/>
      <c r="AG2048" s="381"/>
      <c r="AH2048" s="381"/>
      <c r="AI2048" s="381"/>
      <c r="AJ2048" s="381"/>
      <c r="AK2048" s="381"/>
      <c r="AL2048" s="381"/>
      <c r="AM2048" s="381"/>
      <c r="AN2048" s="381"/>
      <c r="AO2048" s="381"/>
      <c r="AP2048" s="381"/>
      <c r="AQ2048" s="381"/>
      <c r="AR2048" s="381"/>
      <c r="AS2048" s="381"/>
      <c r="AT2048" s="381"/>
      <c r="AU2048" s="381"/>
      <c r="AV2048" s="381"/>
      <c r="AW2048" s="381"/>
      <c r="AX2048" s="381"/>
      <c r="AY2048" s="381"/>
      <c r="AZ2048" s="381"/>
      <c r="BA2048" s="381"/>
      <c r="BB2048" s="381"/>
      <c r="BC2048" s="381"/>
      <c r="BD2048" s="382"/>
    </row>
    <row r="2049" spans="1:56" s="589" customFormat="1" ht="12.75">
      <c r="A2049" s="391" t="s">
        <v>995</v>
      </c>
      <c r="B2049" s="806">
        <v>5062214</v>
      </c>
      <c r="C2049" s="806">
        <v>3920341</v>
      </c>
      <c r="D2049" s="806">
        <v>3710026</v>
      </c>
      <c r="E2049" s="824">
        <v>73.28860455128921</v>
      </c>
      <c r="F2049" s="806">
        <v>578730</v>
      </c>
      <c r="G2049" s="381"/>
      <c r="H2049" s="381"/>
      <c r="I2049" s="381"/>
      <c r="J2049" s="381"/>
      <c r="K2049" s="381"/>
      <c r="L2049" s="381"/>
      <c r="M2049" s="381"/>
      <c r="N2049" s="381"/>
      <c r="O2049" s="381"/>
      <c r="P2049" s="381"/>
      <c r="Q2049" s="381"/>
      <c r="R2049" s="381"/>
      <c r="S2049" s="381"/>
      <c r="T2049" s="381"/>
      <c r="U2049" s="381"/>
      <c r="V2049" s="381"/>
      <c r="W2049" s="381"/>
      <c r="X2049" s="381"/>
      <c r="Y2049" s="381"/>
      <c r="Z2049" s="381"/>
      <c r="AA2049" s="381"/>
      <c r="AB2049" s="381"/>
      <c r="AC2049" s="381"/>
      <c r="AD2049" s="381"/>
      <c r="AE2049" s="381"/>
      <c r="AF2049" s="381"/>
      <c r="AG2049" s="381"/>
      <c r="AH2049" s="381"/>
      <c r="AI2049" s="381"/>
      <c r="AJ2049" s="381"/>
      <c r="AK2049" s="381"/>
      <c r="AL2049" s="381"/>
      <c r="AM2049" s="381"/>
      <c r="AN2049" s="381"/>
      <c r="AO2049" s="381"/>
      <c r="AP2049" s="381"/>
      <c r="AQ2049" s="381"/>
      <c r="AR2049" s="381"/>
      <c r="AS2049" s="381"/>
      <c r="AT2049" s="381"/>
      <c r="AU2049" s="381"/>
      <c r="AV2049" s="381"/>
      <c r="AW2049" s="381"/>
      <c r="AX2049" s="381"/>
      <c r="AY2049" s="381"/>
      <c r="AZ2049" s="381"/>
      <c r="BA2049" s="381"/>
      <c r="BB2049" s="381"/>
      <c r="BC2049" s="381"/>
      <c r="BD2049" s="382"/>
    </row>
    <row r="2050" spans="1:56" s="589" customFormat="1" ht="25.5">
      <c r="A2050" s="377" t="s">
        <v>978</v>
      </c>
      <c r="B2050" s="806">
        <v>181159986</v>
      </c>
      <c r="C2050" s="806">
        <v>147692062</v>
      </c>
      <c r="D2050" s="806">
        <v>106012080</v>
      </c>
      <c r="E2050" s="824">
        <v>58.5184854231552</v>
      </c>
      <c r="F2050" s="806">
        <v>4384577</v>
      </c>
      <c r="G2050" s="381"/>
      <c r="H2050" s="381"/>
      <c r="I2050" s="381"/>
      <c r="J2050" s="381"/>
      <c r="K2050" s="381"/>
      <c r="L2050" s="381"/>
      <c r="M2050" s="381"/>
      <c r="N2050" s="381"/>
      <c r="O2050" s="381"/>
      <c r="P2050" s="381"/>
      <c r="Q2050" s="381"/>
      <c r="R2050" s="381"/>
      <c r="S2050" s="381"/>
      <c r="T2050" s="381"/>
      <c r="U2050" s="381"/>
      <c r="V2050" s="381"/>
      <c r="W2050" s="381"/>
      <c r="X2050" s="381"/>
      <c r="Y2050" s="381"/>
      <c r="Z2050" s="381"/>
      <c r="AA2050" s="381"/>
      <c r="AB2050" s="381"/>
      <c r="AC2050" s="381"/>
      <c r="AD2050" s="381"/>
      <c r="AE2050" s="381"/>
      <c r="AF2050" s="381"/>
      <c r="AG2050" s="381"/>
      <c r="AH2050" s="381"/>
      <c r="AI2050" s="381"/>
      <c r="AJ2050" s="381"/>
      <c r="AK2050" s="381"/>
      <c r="AL2050" s="381"/>
      <c r="AM2050" s="381"/>
      <c r="AN2050" s="381"/>
      <c r="AO2050" s="381"/>
      <c r="AP2050" s="381"/>
      <c r="AQ2050" s="381"/>
      <c r="AR2050" s="381"/>
      <c r="AS2050" s="381"/>
      <c r="AT2050" s="381"/>
      <c r="AU2050" s="381"/>
      <c r="AV2050" s="381"/>
      <c r="AW2050" s="381"/>
      <c r="AX2050" s="381"/>
      <c r="AY2050" s="381"/>
      <c r="AZ2050" s="381"/>
      <c r="BA2050" s="381"/>
      <c r="BB2050" s="381"/>
      <c r="BC2050" s="381"/>
      <c r="BD2050" s="382"/>
    </row>
    <row r="2051" spans="1:56" s="589" customFormat="1" ht="12.75">
      <c r="A2051" s="363" t="s">
        <v>1008</v>
      </c>
      <c r="B2051" s="806">
        <v>168605000</v>
      </c>
      <c r="C2051" s="806">
        <v>137589167</v>
      </c>
      <c r="D2051" s="806">
        <v>98919074</v>
      </c>
      <c r="E2051" s="824">
        <v>58.66912250526378</v>
      </c>
      <c r="F2051" s="806">
        <v>4271250</v>
      </c>
      <c r="G2051" s="381"/>
      <c r="H2051" s="381"/>
      <c r="I2051" s="381"/>
      <c r="J2051" s="381"/>
      <c r="K2051" s="381"/>
      <c r="L2051" s="381"/>
      <c r="M2051" s="381"/>
      <c r="N2051" s="381"/>
      <c r="O2051" s="381"/>
      <c r="P2051" s="381"/>
      <c r="Q2051" s="381"/>
      <c r="R2051" s="381"/>
      <c r="S2051" s="381"/>
      <c r="T2051" s="381"/>
      <c r="U2051" s="381"/>
      <c r="V2051" s="381"/>
      <c r="W2051" s="381"/>
      <c r="X2051" s="381"/>
      <c r="Y2051" s="381"/>
      <c r="Z2051" s="381"/>
      <c r="AA2051" s="381"/>
      <c r="AB2051" s="381"/>
      <c r="AC2051" s="381"/>
      <c r="AD2051" s="381"/>
      <c r="AE2051" s="381"/>
      <c r="AF2051" s="381"/>
      <c r="AG2051" s="381"/>
      <c r="AH2051" s="381"/>
      <c r="AI2051" s="381"/>
      <c r="AJ2051" s="381"/>
      <c r="AK2051" s="381"/>
      <c r="AL2051" s="381"/>
      <c r="AM2051" s="381"/>
      <c r="AN2051" s="381"/>
      <c r="AO2051" s="381"/>
      <c r="AP2051" s="381"/>
      <c r="AQ2051" s="381"/>
      <c r="AR2051" s="381"/>
      <c r="AS2051" s="381"/>
      <c r="AT2051" s="381"/>
      <c r="AU2051" s="381"/>
      <c r="AV2051" s="381"/>
      <c r="AW2051" s="381"/>
      <c r="AX2051" s="381"/>
      <c r="AY2051" s="381"/>
      <c r="AZ2051" s="381"/>
      <c r="BA2051" s="381"/>
      <c r="BB2051" s="381"/>
      <c r="BC2051" s="381"/>
      <c r="BD2051" s="382"/>
    </row>
    <row r="2052" spans="1:56" s="589" customFormat="1" ht="12.75">
      <c r="A2052" s="363" t="s">
        <v>979</v>
      </c>
      <c r="B2052" s="806">
        <v>12554986</v>
      </c>
      <c r="C2052" s="806">
        <v>10102895</v>
      </c>
      <c r="D2052" s="806">
        <v>7093006</v>
      </c>
      <c r="E2052" s="824">
        <v>56.495530938863645</v>
      </c>
      <c r="F2052" s="806">
        <v>113327</v>
      </c>
      <c r="G2052" s="381"/>
      <c r="H2052" s="381"/>
      <c r="I2052" s="381"/>
      <c r="J2052" s="381"/>
      <c r="K2052" s="381"/>
      <c r="L2052" s="381"/>
      <c r="M2052" s="381"/>
      <c r="N2052" s="381"/>
      <c r="O2052" s="381"/>
      <c r="P2052" s="381"/>
      <c r="Q2052" s="381"/>
      <c r="R2052" s="381"/>
      <c r="S2052" s="381"/>
      <c r="T2052" s="381"/>
      <c r="U2052" s="381"/>
      <c r="V2052" s="381"/>
      <c r="W2052" s="381"/>
      <c r="X2052" s="381"/>
      <c r="Y2052" s="381"/>
      <c r="Z2052" s="381"/>
      <c r="AA2052" s="381"/>
      <c r="AB2052" s="381"/>
      <c r="AC2052" s="381"/>
      <c r="AD2052" s="381"/>
      <c r="AE2052" s="381"/>
      <c r="AF2052" s="381"/>
      <c r="AG2052" s="381"/>
      <c r="AH2052" s="381"/>
      <c r="AI2052" s="381"/>
      <c r="AJ2052" s="381"/>
      <c r="AK2052" s="381"/>
      <c r="AL2052" s="381"/>
      <c r="AM2052" s="381"/>
      <c r="AN2052" s="381"/>
      <c r="AO2052" s="381"/>
      <c r="AP2052" s="381"/>
      <c r="AQ2052" s="381"/>
      <c r="AR2052" s="381"/>
      <c r="AS2052" s="381"/>
      <c r="AT2052" s="381"/>
      <c r="AU2052" s="381"/>
      <c r="AV2052" s="381"/>
      <c r="AW2052" s="381"/>
      <c r="AX2052" s="381"/>
      <c r="AY2052" s="381"/>
      <c r="AZ2052" s="381"/>
      <c r="BA2052" s="381"/>
      <c r="BB2052" s="381"/>
      <c r="BC2052" s="381"/>
      <c r="BD2052" s="382"/>
    </row>
    <row r="2053" spans="1:56" s="589" customFormat="1" ht="12.75">
      <c r="A2053" s="136" t="s">
        <v>922</v>
      </c>
      <c r="B2053" s="806">
        <v>2845977</v>
      </c>
      <c r="C2053" s="806">
        <v>1028089</v>
      </c>
      <c r="D2053" s="806">
        <v>731084</v>
      </c>
      <c r="E2053" s="824">
        <v>25.688331283070802</v>
      </c>
      <c r="F2053" s="806">
        <v>343867</v>
      </c>
      <c r="G2053" s="381"/>
      <c r="H2053" s="381"/>
      <c r="I2053" s="381"/>
      <c r="J2053" s="381"/>
      <c r="K2053" s="381"/>
      <c r="L2053" s="381"/>
      <c r="M2053" s="381"/>
      <c r="N2053" s="381"/>
      <c r="O2053" s="381"/>
      <c r="P2053" s="381"/>
      <c r="Q2053" s="381"/>
      <c r="R2053" s="381"/>
      <c r="S2053" s="381"/>
      <c r="T2053" s="381"/>
      <c r="U2053" s="381"/>
      <c r="V2053" s="381"/>
      <c r="W2053" s="381"/>
      <c r="X2053" s="381"/>
      <c r="Y2053" s="381"/>
      <c r="Z2053" s="381"/>
      <c r="AA2053" s="381"/>
      <c r="AB2053" s="381"/>
      <c r="AC2053" s="381"/>
      <c r="AD2053" s="381"/>
      <c r="AE2053" s="381"/>
      <c r="AF2053" s="381"/>
      <c r="AG2053" s="381"/>
      <c r="AH2053" s="381"/>
      <c r="AI2053" s="381"/>
      <c r="AJ2053" s="381"/>
      <c r="AK2053" s="381"/>
      <c r="AL2053" s="381"/>
      <c r="AM2053" s="381"/>
      <c r="AN2053" s="381"/>
      <c r="AO2053" s="381"/>
      <c r="AP2053" s="381"/>
      <c r="AQ2053" s="381"/>
      <c r="AR2053" s="381"/>
      <c r="AS2053" s="381"/>
      <c r="AT2053" s="381"/>
      <c r="AU2053" s="381"/>
      <c r="AV2053" s="381"/>
      <c r="AW2053" s="381"/>
      <c r="AX2053" s="381"/>
      <c r="AY2053" s="381"/>
      <c r="AZ2053" s="381"/>
      <c r="BA2053" s="381"/>
      <c r="BB2053" s="381"/>
      <c r="BC2053" s="381"/>
      <c r="BD2053" s="382"/>
    </row>
    <row r="2054" spans="1:56" s="589" customFormat="1" ht="12.75">
      <c r="A2054" s="362" t="s">
        <v>975</v>
      </c>
      <c r="B2054" s="806">
        <v>2845977</v>
      </c>
      <c r="C2054" s="806">
        <v>1028089</v>
      </c>
      <c r="D2054" s="806">
        <v>731084</v>
      </c>
      <c r="E2054" s="824">
        <v>25.688331283070802</v>
      </c>
      <c r="F2054" s="806">
        <v>343867</v>
      </c>
      <c r="G2054" s="381"/>
      <c r="H2054" s="381"/>
      <c r="I2054" s="381"/>
      <c r="J2054" s="381"/>
      <c r="K2054" s="381"/>
      <c r="L2054" s="381"/>
      <c r="M2054" s="381"/>
      <c r="N2054" s="381"/>
      <c r="O2054" s="381"/>
      <c r="P2054" s="381"/>
      <c r="Q2054" s="381"/>
      <c r="R2054" s="381"/>
      <c r="S2054" s="381"/>
      <c r="T2054" s="381"/>
      <c r="U2054" s="381"/>
      <c r="V2054" s="381"/>
      <c r="W2054" s="381"/>
      <c r="X2054" s="381"/>
      <c r="Y2054" s="381"/>
      <c r="Z2054" s="381"/>
      <c r="AA2054" s="381"/>
      <c r="AB2054" s="381"/>
      <c r="AC2054" s="381"/>
      <c r="AD2054" s="381"/>
      <c r="AE2054" s="381"/>
      <c r="AF2054" s="381"/>
      <c r="AG2054" s="381"/>
      <c r="AH2054" s="381"/>
      <c r="AI2054" s="381"/>
      <c r="AJ2054" s="381"/>
      <c r="AK2054" s="381"/>
      <c r="AL2054" s="381"/>
      <c r="AM2054" s="381"/>
      <c r="AN2054" s="381"/>
      <c r="AO2054" s="381"/>
      <c r="AP2054" s="381"/>
      <c r="AQ2054" s="381"/>
      <c r="AR2054" s="381"/>
      <c r="AS2054" s="381"/>
      <c r="AT2054" s="381"/>
      <c r="AU2054" s="381"/>
      <c r="AV2054" s="381"/>
      <c r="AW2054" s="381"/>
      <c r="AX2054" s="381"/>
      <c r="AY2054" s="381"/>
      <c r="AZ2054" s="381"/>
      <c r="BA2054" s="381"/>
      <c r="BB2054" s="381"/>
      <c r="BC2054" s="381"/>
      <c r="BD2054" s="382"/>
    </row>
    <row r="2055" spans="1:56" s="589" customFormat="1" ht="12.75">
      <c r="A2055" s="136" t="s">
        <v>500</v>
      </c>
      <c r="B2055" s="806">
        <v>687323</v>
      </c>
      <c r="C2055" s="806">
        <v>481450</v>
      </c>
      <c r="D2055" s="806">
        <v>51649131</v>
      </c>
      <c r="E2055" s="824" t="s">
        <v>496</v>
      </c>
      <c r="F2055" s="806">
        <v>-11717102</v>
      </c>
      <c r="G2055" s="381"/>
      <c r="H2055" s="381"/>
      <c r="I2055" s="381"/>
      <c r="J2055" s="381"/>
      <c r="K2055" s="381"/>
      <c r="L2055" s="381"/>
      <c r="M2055" s="381"/>
      <c r="N2055" s="381"/>
      <c r="O2055" s="381"/>
      <c r="P2055" s="381"/>
      <c r="Q2055" s="381"/>
      <c r="R2055" s="381"/>
      <c r="S2055" s="381"/>
      <c r="T2055" s="381"/>
      <c r="U2055" s="381"/>
      <c r="V2055" s="381"/>
      <c r="W2055" s="381"/>
      <c r="X2055" s="381"/>
      <c r="Y2055" s="381"/>
      <c r="Z2055" s="381"/>
      <c r="AA2055" s="381"/>
      <c r="AB2055" s="381"/>
      <c r="AC2055" s="381"/>
      <c r="AD2055" s="381"/>
      <c r="AE2055" s="381"/>
      <c r="AF2055" s="381"/>
      <c r="AG2055" s="381"/>
      <c r="AH2055" s="381"/>
      <c r="AI2055" s="381"/>
      <c r="AJ2055" s="381"/>
      <c r="AK2055" s="381"/>
      <c r="AL2055" s="381"/>
      <c r="AM2055" s="381"/>
      <c r="AN2055" s="381"/>
      <c r="AO2055" s="381"/>
      <c r="AP2055" s="381"/>
      <c r="AQ2055" s="381"/>
      <c r="AR2055" s="381"/>
      <c r="AS2055" s="381"/>
      <c r="AT2055" s="381"/>
      <c r="AU2055" s="381"/>
      <c r="AV2055" s="381"/>
      <c r="AW2055" s="381"/>
      <c r="AX2055" s="381"/>
      <c r="AY2055" s="381"/>
      <c r="AZ2055" s="381"/>
      <c r="BA2055" s="381"/>
      <c r="BB2055" s="381"/>
      <c r="BC2055" s="381"/>
      <c r="BD2055" s="382"/>
    </row>
    <row r="2056" spans="1:56" s="589" customFormat="1" ht="12.75">
      <c r="A2056" s="136" t="s">
        <v>501</v>
      </c>
      <c r="B2056" s="806">
        <v>-687323</v>
      </c>
      <c r="C2056" s="806">
        <v>-481450</v>
      </c>
      <c r="D2056" s="806">
        <v>-184941</v>
      </c>
      <c r="E2056" s="824">
        <v>26.907436532750978</v>
      </c>
      <c r="F2056" s="806">
        <v>-41067</v>
      </c>
      <c r="G2056" s="381"/>
      <c r="H2056" s="381"/>
      <c r="I2056" s="381"/>
      <c r="J2056" s="381"/>
      <c r="K2056" s="381"/>
      <c r="L2056" s="381"/>
      <c r="M2056" s="381"/>
      <c r="N2056" s="381"/>
      <c r="O2056" s="381"/>
      <c r="P2056" s="381"/>
      <c r="Q2056" s="381"/>
      <c r="R2056" s="381"/>
      <c r="S2056" s="381"/>
      <c r="T2056" s="381"/>
      <c r="U2056" s="381"/>
      <c r="V2056" s="381"/>
      <c r="W2056" s="381"/>
      <c r="X2056" s="381"/>
      <c r="Y2056" s="381"/>
      <c r="Z2056" s="381"/>
      <c r="AA2056" s="381"/>
      <c r="AB2056" s="381"/>
      <c r="AC2056" s="381"/>
      <c r="AD2056" s="381"/>
      <c r="AE2056" s="381"/>
      <c r="AF2056" s="381"/>
      <c r="AG2056" s="381"/>
      <c r="AH2056" s="381"/>
      <c r="AI2056" s="381"/>
      <c r="AJ2056" s="381"/>
      <c r="AK2056" s="381"/>
      <c r="AL2056" s="381"/>
      <c r="AM2056" s="381"/>
      <c r="AN2056" s="381"/>
      <c r="AO2056" s="381"/>
      <c r="AP2056" s="381"/>
      <c r="AQ2056" s="381"/>
      <c r="AR2056" s="381"/>
      <c r="AS2056" s="381"/>
      <c r="AT2056" s="381"/>
      <c r="AU2056" s="381"/>
      <c r="AV2056" s="381"/>
      <c r="AW2056" s="381"/>
      <c r="AX2056" s="381"/>
      <c r="AY2056" s="381"/>
      <c r="AZ2056" s="381"/>
      <c r="BA2056" s="381"/>
      <c r="BB2056" s="381"/>
      <c r="BC2056" s="381"/>
      <c r="BD2056" s="382"/>
    </row>
    <row r="2057" spans="1:56" s="589" customFormat="1" ht="12.75">
      <c r="A2057" s="362" t="s">
        <v>505</v>
      </c>
      <c r="B2057" s="806">
        <v>-3288898</v>
      </c>
      <c r="C2057" s="806">
        <v>-2635090</v>
      </c>
      <c r="D2057" s="806">
        <v>-1673923</v>
      </c>
      <c r="E2057" s="824">
        <v>50.89616643629569</v>
      </c>
      <c r="F2057" s="806">
        <v>-190023</v>
      </c>
      <c r="G2057" s="381"/>
      <c r="H2057" s="381"/>
      <c r="I2057" s="381"/>
      <c r="J2057" s="381"/>
      <c r="K2057" s="381"/>
      <c r="L2057" s="381"/>
      <c r="M2057" s="381"/>
      <c r="N2057" s="381"/>
      <c r="O2057" s="381"/>
      <c r="P2057" s="381"/>
      <c r="Q2057" s="381"/>
      <c r="R2057" s="381"/>
      <c r="S2057" s="381"/>
      <c r="T2057" s="381"/>
      <c r="U2057" s="381"/>
      <c r="V2057" s="381"/>
      <c r="W2057" s="381"/>
      <c r="X2057" s="381"/>
      <c r="Y2057" s="381"/>
      <c r="Z2057" s="381"/>
      <c r="AA2057" s="381"/>
      <c r="AB2057" s="381"/>
      <c r="AC2057" s="381"/>
      <c r="AD2057" s="381"/>
      <c r="AE2057" s="381"/>
      <c r="AF2057" s="381"/>
      <c r="AG2057" s="381"/>
      <c r="AH2057" s="381"/>
      <c r="AI2057" s="381"/>
      <c r="AJ2057" s="381"/>
      <c r="AK2057" s="381"/>
      <c r="AL2057" s="381"/>
      <c r="AM2057" s="381"/>
      <c r="AN2057" s="381"/>
      <c r="AO2057" s="381"/>
      <c r="AP2057" s="381"/>
      <c r="AQ2057" s="381"/>
      <c r="AR2057" s="381"/>
      <c r="AS2057" s="381"/>
      <c r="AT2057" s="381"/>
      <c r="AU2057" s="381"/>
      <c r="AV2057" s="381"/>
      <c r="AW2057" s="381"/>
      <c r="AX2057" s="381"/>
      <c r="AY2057" s="381"/>
      <c r="AZ2057" s="381"/>
      <c r="BA2057" s="381"/>
      <c r="BB2057" s="381"/>
      <c r="BC2057" s="381"/>
      <c r="BD2057" s="382"/>
    </row>
    <row r="2058" spans="1:56" s="589" customFormat="1" ht="12.75">
      <c r="A2058" s="391" t="s">
        <v>1027</v>
      </c>
      <c r="B2058" s="806">
        <v>9900</v>
      </c>
      <c r="C2058" s="806">
        <v>9900</v>
      </c>
      <c r="D2058" s="806">
        <v>0</v>
      </c>
      <c r="E2058" s="824">
        <v>0</v>
      </c>
      <c r="F2058" s="806">
        <v>0</v>
      </c>
      <c r="G2058" s="381"/>
      <c r="H2058" s="381"/>
      <c r="I2058" s="381"/>
      <c r="J2058" s="381"/>
      <c r="K2058" s="381"/>
      <c r="L2058" s="381"/>
      <c r="M2058" s="381"/>
      <c r="N2058" s="381"/>
      <c r="O2058" s="381"/>
      <c r="P2058" s="381"/>
      <c r="Q2058" s="381"/>
      <c r="R2058" s="381"/>
      <c r="S2058" s="381"/>
      <c r="T2058" s="381"/>
      <c r="U2058" s="381"/>
      <c r="V2058" s="381"/>
      <c r="W2058" s="381"/>
      <c r="X2058" s="381"/>
      <c r="Y2058" s="381"/>
      <c r="Z2058" s="381"/>
      <c r="AA2058" s="381"/>
      <c r="AB2058" s="381"/>
      <c r="AC2058" s="381"/>
      <c r="AD2058" s="381"/>
      <c r="AE2058" s="381"/>
      <c r="AF2058" s="381"/>
      <c r="AG2058" s="381"/>
      <c r="AH2058" s="381"/>
      <c r="AI2058" s="381"/>
      <c r="AJ2058" s="381"/>
      <c r="AK2058" s="381"/>
      <c r="AL2058" s="381"/>
      <c r="AM2058" s="381"/>
      <c r="AN2058" s="381"/>
      <c r="AO2058" s="381"/>
      <c r="AP2058" s="381"/>
      <c r="AQ2058" s="381"/>
      <c r="AR2058" s="381"/>
      <c r="AS2058" s="381"/>
      <c r="AT2058" s="381"/>
      <c r="AU2058" s="381"/>
      <c r="AV2058" s="381"/>
      <c r="AW2058" s="381"/>
      <c r="AX2058" s="381"/>
      <c r="AY2058" s="381"/>
      <c r="AZ2058" s="381"/>
      <c r="BA2058" s="381"/>
      <c r="BB2058" s="381"/>
      <c r="BC2058" s="381"/>
      <c r="BD2058" s="382"/>
    </row>
    <row r="2059" spans="1:56" s="589" customFormat="1" ht="12.75">
      <c r="A2059" s="391" t="s">
        <v>1098</v>
      </c>
      <c r="B2059" s="806">
        <v>-3298798</v>
      </c>
      <c r="C2059" s="806">
        <v>-2644990</v>
      </c>
      <c r="D2059" s="806">
        <v>-1673923</v>
      </c>
      <c r="E2059" s="824">
        <v>50.7434223010927</v>
      </c>
      <c r="F2059" s="806">
        <v>-190023</v>
      </c>
      <c r="G2059" s="381"/>
      <c r="H2059" s="381"/>
      <c r="I2059" s="381"/>
      <c r="J2059" s="381"/>
      <c r="K2059" s="381"/>
      <c r="L2059" s="381"/>
      <c r="M2059" s="381"/>
      <c r="N2059" s="381"/>
      <c r="O2059" s="381"/>
      <c r="P2059" s="381"/>
      <c r="Q2059" s="381"/>
      <c r="R2059" s="381"/>
      <c r="S2059" s="381"/>
      <c r="T2059" s="381"/>
      <c r="U2059" s="381"/>
      <c r="V2059" s="381"/>
      <c r="W2059" s="381"/>
      <c r="X2059" s="381"/>
      <c r="Y2059" s="381"/>
      <c r="Z2059" s="381"/>
      <c r="AA2059" s="381"/>
      <c r="AB2059" s="381"/>
      <c r="AC2059" s="381"/>
      <c r="AD2059" s="381"/>
      <c r="AE2059" s="381"/>
      <c r="AF2059" s="381"/>
      <c r="AG2059" s="381"/>
      <c r="AH2059" s="381"/>
      <c r="AI2059" s="381"/>
      <c r="AJ2059" s="381"/>
      <c r="AK2059" s="381"/>
      <c r="AL2059" s="381"/>
      <c r="AM2059" s="381"/>
      <c r="AN2059" s="381"/>
      <c r="AO2059" s="381"/>
      <c r="AP2059" s="381"/>
      <c r="AQ2059" s="381"/>
      <c r="AR2059" s="381"/>
      <c r="AS2059" s="381"/>
      <c r="AT2059" s="381"/>
      <c r="AU2059" s="381"/>
      <c r="AV2059" s="381"/>
      <c r="AW2059" s="381"/>
      <c r="AX2059" s="381"/>
      <c r="AY2059" s="381"/>
      <c r="AZ2059" s="381"/>
      <c r="BA2059" s="381"/>
      <c r="BB2059" s="381"/>
      <c r="BC2059" s="381"/>
      <c r="BD2059" s="382"/>
    </row>
    <row r="2060" spans="1:56" s="589" customFormat="1" ht="12.75">
      <c r="A2060" s="362" t="s">
        <v>506</v>
      </c>
      <c r="B2060" s="806">
        <v>2603640</v>
      </c>
      <c r="C2060" s="806">
        <v>2153640</v>
      </c>
      <c r="D2060" s="806">
        <v>1488982</v>
      </c>
      <c r="E2060" s="824">
        <v>57.18847459710253</v>
      </c>
      <c r="F2060" s="806">
        <v>148956</v>
      </c>
      <c r="G2060" s="381"/>
      <c r="H2060" s="381"/>
      <c r="I2060" s="381"/>
      <c r="J2060" s="381"/>
      <c r="K2060" s="381"/>
      <c r="L2060" s="381"/>
      <c r="M2060" s="381"/>
      <c r="N2060" s="381"/>
      <c r="O2060" s="381"/>
      <c r="P2060" s="381"/>
      <c r="Q2060" s="381"/>
      <c r="R2060" s="381"/>
      <c r="S2060" s="381"/>
      <c r="T2060" s="381"/>
      <c r="U2060" s="381"/>
      <c r="V2060" s="381"/>
      <c r="W2060" s="381"/>
      <c r="X2060" s="381"/>
      <c r="Y2060" s="381"/>
      <c r="Z2060" s="381"/>
      <c r="AA2060" s="381"/>
      <c r="AB2060" s="381"/>
      <c r="AC2060" s="381"/>
      <c r="AD2060" s="381"/>
      <c r="AE2060" s="381"/>
      <c r="AF2060" s="381"/>
      <c r="AG2060" s="381"/>
      <c r="AH2060" s="381"/>
      <c r="AI2060" s="381"/>
      <c r="AJ2060" s="381"/>
      <c r="AK2060" s="381"/>
      <c r="AL2060" s="381"/>
      <c r="AM2060" s="381"/>
      <c r="AN2060" s="381"/>
      <c r="AO2060" s="381"/>
      <c r="AP2060" s="381"/>
      <c r="AQ2060" s="381"/>
      <c r="AR2060" s="381"/>
      <c r="AS2060" s="381"/>
      <c r="AT2060" s="381"/>
      <c r="AU2060" s="381"/>
      <c r="AV2060" s="381"/>
      <c r="AW2060" s="381"/>
      <c r="AX2060" s="381"/>
      <c r="AY2060" s="381"/>
      <c r="AZ2060" s="381"/>
      <c r="BA2060" s="381"/>
      <c r="BB2060" s="381"/>
      <c r="BC2060" s="381"/>
      <c r="BD2060" s="382"/>
    </row>
    <row r="2061" spans="1:56" s="589" customFormat="1" ht="12.75">
      <c r="A2061" s="391" t="s">
        <v>1029</v>
      </c>
      <c r="B2061" s="806">
        <v>-9900</v>
      </c>
      <c r="C2061" s="806">
        <v>-9900</v>
      </c>
      <c r="D2061" s="806">
        <v>0</v>
      </c>
      <c r="E2061" s="824">
        <v>0</v>
      </c>
      <c r="F2061" s="806">
        <v>0</v>
      </c>
      <c r="G2061" s="381"/>
      <c r="H2061" s="381"/>
      <c r="I2061" s="381"/>
      <c r="J2061" s="381"/>
      <c r="K2061" s="381"/>
      <c r="L2061" s="381"/>
      <c r="M2061" s="381"/>
      <c r="N2061" s="381"/>
      <c r="O2061" s="381"/>
      <c r="P2061" s="381"/>
      <c r="Q2061" s="381"/>
      <c r="R2061" s="381"/>
      <c r="S2061" s="381"/>
      <c r="T2061" s="381"/>
      <c r="U2061" s="381"/>
      <c r="V2061" s="381"/>
      <c r="W2061" s="381"/>
      <c r="X2061" s="381"/>
      <c r="Y2061" s="381"/>
      <c r="Z2061" s="381"/>
      <c r="AA2061" s="381"/>
      <c r="AB2061" s="381"/>
      <c r="AC2061" s="381"/>
      <c r="AD2061" s="381"/>
      <c r="AE2061" s="381"/>
      <c r="AF2061" s="381"/>
      <c r="AG2061" s="381"/>
      <c r="AH2061" s="381"/>
      <c r="AI2061" s="381"/>
      <c r="AJ2061" s="381"/>
      <c r="AK2061" s="381"/>
      <c r="AL2061" s="381"/>
      <c r="AM2061" s="381"/>
      <c r="AN2061" s="381"/>
      <c r="AO2061" s="381"/>
      <c r="AP2061" s="381"/>
      <c r="AQ2061" s="381"/>
      <c r="AR2061" s="381"/>
      <c r="AS2061" s="381"/>
      <c r="AT2061" s="381"/>
      <c r="AU2061" s="381"/>
      <c r="AV2061" s="381"/>
      <c r="AW2061" s="381"/>
      <c r="AX2061" s="381"/>
      <c r="AY2061" s="381"/>
      <c r="AZ2061" s="381"/>
      <c r="BA2061" s="381"/>
      <c r="BB2061" s="381"/>
      <c r="BC2061" s="381"/>
      <c r="BD2061" s="382"/>
    </row>
    <row r="2062" spans="1:56" s="589" customFormat="1" ht="12.75">
      <c r="A2062" s="391" t="s">
        <v>1030</v>
      </c>
      <c r="B2062" s="806">
        <v>2613540</v>
      </c>
      <c r="C2062" s="806">
        <v>2163540</v>
      </c>
      <c r="D2062" s="806">
        <v>1488982</v>
      </c>
      <c r="E2062" s="824">
        <v>56.971846614170815</v>
      </c>
      <c r="F2062" s="806">
        <v>148956</v>
      </c>
      <c r="G2062" s="381"/>
      <c r="H2062" s="381"/>
      <c r="I2062" s="381"/>
      <c r="J2062" s="381"/>
      <c r="K2062" s="381"/>
      <c r="L2062" s="381"/>
      <c r="M2062" s="381"/>
      <c r="N2062" s="381"/>
      <c r="O2062" s="381"/>
      <c r="P2062" s="381"/>
      <c r="Q2062" s="381"/>
      <c r="R2062" s="381"/>
      <c r="S2062" s="381"/>
      <c r="T2062" s="381"/>
      <c r="U2062" s="381"/>
      <c r="V2062" s="381"/>
      <c r="W2062" s="381"/>
      <c r="X2062" s="381"/>
      <c r="Y2062" s="381"/>
      <c r="Z2062" s="381"/>
      <c r="AA2062" s="381"/>
      <c r="AB2062" s="381"/>
      <c r="AC2062" s="381"/>
      <c r="AD2062" s="381"/>
      <c r="AE2062" s="381"/>
      <c r="AF2062" s="381"/>
      <c r="AG2062" s="381"/>
      <c r="AH2062" s="381"/>
      <c r="AI2062" s="381"/>
      <c r="AJ2062" s="381"/>
      <c r="AK2062" s="381"/>
      <c r="AL2062" s="381"/>
      <c r="AM2062" s="381"/>
      <c r="AN2062" s="381"/>
      <c r="AO2062" s="381"/>
      <c r="AP2062" s="381"/>
      <c r="AQ2062" s="381"/>
      <c r="AR2062" s="381"/>
      <c r="AS2062" s="381"/>
      <c r="AT2062" s="381"/>
      <c r="AU2062" s="381"/>
      <c r="AV2062" s="381"/>
      <c r="AW2062" s="381"/>
      <c r="AX2062" s="381"/>
      <c r="AY2062" s="381"/>
      <c r="AZ2062" s="381"/>
      <c r="BA2062" s="381"/>
      <c r="BB2062" s="381"/>
      <c r="BC2062" s="381"/>
      <c r="BD2062" s="382"/>
    </row>
    <row r="2063" spans="1:50" s="807" customFormat="1" ht="12.75">
      <c r="A2063" s="362" t="s">
        <v>622</v>
      </c>
      <c r="B2063" s="806">
        <v>-2065</v>
      </c>
      <c r="C2063" s="806">
        <v>0</v>
      </c>
      <c r="D2063" s="806">
        <v>0</v>
      </c>
      <c r="E2063" s="806">
        <v>0</v>
      </c>
      <c r="F2063" s="806">
        <v>0</v>
      </c>
      <c r="G2063" s="808"/>
      <c r="H2063" s="808"/>
      <c r="I2063" s="808"/>
      <c r="J2063" s="808"/>
      <c r="K2063" s="808"/>
      <c r="L2063" s="808"/>
      <c r="M2063" s="808"/>
      <c r="N2063" s="808"/>
      <c r="O2063" s="808"/>
      <c r="P2063" s="808"/>
      <c r="Q2063" s="808"/>
      <c r="R2063" s="808"/>
      <c r="S2063" s="808"/>
      <c r="T2063" s="808"/>
      <c r="U2063" s="808"/>
      <c r="V2063" s="808"/>
      <c r="W2063" s="808"/>
      <c r="X2063" s="808"/>
      <c r="Y2063" s="808"/>
      <c r="Z2063" s="808"/>
      <c r="AA2063" s="808"/>
      <c r="AB2063" s="808"/>
      <c r="AC2063" s="808"/>
      <c r="AD2063" s="808"/>
      <c r="AE2063" s="808"/>
      <c r="AF2063" s="808"/>
      <c r="AG2063" s="808"/>
      <c r="AH2063" s="808"/>
      <c r="AI2063" s="808"/>
      <c r="AJ2063" s="808"/>
      <c r="AK2063" s="808"/>
      <c r="AL2063" s="808"/>
      <c r="AM2063" s="808"/>
      <c r="AN2063" s="808"/>
      <c r="AO2063" s="808"/>
      <c r="AP2063" s="808"/>
      <c r="AQ2063" s="808"/>
      <c r="AR2063" s="808"/>
      <c r="AS2063" s="808"/>
      <c r="AT2063" s="808"/>
      <c r="AU2063" s="808"/>
      <c r="AV2063" s="808"/>
      <c r="AW2063" s="808"/>
      <c r="AX2063" s="808"/>
    </row>
    <row r="2064" spans="1:50" s="807" customFormat="1" ht="38.25">
      <c r="A2064" s="363" t="s">
        <v>348</v>
      </c>
      <c r="B2064" s="806">
        <v>-2065</v>
      </c>
      <c r="C2064" s="806">
        <v>0</v>
      </c>
      <c r="D2064" s="806" t="s">
        <v>496</v>
      </c>
      <c r="E2064" s="806" t="s">
        <v>496</v>
      </c>
      <c r="F2064" s="806" t="s">
        <v>496</v>
      </c>
      <c r="G2064" s="808"/>
      <c r="H2064" s="808"/>
      <c r="I2064" s="808"/>
      <c r="J2064" s="808"/>
      <c r="K2064" s="808"/>
      <c r="L2064" s="808"/>
      <c r="M2064" s="808"/>
      <c r="N2064" s="808"/>
      <c r="O2064" s="808"/>
      <c r="P2064" s="808"/>
      <c r="Q2064" s="808"/>
      <c r="R2064" s="808"/>
      <c r="S2064" s="808"/>
      <c r="T2064" s="808"/>
      <c r="U2064" s="808"/>
      <c r="V2064" s="808"/>
      <c r="W2064" s="808"/>
      <c r="X2064" s="808"/>
      <c r="Y2064" s="808"/>
      <c r="Z2064" s="808"/>
      <c r="AA2064" s="808"/>
      <c r="AB2064" s="808"/>
      <c r="AC2064" s="808"/>
      <c r="AD2064" s="808"/>
      <c r="AE2064" s="808"/>
      <c r="AF2064" s="808"/>
      <c r="AG2064" s="808"/>
      <c r="AH2064" s="808"/>
      <c r="AI2064" s="808"/>
      <c r="AJ2064" s="808"/>
      <c r="AK2064" s="808"/>
      <c r="AL2064" s="808"/>
      <c r="AM2064" s="808"/>
      <c r="AN2064" s="808"/>
      <c r="AO2064" s="808"/>
      <c r="AP2064" s="808"/>
      <c r="AQ2064" s="808"/>
      <c r="AR2064" s="808"/>
      <c r="AS2064" s="808"/>
      <c r="AT2064" s="808"/>
      <c r="AU2064" s="808"/>
      <c r="AV2064" s="808"/>
      <c r="AW2064" s="808"/>
      <c r="AX2064" s="808"/>
    </row>
    <row r="2065" spans="1:50" s="810" customFormat="1" ht="12.75">
      <c r="A2065" s="119" t="s">
        <v>856</v>
      </c>
      <c r="B2065" s="806"/>
      <c r="C2065" s="806"/>
      <c r="D2065" s="806"/>
      <c r="E2065" s="825"/>
      <c r="F2065" s="806"/>
      <c r="G2065" s="808"/>
      <c r="H2065" s="808"/>
      <c r="I2065" s="808"/>
      <c r="J2065" s="808"/>
      <c r="K2065" s="808"/>
      <c r="L2065" s="808"/>
      <c r="M2065" s="808"/>
      <c r="N2065" s="808"/>
      <c r="O2065" s="808"/>
      <c r="P2065" s="808"/>
      <c r="Q2065" s="808"/>
      <c r="R2065" s="808"/>
      <c r="S2065" s="808"/>
      <c r="T2065" s="808"/>
      <c r="U2065" s="808"/>
      <c r="V2065" s="808"/>
      <c r="W2065" s="808"/>
      <c r="X2065" s="808"/>
      <c r="Y2065" s="808"/>
      <c r="Z2065" s="808"/>
      <c r="AA2065" s="808"/>
      <c r="AB2065" s="808"/>
      <c r="AC2065" s="808"/>
      <c r="AD2065" s="808"/>
      <c r="AE2065" s="808"/>
      <c r="AF2065" s="808"/>
      <c r="AG2065" s="808"/>
      <c r="AH2065" s="808"/>
      <c r="AI2065" s="808"/>
      <c r="AJ2065" s="808"/>
      <c r="AK2065" s="808"/>
      <c r="AL2065" s="808"/>
      <c r="AM2065" s="808"/>
      <c r="AN2065" s="808"/>
      <c r="AO2065" s="808"/>
      <c r="AP2065" s="808"/>
      <c r="AQ2065" s="808"/>
      <c r="AR2065" s="808"/>
      <c r="AS2065" s="808"/>
      <c r="AT2065" s="808"/>
      <c r="AU2065" s="808"/>
      <c r="AV2065" s="808"/>
      <c r="AW2065" s="808"/>
      <c r="AX2065" s="808"/>
    </row>
    <row r="2066" spans="1:56" s="589" customFormat="1" ht="12.75">
      <c r="A2066" s="345" t="s">
        <v>415</v>
      </c>
      <c r="B2066" s="623"/>
      <c r="C2066" s="623"/>
      <c r="D2066" s="623"/>
      <c r="E2066" s="825"/>
      <c r="F2066" s="623"/>
      <c r="G2066" s="381"/>
      <c r="H2066" s="381"/>
      <c r="I2066" s="381"/>
      <c r="J2066" s="381"/>
      <c r="K2066" s="381"/>
      <c r="L2066" s="381"/>
      <c r="M2066" s="381"/>
      <c r="N2066" s="381"/>
      <c r="O2066" s="381"/>
      <c r="P2066" s="381"/>
      <c r="Q2066" s="381"/>
      <c r="R2066" s="381"/>
      <c r="S2066" s="381"/>
      <c r="T2066" s="381"/>
      <c r="U2066" s="381"/>
      <c r="V2066" s="381"/>
      <c r="W2066" s="381"/>
      <c r="X2066" s="381"/>
      <c r="Y2066" s="381"/>
      <c r="Z2066" s="381"/>
      <c r="AA2066" s="381"/>
      <c r="AB2066" s="381"/>
      <c r="AC2066" s="381"/>
      <c r="AD2066" s="381"/>
      <c r="AE2066" s="381"/>
      <c r="AF2066" s="381"/>
      <c r="AG2066" s="381"/>
      <c r="AH2066" s="381"/>
      <c r="AI2066" s="381"/>
      <c r="AJ2066" s="381"/>
      <c r="AK2066" s="381"/>
      <c r="AL2066" s="381"/>
      <c r="AM2066" s="381"/>
      <c r="AN2066" s="381"/>
      <c r="AO2066" s="381"/>
      <c r="AP2066" s="381"/>
      <c r="AQ2066" s="381"/>
      <c r="AR2066" s="381"/>
      <c r="AS2066" s="381"/>
      <c r="AT2066" s="381"/>
      <c r="AU2066" s="381"/>
      <c r="AV2066" s="381"/>
      <c r="AW2066" s="381"/>
      <c r="AX2066" s="381"/>
      <c r="AY2066" s="381"/>
      <c r="AZ2066" s="381"/>
      <c r="BA2066" s="381"/>
      <c r="BB2066" s="381"/>
      <c r="BC2066" s="381"/>
      <c r="BD2066" s="382"/>
    </row>
    <row r="2067" spans="1:56" s="589" customFormat="1" ht="12.75">
      <c r="A2067" s="366" t="s">
        <v>346</v>
      </c>
      <c r="B2067" s="806">
        <v>83272320</v>
      </c>
      <c r="C2067" s="806">
        <v>58766328</v>
      </c>
      <c r="D2067" s="806">
        <v>58766328</v>
      </c>
      <c r="E2067" s="824">
        <v>70.57126305595905</v>
      </c>
      <c r="F2067" s="806">
        <v>47870</v>
      </c>
      <c r="G2067" s="381"/>
      <c r="H2067" s="381"/>
      <c r="I2067" s="381"/>
      <c r="J2067" s="381"/>
      <c r="K2067" s="381"/>
      <c r="L2067" s="381"/>
      <c r="M2067" s="381"/>
      <c r="N2067" s="381"/>
      <c r="O2067" s="381"/>
      <c r="P2067" s="381"/>
      <c r="Q2067" s="381"/>
      <c r="R2067" s="381"/>
      <c r="S2067" s="381"/>
      <c r="T2067" s="381"/>
      <c r="U2067" s="381"/>
      <c r="V2067" s="381"/>
      <c r="W2067" s="381"/>
      <c r="X2067" s="381"/>
      <c r="Y2067" s="381"/>
      <c r="Z2067" s="381"/>
      <c r="AA2067" s="381"/>
      <c r="AB2067" s="381"/>
      <c r="AC2067" s="381"/>
      <c r="AD2067" s="381"/>
      <c r="AE2067" s="381"/>
      <c r="AF2067" s="381"/>
      <c r="AG2067" s="381"/>
      <c r="AH2067" s="381"/>
      <c r="AI2067" s="381"/>
      <c r="AJ2067" s="381"/>
      <c r="AK2067" s="381"/>
      <c r="AL2067" s="381"/>
      <c r="AM2067" s="381"/>
      <c r="AN2067" s="381"/>
      <c r="AO2067" s="381"/>
      <c r="AP2067" s="381"/>
      <c r="AQ2067" s="381"/>
      <c r="AR2067" s="381"/>
      <c r="AS2067" s="381"/>
      <c r="AT2067" s="381"/>
      <c r="AU2067" s="381"/>
      <c r="AV2067" s="381"/>
      <c r="AW2067" s="381"/>
      <c r="AX2067" s="381"/>
      <c r="AY2067" s="381"/>
      <c r="AZ2067" s="381"/>
      <c r="BA2067" s="381"/>
      <c r="BB2067" s="381"/>
      <c r="BC2067" s="381"/>
      <c r="BD2067" s="382"/>
    </row>
    <row r="2068" spans="1:56" s="589" customFormat="1" ht="12.75">
      <c r="A2068" s="139" t="s">
        <v>977</v>
      </c>
      <c r="B2068" s="806">
        <v>64350</v>
      </c>
      <c r="C2068" s="806">
        <v>39400</v>
      </c>
      <c r="D2068" s="806">
        <v>39400</v>
      </c>
      <c r="E2068" s="824">
        <v>61.22766122766122</v>
      </c>
      <c r="F2068" s="806">
        <v>0</v>
      </c>
      <c r="G2068" s="381"/>
      <c r="H2068" s="381"/>
      <c r="I2068" s="381"/>
      <c r="J2068" s="381"/>
      <c r="K2068" s="381"/>
      <c r="L2068" s="381"/>
      <c r="M2068" s="381"/>
      <c r="N2068" s="381"/>
      <c r="O2068" s="381"/>
      <c r="P2068" s="381"/>
      <c r="Q2068" s="381"/>
      <c r="R2068" s="381"/>
      <c r="S2068" s="381"/>
      <c r="T2068" s="381"/>
      <c r="U2068" s="381"/>
      <c r="V2068" s="381"/>
      <c r="W2068" s="381"/>
      <c r="X2068" s="381"/>
      <c r="Y2068" s="381"/>
      <c r="Z2068" s="381"/>
      <c r="AA2068" s="381"/>
      <c r="AB2068" s="381"/>
      <c r="AC2068" s="381"/>
      <c r="AD2068" s="381"/>
      <c r="AE2068" s="381"/>
      <c r="AF2068" s="381"/>
      <c r="AG2068" s="381"/>
      <c r="AH2068" s="381"/>
      <c r="AI2068" s="381"/>
      <c r="AJ2068" s="381"/>
      <c r="AK2068" s="381"/>
      <c r="AL2068" s="381"/>
      <c r="AM2068" s="381"/>
      <c r="AN2068" s="381"/>
      <c r="AO2068" s="381"/>
      <c r="AP2068" s="381"/>
      <c r="AQ2068" s="381"/>
      <c r="AR2068" s="381"/>
      <c r="AS2068" s="381"/>
      <c r="AT2068" s="381"/>
      <c r="AU2068" s="381"/>
      <c r="AV2068" s="381"/>
      <c r="AW2068" s="381"/>
      <c r="AX2068" s="381"/>
      <c r="AY2068" s="381"/>
      <c r="AZ2068" s="381"/>
      <c r="BA2068" s="381"/>
      <c r="BB2068" s="381"/>
      <c r="BC2068" s="381"/>
      <c r="BD2068" s="382"/>
    </row>
    <row r="2069" spans="1:56" s="589" customFormat="1" ht="12.75">
      <c r="A2069" s="136" t="s">
        <v>965</v>
      </c>
      <c r="B2069" s="806">
        <v>83207970</v>
      </c>
      <c r="C2069" s="806">
        <v>58726928</v>
      </c>
      <c r="D2069" s="806">
        <v>58726928</v>
      </c>
      <c r="E2069" s="824">
        <v>70.57848905579598</v>
      </c>
      <c r="F2069" s="806">
        <v>47870</v>
      </c>
      <c r="G2069" s="381"/>
      <c r="H2069" s="381"/>
      <c r="I2069" s="381"/>
      <c r="J2069" s="381"/>
      <c r="K2069" s="381"/>
      <c r="L2069" s="381"/>
      <c r="M2069" s="381"/>
      <c r="N2069" s="381"/>
      <c r="O2069" s="381"/>
      <c r="P2069" s="381"/>
      <c r="Q2069" s="381"/>
      <c r="R2069" s="381"/>
      <c r="S2069" s="381"/>
      <c r="T2069" s="381"/>
      <c r="U2069" s="381"/>
      <c r="V2069" s="381"/>
      <c r="W2069" s="381"/>
      <c r="X2069" s="381"/>
      <c r="Y2069" s="381"/>
      <c r="Z2069" s="381"/>
      <c r="AA2069" s="381"/>
      <c r="AB2069" s="381"/>
      <c r="AC2069" s="381"/>
      <c r="AD2069" s="381"/>
      <c r="AE2069" s="381"/>
      <c r="AF2069" s="381"/>
      <c r="AG2069" s="381"/>
      <c r="AH2069" s="381"/>
      <c r="AI2069" s="381"/>
      <c r="AJ2069" s="381"/>
      <c r="AK2069" s="381"/>
      <c r="AL2069" s="381"/>
      <c r="AM2069" s="381"/>
      <c r="AN2069" s="381"/>
      <c r="AO2069" s="381"/>
      <c r="AP2069" s="381"/>
      <c r="AQ2069" s="381"/>
      <c r="AR2069" s="381"/>
      <c r="AS2069" s="381"/>
      <c r="AT2069" s="381"/>
      <c r="AU2069" s="381"/>
      <c r="AV2069" s="381"/>
      <c r="AW2069" s="381"/>
      <c r="AX2069" s="381"/>
      <c r="AY2069" s="381"/>
      <c r="AZ2069" s="381"/>
      <c r="BA2069" s="381"/>
      <c r="BB2069" s="381"/>
      <c r="BC2069" s="381"/>
      <c r="BD2069" s="382"/>
    </row>
    <row r="2070" spans="1:56" s="589" customFormat="1" ht="25.5">
      <c r="A2070" s="377" t="s">
        <v>966</v>
      </c>
      <c r="B2070" s="806">
        <v>83207970</v>
      </c>
      <c r="C2070" s="806">
        <v>58726928</v>
      </c>
      <c r="D2070" s="806">
        <v>58726928</v>
      </c>
      <c r="E2070" s="824">
        <v>70.57848905579598</v>
      </c>
      <c r="F2070" s="806">
        <v>47870</v>
      </c>
      <c r="G2070" s="381"/>
      <c r="H2070" s="381"/>
      <c r="I2070" s="381"/>
      <c r="J2070" s="381"/>
      <c r="K2070" s="381"/>
      <c r="L2070" s="381"/>
      <c r="M2070" s="381"/>
      <c r="N2070" s="381"/>
      <c r="O2070" s="381"/>
      <c r="P2070" s="381"/>
      <c r="Q2070" s="381"/>
      <c r="R2070" s="381"/>
      <c r="S2070" s="381"/>
      <c r="T2070" s="381"/>
      <c r="U2070" s="381"/>
      <c r="V2070" s="381"/>
      <c r="W2070" s="381"/>
      <c r="X2070" s="381"/>
      <c r="Y2070" s="381"/>
      <c r="Z2070" s="381"/>
      <c r="AA2070" s="381"/>
      <c r="AB2070" s="381"/>
      <c r="AC2070" s="381"/>
      <c r="AD2070" s="381"/>
      <c r="AE2070" s="381"/>
      <c r="AF2070" s="381"/>
      <c r="AG2070" s="381"/>
      <c r="AH2070" s="381"/>
      <c r="AI2070" s="381"/>
      <c r="AJ2070" s="381"/>
      <c r="AK2070" s="381"/>
      <c r="AL2070" s="381"/>
      <c r="AM2070" s="381"/>
      <c r="AN2070" s="381"/>
      <c r="AO2070" s="381"/>
      <c r="AP2070" s="381"/>
      <c r="AQ2070" s="381"/>
      <c r="AR2070" s="381"/>
      <c r="AS2070" s="381"/>
      <c r="AT2070" s="381"/>
      <c r="AU2070" s="381"/>
      <c r="AV2070" s="381"/>
      <c r="AW2070" s="381"/>
      <c r="AX2070" s="381"/>
      <c r="AY2070" s="381"/>
      <c r="AZ2070" s="381"/>
      <c r="BA2070" s="381"/>
      <c r="BB2070" s="381"/>
      <c r="BC2070" s="381"/>
      <c r="BD2070" s="382"/>
    </row>
    <row r="2071" spans="1:56" s="589" customFormat="1" ht="12.75">
      <c r="A2071" s="357" t="s">
        <v>967</v>
      </c>
      <c r="B2071" s="806">
        <v>82587062</v>
      </c>
      <c r="C2071" s="806">
        <v>58284878</v>
      </c>
      <c r="D2071" s="806">
        <v>52572617</v>
      </c>
      <c r="E2071" s="824">
        <v>63.65720698479381</v>
      </c>
      <c r="F2071" s="806">
        <v>3468214</v>
      </c>
      <c r="G2071" s="381"/>
      <c r="H2071" s="381"/>
      <c r="I2071" s="381"/>
      <c r="J2071" s="381"/>
      <c r="K2071" s="381"/>
      <c r="L2071" s="381"/>
      <c r="M2071" s="381"/>
      <c r="N2071" s="381"/>
      <c r="O2071" s="381"/>
      <c r="P2071" s="381"/>
      <c r="Q2071" s="381"/>
      <c r="R2071" s="381"/>
      <c r="S2071" s="381"/>
      <c r="T2071" s="381"/>
      <c r="U2071" s="381"/>
      <c r="V2071" s="381"/>
      <c r="W2071" s="381"/>
      <c r="X2071" s="381"/>
      <c r="Y2071" s="381"/>
      <c r="Z2071" s="381"/>
      <c r="AA2071" s="381"/>
      <c r="AB2071" s="381"/>
      <c r="AC2071" s="381"/>
      <c r="AD2071" s="381"/>
      <c r="AE2071" s="381"/>
      <c r="AF2071" s="381"/>
      <c r="AG2071" s="381"/>
      <c r="AH2071" s="381"/>
      <c r="AI2071" s="381"/>
      <c r="AJ2071" s="381"/>
      <c r="AK2071" s="381"/>
      <c r="AL2071" s="381"/>
      <c r="AM2071" s="381"/>
      <c r="AN2071" s="381"/>
      <c r="AO2071" s="381"/>
      <c r="AP2071" s="381"/>
      <c r="AQ2071" s="381"/>
      <c r="AR2071" s="381"/>
      <c r="AS2071" s="381"/>
      <c r="AT2071" s="381"/>
      <c r="AU2071" s="381"/>
      <c r="AV2071" s="381"/>
      <c r="AW2071" s="381"/>
      <c r="AX2071" s="381"/>
      <c r="AY2071" s="381"/>
      <c r="AZ2071" s="381"/>
      <c r="BA2071" s="381"/>
      <c r="BB2071" s="381"/>
      <c r="BC2071" s="381"/>
      <c r="BD2071" s="382"/>
    </row>
    <row r="2072" spans="1:56" s="589" customFormat="1" ht="12.75">
      <c r="A2072" s="136" t="s">
        <v>968</v>
      </c>
      <c r="B2072" s="806">
        <v>82587062</v>
      </c>
      <c r="C2072" s="806">
        <v>58284878</v>
      </c>
      <c r="D2072" s="806">
        <v>52572617</v>
      </c>
      <c r="E2072" s="824">
        <v>63.65720698479381</v>
      </c>
      <c r="F2072" s="806">
        <v>3468214</v>
      </c>
      <c r="G2072" s="381"/>
      <c r="H2072" s="381"/>
      <c r="I2072" s="381"/>
      <c r="J2072" s="381"/>
      <c r="K2072" s="381"/>
      <c r="L2072" s="381"/>
      <c r="M2072" s="381"/>
      <c r="N2072" s="381"/>
      <c r="O2072" s="381"/>
      <c r="P2072" s="381"/>
      <c r="Q2072" s="381"/>
      <c r="R2072" s="381"/>
      <c r="S2072" s="381"/>
      <c r="T2072" s="381"/>
      <c r="U2072" s="381"/>
      <c r="V2072" s="381"/>
      <c r="W2072" s="381"/>
      <c r="X2072" s="381"/>
      <c r="Y2072" s="381"/>
      <c r="Z2072" s="381"/>
      <c r="AA2072" s="381"/>
      <c r="AB2072" s="381"/>
      <c r="AC2072" s="381"/>
      <c r="AD2072" s="381"/>
      <c r="AE2072" s="381"/>
      <c r="AF2072" s="381"/>
      <c r="AG2072" s="381"/>
      <c r="AH2072" s="381"/>
      <c r="AI2072" s="381"/>
      <c r="AJ2072" s="381"/>
      <c r="AK2072" s="381"/>
      <c r="AL2072" s="381"/>
      <c r="AM2072" s="381"/>
      <c r="AN2072" s="381"/>
      <c r="AO2072" s="381"/>
      <c r="AP2072" s="381"/>
      <c r="AQ2072" s="381"/>
      <c r="AR2072" s="381"/>
      <c r="AS2072" s="381"/>
      <c r="AT2072" s="381"/>
      <c r="AU2072" s="381"/>
      <c r="AV2072" s="381"/>
      <c r="AW2072" s="381"/>
      <c r="AX2072" s="381"/>
      <c r="AY2072" s="381"/>
      <c r="AZ2072" s="381"/>
      <c r="BA2072" s="381"/>
      <c r="BB2072" s="381"/>
      <c r="BC2072" s="381"/>
      <c r="BD2072" s="382"/>
    </row>
    <row r="2073" spans="1:56" s="589" customFormat="1" ht="12.75">
      <c r="A2073" s="362" t="s">
        <v>969</v>
      </c>
      <c r="B2073" s="806">
        <v>2040000</v>
      </c>
      <c r="C2073" s="806">
        <v>1564810</v>
      </c>
      <c r="D2073" s="806">
        <v>583965</v>
      </c>
      <c r="E2073" s="824">
        <v>28.62573529411765</v>
      </c>
      <c r="F2073" s="806">
        <v>70261</v>
      </c>
      <c r="G2073" s="381"/>
      <c r="H2073" s="381"/>
      <c r="I2073" s="381"/>
      <c r="J2073" s="381"/>
      <c r="K2073" s="381"/>
      <c r="L2073" s="381"/>
      <c r="M2073" s="381"/>
      <c r="N2073" s="381"/>
      <c r="O2073" s="381"/>
      <c r="P2073" s="381"/>
      <c r="Q2073" s="381"/>
      <c r="R2073" s="381"/>
      <c r="S2073" s="381"/>
      <c r="T2073" s="381"/>
      <c r="U2073" s="381"/>
      <c r="V2073" s="381"/>
      <c r="W2073" s="381"/>
      <c r="X2073" s="381"/>
      <c r="Y2073" s="381"/>
      <c r="Z2073" s="381"/>
      <c r="AA2073" s="381"/>
      <c r="AB2073" s="381"/>
      <c r="AC2073" s="381"/>
      <c r="AD2073" s="381"/>
      <c r="AE2073" s="381"/>
      <c r="AF2073" s="381"/>
      <c r="AG2073" s="381"/>
      <c r="AH2073" s="381"/>
      <c r="AI2073" s="381"/>
      <c r="AJ2073" s="381"/>
      <c r="AK2073" s="381"/>
      <c r="AL2073" s="381"/>
      <c r="AM2073" s="381"/>
      <c r="AN2073" s="381"/>
      <c r="AO2073" s="381"/>
      <c r="AP2073" s="381"/>
      <c r="AQ2073" s="381"/>
      <c r="AR2073" s="381"/>
      <c r="AS2073" s="381"/>
      <c r="AT2073" s="381"/>
      <c r="AU2073" s="381"/>
      <c r="AV2073" s="381"/>
      <c r="AW2073" s="381"/>
      <c r="AX2073" s="381"/>
      <c r="AY2073" s="381"/>
      <c r="AZ2073" s="381"/>
      <c r="BA2073" s="381"/>
      <c r="BB2073" s="381"/>
      <c r="BC2073" s="381"/>
      <c r="BD2073" s="382"/>
    </row>
    <row r="2074" spans="1:56" s="589" customFormat="1" ht="12.75">
      <c r="A2074" s="391" t="s">
        <v>972</v>
      </c>
      <c r="B2074" s="806">
        <v>2040000</v>
      </c>
      <c r="C2074" s="806">
        <v>1564810</v>
      </c>
      <c r="D2074" s="806">
        <v>583965</v>
      </c>
      <c r="E2074" s="824">
        <v>28.62573529411765</v>
      </c>
      <c r="F2074" s="806">
        <v>70261</v>
      </c>
      <c r="G2074" s="381"/>
      <c r="H2074" s="381"/>
      <c r="I2074" s="381"/>
      <c r="J2074" s="381"/>
      <c r="K2074" s="381"/>
      <c r="L2074" s="381"/>
      <c r="M2074" s="381"/>
      <c r="N2074" s="381"/>
      <c r="O2074" s="381"/>
      <c r="P2074" s="381"/>
      <c r="Q2074" s="381"/>
      <c r="R2074" s="381"/>
      <c r="S2074" s="381"/>
      <c r="T2074" s="381"/>
      <c r="U2074" s="381"/>
      <c r="V2074" s="381"/>
      <c r="W2074" s="381"/>
      <c r="X2074" s="381"/>
      <c r="Y2074" s="381"/>
      <c r="Z2074" s="381"/>
      <c r="AA2074" s="381"/>
      <c r="AB2074" s="381"/>
      <c r="AC2074" s="381"/>
      <c r="AD2074" s="381"/>
      <c r="AE2074" s="381"/>
      <c r="AF2074" s="381"/>
      <c r="AG2074" s="381"/>
      <c r="AH2074" s="381"/>
      <c r="AI2074" s="381"/>
      <c r="AJ2074" s="381"/>
      <c r="AK2074" s="381"/>
      <c r="AL2074" s="381"/>
      <c r="AM2074" s="381"/>
      <c r="AN2074" s="381"/>
      <c r="AO2074" s="381"/>
      <c r="AP2074" s="381"/>
      <c r="AQ2074" s="381"/>
      <c r="AR2074" s="381"/>
      <c r="AS2074" s="381"/>
      <c r="AT2074" s="381"/>
      <c r="AU2074" s="381"/>
      <c r="AV2074" s="381"/>
      <c r="AW2074" s="381"/>
      <c r="AX2074" s="381"/>
      <c r="AY2074" s="381"/>
      <c r="AZ2074" s="381"/>
      <c r="BA2074" s="381"/>
      <c r="BB2074" s="381"/>
      <c r="BC2074" s="381"/>
      <c r="BD2074" s="382"/>
    </row>
    <row r="2075" spans="1:56" s="589" customFormat="1" ht="12.75">
      <c r="A2075" s="362" t="s">
        <v>1014</v>
      </c>
      <c r="B2075" s="806">
        <v>80547062</v>
      </c>
      <c r="C2075" s="806">
        <v>56720068</v>
      </c>
      <c r="D2075" s="806">
        <v>51988652</v>
      </c>
      <c r="E2075" s="824">
        <v>64.54444235346536</v>
      </c>
      <c r="F2075" s="806">
        <v>3397953</v>
      </c>
      <c r="G2075" s="381"/>
      <c r="H2075" s="381"/>
      <c r="I2075" s="381"/>
      <c r="J2075" s="381"/>
      <c r="K2075" s="381"/>
      <c r="L2075" s="381"/>
      <c r="M2075" s="381"/>
      <c r="N2075" s="381"/>
      <c r="O2075" s="381"/>
      <c r="P2075" s="381"/>
      <c r="Q2075" s="381"/>
      <c r="R2075" s="381"/>
      <c r="S2075" s="381"/>
      <c r="T2075" s="381"/>
      <c r="U2075" s="381"/>
      <c r="V2075" s="381"/>
      <c r="W2075" s="381"/>
      <c r="X2075" s="381"/>
      <c r="Y2075" s="381"/>
      <c r="Z2075" s="381"/>
      <c r="AA2075" s="381"/>
      <c r="AB2075" s="381"/>
      <c r="AC2075" s="381"/>
      <c r="AD2075" s="381"/>
      <c r="AE2075" s="381"/>
      <c r="AF2075" s="381"/>
      <c r="AG2075" s="381"/>
      <c r="AH2075" s="381"/>
      <c r="AI2075" s="381"/>
      <c r="AJ2075" s="381"/>
      <c r="AK2075" s="381"/>
      <c r="AL2075" s="381"/>
      <c r="AM2075" s="381"/>
      <c r="AN2075" s="381"/>
      <c r="AO2075" s="381"/>
      <c r="AP2075" s="381"/>
      <c r="AQ2075" s="381"/>
      <c r="AR2075" s="381"/>
      <c r="AS2075" s="381"/>
      <c r="AT2075" s="381"/>
      <c r="AU2075" s="381"/>
      <c r="AV2075" s="381"/>
      <c r="AW2075" s="381"/>
      <c r="AX2075" s="381"/>
      <c r="AY2075" s="381"/>
      <c r="AZ2075" s="381"/>
      <c r="BA2075" s="381"/>
      <c r="BB2075" s="381"/>
      <c r="BC2075" s="381"/>
      <c r="BD2075" s="382"/>
    </row>
    <row r="2076" spans="1:56" s="589" customFormat="1" ht="12.75">
      <c r="A2076" s="136" t="s">
        <v>500</v>
      </c>
      <c r="B2076" s="806">
        <v>685258</v>
      </c>
      <c r="C2076" s="806">
        <v>481450</v>
      </c>
      <c r="D2076" s="806">
        <v>6193711</v>
      </c>
      <c r="E2076" s="824" t="s">
        <v>496</v>
      </c>
      <c r="F2076" s="806">
        <v>-3420344</v>
      </c>
      <c r="G2076" s="381"/>
      <c r="H2076" s="381"/>
      <c r="I2076" s="381"/>
      <c r="J2076" s="381"/>
      <c r="K2076" s="381"/>
      <c r="L2076" s="381"/>
      <c r="M2076" s="381"/>
      <c r="N2076" s="381"/>
      <c r="O2076" s="381"/>
      <c r="P2076" s="381"/>
      <c r="Q2076" s="381"/>
      <c r="R2076" s="381"/>
      <c r="S2076" s="381"/>
      <c r="T2076" s="381"/>
      <c r="U2076" s="381"/>
      <c r="V2076" s="381"/>
      <c r="W2076" s="381"/>
      <c r="X2076" s="381"/>
      <c r="Y2076" s="381"/>
      <c r="Z2076" s="381"/>
      <c r="AA2076" s="381"/>
      <c r="AB2076" s="381"/>
      <c r="AC2076" s="381"/>
      <c r="AD2076" s="381"/>
      <c r="AE2076" s="381"/>
      <c r="AF2076" s="381"/>
      <c r="AG2076" s="381"/>
      <c r="AH2076" s="381"/>
      <c r="AI2076" s="381"/>
      <c r="AJ2076" s="381"/>
      <c r="AK2076" s="381"/>
      <c r="AL2076" s="381"/>
      <c r="AM2076" s="381"/>
      <c r="AN2076" s="381"/>
      <c r="AO2076" s="381"/>
      <c r="AP2076" s="381"/>
      <c r="AQ2076" s="381"/>
      <c r="AR2076" s="381"/>
      <c r="AS2076" s="381"/>
      <c r="AT2076" s="381"/>
      <c r="AU2076" s="381"/>
      <c r="AV2076" s="381"/>
      <c r="AW2076" s="381"/>
      <c r="AX2076" s="381"/>
      <c r="AY2076" s="381"/>
      <c r="AZ2076" s="381"/>
      <c r="BA2076" s="381"/>
      <c r="BB2076" s="381"/>
      <c r="BC2076" s="381"/>
      <c r="BD2076" s="382"/>
    </row>
    <row r="2077" spans="1:56" s="589" customFormat="1" ht="12.75">
      <c r="A2077" s="136" t="s">
        <v>501</v>
      </c>
      <c r="B2077" s="806">
        <v>-685258</v>
      </c>
      <c r="C2077" s="806">
        <v>-481450</v>
      </c>
      <c r="D2077" s="806">
        <v>-184941</v>
      </c>
      <c r="E2077" s="824">
        <v>26.988521111756448</v>
      </c>
      <c r="F2077" s="806">
        <v>-41067</v>
      </c>
      <c r="G2077" s="381"/>
      <c r="H2077" s="381"/>
      <c r="I2077" s="381"/>
      <c r="J2077" s="381"/>
      <c r="K2077" s="381"/>
      <c r="L2077" s="381"/>
      <c r="M2077" s="381"/>
      <c r="N2077" s="381"/>
      <c r="O2077" s="381"/>
      <c r="P2077" s="381"/>
      <c r="Q2077" s="381"/>
      <c r="R2077" s="381"/>
      <c r="S2077" s="381"/>
      <c r="T2077" s="381"/>
      <c r="U2077" s="381"/>
      <c r="V2077" s="381"/>
      <c r="W2077" s="381"/>
      <c r="X2077" s="381"/>
      <c r="Y2077" s="381"/>
      <c r="Z2077" s="381"/>
      <c r="AA2077" s="381"/>
      <c r="AB2077" s="381"/>
      <c r="AC2077" s="381"/>
      <c r="AD2077" s="381"/>
      <c r="AE2077" s="381"/>
      <c r="AF2077" s="381"/>
      <c r="AG2077" s="381"/>
      <c r="AH2077" s="381"/>
      <c r="AI2077" s="381"/>
      <c r="AJ2077" s="381"/>
      <c r="AK2077" s="381"/>
      <c r="AL2077" s="381"/>
      <c r="AM2077" s="381"/>
      <c r="AN2077" s="381"/>
      <c r="AO2077" s="381"/>
      <c r="AP2077" s="381"/>
      <c r="AQ2077" s="381"/>
      <c r="AR2077" s="381"/>
      <c r="AS2077" s="381"/>
      <c r="AT2077" s="381"/>
      <c r="AU2077" s="381"/>
      <c r="AV2077" s="381"/>
      <c r="AW2077" s="381"/>
      <c r="AX2077" s="381"/>
      <c r="AY2077" s="381"/>
      <c r="AZ2077" s="381"/>
      <c r="BA2077" s="381"/>
      <c r="BB2077" s="381"/>
      <c r="BC2077" s="381"/>
      <c r="BD2077" s="382"/>
    </row>
    <row r="2078" spans="1:56" s="589" customFormat="1" ht="12.75">
      <c r="A2078" s="362" t="s">
        <v>505</v>
      </c>
      <c r="B2078" s="806">
        <v>-3288898</v>
      </c>
      <c r="C2078" s="806">
        <v>-2635090</v>
      </c>
      <c r="D2078" s="806">
        <v>-1673923</v>
      </c>
      <c r="E2078" s="824">
        <v>50.89616643629569</v>
      </c>
      <c r="F2078" s="806">
        <v>-190023</v>
      </c>
      <c r="G2078" s="381"/>
      <c r="H2078" s="381"/>
      <c r="I2078" s="381"/>
      <c r="J2078" s="381"/>
      <c r="K2078" s="381"/>
      <c r="L2078" s="381"/>
      <c r="M2078" s="381"/>
      <c r="N2078" s="381"/>
      <c r="O2078" s="381"/>
      <c r="P2078" s="381"/>
      <c r="Q2078" s="381"/>
      <c r="R2078" s="381"/>
      <c r="S2078" s="381"/>
      <c r="T2078" s="381"/>
      <c r="U2078" s="381"/>
      <c r="V2078" s="381"/>
      <c r="W2078" s="381"/>
      <c r="X2078" s="381"/>
      <c r="Y2078" s="381"/>
      <c r="Z2078" s="381"/>
      <c r="AA2078" s="381"/>
      <c r="AB2078" s="381"/>
      <c r="AC2078" s="381"/>
      <c r="AD2078" s="381"/>
      <c r="AE2078" s="381"/>
      <c r="AF2078" s="381"/>
      <c r="AG2078" s="381"/>
      <c r="AH2078" s="381"/>
      <c r="AI2078" s="381"/>
      <c r="AJ2078" s="381"/>
      <c r="AK2078" s="381"/>
      <c r="AL2078" s="381"/>
      <c r="AM2078" s="381"/>
      <c r="AN2078" s="381"/>
      <c r="AO2078" s="381"/>
      <c r="AP2078" s="381"/>
      <c r="AQ2078" s="381"/>
      <c r="AR2078" s="381"/>
      <c r="AS2078" s="381"/>
      <c r="AT2078" s="381"/>
      <c r="AU2078" s="381"/>
      <c r="AV2078" s="381"/>
      <c r="AW2078" s="381"/>
      <c r="AX2078" s="381"/>
      <c r="AY2078" s="381"/>
      <c r="AZ2078" s="381"/>
      <c r="BA2078" s="381"/>
      <c r="BB2078" s="381"/>
      <c r="BC2078" s="381"/>
      <c r="BD2078" s="382"/>
    </row>
    <row r="2079" spans="1:56" s="589" customFormat="1" ht="12.75">
      <c r="A2079" s="391" t="s">
        <v>1027</v>
      </c>
      <c r="B2079" s="806">
        <v>9900</v>
      </c>
      <c r="C2079" s="806">
        <v>9900</v>
      </c>
      <c r="D2079" s="806">
        <v>0</v>
      </c>
      <c r="E2079" s="824">
        <v>0</v>
      </c>
      <c r="F2079" s="806">
        <v>0</v>
      </c>
      <c r="G2079" s="381"/>
      <c r="H2079" s="381"/>
      <c r="I2079" s="381"/>
      <c r="J2079" s="381"/>
      <c r="K2079" s="381"/>
      <c r="L2079" s="381"/>
      <c r="M2079" s="381"/>
      <c r="N2079" s="381"/>
      <c r="O2079" s="381"/>
      <c r="P2079" s="381"/>
      <c r="Q2079" s="381"/>
      <c r="R2079" s="381"/>
      <c r="S2079" s="381"/>
      <c r="T2079" s="381"/>
      <c r="U2079" s="381"/>
      <c r="V2079" s="381"/>
      <c r="W2079" s="381"/>
      <c r="X2079" s="381"/>
      <c r="Y2079" s="381"/>
      <c r="Z2079" s="381"/>
      <c r="AA2079" s="381"/>
      <c r="AB2079" s="381"/>
      <c r="AC2079" s="381"/>
      <c r="AD2079" s="381"/>
      <c r="AE2079" s="381"/>
      <c r="AF2079" s="381"/>
      <c r="AG2079" s="381"/>
      <c r="AH2079" s="381"/>
      <c r="AI2079" s="381"/>
      <c r="AJ2079" s="381"/>
      <c r="AK2079" s="381"/>
      <c r="AL2079" s="381"/>
      <c r="AM2079" s="381"/>
      <c r="AN2079" s="381"/>
      <c r="AO2079" s="381"/>
      <c r="AP2079" s="381"/>
      <c r="AQ2079" s="381"/>
      <c r="AR2079" s="381"/>
      <c r="AS2079" s="381"/>
      <c r="AT2079" s="381"/>
      <c r="AU2079" s="381"/>
      <c r="AV2079" s="381"/>
      <c r="AW2079" s="381"/>
      <c r="AX2079" s="381"/>
      <c r="AY2079" s="381"/>
      <c r="AZ2079" s="381"/>
      <c r="BA2079" s="381"/>
      <c r="BB2079" s="381"/>
      <c r="BC2079" s="381"/>
      <c r="BD2079" s="382"/>
    </row>
    <row r="2080" spans="1:56" s="589" customFormat="1" ht="12.75">
      <c r="A2080" s="391" t="s">
        <v>1098</v>
      </c>
      <c r="B2080" s="806">
        <v>-3298798</v>
      </c>
      <c r="C2080" s="806">
        <v>-2644990</v>
      </c>
      <c r="D2080" s="806">
        <v>-1673923</v>
      </c>
      <c r="E2080" s="824">
        <v>50.7434223010927</v>
      </c>
      <c r="F2080" s="806">
        <v>-190023</v>
      </c>
      <c r="G2080" s="381"/>
      <c r="H2080" s="381"/>
      <c r="I2080" s="381"/>
      <c r="J2080" s="381"/>
      <c r="K2080" s="381"/>
      <c r="L2080" s="381"/>
      <c r="M2080" s="381"/>
      <c r="N2080" s="381"/>
      <c r="O2080" s="381"/>
      <c r="P2080" s="381"/>
      <c r="Q2080" s="381"/>
      <c r="R2080" s="381"/>
      <c r="S2080" s="381"/>
      <c r="T2080" s="381"/>
      <c r="U2080" s="381"/>
      <c r="V2080" s="381"/>
      <c r="W2080" s="381"/>
      <c r="X2080" s="381"/>
      <c r="Y2080" s="381"/>
      <c r="Z2080" s="381"/>
      <c r="AA2080" s="381"/>
      <c r="AB2080" s="381"/>
      <c r="AC2080" s="381"/>
      <c r="AD2080" s="381"/>
      <c r="AE2080" s="381"/>
      <c r="AF2080" s="381"/>
      <c r="AG2080" s="381"/>
      <c r="AH2080" s="381"/>
      <c r="AI2080" s="381"/>
      <c r="AJ2080" s="381"/>
      <c r="AK2080" s="381"/>
      <c r="AL2080" s="381"/>
      <c r="AM2080" s="381"/>
      <c r="AN2080" s="381"/>
      <c r="AO2080" s="381"/>
      <c r="AP2080" s="381"/>
      <c r="AQ2080" s="381"/>
      <c r="AR2080" s="381"/>
      <c r="AS2080" s="381"/>
      <c r="AT2080" s="381"/>
      <c r="AU2080" s="381"/>
      <c r="AV2080" s="381"/>
      <c r="AW2080" s="381"/>
      <c r="AX2080" s="381"/>
      <c r="AY2080" s="381"/>
      <c r="AZ2080" s="381"/>
      <c r="BA2080" s="381"/>
      <c r="BB2080" s="381"/>
      <c r="BC2080" s="381"/>
      <c r="BD2080" s="382"/>
    </row>
    <row r="2081" spans="1:56" s="589" customFormat="1" ht="12.75">
      <c r="A2081" s="362" t="s">
        <v>506</v>
      </c>
      <c r="B2081" s="806">
        <v>2603640</v>
      </c>
      <c r="C2081" s="806">
        <v>2153640</v>
      </c>
      <c r="D2081" s="806">
        <v>1488982</v>
      </c>
      <c r="E2081" s="824">
        <v>57.18847459710253</v>
      </c>
      <c r="F2081" s="806">
        <v>148956</v>
      </c>
      <c r="G2081" s="381"/>
      <c r="H2081" s="381"/>
      <c r="I2081" s="381"/>
      <c r="J2081" s="381"/>
      <c r="K2081" s="381"/>
      <c r="L2081" s="381"/>
      <c r="M2081" s="381"/>
      <c r="N2081" s="381"/>
      <c r="O2081" s="381"/>
      <c r="P2081" s="381"/>
      <c r="Q2081" s="381"/>
      <c r="R2081" s="381"/>
      <c r="S2081" s="381"/>
      <c r="T2081" s="381"/>
      <c r="U2081" s="381"/>
      <c r="V2081" s="381"/>
      <c r="W2081" s="381"/>
      <c r="X2081" s="381"/>
      <c r="Y2081" s="381"/>
      <c r="Z2081" s="381"/>
      <c r="AA2081" s="381"/>
      <c r="AB2081" s="381"/>
      <c r="AC2081" s="381"/>
      <c r="AD2081" s="381"/>
      <c r="AE2081" s="381"/>
      <c r="AF2081" s="381"/>
      <c r="AG2081" s="381"/>
      <c r="AH2081" s="381"/>
      <c r="AI2081" s="381"/>
      <c r="AJ2081" s="381"/>
      <c r="AK2081" s="381"/>
      <c r="AL2081" s="381"/>
      <c r="AM2081" s="381"/>
      <c r="AN2081" s="381"/>
      <c r="AO2081" s="381"/>
      <c r="AP2081" s="381"/>
      <c r="AQ2081" s="381"/>
      <c r="AR2081" s="381"/>
      <c r="AS2081" s="381"/>
      <c r="AT2081" s="381"/>
      <c r="AU2081" s="381"/>
      <c r="AV2081" s="381"/>
      <c r="AW2081" s="381"/>
      <c r="AX2081" s="381"/>
      <c r="AY2081" s="381"/>
      <c r="AZ2081" s="381"/>
      <c r="BA2081" s="381"/>
      <c r="BB2081" s="381"/>
      <c r="BC2081" s="381"/>
      <c r="BD2081" s="382"/>
    </row>
    <row r="2082" spans="1:56" s="589" customFormat="1" ht="12.75">
      <c r="A2082" s="391" t="s">
        <v>1029</v>
      </c>
      <c r="B2082" s="806">
        <v>-9900</v>
      </c>
      <c r="C2082" s="806">
        <v>-9900</v>
      </c>
      <c r="D2082" s="806">
        <v>0</v>
      </c>
      <c r="E2082" s="824">
        <v>0</v>
      </c>
      <c r="F2082" s="806">
        <v>0</v>
      </c>
      <c r="G2082" s="381"/>
      <c r="H2082" s="381"/>
      <c r="I2082" s="381"/>
      <c r="J2082" s="381"/>
      <c r="K2082" s="381"/>
      <c r="L2082" s="381"/>
      <c r="M2082" s="381"/>
      <c r="N2082" s="381"/>
      <c r="O2082" s="381"/>
      <c r="P2082" s="381"/>
      <c r="Q2082" s="381"/>
      <c r="R2082" s="381"/>
      <c r="S2082" s="381"/>
      <c r="T2082" s="381"/>
      <c r="U2082" s="381"/>
      <c r="V2082" s="381"/>
      <c r="W2082" s="381"/>
      <c r="X2082" s="381"/>
      <c r="Y2082" s="381"/>
      <c r="Z2082" s="381"/>
      <c r="AA2082" s="381"/>
      <c r="AB2082" s="381"/>
      <c r="AC2082" s="381"/>
      <c r="AD2082" s="381"/>
      <c r="AE2082" s="381"/>
      <c r="AF2082" s="381"/>
      <c r="AG2082" s="381"/>
      <c r="AH2082" s="381"/>
      <c r="AI2082" s="381"/>
      <c r="AJ2082" s="381"/>
      <c r="AK2082" s="381"/>
      <c r="AL2082" s="381"/>
      <c r="AM2082" s="381"/>
      <c r="AN2082" s="381"/>
      <c r="AO2082" s="381"/>
      <c r="AP2082" s="381"/>
      <c r="AQ2082" s="381"/>
      <c r="AR2082" s="381"/>
      <c r="AS2082" s="381"/>
      <c r="AT2082" s="381"/>
      <c r="AU2082" s="381"/>
      <c r="AV2082" s="381"/>
      <c r="AW2082" s="381"/>
      <c r="AX2082" s="381"/>
      <c r="AY2082" s="381"/>
      <c r="AZ2082" s="381"/>
      <c r="BA2082" s="381"/>
      <c r="BB2082" s="381"/>
      <c r="BC2082" s="381"/>
      <c r="BD2082" s="382"/>
    </row>
    <row r="2083" spans="1:56" s="589" customFormat="1" ht="12.75">
      <c r="A2083" s="391" t="s">
        <v>1030</v>
      </c>
      <c r="B2083" s="806">
        <v>2613540</v>
      </c>
      <c r="C2083" s="806">
        <v>2163540</v>
      </c>
      <c r="D2083" s="806">
        <v>1488982</v>
      </c>
      <c r="E2083" s="824">
        <v>56.971846614170815</v>
      </c>
      <c r="F2083" s="806">
        <v>148956</v>
      </c>
      <c r="G2083" s="381"/>
      <c r="H2083" s="381"/>
      <c r="I2083" s="381"/>
      <c r="J2083" s="381"/>
      <c r="K2083" s="381"/>
      <c r="L2083" s="381"/>
      <c r="M2083" s="381"/>
      <c r="N2083" s="381"/>
      <c r="O2083" s="381"/>
      <c r="P2083" s="381"/>
      <c r="Q2083" s="381"/>
      <c r="R2083" s="381"/>
      <c r="S2083" s="381"/>
      <c r="T2083" s="381"/>
      <c r="U2083" s="381"/>
      <c r="V2083" s="381"/>
      <c r="W2083" s="381"/>
      <c r="X2083" s="381"/>
      <c r="Y2083" s="381"/>
      <c r="Z2083" s="381"/>
      <c r="AA2083" s="381"/>
      <c r="AB2083" s="381"/>
      <c r="AC2083" s="381"/>
      <c r="AD2083" s="381"/>
      <c r="AE2083" s="381"/>
      <c r="AF2083" s="381"/>
      <c r="AG2083" s="381"/>
      <c r="AH2083" s="381"/>
      <c r="AI2083" s="381"/>
      <c r="AJ2083" s="381"/>
      <c r="AK2083" s="381"/>
      <c r="AL2083" s="381"/>
      <c r="AM2083" s="381"/>
      <c r="AN2083" s="381"/>
      <c r="AO2083" s="381"/>
      <c r="AP2083" s="381"/>
      <c r="AQ2083" s="381"/>
      <c r="AR2083" s="381"/>
      <c r="AS2083" s="381"/>
      <c r="AT2083" s="381"/>
      <c r="AU2083" s="381"/>
      <c r="AV2083" s="381"/>
      <c r="AW2083" s="381"/>
      <c r="AX2083" s="381"/>
      <c r="AY2083" s="381"/>
      <c r="AZ2083" s="381"/>
      <c r="BA2083" s="381"/>
      <c r="BB2083" s="381"/>
      <c r="BC2083" s="381"/>
      <c r="BD2083" s="382"/>
    </row>
    <row r="2084" spans="1:56" s="589" customFormat="1" ht="12.75">
      <c r="A2084" s="362"/>
      <c r="B2084" s="806"/>
      <c r="C2084" s="806"/>
      <c r="D2084" s="806"/>
      <c r="E2084" s="825"/>
      <c r="F2084" s="806"/>
      <c r="G2084" s="381"/>
      <c r="H2084" s="381"/>
      <c r="I2084" s="381"/>
      <c r="J2084" s="381"/>
      <c r="K2084" s="381"/>
      <c r="L2084" s="381"/>
      <c r="M2084" s="381"/>
      <c r="N2084" s="381"/>
      <c r="O2084" s="381"/>
      <c r="P2084" s="381"/>
      <c r="Q2084" s="381"/>
      <c r="R2084" s="381"/>
      <c r="S2084" s="381"/>
      <c r="T2084" s="381"/>
      <c r="U2084" s="381"/>
      <c r="V2084" s="381"/>
      <c r="W2084" s="381"/>
      <c r="X2084" s="381"/>
      <c r="Y2084" s="381"/>
      <c r="Z2084" s="381"/>
      <c r="AA2084" s="381"/>
      <c r="AB2084" s="381"/>
      <c r="AC2084" s="381"/>
      <c r="AD2084" s="381"/>
      <c r="AE2084" s="381"/>
      <c r="AF2084" s="381"/>
      <c r="AG2084" s="381"/>
      <c r="AH2084" s="381"/>
      <c r="AI2084" s="381"/>
      <c r="AJ2084" s="381"/>
      <c r="AK2084" s="381"/>
      <c r="AL2084" s="381"/>
      <c r="AM2084" s="381"/>
      <c r="AN2084" s="381"/>
      <c r="AO2084" s="381"/>
      <c r="AP2084" s="381"/>
      <c r="AQ2084" s="381"/>
      <c r="AR2084" s="381"/>
      <c r="AS2084" s="381"/>
      <c r="AT2084" s="381"/>
      <c r="AU2084" s="381"/>
      <c r="AV2084" s="381"/>
      <c r="AW2084" s="381"/>
      <c r="AX2084" s="381"/>
      <c r="AY2084" s="381"/>
      <c r="AZ2084" s="381"/>
      <c r="BA2084" s="381"/>
      <c r="BB2084" s="381"/>
      <c r="BC2084" s="381"/>
      <c r="BD2084" s="382"/>
    </row>
    <row r="2085" spans="1:56" s="589" customFormat="1" ht="12.75">
      <c r="A2085" s="353" t="s">
        <v>356</v>
      </c>
      <c r="B2085" s="806"/>
      <c r="C2085" s="806"/>
      <c r="D2085" s="806"/>
      <c r="E2085" s="825"/>
      <c r="F2085" s="806"/>
      <c r="G2085" s="381"/>
      <c r="H2085" s="381"/>
      <c r="I2085" s="381"/>
      <c r="J2085" s="381"/>
      <c r="K2085" s="381"/>
      <c r="L2085" s="381"/>
      <c r="M2085" s="381"/>
      <c r="N2085" s="381"/>
      <c r="O2085" s="381"/>
      <c r="P2085" s="381"/>
      <c r="Q2085" s="381"/>
      <c r="R2085" s="381"/>
      <c r="S2085" s="381"/>
      <c r="T2085" s="381"/>
      <c r="U2085" s="381"/>
      <c r="V2085" s="381"/>
      <c r="W2085" s="381"/>
      <c r="X2085" s="381"/>
      <c r="Y2085" s="381"/>
      <c r="Z2085" s="381"/>
      <c r="AA2085" s="381"/>
      <c r="AB2085" s="381"/>
      <c r="AC2085" s="381"/>
      <c r="AD2085" s="381"/>
      <c r="AE2085" s="381"/>
      <c r="AF2085" s="381"/>
      <c r="AG2085" s="381"/>
      <c r="AH2085" s="381"/>
      <c r="AI2085" s="381"/>
      <c r="AJ2085" s="381"/>
      <c r="AK2085" s="381"/>
      <c r="AL2085" s="381"/>
      <c r="AM2085" s="381"/>
      <c r="AN2085" s="381"/>
      <c r="AO2085" s="381"/>
      <c r="AP2085" s="381"/>
      <c r="AQ2085" s="381"/>
      <c r="AR2085" s="381"/>
      <c r="AS2085" s="381"/>
      <c r="AT2085" s="381"/>
      <c r="AU2085" s="381"/>
      <c r="AV2085" s="381"/>
      <c r="AW2085" s="381"/>
      <c r="AX2085" s="381"/>
      <c r="AY2085" s="381"/>
      <c r="AZ2085" s="381"/>
      <c r="BA2085" s="381"/>
      <c r="BB2085" s="381"/>
      <c r="BC2085" s="381"/>
      <c r="BD2085" s="382"/>
    </row>
    <row r="2086" spans="1:56" s="589" customFormat="1" ht="12.75">
      <c r="A2086" s="345" t="s">
        <v>415</v>
      </c>
      <c r="B2086" s="623"/>
      <c r="C2086" s="623"/>
      <c r="D2086" s="623"/>
      <c r="E2086" s="825"/>
      <c r="F2086" s="623"/>
      <c r="G2086" s="381"/>
      <c r="H2086" s="381"/>
      <c r="I2086" s="381"/>
      <c r="J2086" s="381"/>
      <c r="K2086" s="381"/>
      <c r="L2086" s="381"/>
      <c r="M2086" s="381"/>
      <c r="N2086" s="381"/>
      <c r="O2086" s="381"/>
      <c r="P2086" s="381"/>
      <c r="Q2086" s="381"/>
      <c r="R2086" s="381"/>
      <c r="S2086" s="381"/>
      <c r="T2086" s="381"/>
      <c r="U2086" s="381"/>
      <c r="V2086" s="381"/>
      <c r="W2086" s="381"/>
      <c r="X2086" s="381"/>
      <c r="Y2086" s="381"/>
      <c r="Z2086" s="381"/>
      <c r="AA2086" s="381"/>
      <c r="AB2086" s="381"/>
      <c r="AC2086" s="381"/>
      <c r="AD2086" s="381"/>
      <c r="AE2086" s="381"/>
      <c r="AF2086" s="381"/>
      <c r="AG2086" s="381"/>
      <c r="AH2086" s="381"/>
      <c r="AI2086" s="381"/>
      <c r="AJ2086" s="381"/>
      <c r="AK2086" s="381"/>
      <c r="AL2086" s="381"/>
      <c r="AM2086" s="381"/>
      <c r="AN2086" s="381"/>
      <c r="AO2086" s="381"/>
      <c r="AP2086" s="381"/>
      <c r="AQ2086" s="381"/>
      <c r="AR2086" s="381"/>
      <c r="AS2086" s="381"/>
      <c r="AT2086" s="381"/>
      <c r="AU2086" s="381"/>
      <c r="AV2086" s="381"/>
      <c r="AW2086" s="381"/>
      <c r="AX2086" s="381"/>
      <c r="AY2086" s="381"/>
      <c r="AZ2086" s="381"/>
      <c r="BA2086" s="381"/>
      <c r="BB2086" s="381"/>
      <c r="BC2086" s="381"/>
      <c r="BD2086" s="382"/>
    </row>
    <row r="2087" spans="1:56" s="589" customFormat="1" ht="12.75">
      <c r="A2087" s="366" t="s">
        <v>346</v>
      </c>
      <c r="B2087" s="806">
        <v>79385000</v>
      </c>
      <c r="C2087" s="806">
        <v>55690660</v>
      </c>
      <c r="D2087" s="806">
        <v>55690660</v>
      </c>
      <c r="E2087" s="824">
        <v>70.15262329155382</v>
      </c>
      <c r="F2087" s="806">
        <v>0</v>
      </c>
      <c r="G2087" s="381"/>
      <c r="H2087" s="381"/>
      <c r="I2087" s="381"/>
      <c r="J2087" s="381"/>
      <c r="K2087" s="381"/>
      <c r="L2087" s="381"/>
      <c r="M2087" s="381"/>
      <c r="N2087" s="381"/>
      <c r="O2087" s="381"/>
      <c r="P2087" s="381"/>
      <c r="Q2087" s="381"/>
      <c r="R2087" s="381"/>
      <c r="S2087" s="381"/>
      <c r="T2087" s="381"/>
      <c r="U2087" s="381"/>
      <c r="V2087" s="381"/>
      <c r="W2087" s="381"/>
      <c r="X2087" s="381"/>
      <c r="Y2087" s="381"/>
      <c r="Z2087" s="381"/>
      <c r="AA2087" s="381"/>
      <c r="AB2087" s="381"/>
      <c r="AC2087" s="381"/>
      <c r="AD2087" s="381"/>
      <c r="AE2087" s="381"/>
      <c r="AF2087" s="381"/>
      <c r="AG2087" s="381"/>
      <c r="AH2087" s="381"/>
      <c r="AI2087" s="381"/>
      <c r="AJ2087" s="381"/>
      <c r="AK2087" s="381"/>
      <c r="AL2087" s="381"/>
      <c r="AM2087" s="381"/>
      <c r="AN2087" s="381"/>
      <c r="AO2087" s="381"/>
      <c r="AP2087" s="381"/>
      <c r="AQ2087" s="381"/>
      <c r="AR2087" s="381"/>
      <c r="AS2087" s="381"/>
      <c r="AT2087" s="381"/>
      <c r="AU2087" s="381"/>
      <c r="AV2087" s="381"/>
      <c r="AW2087" s="381"/>
      <c r="AX2087" s="381"/>
      <c r="AY2087" s="381"/>
      <c r="AZ2087" s="381"/>
      <c r="BA2087" s="381"/>
      <c r="BB2087" s="381"/>
      <c r="BC2087" s="381"/>
      <c r="BD2087" s="382"/>
    </row>
    <row r="2088" spans="1:56" s="589" customFormat="1" ht="12.75">
      <c r="A2088" s="136" t="s">
        <v>965</v>
      </c>
      <c r="B2088" s="806">
        <v>79385000</v>
      </c>
      <c r="C2088" s="806">
        <v>55690660</v>
      </c>
      <c r="D2088" s="806">
        <v>55690660</v>
      </c>
      <c r="E2088" s="824">
        <v>70.15262329155382</v>
      </c>
      <c r="F2088" s="806">
        <v>0</v>
      </c>
      <c r="G2088" s="381"/>
      <c r="H2088" s="381"/>
      <c r="I2088" s="381"/>
      <c r="J2088" s="381"/>
      <c r="K2088" s="381"/>
      <c r="L2088" s="381"/>
      <c r="M2088" s="381"/>
      <c r="N2088" s="381"/>
      <c r="O2088" s="381"/>
      <c r="P2088" s="381"/>
      <c r="Q2088" s="381"/>
      <c r="R2088" s="381"/>
      <c r="S2088" s="381"/>
      <c r="T2088" s="381"/>
      <c r="U2088" s="381"/>
      <c r="V2088" s="381"/>
      <c r="W2088" s="381"/>
      <c r="X2088" s="381"/>
      <c r="Y2088" s="381"/>
      <c r="Z2088" s="381"/>
      <c r="AA2088" s="381"/>
      <c r="AB2088" s="381"/>
      <c r="AC2088" s="381"/>
      <c r="AD2088" s="381"/>
      <c r="AE2088" s="381"/>
      <c r="AF2088" s="381"/>
      <c r="AG2088" s="381"/>
      <c r="AH2088" s="381"/>
      <c r="AI2088" s="381"/>
      <c r="AJ2088" s="381"/>
      <c r="AK2088" s="381"/>
      <c r="AL2088" s="381"/>
      <c r="AM2088" s="381"/>
      <c r="AN2088" s="381"/>
      <c r="AO2088" s="381"/>
      <c r="AP2088" s="381"/>
      <c r="AQ2088" s="381"/>
      <c r="AR2088" s="381"/>
      <c r="AS2088" s="381"/>
      <c r="AT2088" s="381"/>
      <c r="AU2088" s="381"/>
      <c r="AV2088" s="381"/>
      <c r="AW2088" s="381"/>
      <c r="AX2088" s="381"/>
      <c r="AY2088" s="381"/>
      <c r="AZ2088" s="381"/>
      <c r="BA2088" s="381"/>
      <c r="BB2088" s="381"/>
      <c r="BC2088" s="381"/>
      <c r="BD2088" s="382"/>
    </row>
    <row r="2089" spans="1:56" s="589" customFormat="1" ht="25.5">
      <c r="A2089" s="377" t="s">
        <v>966</v>
      </c>
      <c r="B2089" s="806">
        <v>79385000</v>
      </c>
      <c r="C2089" s="806">
        <v>55690660</v>
      </c>
      <c r="D2089" s="806">
        <v>55690660</v>
      </c>
      <c r="E2089" s="824">
        <v>70.15262329155382</v>
      </c>
      <c r="F2089" s="806">
        <v>0</v>
      </c>
      <c r="G2089" s="381"/>
      <c r="H2089" s="381"/>
      <c r="I2089" s="381"/>
      <c r="J2089" s="381"/>
      <c r="K2089" s="381"/>
      <c r="L2089" s="381"/>
      <c r="M2089" s="381"/>
      <c r="N2089" s="381"/>
      <c r="O2089" s="381"/>
      <c r="P2089" s="381"/>
      <c r="Q2089" s="381"/>
      <c r="R2089" s="381"/>
      <c r="S2089" s="381"/>
      <c r="T2089" s="381"/>
      <c r="U2089" s="381"/>
      <c r="V2089" s="381"/>
      <c r="W2089" s="381"/>
      <c r="X2089" s="381"/>
      <c r="Y2089" s="381"/>
      <c r="Z2089" s="381"/>
      <c r="AA2089" s="381"/>
      <c r="AB2089" s="381"/>
      <c r="AC2089" s="381"/>
      <c r="AD2089" s="381"/>
      <c r="AE2089" s="381"/>
      <c r="AF2089" s="381"/>
      <c r="AG2089" s="381"/>
      <c r="AH2089" s="381"/>
      <c r="AI2089" s="381"/>
      <c r="AJ2089" s="381"/>
      <c r="AK2089" s="381"/>
      <c r="AL2089" s="381"/>
      <c r="AM2089" s="381"/>
      <c r="AN2089" s="381"/>
      <c r="AO2089" s="381"/>
      <c r="AP2089" s="381"/>
      <c r="AQ2089" s="381"/>
      <c r="AR2089" s="381"/>
      <c r="AS2089" s="381"/>
      <c r="AT2089" s="381"/>
      <c r="AU2089" s="381"/>
      <c r="AV2089" s="381"/>
      <c r="AW2089" s="381"/>
      <c r="AX2089" s="381"/>
      <c r="AY2089" s="381"/>
      <c r="AZ2089" s="381"/>
      <c r="BA2089" s="381"/>
      <c r="BB2089" s="381"/>
      <c r="BC2089" s="381"/>
      <c r="BD2089" s="382"/>
    </row>
    <row r="2090" spans="1:56" s="589" customFormat="1" ht="12.75">
      <c r="A2090" s="357" t="s">
        <v>967</v>
      </c>
      <c r="B2090" s="806">
        <v>79385000</v>
      </c>
      <c r="C2090" s="806">
        <v>55690660</v>
      </c>
      <c r="D2090" s="806">
        <v>50273297</v>
      </c>
      <c r="E2090" s="824">
        <v>63.32845877684701</v>
      </c>
      <c r="F2090" s="806">
        <v>3359305</v>
      </c>
      <c r="G2090" s="381"/>
      <c r="H2090" s="381"/>
      <c r="I2090" s="381"/>
      <c r="J2090" s="381"/>
      <c r="K2090" s="381"/>
      <c r="L2090" s="381"/>
      <c r="M2090" s="381"/>
      <c r="N2090" s="381"/>
      <c r="O2090" s="381"/>
      <c r="P2090" s="381"/>
      <c r="Q2090" s="381"/>
      <c r="R2090" s="381"/>
      <c r="S2090" s="381"/>
      <c r="T2090" s="381"/>
      <c r="U2090" s="381"/>
      <c r="V2090" s="381"/>
      <c r="W2090" s="381"/>
      <c r="X2090" s="381"/>
      <c r="Y2090" s="381"/>
      <c r="Z2090" s="381"/>
      <c r="AA2090" s="381"/>
      <c r="AB2090" s="381"/>
      <c r="AC2090" s="381"/>
      <c r="AD2090" s="381"/>
      <c r="AE2090" s="381"/>
      <c r="AF2090" s="381"/>
      <c r="AG2090" s="381"/>
      <c r="AH2090" s="381"/>
      <c r="AI2090" s="381"/>
      <c r="AJ2090" s="381"/>
      <c r="AK2090" s="381"/>
      <c r="AL2090" s="381"/>
      <c r="AM2090" s="381"/>
      <c r="AN2090" s="381"/>
      <c r="AO2090" s="381"/>
      <c r="AP2090" s="381"/>
      <c r="AQ2090" s="381"/>
      <c r="AR2090" s="381"/>
      <c r="AS2090" s="381"/>
      <c r="AT2090" s="381"/>
      <c r="AU2090" s="381"/>
      <c r="AV2090" s="381"/>
      <c r="AW2090" s="381"/>
      <c r="AX2090" s="381"/>
      <c r="AY2090" s="381"/>
      <c r="AZ2090" s="381"/>
      <c r="BA2090" s="381"/>
      <c r="BB2090" s="381"/>
      <c r="BC2090" s="381"/>
      <c r="BD2090" s="382"/>
    </row>
    <row r="2091" spans="1:56" s="589" customFormat="1" ht="12.75">
      <c r="A2091" s="136" t="s">
        <v>968</v>
      </c>
      <c r="B2091" s="806">
        <v>79385000</v>
      </c>
      <c r="C2091" s="806">
        <v>55690660</v>
      </c>
      <c r="D2091" s="806">
        <v>50273297</v>
      </c>
      <c r="E2091" s="809">
        <v>63.32845877684701</v>
      </c>
      <c r="F2091" s="806">
        <v>3359305</v>
      </c>
      <c r="G2091" s="381"/>
      <c r="H2091" s="381"/>
      <c r="I2091" s="381"/>
      <c r="J2091" s="381"/>
      <c r="K2091" s="381"/>
      <c r="L2091" s="381"/>
      <c r="M2091" s="381"/>
      <c r="N2091" s="381"/>
      <c r="O2091" s="381"/>
      <c r="P2091" s="381"/>
      <c r="Q2091" s="381"/>
      <c r="R2091" s="381"/>
      <c r="S2091" s="381"/>
      <c r="T2091" s="381"/>
      <c r="U2091" s="381"/>
      <c r="V2091" s="381"/>
      <c r="W2091" s="381"/>
      <c r="X2091" s="381"/>
      <c r="Y2091" s="381"/>
      <c r="Z2091" s="381"/>
      <c r="AA2091" s="381"/>
      <c r="AB2091" s="381"/>
      <c r="AC2091" s="381"/>
      <c r="AD2091" s="381"/>
      <c r="AE2091" s="381"/>
      <c r="AF2091" s="381"/>
      <c r="AG2091" s="381"/>
      <c r="AH2091" s="381"/>
      <c r="AI2091" s="381"/>
      <c r="AJ2091" s="381"/>
      <c r="AK2091" s="381"/>
      <c r="AL2091" s="381"/>
      <c r="AM2091" s="381"/>
      <c r="AN2091" s="381"/>
      <c r="AO2091" s="381"/>
      <c r="AP2091" s="381"/>
      <c r="AQ2091" s="381"/>
      <c r="AR2091" s="381"/>
      <c r="AS2091" s="381"/>
      <c r="AT2091" s="381"/>
      <c r="AU2091" s="381"/>
      <c r="AV2091" s="381"/>
      <c r="AW2091" s="381"/>
      <c r="AX2091" s="381"/>
      <c r="AY2091" s="381"/>
      <c r="AZ2091" s="381"/>
      <c r="BA2091" s="381"/>
      <c r="BB2091" s="381"/>
      <c r="BC2091" s="381"/>
      <c r="BD2091" s="382"/>
    </row>
    <row r="2092" spans="1:56" s="589" customFormat="1" ht="12.75">
      <c r="A2092" s="362" t="s">
        <v>969</v>
      </c>
      <c r="B2092" s="806">
        <v>2040000</v>
      </c>
      <c r="C2092" s="806">
        <v>1564810</v>
      </c>
      <c r="D2092" s="806">
        <v>583965</v>
      </c>
      <c r="E2092" s="809">
        <v>28.62573529411765</v>
      </c>
      <c r="F2092" s="806">
        <v>70261</v>
      </c>
      <c r="G2092" s="381"/>
      <c r="H2092" s="381"/>
      <c r="I2092" s="381"/>
      <c r="J2092" s="381"/>
      <c r="K2092" s="381"/>
      <c r="L2092" s="381"/>
      <c r="M2092" s="381"/>
      <c r="N2092" s="381"/>
      <c r="O2092" s="381"/>
      <c r="P2092" s="381"/>
      <c r="Q2092" s="381"/>
      <c r="R2092" s="381"/>
      <c r="S2092" s="381"/>
      <c r="T2092" s="381"/>
      <c r="U2092" s="381"/>
      <c r="V2092" s="381"/>
      <c r="W2092" s="381"/>
      <c r="X2092" s="381"/>
      <c r="Y2092" s="381"/>
      <c r="Z2092" s="381"/>
      <c r="AA2092" s="381"/>
      <c r="AB2092" s="381"/>
      <c r="AC2092" s="381"/>
      <c r="AD2092" s="381"/>
      <c r="AE2092" s="381"/>
      <c r="AF2092" s="381"/>
      <c r="AG2092" s="381"/>
      <c r="AH2092" s="381"/>
      <c r="AI2092" s="381"/>
      <c r="AJ2092" s="381"/>
      <c r="AK2092" s="381"/>
      <c r="AL2092" s="381"/>
      <c r="AM2092" s="381"/>
      <c r="AN2092" s="381"/>
      <c r="AO2092" s="381"/>
      <c r="AP2092" s="381"/>
      <c r="AQ2092" s="381"/>
      <c r="AR2092" s="381"/>
      <c r="AS2092" s="381"/>
      <c r="AT2092" s="381"/>
      <c r="AU2092" s="381"/>
      <c r="AV2092" s="381"/>
      <c r="AW2092" s="381"/>
      <c r="AX2092" s="381"/>
      <c r="AY2092" s="381"/>
      <c r="AZ2092" s="381"/>
      <c r="BA2092" s="381"/>
      <c r="BB2092" s="381"/>
      <c r="BC2092" s="381"/>
      <c r="BD2092" s="382"/>
    </row>
    <row r="2093" spans="1:56" s="589" customFormat="1" ht="12.75">
      <c r="A2093" s="391" t="s">
        <v>972</v>
      </c>
      <c r="B2093" s="806">
        <v>2040000</v>
      </c>
      <c r="C2093" s="806">
        <v>1564810</v>
      </c>
      <c r="D2093" s="806">
        <v>583965</v>
      </c>
      <c r="E2093" s="809">
        <v>28.62573529411765</v>
      </c>
      <c r="F2093" s="806">
        <v>70261</v>
      </c>
      <c r="G2093" s="381"/>
      <c r="H2093" s="381"/>
      <c r="I2093" s="381"/>
      <c r="J2093" s="381"/>
      <c r="K2093" s="381"/>
      <c r="L2093" s="381"/>
      <c r="M2093" s="381"/>
      <c r="N2093" s="381"/>
      <c r="O2093" s="381"/>
      <c r="P2093" s="381"/>
      <c r="Q2093" s="381"/>
      <c r="R2093" s="381"/>
      <c r="S2093" s="381"/>
      <c r="T2093" s="381"/>
      <c r="U2093" s="381"/>
      <c r="V2093" s="381"/>
      <c r="W2093" s="381"/>
      <c r="X2093" s="381"/>
      <c r="Y2093" s="381"/>
      <c r="Z2093" s="381"/>
      <c r="AA2093" s="381"/>
      <c r="AB2093" s="381"/>
      <c r="AC2093" s="381"/>
      <c r="AD2093" s="381"/>
      <c r="AE2093" s="381"/>
      <c r="AF2093" s="381"/>
      <c r="AG2093" s="381"/>
      <c r="AH2093" s="381"/>
      <c r="AI2093" s="381"/>
      <c r="AJ2093" s="381"/>
      <c r="AK2093" s="381"/>
      <c r="AL2093" s="381"/>
      <c r="AM2093" s="381"/>
      <c r="AN2093" s="381"/>
      <c r="AO2093" s="381"/>
      <c r="AP2093" s="381"/>
      <c r="AQ2093" s="381"/>
      <c r="AR2093" s="381"/>
      <c r="AS2093" s="381"/>
      <c r="AT2093" s="381"/>
      <c r="AU2093" s="381"/>
      <c r="AV2093" s="381"/>
      <c r="AW2093" s="381"/>
      <c r="AX2093" s="381"/>
      <c r="AY2093" s="381"/>
      <c r="AZ2093" s="381"/>
      <c r="BA2093" s="381"/>
      <c r="BB2093" s="381"/>
      <c r="BC2093" s="381"/>
      <c r="BD2093" s="382"/>
    </row>
    <row r="2094" spans="1:56" s="589" customFormat="1" ht="12.75">
      <c r="A2094" s="362" t="s">
        <v>1014</v>
      </c>
      <c r="B2094" s="806">
        <v>77345000</v>
      </c>
      <c r="C2094" s="806">
        <v>54125850</v>
      </c>
      <c r="D2094" s="806">
        <v>49689332</v>
      </c>
      <c r="E2094" s="809">
        <v>64.24375460598617</v>
      </c>
      <c r="F2094" s="806">
        <v>3289044</v>
      </c>
      <c r="G2094" s="381"/>
      <c r="H2094" s="381"/>
      <c r="I2094" s="381"/>
      <c r="J2094" s="381"/>
      <c r="K2094" s="381"/>
      <c r="L2094" s="381"/>
      <c r="M2094" s="381"/>
      <c r="N2094" s="381"/>
      <c r="O2094" s="381"/>
      <c r="P2094" s="381"/>
      <c r="Q2094" s="381"/>
      <c r="R2094" s="381"/>
      <c r="S2094" s="381"/>
      <c r="T2094" s="381"/>
      <c r="U2094" s="381"/>
      <c r="V2094" s="381"/>
      <c r="W2094" s="381"/>
      <c r="X2094" s="381"/>
      <c r="Y2094" s="381"/>
      <c r="Z2094" s="381"/>
      <c r="AA2094" s="381"/>
      <c r="AB2094" s="381"/>
      <c r="AC2094" s="381"/>
      <c r="AD2094" s="381"/>
      <c r="AE2094" s="381"/>
      <c r="AF2094" s="381"/>
      <c r="AG2094" s="381"/>
      <c r="AH2094" s="381"/>
      <c r="AI2094" s="381"/>
      <c r="AJ2094" s="381"/>
      <c r="AK2094" s="381"/>
      <c r="AL2094" s="381"/>
      <c r="AM2094" s="381"/>
      <c r="AN2094" s="381"/>
      <c r="AO2094" s="381"/>
      <c r="AP2094" s="381"/>
      <c r="AQ2094" s="381"/>
      <c r="AR2094" s="381"/>
      <c r="AS2094" s="381"/>
      <c r="AT2094" s="381"/>
      <c r="AU2094" s="381"/>
      <c r="AV2094" s="381"/>
      <c r="AW2094" s="381"/>
      <c r="AX2094" s="381"/>
      <c r="AY2094" s="381"/>
      <c r="AZ2094" s="381"/>
      <c r="BA2094" s="381"/>
      <c r="BB2094" s="381"/>
      <c r="BC2094" s="381"/>
      <c r="BD2094" s="382"/>
    </row>
    <row r="2095" spans="1:56" s="589" customFormat="1" ht="12.75">
      <c r="A2095" s="362"/>
      <c r="B2095" s="806"/>
      <c r="C2095" s="806"/>
      <c r="D2095" s="806"/>
      <c r="E2095" s="806"/>
      <c r="F2095" s="806"/>
      <c r="G2095" s="381"/>
      <c r="H2095" s="381"/>
      <c r="I2095" s="381"/>
      <c r="J2095" s="381"/>
      <c r="K2095" s="381"/>
      <c r="L2095" s="381"/>
      <c r="M2095" s="381"/>
      <c r="N2095" s="381"/>
      <c r="O2095" s="381"/>
      <c r="P2095" s="381"/>
      <c r="Q2095" s="381"/>
      <c r="R2095" s="381"/>
      <c r="S2095" s="381"/>
      <c r="T2095" s="381"/>
      <c r="U2095" s="381"/>
      <c r="V2095" s="381"/>
      <c r="W2095" s="381"/>
      <c r="X2095" s="381"/>
      <c r="Y2095" s="381"/>
      <c r="Z2095" s="381"/>
      <c r="AA2095" s="381"/>
      <c r="AB2095" s="381"/>
      <c r="AC2095" s="381"/>
      <c r="AD2095" s="381"/>
      <c r="AE2095" s="381"/>
      <c r="AF2095" s="381"/>
      <c r="AG2095" s="381"/>
      <c r="AH2095" s="381"/>
      <c r="AI2095" s="381"/>
      <c r="AJ2095" s="381"/>
      <c r="AK2095" s="381"/>
      <c r="AL2095" s="381"/>
      <c r="AM2095" s="381"/>
      <c r="AN2095" s="381"/>
      <c r="AO2095" s="381"/>
      <c r="AP2095" s="381"/>
      <c r="AQ2095" s="381"/>
      <c r="AR2095" s="381"/>
      <c r="AS2095" s="381"/>
      <c r="AT2095" s="381"/>
      <c r="AU2095" s="381"/>
      <c r="AV2095" s="381"/>
      <c r="AW2095" s="381"/>
      <c r="AX2095" s="381"/>
      <c r="AY2095" s="381"/>
      <c r="AZ2095" s="381"/>
      <c r="BA2095" s="381"/>
      <c r="BB2095" s="381"/>
      <c r="BC2095" s="381"/>
      <c r="BD2095" s="382"/>
    </row>
    <row r="2096" spans="1:56" s="589" customFormat="1" ht="12.75">
      <c r="A2096" s="353" t="s">
        <v>1228</v>
      </c>
      <c r="B2096" s="806"/>
      <c r="C2096" s="806"/>
      <c r="D2096" s="806"/>
      <c r="E2096" s="806"/>
      <c r="F2096" s="806"/>
      <c r="G2096" s="381"/>
      <c r="H2096" s="381"/>
      <c r="I2096" s="381"/>
      <c r="J2096" s="381"/>
      <c r="K2096" s="381"/>
      <c r="L2096" s="381"/>
      <c r="M2096" s="381"/>
      <c r="N2096" s="381"/>
      <c r="O2096" s="381"/>
      <c r="P2096" s="381"/>
      <c r="Q2096" s="381"/>
      <c r="R2096" s="381"/>
      <c r="S2096" s="381"/>
      <c r="T2096" s="381"/>
      <c r="U2096" s="381"/>
      <c r="V2096" s="381"/>
      <c r="W2096" s="381"/>
      <c r="X2096" s="381"/>
      <c r="Y2096" s="381"/>
      <c r="Z2096" s="381"/>
      <c r="AA2096" s="381"/>
      <c r="AB2096" s="381"/>
      <c r="AC2096" s="381"/>
      <c r="AD2096" s="381"/>
      <c r="AE2096" s="381"/>
      <c r="AF2096" s="381"/>
      <c r="AG2096" s="381"/>
      <c r="AH2096" s="381"/>
      <c r="AI2096" s="381"/>
      <c r="AJ2096" s="381"/>
      <c r="AK2096" s="381"/>
      <c r="AL2096" s="381"/>
      <c r="AM2096" s="381"/>
      <c r="AN2096" s="381"/>
      <c r="AO2096" s="381"/>
      <c r="AP2096" s="381"/>
      <c r="AQ2096" s="381"/>
      <c r="AR2096" s="381"/>
      <c r="AS2096" s="381"/>
      <c r="AT2096" s="381"/>
      <c r="AU2096" s="381"/>
      <c r="AV2096" s="381"/>
      <c r="AW2096" s="381"/>
      <c r="AX2096" s="381"/>
      <c r="AY2096" s="381"/>
      <c r="AZ2096" s="381"/>
      <c r="BA2096" s="381"/>
      <c r="BB2096" s="381"/>
      <c r="BC2096" s="381"/>
      <c r="BD2096" s="382"/>
    </row>
    <row r="2097" spans="1:56" s="589" customFormat="1" ht="12.75">
      <c r="A2097" s="345" t="s">
        <v>415</v>
      </c>
      <c r="B2097" s="623"/>
      <c r="C2097" s="623"/>
      <c r="D2097" s="623"/>
      <c r="E2097" s="806"/>
      <c r="F2097" s="623"/>
      <c r="G2097" s="381"/>
      <c r="H2097" s="381"/>
      <c r="I2097" s="381"/>
      <c r="J2097" s="381"/>
      <c r="K2097" s="381"/>
      <c r="L2097" s="381"/>
      <c r="M2097" s="381"/>
      <c r="N2097" s="381"/>
      <c r="O2097" s="381"/>
      <c r="P2097" s="381"/>
      <c r="Q2097" s="381"/>
      <c r="R2097" s="381"/>
      <c r="S2097" s="381"/>
      <c r="T2097" s="381"/>
      <c r="U2097" s="381"/>
      <c r="V2097" s="381"/>
      <c r="W2097" s="381"/>
      <c r="X2097" s="381"/>
      <c r="Y2097" s="381"/>
      <c r="Z2097" s="381"/>
      <c r="AA2097" s="381"/>
      <c r="AB2097" s="381"/>
      <c r="AC2097" s="381"/>
      <c r="AD2097" s="381"/>
      <c r="AE2097" s="381"/>
      <c r="AF2097" s="381"/>
      <c r="AG2097" s="381"/>
      <c r="AH2097" s="381"/>
      <c r="AI2097" s="381"/>
      <c r="AJ2097" s="381"/>
      <c r="AK2097" s="381"/>
      <c r="AL2097" s="381"/>
      <c r="AM2097" s="381"/>
      <c r="AN2097" s="381"/>
      <c r="AO2097" s="381"/>
      <c r="AP2097" s="381"/>
      <c r="AQ2097" s="381"/>
      <c r="AR2097" s="381"/>
      <c r="AS2097" s="381"/>
      <c r="AT2097" s="381"/>
      <c r="AU2097" s="381"/>
      <c r="AV2097" s="381"/>
      <c r="AW2097" s="381"/>
      <c r="AX2097" s="381"/>
      <c r="AY2097" s="381"/>
      <c r="AZ2097" s="381"/>
      <c r="BA2097" s="381"/>
      <c r="BB2097" s="381"/>
      <c r="BC2097" s="381"/>
      <c r="BD2097" s="382"/>
    </row>
    <row r="2098" spans="1:56" s="589" customFormat="1" ht="12.75">
      <c r="A2098" s="366" t="s">
        <v>346</v>
      </c>
      <c r="B2098" s="806">
        <v>3817279</v>
      </c>
      <c r="C2098" s="806">
        <v>3032915</v>
      </c>
      <c r="D2098" s="806">
        <v>3032915</v>
      </c>
      <c r="E2098" s="809">
        <v>79.45227477478068</v>
      </c>
      <c r="F2098" s="806">
        <v>47870</v>
      </c>
      <c r="G2098" s="381"/>
      <c r="H2098" s="381"/>
      <c r="I2098" s="381"/>
      <c r="J2098" s="381"/>
      <c r="K2098" s="381"/>
      <c r="L2098" s="381"/>
      <c r="M2098" s="381"/>
      <c r="N2098" s="381"/>
      <c r="O2098" s="381"/>
      <c r="P2098" s="381"/>
      <c r="Q2098" s="381"/>
      <c r="R2098" s="381"/>
      <c r="S2098" s="381"/>
      <c r="T2098" s="381"/>
      <c r="U2098" s="381"/>
      <c r="V2098" s="381"/>
      <c r="W2098" s="381"/>
      <c r="X2098" s="381"/>
      <c r="Y2098" s="381"/>
      <c r="Z2098" s="381"/>
      <c r="AA2098" s="381"/>
      <c r="AB2098" s="381"/>
      <c r="AC2098" s="381"/>
      <c r="AD2098" s="381"/>
      <c r="AE2098" s="381"/>
      <c r="AF2098" s="381"/>
      <c r="AG2098" s="381"/>
      <c r="AH2098" s="381"/>
      <c r="AI2098" s="381"/>
      <c r="AJ2098" s="381"/>
      <c r="AK2098" s="381"/>
      <c r="AL2098" s="381"/>
      <c r="AM2098" s="381"/>
      <c r="AN2098" s="381"/>
      <c r="AO2098" s="381"/>
      <c r="AP2098" s="381"/>
      <c r="AQ2098" s="381"/>
      <c r="AR2098" s="381"/>
      <c r="AS2098" s="381"/>
      <c r="AT2098" s="381"/>
      <c r="AU2098" s="381"/>
      <c r="AV2098" s="381"/>
      <c r="AW2098" s="381"/>
      <c r="AX2098" s="381"/>
      <c r="AY2098" s="381"/>
      <c r="AZ2098" s="381"/>
      <c r="BA2098" s="381"/>
      <c r="BB2098" s="381"/>
      <c r="BC2098" s="381"/>
      <c r="BD2098" s="382"/>
    </row>
    <row r="2099" spans="1:56" s="589" customFormat="1" ht="12.75" hidden="1">
      <c r="A2099" s="139" t="s">
        <v>977</v>
      </c>
      <c r="B2099" s="806">
        <v>0</v>
      </c>
      <c r="C2099" s="806">
        <v>0</v>
      </c>
      <c r="D2099" s="806">
        <v>0</v>
      </c>
      <c r="E2099" s="809" t="s">
        <v>496</v>
      </c>
      <c r="F2099" s="806">
        <v>0</v>
      </c>
      <c r="G2099" s="381"/>
      <c r="H2099" s="381"/>
      <c r="I2099" s="381"/>
      <c r="J2099" s="381"/>
      <c r="K2099" s="381"/>
      <c r="L2099" s="381"/>
      <c r="M2099" s="381"/>
      <c r="N2099" s="381"/>
      <c r="O2099" s="381"/>
      <c r="P2099" s="381"/>
      <c r="Q2099" s="381"/>
      <c r="R2099" s="381"/>
      <c r="S2099" s="381"/>
      <c r="T2099" s="381"/>
      <c r="U2099" s="381"/>
      <c r="V2099" s="381"/>
      <c r="W2099" s="381"/>
      <c r="X2099" s="381"/>
      <c r="Y2099" s="381"/>
      <c r="Z2099" s="381"/>
      <c r="AA2099" s="381"/>
      <c r="AB2099" s="381"/>
      <c r="AC2099" s="381"/>
      <c r="AD2099" s="381"/>
      <c r="AE2099" s="381"/>
      <c r="AF2099" s="381"/>
      <c r="AG2099" s="381"/>
      <c r="AH2099" s="381"/>
      <c r="AI2099" s="381"/>
      <c r="AJ2099" s="381"/>
      <c r="AK2099" s="381"/>
      <c r="AL2099" s="381"/>
      <c r="AM2099" s="381"/>
      <c r="AN2099" s="381"/>
      <c r="AO2099" s="381"/>
      <c r="AP2099" s="381"/>
      <c r="AQ2099" s="381"/>
      <c r="AR2099" s="381"/>
      <c r="AS2099" s="381"/>
      <c r="AT2099" s="381"/>
      <c r="AU2099" s="381"/>
      <c r="AV2099" s="381"/>
      <c r="AW2099" s="381"/>
      <c r="AX2099" s="381"/>
      <c r="AY2099" s="381"/>
      <c r="AZ2099" s="381"/>
      <c r="BA2099" s="381"/>
      <c r="BB2099" s="381"/>
      <c r="BC2099" s="381"/>
      <c r="BD2099" s="382"/>
    </row>
    <row r="2100" spans="1:56" s="589" customFormat="1" ht="12.75">
      <c r="A2100" s="136" t="s">
        <v>965</v>
      </c>
      <c r="B2100" s="806">
        <v>3817279</v>
      </c>
      <c r="C2100" s="806">
        <v>3032915</v>
      </c>
      <c r="D2100" s="806">
        <v>3032915</v>
      </c>
      <c r="E2100" s="824">
        <v>79.45227477478068</v>
      </c>
      <c r="F2100" s="806">
        <v>47870</v>
      </c>
      <c r="G2100" s="381"/>
      <c r="H2100" s="381"/>
      <c r="I2100" s="381"/>
      <c r="J2100" s="381"/>
      <c r="K2100" s="381"/>
      <c r="L2100" s="381"/>
      <c r="M2100" s="381"/>
      <c r="N2100" s="381"/>
      <c r="O2100" s="381"/>
      <c r="P2100" s="381"/>
      <c r="Q2100" s="381"/>
      <c r="R2100" s="381"/>
      <c r="S2100" s="381"/>
      <c r="T2100" s="381"/>
      <c r="U2100" s="381"/>
      <c r="V2100" s="381"/>
      <c r="W2100" s="381"/>
      <c r="X2100" s="381"/>
      <c r="Y2100" s="381"/>
      <c r="Z2100" s="381"/>
      <c r="AA2100" s="381"/>
      <c r="AB2100" s="381"/>
      <c r="AC2100" s="381"/>
      <c r="AD2100" s="381"/>
      <c r="AE2100" s="381"/>
      <c r="AF2100" s="381"/>
      <c r="AG2100" s="381"/>
      <c r="AH2100" s="381"/>
      <c r="AI2100" s="381"/>
      <c r="AJ2100" s="381"/>
      <c r="AK2100" s="381"/>
      <c r="AL2100" s="381"/>
      <c r="AM2100" s="381"/>
      <c r="AN2100" s="381"/>
      <c r="AO2100" s="381"/>
      <c r="AP2100" s="381"/>
      <c r="AQ2100" s="381"/>
      <c r="AR2100" s="381"/>
      <c r="AS2100" s="381"/>
      <c r="AT2100" s="381"/>
      <c r="AU2100" s="381"/>
      <c r="AV2100" s="381"/>
      <c r="AW2100" s="381"/>
      <c r="AX2100" s="381"/>
      <c r="AY2100" s="381"/>
      <c r="AZ2100" s="381"/>
      <c r="BA2100" s="381"/>
      <c r="BB2100" s="381"/>
      <c r="BC2100" s="381"/>
      <c r="BD2100" s="382"/>
    </row>
    <row r="2101" spans="1:56" s="589" customFormat="1" ht="25.5">
      <c r="A2101" s="377" t="s">
        <v>966</v>
      </c>
      <c r="B2101" s="806">
        <v>3817279</v>
      </c>
      <c r="C2101" s="806">
        <v>3032915</v>
      </c>
      <c r="D2101" s="806">
        <v>3032915</v>
      </c>
      <c r="E2101" s="824">
        <v>79.45227477478068</v>
      </c>
      <c r="F2101" s="806">
        <v>47870</v>
      </c>
      <c r="G2101" s="381"/>
      <c r="H2101" s="381"/>
      <c r="I2101" s="381"/>
      <c r="J2101" s="381"/>
      <c r="K2101" s="381"/>
      <c r="L2101" s="381"/>
      <c r="M2101" s="381"/>
      <c r="N2101" s="381"/>
      <c r="O2101" s="381"/>
      <c r="P2101" s="381"/>
      <c r="Q2101" s="381"/>
      <c r="R2101" s="381"/>
      <c r="S2101" s="381"/>
      <c r="T2101" s="381"/>
      <c r="U2101" s="381"/>
      <c r="V2101" s="381"/>
      <c r="W2101" s="381"/>
      <c r="X2101" s="381"/>
      <c r="Y2101" s="381"/>
      <c r="Z2101" s="381"/>
      <c r="AA2101" s="381"/>
      <c r="AB2101" s="381"/>
      <c r="AC2101" s="381"/>
      <c r="AD2101" s="381"/>
      <c r="AE2101" s="381"/>
      <c r="AF2101" s="381"/>
      <c r="AG2101" s="381"/>
      <c r="AH2101" s="381"/>
      <c r="AI2101" s="381"/>
      <c r="AJ2101" s="381"/>
      <c r="AK2101" s="381"/>
      <c r="AL2101" s="381"/>
      <c r="AM2101" s="381"/>
      <c r="AN2101" s="381"/>
      <c r="AO2101" s="381"/>
      <c r="AP2101" s="381"/>
      <c r="AQ2101" s="381"/>
      <c r="AR2101" s="381"/>
      <c r="AS2101" s="381"/>
      <c r="AT2101" s="381"/>
      <c r="AU2101" s="381"/>
      <c r="AV2101" s="381"/>
      <c r="AW2101" s="381"/>
      <c r="AX2101" s="381"/>
      <c r="AY2101" s="381"/>
      <c r="AZ2101" s="381"/>
      <c r="BA2101" s="381"/>
      <c r="BB2101" s="381"/>
      <c r="BC2101" s="381"/>
      <c r="BD2101" s="382"/>
    </row>
    <row r="2102" spans="1:56" s="589" customFormat="1" ht="12.75">
      <c r="A2102" s="357" t="s">
        <v>967</v>
      </c>
      <c r="B2102" s="806">
        <v>3132021</v>
      </c>
      <c r="C2102" s="806">
        <v>2551465</v>
      </c>
      <c r="D2102" s="806">
        <v>2295831</v>
      </c>
      <c r="E2102" s="824">
        <v>73.30190314815897</v>
      </c>
      <c r="F2102" s="806">
        <v>108756</v>
      </c>
      <c r="G2102" s="381"/>
      <c r="H2102" s="381"/>
      <c r="I2102" s="381"/>
      <c r="J2102" s="381"/>
      <c r="K2102" s="381"/>
      <c r="L2102" s="381"/>
      <c r="M2102" s="381"/>
      <c r="N2102" s="381"/>
      <c r="O2102" s="381"/>
      <c r="P2102" s="381"/>
      <c r="Q2102" s="381"/>
      <c r="R2102" s="381"/>
      <c r="S2102" s="381"/>
      <c r="T2102" s="381"/>
      <c r="U2102" s="381"/>
      <c r="V2102" s="381"/>
      <c r="W2102" s="381"/>
      <c r="X2102" s="381"/>
      <c r="Y2102" s="381"/>
      <c r="Z2102" s="381"/>
      <c r="AA2102" s="381"/>
      <c r="AB2102" s="381"/>
      <c r="AC2102" s="381"/>
      <c r="AD2102" s="381"/>
      <c r="AE2102" s="381"/>
      <c r="AF2102" s="381"/>
      <c r="AG2102" s="381"/>
      <c r="AH2102" s="381"/>
      <c r="AI2102" s="381"/>
      <c r="AJ2102" s="381"/>
      <c r="AK2102" s="381"/>
      <c r="AL2102" s="381"/>
      <c r="AM2102" s="381"/>
      <c r="AN2102" s="381"/>
      <c r="AO2102" s="381"/>
      <c r="AP2102" s="381"/>
      <c r="AQ2102" s="381"/>
      <c r="AR2102" s="381"/>
      <c r="AS2102" s="381"/>
      <c r="AT2102" s="381"/>
      <c r="AU2102" s="381"/>
      <c r="AV2102" s="381"/>
      <c r="AW2102" s="381"/>
      <c r="AX2102" s="381"/>
      <c r="AY2102" s="381"/>
      <c r="AZ2102" s="381"/>
      <c r="BA2102" s="381"/>
      <c r="BB2102" s="381"/>
      <c r="BC2102" s="381"/>
      <c r="BD2102" s="382"/>
    </row>
    <row r="2103" spans="1:56" s="589" customFormat="1" ht="12.75">
      <c r="A2103" s="136" t="s">
        <v>968</v>
      </c>
      <c r="B2103" s="806">
        <v>3132021</v>
      </c>
      <c r="C2103" s="806">
        <v>2551465</v>
      </c>
      <c r="D2103" s="806">
        <v>2295831</v>
      </c>
      <c r="E2103" s="824">
        <v>73.30190314815897</v>
      </c>
      <c r="F2103" s="806">
        <v>108756</v>
      </c>
      <c r="G2103" s="381"/>
      <c r="H2103" s="381"/>
      <c r="I2103" s="381"/>
      <c r="J2103" s="381"/>
      <c r="K2103" s="381"/>
      <c r="L2103" s="381"/>
      <c r="M2103" s="381"/>
      <c r="N2103" s="381"/>
      <c r="O2103" s="381"/>
      <c r="P2103" s="381"/>
      <c r="Q2103" s="381"/>
      <c r="R2103" s="381"/>
      <c r="S2103" s="381"/>
      <c r="T2103" s="381"/>
      <c r="U2103" s="381"/>
      <c r="V2103" s="381"/>
      <c r="W2103" s="381"/>
      <c r="X2103" s="381"/>
      <c r="Y2103" s="381"/>
      <c r="Z2103" s="381"/>
      <c r="AA2103" s="381"/>
      <c r="AB2103" s="381"/>
      <c r="AC2103" s="381"/>
      <c r="AD2103" s="381"/>
      <c r="AE2103" s="381"/>
      <c r="AF2103" s="381"/>
      <c r="AG2103" s="381"/>
      <c r="AH2103" s="381"/>
      <c r="AI2103" s="381"/>
      <c r="AJ2103" s="381"/>
      <c r="AK2103" s="381"/>
      <c r="AL2103" s="381"/>
      <c r="AM2103" s="381"/>
      <c r="AN2103" s="381"/>
      <c r="AO2103" s="381"/>
      <c r="AP2103" s="381"/>
      <c r="AQ2103" s="381"/>
      <c r="AR2103" s="381"/>
      <c r="AS2103" s="381"/>
      <c r="AT2103" s="381"/>
      <c r="AU2103" s="381"/>
      <c r="AV2103" s="381"/>
      <c r="AW2103" s="381"/>
      <c r="AX2103" s="381"/>
      <c r="AY2103" s="381"/>
      <c r="AZ2103" s="381"/>
      <c r="BA2103" s="381"/>
      <c r="BB2103" s="381"/>
      <c r="BC2103" s="381"/>
      <c r="BD2103" s="382"/>
    </row>
    <row r="2104" spans="1:56" s="589" customFormat="1" ht="12.75">
      <c r="A2104" s="362" t="s">
        <v>969</v>
      </c>
      <c r="B2104" s="806">
        <v>0</v>
      </c>
      <c r="C2104" s="806">
        <v>0</v>
      </c>
      <c r="D2104" s="806">
        <v>-153</v>
      </c>
      <c r="E2104" s="824" t="s">
        <v>496</v>
      </c>
      <c r="F2104" s="806">
        <v>-153</v>
      </c>
      <c r="G2104" s="381"/>
      <c r="H2104" s="381"/>
      <c r="I2104" s="381"/>
      <c r="J2104" s="381"/>
      <c r="K2104" s="381"/>
      <c r="L2104" s="381"/>
      <c r="M2104" s="381"/>
      <c r="N2104" s="381"/>
      <c r="O2104" s="381"/>
      <c r="P2104" s="381"/>
      <c r="Q2104" s="381"/>
      <c r="R2104" s="381"/>
      <c r="S2104" s="381"/>
      <c r="T2104" s="381"/>
      <c r="U2104" s="381"/>
      <c r="V2104" s="381"/>
      <c r="W2104" s="381"/>
      <c r="X2104" s="381"/>
      <c r="Y2104" s="381"/>
      <c r="Z2104" s="381"/>
      <c r="AA2104" s="381"/>
      <c r="AB2104" s="381"/>
      <c r="AC2104" s="381"/>
      <c r="AD2104" s="381"/>
      <c r="AE2104" s="381"/>
      <c r="AF2104" s="381"/>
      <c r="AG2104" s="381"/>
      <c r="AH2104" s="381"/>
      <c r="AI2104" s="381"/>
      <c r="AJ2104" s="381"/>
      <c r="AK2104" s="381"/>
      <c r="AL2104" s="381"/>
      <c r="AM2104" s="381"/>
      <c r="AN2104" s="381"/>
      <c r="AO2104" s="381"/>
      <c r="AP2104" s="381"/>
      <c r="AQ2104" s="381"/>
      <c r="AR2104" s="381"/>
      <c r="AS2104" s="381"/>
      <c r="AT2104" s="381"/>
      <c r="AU2104" s="381"/>
      <c r="AV2104" s="381"/>
      <c r="AW2104" s="381"/>
      <c r="AX2104" s="381"/>
      <c r="AY2104" s="381"/>
      <c r="AZ2104" s="381"/>
      <c r="BA2104" s="381"/>
      <c r="BB2104" s="381"/>
      <c r="BC2104" s="381"/>
      <c r="BD2104" s="382"/>
    </row>
    <row r="2105" spans="1:56" s="589" customFormat="1" ht="12.75">
      <c r="A2105" s="391" t="s">
        <v>972</v>
      </c>
      <c r="B2105" s="806">
        <v>0</v>
      </c>
      <c r="C2105" s="806">
        <v>0</v>
      </c>
      <c r="D2105" s="806">
        <v>-153</v>
      </c>
      <c r="E2105" s="809" t="s">
        <v>496</v>
      </c>
      <c r="F2105" s="806">
        <v>-153</v>
      </c>
      <c r="G2105" s="381"/>
      <c r="H2105" s="381"/>
      <c r="I2105" s="381"/>
      <c r="J2105" s="381"/>
      <c r="K2105" s="381"/>
      <c r="L2105" s="381"/>
      <c r="M2105" s="381"/>
      <c r="N2105" s="381"/>
      <c r="O2105" s="381"/>
      <c r="P2105" s="381"/>
      <c r="Q2105" s="381"/>
      <c r="R2105" s="381"/>
      <c r="S2105" s="381"/>
      <c r="T2105" s="381"/>
      <c r="U2105" s="381"/>
      <c r="V2105" s="381"/>
      <c r="W2105" s="381"/>
      <c r="X2105" s="381"/>
      <c r="Y2105" s="381"/>
      <c r="Z2105" s="381"/>
      <c r="AA2105" s="381"/>
      <c r="AB2105" s="381"/>
      <c r="AC2105" s="381"/>
      <c r="AD2105" s="381"/>
      <c r="AE2105" s="381"/>
      <c r="AF2105" s="381"/>
      <c r="AG2105" s="381"/>
      <c r="AH2105" s="381"/>
      <c r="AI2105" s="381"/>
      <c r="AJ2105" s="381"/>
      <c r="AK2105" s="381"/>
      <c r="AL2105" s="381"/>
      <c r="AM2105" s="381"/>
      <c r="AN2105" s="381"/>
      <c r="AO2105" s="381"/>
      <c r="AP2105" s="381"/>
      <c r="AQ2105" s="381"/>
      <c r="AR2105" s="381"/>
      <c r="AS2105" s="381"/>
      <c r="AT2105" s="381"/>
      <c r="AU2105" s="381"/>
      <c r="AV2105" s="381"/>
      <c r="AW2105" s="381"/>
      <c r="AX2105" s="381"/>
      <c r="AY2105" s="381"/>
      <c r="AZ2105" s="381"/>
      <c r="BA2105" s="381"/>
      <c r="BB2105" s="381"/>
      <c r="BC2105" s="381"/>
      <c r="BD2105" s="382"/>
    </row>
    <row r="2106" spans="1:56" s="589" customFormat="1" ht="12.75">
      <c r="A2106" s="362" t="s">
        <v>1014</v>
      </c>
      <c r="B2106" s="806">
        <v>3132021</v>
      </c>
      <c r="C2106" s="806">
        <v>2551465</v>
      </c>
      <c r="D2106" s="806">
        <v>2295984</v>
      </c>
      <c r="E2106" s="809">
        <v>73.30678817287624</v>
      </c>
      <c r="F2106" s="806">
        <v>108909</v>
      </c>
      <c r="G2106" s="381"/>
      <c r="H2106" s="381"/>
      <c r="I2106" s="381"/>
      <c r="J2106" s="381"/>
      <c r="K2106" s="381"/>
      <c r="L2106" s="381"/>
      <c r="M2106" s="381"/>
      <c r="N2106" s="381"/>
      <c r="O2106" s="381"/>
      <c r="P2106" s="381"/>
      <c r="Q2106" s="381"/>
      <c r="R2106" s="381"/>
      <c r="S2106" s="381"/>
      <c r="T2106" s="381"/>
      <c r="U2106" s="381"/>
      <c r="V2106" s="381"/>
      <c r="W2106" s="381"/>
      <c r="X2106" s="381"/>
      <c r="Y2106" s="381"/>
      <c r="Z2106" s="381"/>
      <c r="AA2106" s="381"/>
      <c r="AB2106" s="381"/>
      <c r="AC2106" s="381"/>
      <c r="AD2106" s="381"/>
      <c r="AE2106" s="381"/>
      <c r="AF2106" s="381"/>
      <c r="AG2106" s="381"/>
      <c r="AH2106" s="381"/>
      <c r="AI2106" s="381"/>
      <c r="AJ2106" s="381"/>
      <c r="AK2106" s="381"/>
      <c r="AL2106" s="381"/>
      <c r="AM2106" s="381"/>
      <c r="AN2106" s="381"/>
      <c r="AO2106" s="381"/>
      <c r="AP2106" s="381"/>
      <c r="AQ2106" s="381"/>
      <c r="AR2106" s="381"/>
      <c r="AS2106" s="381"/>
      <c r="AT2106" s="381"/>
      <c r="AU2106" s="381"/>
      <c r="AV2106" s="381"/>
      <c r="AW2106" s="381"/>
      <c r="AX2106" s="381"/>
      <c r="AY2106" s="381"/>
      <c r="AZ2106" s="381"/>
      <c r="BA2106" s="381"/>
      <c r="BB2106" s="381"/>
      <c r="BC2106" s="381"/>
      <c r="BD2106" s="382"/>
    </row>
    <row r="2107" spans="1:56" s="589" customFormat="1" ht="12.75">
      <c r="A2107" s="136" t="s">
        <v>500</v>
      </c>
      <c r="B2107" s="806">
        <v>685258</v>
      </c>
      <c r="C2107" s="806">
        <v>481450</v>
      </c>
      <c r="D2107" s="806">
        <v>737084</v>
      </c>
      <c r="E2107" s="809" t="s">
        <v>496</v>
      </c>
      <c r="F2107" s="806">
        <v>-60886</v>
      </c>
      <c r="G2107" s="381"/>
      <c r="H2107" s="381"/>
      <c r="I2107" s="381"/>
      <c r="J2107" s="381"/>
      <c r="K2107" s="381"/>
      <c r="L2107" s="381"/>
      <c r="M2107" s="381"/>
      <c r="N2107" s="381"/>
      <c r="O2107" s="381"/>
      <c r="P2107" s="381"/>
      <c r="Q2107" s="381"/>
      <c r="R2107" s="381"/>
      <c r="S2107" s="381"/>
      <c r="T2107" s="381"/>
      <c r="U2107" s="381"/>
      <c r="V2107" s="381"/>
      <c r="W2107" s="381"/>
      <c r="X2107" s="381"/>
      <c r="Y2107" s="381"/>
      <c r="Z2107" s="381"/>
      <c r="AA2107" s="381"/>
      <c r="AB2107" s="381"/>
      <c r="AC2107" s="381"/>
      <c r="AD2107" s="381"/>
      <c r="AE2107" s="381"/>
      <c r="AF2107" s="381"/>
      <c r="AG2107" s="381"/>
      <c r="AH2107" s="381"/>
      <c r="AI2107" s="381"/>
      <c r="AJ2107" s="381"/>
      <c r="AK2107" s="381"/>
      <c r="AL2107" s="381"/>
      <c r="AM2107" s="381"/>
      <c r="AN2107" s="381"/>
      <c r="AO2107" s="381"/>
      <c r="AP2107" s="381"/>
      <c r="AQ2107" s="381"/>
      <c r="AR2107" s="381"/>
      <c r="AS2107" s="381"/>
      <c r="AT2107" s="381"/>
      <c r="AU2107" s="381"/>
      <c r="AV2107" s="381"/>
      <c r="AW2107" s="381"/>
      <c r="AX2107" s="381"/>
      <c r="AY2107" s="381"/>
      <c r="AZ2107" s="381"/>
      <c r="BA2107" s="381"/>
      <c r="BB2107" s="381"/>
      <c r="BC2107" s="381"/>
      <c r="BD2107" s="382"/>
    </row>
    <row r="2108" spans="1:56" s="589" customFormat="1" ht="12.75">
      <c r="A2108" s="136" t="s">
        <v>501</v>
      </c>
      <c r="B2108" s="806">
        <v>-685258</v>
      </c>
      <c r="C2108" s="806">
        <v>-481450</v>
      </c>
      <c r="D2108" s="806">
        <v>-184941</v>
      </c>
      <c r="E2108" s="809">
        <v>26.988521111756448</v>
      </c>
      <c r="F2108" s="806">
        <v>-41067</v>
      </c>
      <c r="G2108" s="381"/>
      <c r="H2108" s="381"/>
      <c r="I2108" s="381"/>
      <c r="J2108" s="381"/>
      <c r="K2108" s="381"/>
      <c r="L2108" s="381"/>
      <c r="M2108" s="381"/>
      <c r="N2108" s="381"/>
      <c r="O2108" s="381"/>
      <c r="P2108" s="381"/>
      <c r="Q2108" s="381"/>
      <c r="R2108" s="381"/>
      <c r="S2108" s="381"/>
      <c r="T2108" s="381"/>
      <c r="U2108" s="381"/>
      <c r="V2108" s="381"/>
      <c r="W2108" s="381"/>
      <c r="X2108" s="381"/>
      <c r="Y2108" s="381"/>
      <c r="Z2108" s="381"/>
      <c r="AA2108" s="381"/>
      <c r="AB2108" s="381"/>
      <c r="AC2108" s="381"/>
      <c r="AD2108" s="381"/>
      <c r="AE2108" s="381"/>
      <c r="AF2108" s="381"/>
      <c r="AG2108" s="381"/>
      <c r="AH2108" s="381"/>
      <c r="AI2108" s="381"/>
      <c r="AJ2108" s="381"/>
      <c r="AK2108" s="381"/>
      <c r="AL2108" s="381"/>
      <c r="AM2108" s="381"/>
      <c r="AN2108" s="381"/>
      <c r="AO2108" s="381"/>
      <c r="AP2108" s="381"/>
      <c r="AQ2108" s="381"/>
      <c r="AR2108" s="381"/>
      <c r="AS2108" s="381"/>
      <c r="AT2108" s="381"/>
      <c r="AU2108" s="381"/>
      <c r="AV2108" s="381"/>
      <c r="AW2108" s="381"/>
      <c r="AX2108" s="381"/>
      <c r="AY2108" s="381"/>
      <c r="AZ2108" s="381"/>
      <c r="BA2108" s="381"/>
      <c r="BB2108" s="381"/>
      <c r="BC2108" s="381"/>
      <c r="BD2108" s="382"/>
    </row>
    <row r="2109" spans="1:56" s="589" customFormat="1" ht="12.75">
      <c r="A2109" s="362" t="s">
        <v>505</v>
      </c>
      <c r="B2109" s="806">
        <v>-3288898</v>
      </c>
      <c r="C2109" s="806">
        <v>-2635090</v>
      </c>
      <c r="D2109" s="806">
        <v>-1673923</v>
      </c>
      <c r="E2109" s="824">
        <v>50.89616643629569</v>
      </c>
      <c r="F2109" s="806">
        <v>-190023</v>
      </c>
      <c r="G2109" s="381"/>
      <c r="H2109" s="381"/>
      <c r="I2109" s="381"/>
      <c r="J2109" s="381"/>
      <c r="K2109" s="381"/>
      <c r="L2109" s="381"/>
      <c r="M2109" s="381"/>
      <c r="N2109" s="381"/>
      <c r="O2109" s="381"/>
      <c r="P2109" s="381"/>
      <c r="Q2109" s="381"/>
      <c r="R2109" s="381"/>
      <c r="S2109" s="381"/>
      <c r="T2109" s="381"/>
      <c r="U2109" s="381"/>
      <c r="V2109" s="381"/>
      <c r="W2109" s="381"/>
      <c r="X2109" s="381"/>
      <c r="Y2109" s="381"/>
      <c r="Z2109" s="381"/>
      <c r="AA2109" s="381"/>
      <c r="AB2109" s="381"/>
      <c r="AC2109" s="381"/>
      <c r="AD2109" s="381"/>
      <c r="AE2109" s="381"/>
      <c r="AF2109" s="381"/>
      <c r="AG2109" s="381"/>
      <c r="AH2109" s="381"/>
      <c r="AI2109" s="381"/>
      <c r="AJ2109" s="381"/>
      <c r="AK2109" s="381"/>
      <c r="AL2109" s="381"/>
      <c r="AM2109" s="381"/>
      <c r="AN2109" s="381"/>
      <c r="AO2109" s="381"/>
      <c r="AP2109" s="381"/>
      <c r="AQ2109" s="381"/>
      <c r="AR2109" s="381"/>
      <c r="AS2109" s="381"/>
      <c r="AT2109" s="381"/>
      <c r="AU2109" s="381"/>
      <c r="AV2109" s="381"/>
      <c r="AW2109" s="381"/>
      <c r="AX2109" s="381"/>
      <c r="AY2109" s="381"/>
      <c r="AZ2109" s="381"/>
      <c r="BA2109" s="381"/>
      <c r="BB2109" s="381"/>
      <c r="BC2109" s="381"/>
      <c r="BD2109" s="382"/>
    </row>
    <row r="2110" spans="1:56" s="589" customFormat="1" ht="12.75">
      <c r="A2110" s="391" t="s">
        <v>1027</v>
      </c>
      <c r="B2110" s="806">
        <v>9900</v>
      </c>
      <c r="C2110" s="806">
        <v>9900</v>
      </c>
      <c r="D2110" s="806">
        <v>0</v>
      </c>
      <c r="E2110" s="824">
        <v>0</v>
      </c>
      <c r="F2110" s="806">
        <v>0</v>
      </c>
      <c r="G2110" s="381"/>
      <c r="H2110" s="381"/>
      <c r="I2110" s="381"/>
      <c r="J2110" s="381"/>
      <c r="K2110" s="381"/>
      <c r="L2110" s="381"/>
      <c r="M2110" s="381"/>
      <c r="N2110" s="381"/>
      <c r="O2110" s="381"/>
      <c r="P2110" s="381"/>
      <c r="Q2110" s="381"/>
      <c r="R2110" s="381"/>
      <c r="S2110" s="381"/>
      <c r="T2110" s="381"/>
      <c r="U2110" s="381"/>
      <c r="V2110" s="381"/>
      <c r="W2110" s="381"/>
      <c r="X2110" s="381"/>
      <c r="Y2110" s="381"/>
      <c r="Z2110" s="381"/>
      <c r="AA2110" s="381"/>
      <c r="AB2110" s="381"/>
      <c r="AC2110" s="381"/>
      <c r="AD2110" s="381"/>
      <c r="AE2110" s="381"/>
      <c r="AF2110" s="381"/>
      <c r="AG2110" s="381"/>
      <c r="AH2110" s="381"/>
      <c r="AI2110" s="381"/>
      <c r="AJ2110" s="381"/>
      <c r="AK2110" s="381"/>
      <c r="AL2110" s="381"/>
      <c r="AM2110" s="381"/>
      <c r="AN2110" s="381"/>
      <c r="AO2110" s="381"/>
      <c r="AP2110" s="381"/>
      <c r="AQ2110" s="381"/>
      <c r="AR2110" s="381"/>
      <c r="AS2110" s="381"/>
      <c r="AT2110" s="381"/>
      <c r="AU2110" s="381"/>
      <c r="AV2110" s="381"/>
      <c r="AW2110" s="381"/>
      <c r="AX2110" s="381"/>
      <c r="AY2110" s="381"/>
      <c r="AZ2110" s="381"/>
      <c r="BA2110" s="381"/>
      <c r="BB2110" s="381"/>
      <c r="BC2110" s="381"/>
      <c r="BD2110" s="382"/>
    </row>
    <row r="2111" spans="1:56" s="589" customFormat="1" ht="12.75">
      <c r="A2111" s="391" t="s">
        <v>1098</v>
      </c>
      <c r="B2111" s="806">
        <v>-3298798</v>
      </c>
      <c r="C2111" s="806">
        <v>-2644990</v>
      </c>
      <c r="D2111" s="806">
        <v>-1673923</v>
      </c>
      <c r="E2111" s="824">
        <v>50.7434223010927</v>
      </c>
      <c r="F2111" s="806">
        <v>-190023</v>
      </c>
      <c r="G2111" s="381"/>
      <c r="H2111" s="381"/>
      <c r="I2111" s="381"/>
      <c r="J2111" s="381"/>
      <c r="K2111" s="381"/>
      <c r="L2111" s="381"/>
      <c r="M2111" s="381"/>
      <c r="N2111" s="381"/>
      <c r="O2111" s="381"/>
      <c r="P2111" s="381"/>
      <c r="Q2111" s="381"/>
      <c r="R2111" s="381"/>
      <c r="S2111" s="381"/>
      <c r="T2111" s="381"/>
      <c r="U2111" s="381"/>
      <c r="V2111" s="381"/>
      <c r="W2111" s="381"/>
      <c r="X2111" s="381"/>
      <c r="Y2111" s="381"/>
      <c r="Z2111" s="381"/>
      <c r="AA2111" s="381"/>
      <c r="AB2111" s="381"/>
      <c r="AC2111" s="381"/>
      <c r="AD2111" s="381"/>
      <c r="AE2111" s="381"/>
      <c r="AF2111" s="381"/>
      <c r="AG2111" s="381"/>
      <c r="AH2111" s="381"/>
      <c r="AI2111" s="381"/>
      <c r="AJ2111" s="381"/>
      <c r="AK2111" s="381"/>
      <c r="AL2111" s="381"/>
      <c r="AM2111" s="381"/>
      <c r="AN2111" s="381"/>
      <c r="AO2111" s="381"/>
      <c r="AP2111" s="381"/>
      <c r="AQ2111" s="381"/>
      <c r="AR2111" s="381"/>
      <c r="AS2111" s="381"/>
      <c r="AT2111" s="381"/>
      <c r="AU2111" s="381"/>
      <c r="AV2111" s="381"/>
      <c r="AW2111" s="381"/>
      <c r="AX2111" s="381"/>
      <c r="AY2111" s="381"/>
      <c r="AZ2111" s="381"/>
      <c r="BA2111" s="381"/>
      <c r="BB2111" s="381"/>
      <c r="BC2111" s="381"/>
      <c r="BD2111" s="382"/>
    </row>
    <row r="2112" spans="1:56" s="589" customFormat="1" ht="12.75">
      <c r="A2112" s="362" t="s">
        <v>506</v>
      </c>
      <c r="B2112" s="806">
        <v>2603640</v>
      </c>
      <c r="C2112" s="806">
        <v>2153640</v>
      </c>
      <c r="D2112" s="806">
        <v>1488982</v>
      </c>
      <c r="E2112" s="824">
        <v>57.18847459710253</v>
      </c>
      <c r="F2112" s="806">
        <v>148956</v>
      </c>
      <c r="G2112" s="381"/>
      <c r="H2112" s="381"/>
      <c r="I2112" s="381"/>
      <c r="J2112" s="381"/>
      <c r="K2112" s="381"/>
      <c r="L2112" s="381"/>
      <c r="M2112" s="381"/>
      <c r="N2112" s="381"/>
      <c r="O2112" s="381"/>
      <c r="P2112" s="381"/>
      <c r="Q2112" s="381"/>
      <c r="R2112" s="381"/>
      <c r="S2112" s="381"/>
      <c r="T2112" s="381"/>
      <c r="U2112" s="381"/>
      <c r="V2112" s="381"/>
      <c r="W2112" s="381"/>
      <c r="X2112" s="381"/>
      <c r="Y2112" s="381"/>
      <c r="Z2112" s="381"/>
      <c r="AA2112" s="381"/>
      <c r="AB2112" s="381"/>
      <c r="AC2112" s="381"/>
      <c r="AD2112" s="381"/>
      <c r="AE2112" s="381"/>
      <c r="AF2112" s="381"/>
      <c r="AG2112" s="381"/>
      <c r="AH2112" s="381"/>
      <c r="AI2112" s="381"/>
      <c r="AJ2112" s="381"/>
      <c r="AK2112" s="381"/>
      <c r="AL2112" s="381"/>
      <c r="AM2112" s="381"/>
      <c r="AN2112" s="381"/>
      <c r="AO2112" s="381"/>
      <c r="AP2112" s="381"/>
      <c r="AQ2112" s="381"/>
      <c r="AR2112" s="381"/>
      <c r="AS2112" s="381"/>
      <c r="AT2112" s="381"/>
      <c r="AU2112" s="381"/>
      <c r="AV2112" s="381"/>
      <c r="AW2112" s="381"/>
      <c r="AX2112" s="381"/>
      <c r="AY2112" s="381"/>
      <c r="AZ2112" s="381"/>
      <c r="BA2112" s="381"/>
      <c r="BB2112" s="381"/>
      <c r="BC2112" s="381"/>
      <c r="BD2112" s="382"/>
    </row>
    <row r="2113" spans="1:56" s="589" customFormat="1" ht="12.75">
      <c r="A2113" s="391" t="s">
        <v>1029</v>
      </c>
      <c r="B2113" s="806">
        <v>-9900</v>
      </c>
      <c r="C2113" s="806">
        <v>-9900</v>
      </c>
      <c r="D2113" s="806">
        <v>0</v>
      </c>
      <c r="E2113" s="824">
        <v>0</v>
      </c>
      <c r="F2113" s="806">
        <v>0</v>
      </c>
      <c r="G2113" s="381"/>
      <c r="H2113" s="381"/>
      <c r="I2113" s="381"/>
      <c r="J2113" s="381"/>
      <c r="K2113" s="381"/>
      <c r="L2113" s="381"/>
      <c r="M2113" s="381"/>
      <c r="N2113" s="381"/>
      <c r="O2113" s="381"/>
      <c r="P2113" s="381"/>
      <c r="Q2113" s="381"/>
      <c r="R2113" s="381"/>
      <c r="S2113" s="381"/>
      <c r="T2113" s="381"/>
      <c r="U2113" s="381"/>
      <c r="V2113" s="381"/>
      <c r="W2113" s="381"/>
      <c r="X2113" s="381"/>
      <c r="Y2113" s="381"/>
      <c r="Z2113" s="381"/>
      <c r="AA2113" s="381"/>
      <c r="AB2113" s="381"/>
      <c r="AC2113" s="381"/>
      <c r="AD2113" s="381"/>
      <c r="AE2113" s="381"/>
      <c r="AF2113" s="381"/>
      <c r="AG2113" s="381"/>
      <c r="AH2113" s="381"/>
      <c r="AI2113" s="381"/>
      <c r="AJ2113" s="381"/>
      <c r="AK2113" s="381"/>
      <c r="AL2113" s="381"/>
      <c r="AM2113" s="381"/>
      <c r="AN2113" s="381"/>
      <c r="AO2113" s="381"/>
      <c r="AP2113" s="381"/>
      <c r="AQ2113" s="381"/>
      <c r="AR2113" s="381"/>
      <c r="AS2113" s="381"/>
      <c r="AT2113" s="381"/>
      <c r="AU2113" s="381"/>
      <c r="AV2113" s="381"/>
      <c r="AW2113" s="381"/>
      <c r="AX2113" s="381"/>
      <c r="AY2113" s="381"/>
      <c r="AZ2113" s="381"/>
      <c r="BA2113" s="381"/>
      <c r="BB2113" s="381"/>
      <c r="BC2113" s="381"/>
      <c r="BD2113" s="382"/>
    </row>
    <row r="2114" spans="1:56" s="589" customFormat="1" ht="12.75">
      <c r="A2114" s="391" t="s">
        <v>1030</v>
      </c>
      <c r="B2114" s="806">
        <v>2613540</v>
      </c>
      <c r="C2114" s="806">
        <v>2163540</v>
      </c>
      <c r="D2114" s="806">
        <v>1488982</v>
      </c>
      <c r="E2114" s="824">
        <v>56.971846614170815</v>
      </c>
      <c r="F2114" s="806">
        <v>148956</v>
      </c>
      <c r="G2114" s="381"/>
      <c r="H2114" s="381"/>
      <c r="I2114" s="381"/>
      <c r="J2114" s="381"/>
      <c r="K2114" s="381"/>
      <c r="L2114" s="381"/>
      <c r="M2114" s="381"/>
      <c r="N2114" s="381"/>
      <c r="O2114" s="381"/>
      <c r="P2114" s="381"/>
      <c r="Q2114" s="381"/>
      <c r="R2114" s="381"/>
      <c r="S2114" s="381"/>
      <c r="T2114" s="381"/>
      <c r="U2114" s="381"/>
      <c r="V2114" s="381"/>
      <c r="W2114" s="381"/>
      <c r="X2114" s="381"/>
      <c r="Y2114" s="381"/>
      <c r="Z2114" s="381"/>
      <c r="AA2114" s="381"/>
      <c r="AB2114" s="381"/>
      <c r="AC2114" s="381"/>
      <c r="AD2114" s="381"/>
      <c r="AE2114" s="381"/>
      <c r="AF2114" s="381"/>
      <c r="AG2114" s="381"/>
      <c r="AH2114" s="381"/>
      <c r="AI2114" s="381"/>
      <c r="AJ2114" s="381"/>
      <c r="AK2114" s="381"/>
      <c r="AL2114" s="381"/>
      <c r="AM2114" s="381"/>
      <c r="AN2114" s="381"/>
      <c r="AO2114" s="381"/>
      <c r="AP2114" s="381"/>
      <c r="AQ2114" s="381"/>
      <c r="AR2114" s="381"/>
      <c r="AS2114" s="381"/>
      <c r="AT2114" s="381"/>
      <c r="AU2114" s="381"/>
      <c r="AV2114" s="381"/>
      <c r="AW2114" s="381"/>
      <c r="AX2114" s="381"/>
      <c r="AY2114" s="381"/>
      <c r="AZ2114" s="381"/>
      <c r="BA2114" s="381"/>
      <c r="BB2114" s="381"/>
      <c r="BC2114" s="381"/>
      <c r="BD2114" s="382"/>
    </row>
    <row r="2115" spans="1:56" s="589" customFormat="1" ht="12.75">
      <c r="A2115" s="391"/>
      <c r="B2115" s="806"/>
      <c r="C2115" s="806"/>
      <c r="D2115" s="806"/>
      <c r="E2115" s="825"/>
      <c r="F2115" s="806"/>
      <c r="G2115" s="381"/>
      <c r="H2115" s="381"/>
      <c r="I2115" s="381"/>
      <c r="J2115" s="381"/>
      <c r="K2115" s="381"/>
      <c r="L2115" s="381"/>
      <c r="M2115" s="381"/>
      <c r="N2115" s="381"/>
      <c r="O2115" s="381"/>
      <c r="P2115" s="381"/>
      <c r="Q2115" s="381"/>
      <c r="R2115" s="381"/>
      <c r="S2115" s="381"/>
      <c r="T2115" s="381"/>
      <c r="U2115" s="381"/>
      <c r="V2115" s="381"/>
      <c r="W2115" s="381"/>
      <c r="X2115" s="381"/>
      <c r="Y2115" s="381"/>
      <c r="Z2115" s="381"/>
      <c r="AA2115" s="381"/>
      <c r="AB2115" s="381"/>
      <c r="AC2115" s="381"/>
      <c r="AD2115" s="381"/>
      <c r="AE2115" s="381"/>
      <c r="AF2115" s="381"/>
      <c r="AG2115" s="381"/>
      <c r="AH2115" s="381"/>
      <c r="AI2115" s="381"/>
      <c r="AJ2115" s="381"/>
      <c r="AK2115" s="381"/>
      <c r="AL2115" s="381"/>
      <c r="AM2115" s="381"/>
      <c r="AN2115" s="381"/>
      <c r="AO2115" s="381"/>
      <c r="AP2115" s="381"/>
      <c r="AQ2115" s="381"/>
      <c r="AR2115" s="381"/>
      <c r="AS2115" s="381"/>
      <c r="AT2115" s="381"/>
      <c r="AU2115" s="381"/>
      <c r="AV2115" s="381"/>
      <c r="AW2115" s="381"/>
      <c r="AX2115" s="381"/>
      <c r="AY2115" s="381"/>
      <c r="AZ2115" s="381"/>
      <c r="BA2115" s="381"/>
      <c r="BB2115" s="381"/>
      <c r="BC2115" s="381"/>
      <c r="BD2115" s="382"/>
    </row>
    <row r="2116" spans="1:56" s="589" customFormat="1" ht="12.75">
      <c r="A2116" s="353" t="s">
        <v>1231</v>
      </c>
      <c r="B2116" s="806"/>
      <c r="C2116" s="806"/>
      <c r="D2116" s="806"/>
      <c r="E2116" s="623"/>
      <c r="F2116" s="806"/>
      <c r="G2116" s="381"/>
      <c r="H2116" s="381"/>
      <c r="I2116" s="381"/>
      <c r="J2116" s="381"/>
      <c r="K2116" s="381"/>
      <c r="L2116" s="381"/>
      <c r="M2116" s="381"/>
      <c r="N2116" s="381"/>
      <c r="O2116" s="381"/>
      <c r="P2116" s="381"/>
      <c r="Q2116" s="381"/>
      <c r="R2116" s="381"/>
      <c r="S2116" s="381"/>
      <c r="T2116" s="381"/>
      <c r="U2116" s="381"/>
      <c r="V2116" s="381"/>
      <c r="W2116" s="381"/>
      <c r="X2116" s="381"/>
      <c r="Y2116" s="381"/>
      <c r="Z2116" s="381"/>
      <c r="AA2116" s="381"/>
      <c r="AB2116" s="381"/>
      <c r="AC2116" s="381"/>
      <c r="AD2116" s="381"/>
      <c r="AE2116" s="381"/>
      <c r="AF2116" s="381"/>
      <c r="AG2116" s="381"/>
      <c r="AH2116" s="381"/>
      <c r="AI2116" s="381"/>
      <c r="AJ2116" s="381"/>
      <c r="AK2116" s="381"/>
      <c r="AL2116" s="381"/>
      <c r="AM2116" s="381"/>
      <c r="AN2116" s="381"/>
      <c r="AO2116" s="381"/>
      <c r="AP2116" s="381"/>
      <c r="AQ2116" s="381"/>
      <c r="AR2116" s="381"/>
      <c r="AS2116" s="381"/>
      <c r="AT2116" s="381"/>
      <c r="AU2116" s="381"/>
      <c r="AV2116" s="381"/>
      <c r="AW2116" s="381"/>
      <c r="AX2116" s="381"/>
      <c r="AY2116" s="381"/>
      <c r="AZ2116" s="381"/>
      <c r="BA2116" s="381"/>
      <c r="BB2116" s="381"/>
      <c r="BC2116" s="381"/>
      <c r="BD2116" s="382"/>
    </row>
    <row r="2117" spans="1:56" s="589" customFormat="1" ht="12.75">
      <c r="A2117" s="345" t="s">
        <v>415</v>
      </c>
      <c r="B2117" s="623"/>
      <c r="C2117" s="623"/>
      <c r="D2117" s="623"/>
      <c r="E2117" s="623"/>
      <c r="F2117" s="623"/>
      <c r="G2117" s="381"/>
      <c r="H2117" s="381"/>
      <c r="I2117" s="381"/>
      <c r="J2117" s="381"/>
      <c r="K2117" s="381"/>
      <c r="L2117" s="381"/>
      <c r="M2117" s="381"/>
      <c r="N2117" s="381"/>
      <c r="O2117" s="381"/>
      <c r="P2117" s="381"/>
      <c r="Q2117" s="381"/>
      <c r="R2117" s="381"/>
      <c r="S2117" s="381"/>
      <c r="T2117" s="381"/>
      <c r="U2117" s="381"/>
      <c r="V2117" s="381"/>
      <c r="W2117" s="381"/>
      <c r="X2117" s="381"/>
      <c r="Y2117" s="381"/>
      <c r="Z2117" s="381"/>
      <c r="AA2117" s="381"/>
      <c r="AB2117" s="381"/>
      <c r="AC2117" s="381"/>
      <c r="AD2117" s="381"/>
      <c r="AE2117" s="381"/>
      <c r="AF2117" s="381"/>
      <c r="AG2117" s="381"/>
      <c r="AH2117" s="381"/>
      <c r="AI2117" s="381"/>
      <c r="AJ2117" s="381"/>
      <c r="AK2117" s="381"/>
      <c r="AL2117" s="381"/>
      <c r="AM2117" s="381"/>
      <c r="AN2117" s="381"/>
      <c r="AO2117" s="381"/>
      <c r="AP2117" s="381"/>
      <c r="AQ2117" s="381"/>
      <c r="AR2117" s="381"/>
      <c r="AS2117" s="381"/>
      <c r="AT2117" s="381"/>
      <c r="AU2117" s="381"/>
      <c r="AV2117" s="381"/>
      <c r="AW2117" s="381"/>
      <c r="AX2117" s="381"/>
      <c r="AY2117" s="381"/>
      <c r="AZ2117" s="381"/>
      <c r="BA2117" s="381"/>
      <c r="BB2117" s="381"/>
      <c r="BC2117" s="381"/>
      <c r="BD2117" s="382"/>
    </row>
    <row r="2118" spans="1:56" s="589" customFormat="1" ht="12.75">
      <c r="A2118" s="366" t="s">
        <v>346</v>
      </c>
      <c r="B2118" s="806">
        <v>5691</v>
      </c>
      <c r="C2118" s="806">
        <v>3353</v>
      </c>
      <c r="D2118" s="806">
        <v>3353</v>
      </c>
      <c r="E2118" s="627">
        <v>58.91758917589176</v>
      </c>
      <c r="F2118" s="806">
        <v>0</v>
      </c>
      <c r="G2118" s="381"/>
      <c r="H2118" s="381"/>
      <c r="I2118" s="381"/>
      <c r="J2118" s="381"/>
      <c r="K2118" s="381"/>
      <c r="L2118" s="381"/>
      <c r="M2118" s="381"/>
      <c r="N2118" s="381"/>
      <c r="O2118" s="381"/>
      <c r="P2118" s="381"/>
      <c r="Q2118" s="381"/>
      <c r="R2118" s="381"/>
      <c r="S2118" s="381"/>
      <c r="T2118" s="381"/>
      <c r="U2118" s="381"/>
      <c r="V2118" s="381"/>
      <c r="W2118" s="381"/>
      <c r="X2118" s="381"/>
      <c r="Y2118" s="381"/>
      <c r="Z2118" s="381"/>
      <c r="AA2118" s="381"/>
      <c r="AB2118" s="381"/>
      <c r="AC2118" s="381"/>
      <c r="AD2118" s="381"/>
      <c r="AE2118" s="381"/>
      <c r="AF2118" s="381"/>
      <c r="AG2118" s="381"/>
      <c r="AH2118" s="381"/>
      <c r="AI2118" s="381"/>
      <c r="AJ2118" s="381"/>
      <c r="AK2118" s="381"/>
      <c r="AL2118" s="381"/>
      <c r="AM2118" s="381"/>
      <c r="AN2118" s="381"/>
      <c r="AO2118" s="381"/>
      <c r="AP2118" s="381"/>
      <c r="AQ2118" s="381"/>
      <c r="AR2118" s="381"/>
      <c r="AS2118" s="381"/>
      <c r="AT2118" s="381"/>
      <c r="AU2118" s="381"/>
      <c r="AV2118" s="381"/>
      <c r="AW2118" s="381"/>
      <c r="AX2118" s="381"/>
      <c r="AY2118" s="381"/>
      <c r="AZ2118" s="381"/>
      <c r="BA2118" s="381"/>
      <c r="BB2118" s="381"/>
      <c r="BC2118" s="381"/>
      <c r="BD2118" s="382"/>
    </row>
    <row r="2119" spans="1:56" s="589" customFormat="1" ht="12.75">
      <c r="A2119" s="136" t="s">
        <v>965</v>
      </c>
      <c r="B2119" s="806">
        <v>5691</v>
      </c>
      <c r="C2119" s="806">
        <v>3353</v>
      </c>
      <c r="D2119" s="806">
        <v>3353</v>
      </c>
      <c r="E2119" s="627">
        <v>58.91758917589176</v>
      </c>
      <c r="F2119" s="806">
        <v>0</v>
      </c>
      <c r="G2119" s="381"/>
      <c r="H2119" s="381"/>
      <c r="I2119" s="381"/>
      <c r="J2119" s="381"/>
      <c r="K2119" s="381"/>
      <c r="L2119" s="381"/>
      <c r="M2119" s="381"/>
      <c r="N2119" s="381"/>
      <c r="O2119" s="381"/>
      <c r="P2119" s="381"/>
      <c r="Q2119" s="381"/>
      <c r="R2119" s="381"/>
      <c r="S2119" s="381"/>
      <c r="T2119" s="381"/>
      <c r="U2119" s="381"/>
      <c r="V2119" s="381"/>
      <c r="W2119" s="381"/>
      <c r="X2119" s="381"/>
      <c r="Y2119" s="381"/>
      <c r="Z2119" s="381"/>
      <c r="AA2119" s="381"/>
      <c r="AB2119" s="381"/>
      <c r="AC2119" s="381"/>
      <c r="AD2119" s="381"/>
      <c r="AE2119" s="381"/>
      <c r="AF2119" s="381"/>
      <c r="AG2119" s="381"/>
      <c r="AH2119" s="381"/>
      <c r="AI2119" s="381"/>
      <c r="AJ2119" s="381"/>
      <c r="AK2119" s="381"/>
      <c r="AL2119" s="381"/>
      <c r="AM2119" s="381"/>
      <c r="AN2119" s="381"/>
      <c r="AO2119" s="381"/>
      <c r="AP2119" s="381"/>
      <c r="AQ2119" s="381"/>
      <c r="AR2119" s="381"/>
      <c r="AS2119" s="381"/>
      <c r="AT2119" s="381"/>
      <c r="AU2119" s="381"/>
      <c r="AV2119" s="381"/>
      <c r="AW2119" s="381"/>
      <c r="AX2119" s="381"/>
      <c r="AY2119" s="381"/>
      <c r="AZ2119" s="381"/>
      <c r="BA2119" s="381"/>
      <c r="BB2119" s="381"/>
      <c r="BC2119" s="381"/>
      <c r="BD2119" s="382"/>
    </row>
    <row r="2120" spans="1:56" s="589" customFormat="1" ht="25.5">
      <c r="A2120" s="377" t="s">
        <v>966</v>
      </c>
      <c r="B2120" s="806">
        <v>5691</v>
      </c>
      <c r="C2120" s="806">
        <v>3353</v>
      </c>
      <c r="D2120" s="806">
        <v>3353</v>
      </c>
      <c r="E2120" s="627">
        <v>58.91758917589176</v>
      </c>
      <c r="F2120" s="806">
        <v>0</v>
      </c>
      <c r="G2120" s="381"/>
      <c r="H2120" s="381"/>
      <c r="I2120" s="381"/>
      <c r="J2120" s="381"/>
      <c r="K2120" s="381"/>
      <c r="L2120" s="381"/>
      <c r="M2120" s="381"/>
      <c r="N2120" s="381"/>
      <c r="O2120" s="381"/>
      <c r="P2120" s="381"/>
      <c r="Q2120" s="381"/>
      <c r="R2120" s="381"/>
      <c r="S2120" s="381"/>
      <c r="T2120" s="381"/>
      <c r="U2120" s="381"/>
      <c r="V2120" s="381"/>
      <c r="W2120" s="381"/>
      <c r="X2120" s="381"/>
      <c r="Y2120" s="381"/>
      <c r="Z2120" s="381"/>
      <c r="AA2120" s="381"/>
      <c r="AB2120" s="381"/>
      <c r="AC2120" s="381"/>
      <c r="AD2120" s="381"/>
      <c r="AE2120" s="381"/>
      <c r="AF2120" s="381"/>
      <c r="AG2120" s="381"/>
      <c r="AH2120" s="381"/>
      <c r="AI2120" s="381"/>
      <c r="AJ2120" s="381"/>
      <c r="AK2120" s="381"/>
      <c r="AL2120" s="381"/>
      <c r="AM2120" s="381"/>
      <c r="AN2120" s="381"/>
      <c r="AO2120" s="381"/>
      <c r="AP2120" s="381"/>
      <c r="AQ2120" s="381"/>
      <c r="AR2120" s="381"/>
      <c r="AS2120" s="381"/>
      <c r="AT2120" s="381"/>
      <c r="AU2120" s="381"/>
      <c r="AV2120" s="381"/>
      <c r="AW2120" s="381"/>
      <c r="AX2120" s="381"/>
      <c r="AY2120" s="381"/>
      <c r="AZ2120" s="381"/>
      <c r="BA2120" s="381"/>
      <c r="BB2120" s="381"/>
      <c r="BC2120" s="381"/>
      <c r="BD2120" s="382"/>
    </row>
    <row r="2121" spans="1:56" s="589" customFormat="1" ht="12.75">
      <c r="A2121" s="357" t="s">
        <v>967</v>
      </c>
      <c r="B2121" s="806">
        <v>5691</v>
      </c>
      <c r="C2121" s="806">
        <v>3353</v>
      </c>
      <c r="D2121" s="806">
        <v>3336</v>
      </c>
      <c r="E2121" s="627">
        <v>58.618871903004745</v>
      </c>
      <c r="F2121" s="806">
        <v>0</v>
      </c>
      <c r="G2121" s="381"/>
      <c r="H2121" s="381"/>
      <c r="I2121" s="381"/>
      <c r="J2121" s="381"/>
      <c r="K2121" s="381"/>
      <c r="L2121" s="381"/>
      <c r="M2121" s="381"/>
      <c r="N2121" s="381"/>
      <c r="O2121" s="381"/>
      <c r="P2121" s="381"/>
      <c r="Q2121" s="381"/>
      <c r="R2121" s="381"/>
      <c r="S2121" s="381"/>
      <c r="T2121" s="381"/>
      <c r="U2121" s="381"/>
      <c r="V2121" s="381"/>
      <c r="W2121" s="381"/>
      <c r="X2121" s="381"/>
      <c r="Y2121" s="381"/>
      <c r="Z2121" s="381"/>
      <c r="AA2121" s="381"/>
      <c r="AB2121" s="381"/>
      <c r="AC2121" s="381"/>
      <c r="AD2121" s="381"/>
      <c r="AE2121" s="381"/>
      <c r="AF2121" s="381"/>
      <c r="AG2121" s="381"/>
      <c r="AH2121" s="381"/>
      <c r="AI2121" s="381"/>
      <c r="AJ2121" s="381"/>
      <c r="AK2121" s="381"/>
      <c r="AL2121" s="381"/>
      <c r="AM2121" s="381"/>
      <c r="AN2121" s="381"/>
      <c r="AO2121" s="381"/>
      <c r="AP2121" s="381"/>
      <c r="AQ2121" s="381"/>
      <c r="AR2121" s="381"/>
      <c r="AS2121" s="381"/>
      <c r="AT2121" s="381"/>
      <c r="AU2121" s="381"/>
      <c r="AV2121" s="381"/>
      <c r="AW2121" s="381"/>
      <c r="AX2121" s="381"/>
      <c r="AY2121" s="381"/>
      <c r="AZ2121" s="381"/>
      <c r="BA2121" s="381"/>
      <c r="BB2121" s="381"/>
      <c r="BC2121" s="381"/>
      <c r="BD2121" s="382"/>
    </row>
    <row r="2122" spans="1:56" s="589" customFormat="1" ht="12.75">
      <c r="A2122" s="136" t="s">
        <v>968</v>
      </c>
      <c r="B2122" s="806">
        <v>5691</v>
      </c>
      <c r="C2122" s="806">
        <v>3353</v>
      </c>
      <c r="D2122" s="806">
        <v>3336</v>
      </c>
      <c r="E2122" s="627">
        <v>58.618871903004745</v>
      </c>
      <c r="F2122" s="806">
        <v>0</v>
      </c>
      <c r="G2122" s="381"/>
      <c r="H2122" s="381"/>
      <c r="I2122" s="381"/>
      <c r="J2122" s="381"/>
      <c r="K2122" s="381"/>
      <c r="L2122" s="381"/>
      <c r="M2122" s="381"/>
      <c r="N2122" s="381"/>
      <c r="O2122" s="381"/>
      <c r="P2122" s="381"/>
      <c r="Q2122" s="381"/>
      <c r="R2122" s="381"/>
      <c r="S2122" s="381"/>
      <c r="T2122" s="381"/>
      <c r="U2122" s="381"/>
      <c r="V2122" s="381"/>
      <c r="W2122" s="381"/>
      <c r="X2122" s="381"/>
      <c r="Y2122" s="381"/>
      <c r="Z2122" s="381"/>
      <c r="AA2122" s="381"/>
      <c r="AB2122" s="381"/>
      <c r="AC2122" s="381"/>
      <c r="AD2122" s="381"/>
      <c r="AE2122" s="381"/>
      <c r="AF2122" s="381"/>
      <c r="AG2122" s="381"/>
      <c r="AH2122" s="381"/>
      <c r="AI2122" s="381"/>
      <c r="AJ2122" s="381"/>
      <c r="AK2122" s="381"/>
      <c r="AL2122" s="381"/>
      <c r="AM2122" s="381"/>
      <c r="AN2122" s="381"/>
      <c r="AO2122" s="381"/>
      <c r="AP2122" s="381"/>
      <c r="AQ2122" s="381"/>
      <c r="AR2122" s="381"/>
      <c r="AS2122" s="381"/>
      <c r="AT2122" s="381"/>
      <c r="AU2122" s="381"/>
      <c r="AV2122" s="381"/>
      <c r="AW2122" s="381"/>
      <c r="AX2122" s="381"/>
      <c r="AY2122" s="381"/>
      <c r="AZ2122" s="381"/>
      <c r="BA2122" s="381"/>
      <c r="BB2122" s="381"/>
      <c r="BC2122" s="381"/>
      <c r="BD2122" s="382"/>
    </row>
    <row r="2123" spans="1:56" s="589" customFormat="1" ht="12.75">
      <c r="A2123" s="362" t="s">
        <v>1014</v>
      </c>
      <c r="B2123" s="806">
        <v>5691</v>
      </c>
      <c r="C2123" s="806">
        <v>3353</v>
      </c>
      <c r="D2123" s="806">
        <v>3336</v>
      </c>
      <c r="E2123" s="627">
        <v>58.618871903004745</v>
      </c>
      <c r="F2123" s="806">
        <v>0</v>
      </c>
      <c r="G2123" s="381"/>
      <c r="H2123" s="381"/>
      <c r="I2123" s="381"/>
      <c r="J2123" s="381"/>
      <c r="K2123" s="381"/>
      <c r="L2123" s="381"/>
      <c r="M2123" s="381"/>
      <c r="N2123" s="381"/>
      <c r="O2123" s="381"/>
      <c r="P2123" s="381"/>
      <c r="Q2123" s="381"/>
      <c r="R2123" s="381"/>
      <c r="S2123" s="381"/>
      <c r="T2123" s="381"/>
      <c r="U2123" s="381"/>
      <c r="V2123" s="381"/>
      <c r="W2123" s="381"/>
      <c r="X2123" s="381"/>
      <c r="Y2123" s="381"/>
      <c r="Z2123" s="381"/>
      <c r="AA2123" s="381"/>
      <c r="AB2123" s="381"/>
      <c r="AC2123" s="381"/>
      <c r="AD2123" s="381"/>
      <c r="AE2123" s="381"/>
      <c r="AF2123" s="381"/>
      <c r="AG2123" s="381"/>
      <c r="AH2123" s="381"/>
      <c r="AI2123" s="381"/>
      <c r="AJ2123" s="381"/>
      <c r="AK2123" s="381"/>
      <c r="AL2123" s="381"/>
      <c r="AM2123" s="381"/>
      <c r="AN2123" s="381"/>
      <c r="AO2123" s="381"/>
      <c r="AP2123" s="381"/>
      <c r="AQ2123" s="381"/>
      <c r="AR2123" s="381"/>
      <c r="AS2123" s="381"/>
      <c r="AT2123" s="381"/>
      <c r="AU2123" s="381"/>
      <c r="AV2123" s="381"/>
      <c r="AW2123" s="381"/>
      <c r="AX2123" s="381"/>
      <c r="AY2123" s="381"/>
      <c r="AZ2123" s="381"/>
      <c r="BA2123" s="381"/>
      <c r="BB2123" s="381"/>
      <c r="BC2123" s="381"/>
      <c r="BD2123" s="382"/>
    </row>
    <row r="2124" spans="1:56" s="589" customFormat="1" ht="12.75">
      <c r="A2124" s="391"/>
      <c r="B2124" s="806"/>
      <c r="C2124" s="806"/>
      <c r="D2124" s="806"/>
      <c r="E2124" s="626"/>
      <c r="F2124" s="806"/>
      <c r="G2124" s="381"/>
      <c r="H2124" s="381"/>
      <c r="I2124" s="381"/>
      <c r="J2124" s="381"/>
      <c r="K2124" s="381"/>
      <c r="L2124" s="381"/>
      <c r="M2124" s="381"/>
      <c r="N2124" s="381"/>
      <c r="O2124" s="381"/>
      <c r="P2124" s="381"/>
      <c r="Q2124" s="381"/>
      <c r="R2124" s="381"/>
      <c r="S2124" s="381"/>
      <c r="T2124" s="381"/>
      <c r="U2124" s="381"/>
      <c r="V2124" s="381"/>
      <c r="W2124" s="381"/>
      <c r="X2124" s="381"/>
      <c r="Y2124" s="381"/>
      <c r="Z2124" s="381"/>
      <c r="AA2124" s="381"/>
      <c r="AB2124" s="381"/>
      <c r="AC2124" s="381"/>
      <c r="AD2124" s="381"/>
      <c r="AE2124" s="381"/>
      <c r="AF2124" s="381"/>
      <c r="AG2124" s="381"/>
      <c r="AH2124" s="381"/>
      <c r="AI2124" s="381"/>
      <c r="AJ2124" s="381"/>
      <c r="AK2124" s="381"/>
      <c r="AL2124" s="381"/>
      <c r="AM2124" s="381"/>
      <c r="AN2124" s="381"/>
      <c r="AO2124" s="381"/>
      <c r="AP2124" s="381"/>
      <c r="AQ2124" s="381"/>
      <c r="AR2124" s="381"/>
      <c r="AS2124" s="381"/>
      <c r="AT2124" s="381"/>
      <c r="AU2124" s="381"/>
      <c r="AV2124" s="381"/>
      <c r="AW2124" s="381"/>
      <c r="AX2124" s="381"/>
      <c r="AY2124" s="381"/>
      <c r="AZ2124" s="381"/>
      <c r="BA2124" s="381"/>
      <c r="BB2124" s="381"/>
      <c r="BC2124" s="381"/>
      <c r="BD2124" s="382"/>
    </row>
    <row r="2125" spans="1:56" s="589" customFormat="1" ht="12.75">
      <c r="A2125" s="353" t="s">
        <v>366</v>
      </c>
      <c r="B2125" s="806"/>
      <c r="C2125" s="806"/>
      <c r="D2125" s="806"/>
      <c r="E2125" s="626"/>
      <c r="F2125" s="806"/>
      <c r="G2125" s="381"/>
      <c r="H2125" s="381"/>
      <c r="I2125" s="381"/>
      <c r="J2125" s="381"/>
      <c r="K2125" s="381"/>
      <c r="L2125" s="381"/>
      <c r="M2125" s="381"/>
      <c r="N2125" s="381"/>
      <c r="O2125" s="381"/>
      <c r="P2125" s="381"/>
      <c r="Q2125" s="381"/>
      <c r="R2125" s="381"/>
      <c r="S2125" s="381"/>
      <c r="T2125" s="381"/>
      <c r="U2125" s="381"/>
      <c r="V2125" s="381"/>
      <c r="W2125" s="381"/>
      <c r="X2125" s="381"/>
      <c r="Y2125" s="381"/>
      <c r="Z2125" s="381"/>
      <c r="AA2125" s="381"/>
      <c r="AB2125" s="381"/>
      <c r="AC2125" s="381"/>
      <c r="AD2125" s="381"/>
      <c r="AE2125" s="381"/>
      <c r="AF2125" s="381"/>
      <c r="AG2125" s="381"/>
      <c r="AH2125" s="381"/>
      <c r="AI2125" s="381"/>
      <c r="AJ2125" s="381"/>
      <c r="AK2125" s="381"/>
      <c r="AL2125" s="381"/>
      <c r="AM2125" s="381"/>
      <c r="AN2125" s="381"/>
      <c r="AO2125" s="381"/>
      <c r="AP2125" s="381"/>
      <c r="AQ2125" s="381"/>
      <c r="AR2125" s="381"/>
      <c r="AS2125" s="381"/>
      <c r="AT2125" s="381"/>
      <c r="AU2125" s="381"/>
      <c r="AV2125" s="381"/>
      <c r="AW2125" s="381"/>
      <c r="AX2125" s="381"/>
      <c r="AY2125" s="381"/>
      <c r="AZ2125" s="381"/>
      <c r="BA2125" s="381"/>
      <c r="BB2125" s="381"/>
      <c r="BC2125" s="381"/>
      <c r="BD2125" s="382"/>
    </row>
    <row r="2126" spans="1:56" s="589" customFormat="1" ht="12.75">
      <c r="A2126" s="345" t="s">
        <v>415</v>
      </c>
      <c r="B2126" s="623"/>
      <c r="C2126" s="623"/>
      <c r="D2126" s="623"/>
      <c r="E2126" s="626"/>
      <c r="F2126" s="623"/>
      <c r="G2126" s="381"/>
      <c r="H2126" s="381"/>
      <c r="I2126" s="381"/>
      <c r="J2126" s="381"/>
      <c r="K2126" s="381"/>
      <c r="L2126" s="381"/>
      <c r="M2126" s="381"/>
      <c r="N2126" s="381"/>
      <c r="O2126" s="381"/>
      <c r="P2126" s="381"/>
      <c r="Q2126" s="381"/>
      <c r="R2126" s="381"/>
      <c r="S2126" s="381"/>
      <c r="T2126" s="381"/>
      <c r="U2126" s="381"/>
      <c r="V2126" s="381"/>
      <c r="W2126" s="381"/>
      <c r="X2126" s="381"/>
      <c r="Y2126" s="381"/>
      <c r="Z2126" s="381"/>
      <c r="AA2126" s="381"/>
      <c r="AB2126" s="381"/>
      <c r="AC2126" s="381"/>
      <c r="AD2126" s="381"/>
      <c r="AE2126" s="381"/>
      <c r="AF2126" s="381"/>
      <c r="AG2126" s="381"/>
      <c r="AH2126" s="381"/>
      <c r="AI2126" s="381"/>
      <c r="AJ2126" s="381"/>
      <c r="AK2126" s="381"/>
      <c r="AL2126" s="381"/>
      <c r="AM2126" s="381"/>
      <c r="AN2126" s="381"/>
      <c r="AO2126" s="381"/>
      <c r="AP2126" s="381"/>
      <c r="AQ2126" s="381"/>
      <c r="AR2126" s="381"/>
      <c r="AS2126" s="381"/>
      <c r="AT2126" s="381"/>
      <c r="AU2126" s="381"/>
      <c r="AV2126" s="381"/>
      <c r="AW2126" s="381"/>
      <c r="AX2126" s="381"/>
      <c r="AY2126" s="381"/>
      <c r="AZ2126" s="381"/>
      <c r="BA2126" s="381"/>
      <c r="BB2126" s="381"/>
      <c r="BC2126" s="381"/>
      <c r="BD2126" s="382"/>
    </row>
    <row r="2127" spans="1:56" s="589" customFormat="1" ht="12.75">
      <c r="A2127" s="366" t="s">
        <v>346</v>
      </c>
      <c r="B2127" s="806">
        <v>64350</v>
      </c>
      <c r="C2127" s="806">
        <v>39400</v>
      </c>
      <c r="D2127" s="806">
        <v>39400</v>
      </c>
      <c r="E2127" s="627">
        <v>61.22766122766122</v>
      </c>
      <c r="F2127" s="806">
        <v>0</v>
      </c>
      <c r="G2127" s="381"/>
      <c r="H2127" s="381"/>
      <c r="I2127" s="381"/>
      <c r="J2127" s="381"/>
      <c r="K2127" s="381"/>
      <c r="L2127" s="381"/>
      <c r="M2127" s="381"/>
      <c r="N2127" s="381"/>
      <c r="O2127" s="381"/>
      <c r="P2127" s="381"/>
      <c r="Q2127" s="381"/>
      <c r="R2127" s="381"/>
      <c r="S2127" s="381"/>
      <c r="T2127" s="381"/>
      <c r="U2127" s="381"/>
      <c r="V2127" s="381"/>
      <c r="W2127" s="381"/>
      <c r="X2127" s="381"/>
      <c r="Y2127" s="381"/>
      <c r="Z2127" s="381"/>
      <c r="AA2127" s="381"/>
      <c r="AB2127" s="381"/>
      <c r="AC2127" s="381"/>
      <c r="AD2127" s="381"/>
      <c r="AE2127" s="381"/>
      <c r="AF2127" s="381"/>
      <c r="AG2127" s="381"/>
      <c r="AH2127" s="381"/>
      <c r="AI2127" s="381"/>
      <c r="AJ2127" s="381"/>
      <c r="AK2127" s="381"/>
      <c r="AL2127" s="381"/>
      <c r="AM2127" s="381"/>
      <c r="AN2127" s="381"/>
      <c r="AO2127" s="381"/>
      <c r="AP2127" s="381"/>
      <c r="AQ2127" s="381"/>
      <c r="AR2127" s="381"/>
      <c r="AS2127" s="381"/>
      <c r="AT2127" s="381"/>
      <c r="AU2127" s="381"/>
      <c r="AV2127" s="381"/>
      <c r="AW2127" s="381"/>
      <c r="AX2127" s="381"/>
      <c r="AY2127" s="381"/>
      <c r="AZ2127" s="381"/>
      <c r="BA2127" s="381"/>
      <c r="BB2127" s="381"/>
      <c r="BC2127" s="381"/>
      <c r="BD2127" s="382"/>
    </row>
    <row r="2128" spans="1:56" s="589" customFormat="1" ht="12.75">
      <c r="A2128" s="139" t="s">
        <v>977</v>
      </c>
      <c r="B2128" s="806">
        <v>64350</v>
      </c>
      <c r="C2128" s="806">
        <v>39400</v>
      </c>
      <c r="D2128" s="806">
        <v>39400</v>
      </c>
      <c r="E2128" s="627">
        <v>61.22766122766122</v>
      </c>
      <c r="F2128" s="806">
        <v>0</v>
      </c>
      <c r="G2128" s="381"/>
      <c r="H2128" s="381"/>
      <c r="I2128" s="381"/>
      <c r="J2128" s="381"/>
      <c r="K2128" s="381"/>
      <c r="L2128" s="381"/>
      <c r="M2128" s="381"/>
      <c r="N2128" s="381"/>
      <c r="O2128" s="381"/>
      <c r="P2128" s="381"/>
      <c r="Q2128" s="381"/>
      <c r="R2128" s="381"/>
      <c r="S2128" s="381"/>
      <c r="T2128" s="381"/>
      <c r="U2128" s="381"/>
      <c r="V2128" s="381"/>
      <c r="W2128" s="381"/>
      <c r="X2128" s="381"/>
      <c r="Y2128" s="381"/>
      <c r="Z2128" s="381"/>
      <c r="AA2128" s="381"/>
      <c r="AB2128" s="381"/>
      <c r="AC2128" s="381"/>
      <c r="AD2128" s="381"/>
      <c r="AE2128" s="381"/>
      <c r="AF2128" s="381"/>
      <c r="AG2128" s="381"/>
      <c r="AH2128" s="381"/>
      <c r="AI2128" s="381"/>
      <c r="AJ2128" s="381"/>
      <c r="AK2128" s="381"/>
      <c r="AL2128" s="381"/>
      <c r="AM2128" s="381"/>
      <c r="AN2128" s="381"/>
      <c r="AO2128" s="381"/>
      <c r="AP2128" s="381"/>
      <c r="AQ2128" s="381"/>
      <c r="AR2128" s="381"/>
      <c r="AS2128" s="381"/>
      <c r="AT2128" s="381"/>
      <c r="AU2128" s="381"/>
      <c r="AV2128" s="381"/>
      <c r="AW2128" s="381"/>
      <c r="AX2128" s="381"/>
      <c r="AY2128" s="381"/>
      <c r="AZ2128" s="381"/>
      <c r="BA2128" s="381"/>
      <c r="BB2128" s="381"/>
      <c r="BC2128" s="381"/>
      <c r="BD2128" s="382"/>
    </row>
    <row r="2129" spans="1:56" s="589" customFormat="1" ht="12.75">
      <c r="A2129" s="357" t="s">
        <v>967</v>
      </c>
      <c r="B2129" s="806">
        <v>64350</v>
      </c>
      <c r="C2129" s="806">
        <v>39400</v>
      </c>
      <c r="D2129" s="806">
        <v>0</v>
      </c>
      <c r="E2129" s="627">
        <v>0</v>
      </c>
      <c r="F2129" s="806">
        <v>0</v>
      </c>
      <c r="G2129" s="381"/>
      <c r="H2129" s="381"/>
      <c r="I2129" s="381"/>
      <c r="J2129" s="381"/>
      <c r="K2129" s="381"/>
      <c r="L2129" s="381"/>
      <c r="M2129" s="381"/>
      <c r="N2129" s="381"/>
      <c r="O2129" s="381"/>
      <c r="P2129" s="381"/>
      <c r="Q2129" s="381"/>
      <c r="R2129" s="381"/>
      <c r="S2129" s="381"/>
      <c r="T2129" s="381"/>
      <c r="U2129" s="381"/>
      <c r="V2129" s="381"/>
      <c r="W2129" s="381"/>
      <c r="X2129" s="381"/>
      <c r="Y2129" s="381"/>
      <c r="Z2129" s="381"/>
      <c r="AA2129" s="381"/>
      <c r="AB2129" s="381"/>
      <c r="AC2129" s="381"/>
      <c r="AD2129" s="381"/>
      <c r="AE2129" s="381"/>
      <c r="AF2129" s="381"/>
      <c r="AG2129" s="381"/>
      <c r="AH2129" s="381"/>
      <c r="AI2129" s="381"/>
      <c r="AJ2129" s="381"/>
      <c r="AK2129" s="381"/>
      <c r="AL2129" s="381"/>
      <c r="AM2129" s="381"/>
      <c r="AN2129" s="381"/>
      <c r="AO2129" s="381"/>
      <c r="AP2129" s="381"/>
      <c r="AQ2129" s="381"/>
      <c r="AR2129" s="381"/>
      <c r="AS2129" s="381"/>
      <c r="AT2129" s="381"/>
      <c r="AU2129" s="381"/>
      <c r="AV2129" s="381"/>
      <c r="AW2129" s="381"/>
      <c r="AX2129" s="381"/>
      <c r="AY2129" s="381"/>
      <c r="AZ2129" s="381"/>
      <c r="BA2129" s="381"/>
      <c r="BB2129" s="381"/>
      <c r="BC2129" s="381"/>
      <c r="BD2129" s="382"/>
    </row>
    <row r="2130" spans="1:56" s="589" customFormat="1" ht="12.75">
      <c r="A2130" s="136" t="s">
        <v>968</v>
      </c>
      <c r="B2130" s="806">
        <v>64350</v>
      </c>
      <c r="C2130" s="806">
        <v>39400</v>
      </c>
      <c r="D2130" s="806">
        <v>0</v>
      </c>
      <c r="E2130" s="627">
        <v>0</v>
      </c>
      <c r="F2130" s="806">
        <v>0</v>
      </c>
      <c r="G2130" s="381"/>
      <c r="H2130" s="381"/>
      <c r="I2130" s="381"/>
      <c r="J2130" s="381"/>
      <c r="K2130" s="381"/>
      <c r="L2130" s="381"/>
      <c r="M2130" s="381"/>
      <c r="N2130" s="381"/>
      <c r="O2130" s="381"/>
      <c r="P2130" s="381"/>
      <c r="Q2130" s="381"/>
      <c r="R2130" s="381"/>
      <c r="S2130" s="381"/>
      <c r="T2130" s="381"/>
      <c r="U2130" s="381"/>
      <c r="V2130" s="381"/>
      <c r="W2130" s="381"/>
      <c r="X2130" s="381"/>
      <c r="Y2130" s="381"/>
      <c r="Z2130" s="381"/>
      <c r="AA2130" s="381"/>
      <c r="AB2130" s="381"/>
      <c r="AC2130" s="381"/>
      <c r="AD2130" s="381"/>
      <c r="AE2130" s="381"/>
      <c r="AF2130" s="381"/>
      <c r="AG2130" s="381"/>
      <c r="AH2130" s="381"/>
      <c r="AI2130" s="381"/>
      <c r="AJ2130" s="381"/>
      <c r="AK2130" s="381"/>
      <c r="AL2130" s="381"/>
      <c r="AM2130" s="381"/>
      <c r="AN2130" s="381"/>
      <c r="AO2130" s="381"/>
      <c r="AP2130" s="381"/>
      <c r="AQ2130" s="381"/>
      <c r="AR2130" s="381"/>
      <c r="AS2130" s="381"/>
      <c r="AT2130" s="381"/>
      <c r="AU2130" s="381"/>
      <c r="AV2130" s="381"/>
      <c r="AW2130" s="381"/>
      <c r="AX2130" s="381"/>
      <c r="AY2130" s="381"/>
      <c r="AZ2130" s="381"/>
      <c r="BA2130" s="381"/>
      <c r="BB2130" s="381"/>
      <c r="BC2130" s="381"/>
      <c r="BD2130" s="382"/>
    </row>
    <row r="2131" spans="1:56" s="589" customFormat="1" ht="12.75">
      <c r="A2131" s="362" t="s">
        <v>1014</v>
      </c>
      <c r="B2131" s="806">
        <v>64350</v>
      </c>
      <c r="C2131" s="806">
        <v>39400</v>
      </c>
      <c r="D2131" s="806">
        <v>0</v>
      </c>
      <c r="E2131" s="809">
        <v>0</v>
      </c>
      <c r="F2131" s="806">
        <v>0</v>
      </c>
      <c r="G2131" s="381"/>
      <c r="H2131" s="381"/>
      <c r="I2131" s="381"/>
      <c r="J2131" s="381"/>
      <c r="K2131" s="381"/>
      <c r="L2131" s="381"/>
      <c r="M2131" s="381"/>
      <c r="N2131" s="381"/>
      <c r="O2131" s="381"/>
      <c r="P2131" s="381"/>
      <c r="Q2131" s="381"/>
      <c r="R2131" s="381"/>
      <c r="S2131" s="381"/>
      <c r="T2131" s="381"/>
      <c r="U2131" s="381"/>
      <c r="V2131" s="381"/>
      <c r="W2131" s="381"/>
      <c r="X2131" s="381"/>
      <c r="Y2131" s="381"/>
      <c r="Z2131" s="381"/>
      <c r="AA2131" s="381"/>
      <c r="AB2131" s="381"/>
      <c r="AC2131" s="381"/>
      <c r="AD2131" s="381"/>
      <c r="AE2131" s="381"/>
      <c r="AF2131" s="381"/>
      <c r="AG2131" s="381"/>
      <c r="AH2131" s="381"/>
      <c r="AI2131" s="381"/>
      <c r="AJ2131" s="381"/>
      <c r="AK2131" s="381"/>
      <c r="AL2131" s="381"/>
      <c r="AM2131" s="381"/>
      <c r="AN2131" s="381"/>
      <c r="AO2131" s="381"/>
      <c r="AP2131" s="381"/>
      <c r="AQ2131" s="381"/>
      <c r="AR2131" s="381"/>
      <c r="AS2131" s="381"/>
      <c r="AT2131" s="381"/>
      <c r="AU2131" s="381"/>
      <c r="AV2131" s="381"/>
      <c r="AW2131" s="381"/>
      <c r="AX2131" s="381"/>
      <c r="AY2131" s="381"/>
      <c r="AZ2131" s="381"/>
      <c r="BA2131" s="381"/>
      <c r="BB2131" s="381"/>
      <c r="BC2131" s="381"/>
      <c r="BD2131" s="382"/>
    </row>
    <row r="2132" spans="1:56" s="589" customFormat="1" ht="12.75">
      <c r="A2132" s="391"/>
      <c r="B2132" s="806"/>
      <c r="C2132" s="806"/>
      <c r="D2132" s="806"/>
      <c r="E2132" s="806"/>
      <c r="F2132" s="806"/>
      <c r="G2132" s="381"/>
      <c r="H2132" s="381"/>
      <c r="I2132" s="381"/>
      <c r="J2132" s="381"/>
      <c r="K2132" s="381"/>
      <c r="L2132" s="381"/>
      <c r="M2132" s="381"/>
      <c r="N2132" s="381"/>
      <c r="O2132" s="381"/>
      <c r="P2132" s="381"/>
      <c r="Q2132" s="381"/>
      <c r="R2132" s="381"/>
      <c r="S2132" s="381"/>
      <c r="T2132" s="381"/>
      <c r="U2132" s="381"/>
      <c r="V2132" s="381"/>
      <c r="W2132" s="381"/>
      <c r="X2132" s="381"/>
      <c r="Y2132" s="381"/>
      <c r="Z2132" s="381"/>
      <c r="AA2132" s="381"/>
      <c r="AB2132" s="381"/>
      <c r="AC2132" s="381"/>
      <c r="AD2132" s="381"/>
      <c r="AE2132" s="381"/>
      <c r="AF2132" s="381"/>
      <c r="AG2132" s="381"/>
      <c r="AH2132" s="381"/>
      <c r="AI2132" s="381"/>
      <c r="AJ2132" s="381"/>
      <c r="AK2132" s="381"/>
      <c r="AL2132" s="381"/>
      <c r="AM2132" s="381"/>
      <c r="AN2132" s="381"/>
      <c r="AO2132" s="381"/>
      <c r="AP2132" s="381"/>
      <c r="AQ2132" s="381"/>
      <c r="AR2132" s="381"/>
      <c r="AS2132" s="381"/>
      <c r="AT2132" s="381"/>
      <c r="AU2132" s="381"/>
      <c r="AV2132" s="381"/>
      <c r="AW2132" s="381"/>
      <c r="AX2132" s="381"/>
      <c r="AY2132" s="381"/>
      <c r="AZ2132" s="381"/>
      <c r="BA2132" s="381"/>
      <c r="BB2132" s="381"/>
      <c r="BC2132" s="381"/>
      <c r="BD2132" s="382"/>
    </row>
    <row r="2133" spans="1:56" s="589" customFormat="1" ht="12.75">
      <c r="A2133" s="345" t="s">
        <v>416</v>
      </c>
      <c r="B2133" s="628"/>
      <c r="C2133" s="628"/>
      <c r="D2133" s="628"/>
      <c r="E2133" s="806"/>
      <c r="F2133" s="628"/>
      <c r="G2133" s="381"/>
      <c r="H2133" s="381"/>
      <c r="I2133" s="381"/>
      <c r="J2133" s="381"/>
      <c r="K2133" s="381"/>
      <c r="L2133" s="381"/>
      <c r="M2133" s="381"/>
      <c r="N2133" s="381"/>
      <c r="O2133" s="381"/>
      <c r="P2133" s="381"/>
      <c r="Q2133" s="381"/>
      <c r="R2133" s="381"/>
      <c r="S2133" s="381"/>
      <c r="T2133" s="381"/>
      <c r="U2133" s="381"/>
      <c r="V2133" s="381"/>
      <c r="W2133" s="381"/>
      <c r="X2133" s="381"/>
      <c r="Y2133" s="381"/>
      <c r="Z2133" s="381"/>
      <c r="AA2133" s="381"/>
      <c r="AB2133" s="381"/>
      <c r="AC2133" s="381"/>
      <c r="AD2133" s="381"/>
      <c r="AE2133" s="381"/>
      <c r="AF2133" s="381"/>
      <c r="AG2133" s="381"/>
      <c r="AH2133" s="381"/>
      <c r="AI2133" s="381"/>
      <c r="AJ2133" s="381"/>
      <c r="AK2133" s="381"/>
      <c r="AL2133" s="381"/>
      <c r="AM2133" s="381"/>
      <c r="AN2133" s="381"/>
      <c r="AO2133" s="381"/>
      <c r="AP2133" s="381"/>
      <c r="AQ2133" s="381"/>
      <c r="AR2133" s="381"/>
      <c r="AS2133" s="381"/>
      <c r="AT2133" s="381"/>
      <c r="AU2133" s="381"/>
      <c r="AV2133" s="381"/>
      <c r="AW2133" s="381"/>
      <c r="AX2133" s="381"/>
      <c r="AY2133" s="381"/>
      <c r="AZ2133" s="381"/>
      <c r="BA2133" s="381"/>
      <c r="BB2133" s="381"/>
      <c r="BC2133" s="381"/>
      <c r="BD2133" s="381"/>
    </row>
    <row r="2134" spans="1:56" s="589" customFormat="1" ht="12.75">
      <c r="A2134" s="366" t="s">
        <v>346</v>
      </c>
      <c r="B2134" s="825">
        <v>181162051</v>
      </c>
      <c r="C2134" s="825">
        <v>147692062</v>
      </c>
      <c r="D2134" s="825">
        <v>147679244</v>
      </c>
      <c r="E2134" s="809">
        <v>81.5177589262334</v>
      </c>
      <c r="F2134" s="825">
        <v>-144642</v>
      </c>
      <c r="G2134" s="381"/>
      <c r="H2134" s="381"/>
      <c r="I2134" s="381"/>
      <c r="J2134" s="381"/>
      <c r="K2134" s="381"/>
      <c r="L2134" s="381"/>
      <c r="M2134" s="381"/>
      <c r="N2134" s="381"/>
      <c r="O2134" s="381"/>
      <c r="P2134" s="381"/>
      <c r="Q2134" s="381"/>
      <c r="R2134" s="381"/>
      <c r="S2134" s="381"/>
      <c r="T2134" s="381"/>
      <c r="U2134" s="381"/>
      <c r="V2134" s="381"/>
      <c r="W2134" s="381"/>
      <c r="X2134" s="381"/>
      <c r="Y2134" s="381"/>
      <c r="Z2134" s="381"/>
      <c r="AA2134" s="381"/>
      <c r="AB2134" s="381"/>
      <c r="AC2134" s="381"/>
      <c r="AD2134" s="381"/>
      <c r="AE2134" s="381"/>
      <c r="AF2134" s="381"/>
      <c r="AG2134" s="381"/>
      <c r="AH2134" s="381"/>
      <c r="AI2134" s="381"/>
      <c r="AJ2134" s="381"/>
      <c r="AK2134" s="381"/>
      <c r="AL2134" s="381"/>
      <c r="AM2134" s="381"/>
      <c r="AN2134" s="381"/>
      <c r="AO2134" s="381"/>
      <c r="AP2134" s="381"/>
      <c r="AQ2134" s="381"/>
      <c r="AR2134" s="381"/>
      <c r="AS2134" s="381"/>
      <c r="AT2134" s="381"/>
      <c r="AU2134" s="381"/>
      <c r="AV2134" s="381"/>
      <c r="AW2134" s="381"/>
      <c r="AX2134" s="381"/>
      <c r="AY2134" s="381"/>
      <c r="AZ2134" s="381"/>
      <c r="BA2134" s="381"/>
      <c r="BB2134" s="381"/>
      <c r="BC2134" s="381"/>
      <c r="BD2134" s="381"/>
    </row>
    <row r="2135" spans="1:56" s="589" customFormat="1" ht="12.75">
      <c r="A2135" s="136" t="s">
        <v>977</v>
      </c>
      <c r="B2135" s="825">
        <v>50608</v>
      </c>
      <c r="C2135" s="825">
        <v>48543</v>
      </c>
      <c r="D2135" s="825">
        <v>35725</v>
      </c>
      <c r="E2135" s="809">
        <v>70.59160607018653</v>
      </c>
      <c r="F2135" s="825">
        <v>0</v>
      </c>
      <c r="G2135" s="381"/>
      <c r="H2135" s="381"/>
      <c r="I2135" s="381"/>
      <c r="J2135" s="381"/>
      <c r="K2135" s="381"/>
      <c r="L2135" s="381"/>
      <c r="M2135" s="381"/>
      <c r="N2135" s="381"/>
      <c r="O2135" s="381"/>
      <c r="P2135" s="381"/>
      <c r="Q2135" s="381"/>
      <c r="R2135" s="381"/>
      <c r="S2135" s="381"/>
      <c r="T2135" s="381"/>
      <c r="U2135" s="381"/>
      <c r="V2135" s="381"/>
      <c r="W2135" s="381"/>
      <c r="X2135" s="381"/>
      <c r="Y2135" s="381"/>
      <c r="Z2135" s="381"/>
      <c r="AA2135" s="381"/>
      <c r="AB2135" s="381"/>
      <c r="AC2135" s="381"/>
      <c r="AD2135" s="381"/>
      <c r="AE2135" s="381"/>
      <c r="AF2135" s="381"/>
      <c r="AG2135" s="381"/>
      <c r="AH2135" s="381"/>
      <c r="AI2135" s="381"/>
      <c r="AJ2135" s="381"/>
      <c r="AK2135" s="381"/>
      <c r="AL2135" s="381"/>
      <c r="AM2135" s="381"/>
      <c r="AN2135" s="381"/>
      <c r="AO2135" s="381"/>
      <c r="AP2135" s="381"/>
      <c r="AQ2135" s="381"/>
      <c r="AR2135" s="381"/>
      <c r="AS2135" s="381"/>
      <c r="AT2135" s="381"/>
      <c r="AU2135" s="381"/>
      <c r="AV2135" s="381"/>
      <c r="AW2135" s="381"/>
      <c r="AX2135" s="381"/>
      <c r="AY2135" s="381"/>
      <c r="AZ2135" s="381"/>
      <c r="BA2135" s="381"/>
      <c r="BB2135" s="381"/>
      <c r="BC2135" s="381"/>
      <c r="BD2135" s="381"/>
    </row>
    <row r="2136" spans="1:56" s="589" customFormat="1" ht="12.75">
      <c r="A2136" s="136" t="s">
        <v>965</v>
      </c>
      <c r="B2136" s="825">
        <v>181111443</v>
      </c>
      <c r="C2136" s="825">
        <v>147643519</v>
      </c>
      <c r="D2136" s="825">
        <v>147643519</v>
      </c>
      <c r="E2136" s="809">
        <v>81.5208120229046</v>
      </c>
      <c r="F2136" s="825">
        <v>-144642</v>
      </c>
      <c r="G2136" s="381"/>
      <c r="H2136" s="381"/>
      <c r="I2136" s="381"/>
      <c r="J2136" s="381"/>
      <c r="K2136" s="381"/>
      <c r="L2136" s="381"/>
      <c r="M2136" s="381"/>
      <c r="N2136" s="381"/>
      <c r="O2136" s="381"/>
      <c r="P2136" s="381"/>
      <c r="Q2136" s="381"/>
      <c r="R2136" s="381"/>
      <c r="S2136" s="381"/>
      <c r="T2136" s="381"/>
      <c r="U2136" s="381"/>
      <c r="V2136" s="381"/>
      <c r="W2136" s="381"/>
      <c r="X2136" s="381"/>
      <c r="Y2136" s="381"/>
      <c r="Z2136" s="381"/>
      <c r="AA2136" s="381"/>
      <c r="AB2136" s="381"/>
      <c r="AC2136" s="381"/>
      <c r="AD2136" s="381"/>
      <c r="AE2136" s="381"/>
      <c r="AF2136" s="381"/>
      <c r="AG2136" s="381"/>
      <c r="AH2136" s="381"/>
      <c r="AI2136" s="381"/>
      <c r="AJ2136" s="381"/>
      <c r="AK2136" s="381"/>
      <c r="AL2136" s="381"/>
      <c r="AM2136" s="381"/>
      <c r="AN2136" s="381"/>
      <c r="AO2136" s="381"/>
      <c r="AP2136" s="381"/>
      <c r="AQ2136" s="381"/>
      <c r="AR2136" s="381"/>
      <c r="AS2136" s="381"/>
      <c r="AT2136" s="381"/>
      <c r="AU2136" s="381"/>
      <c r="AV2136" s="381"/>
      <c r="AW2136" s="381"/>
      <c r="AX2136" s="381"/>
      <c r="AY2136" s="381"/>
      <c r="AZ2136" s="381"/>
      <c r="BA2136" s="381"/>
      <c r="BB2136" s="381"/>
      <c r="BC2136" s="381"/>
      <c r="BD2136" s="381"/>
    </row>
    <row r="2137" spans="1:56" s="589" customFormat="1" ht="25.5">
      <c r="A2137" s="377" t="s">
        <v>966</v>
      </c>
      <c r="B2137" s="825">
        <v>181111443</v>
      </c>
      <c r="C2137" s="825">
        <v>147643519</v>
      </c>
      <c r="D2137" s="825">
        <v>147643519</v>
      </c>
      <c r="E2137" s="809">
        <v>81.5208120229046</v>
      </c>
      <c r="F2137" s="825">
        <v>-144642</v>
      </c>
      <c r="G2137" s="381"/>
      <c r="H2137" s="381"/>
      <c r="I2137" s="381"/>
      <c r="J2137" s="381"/>
      <c r="K2137" s="381"/>
      <c r="L2137" s="381"/>
      <c r="M2137" s="381"/>
      <c r="N2137" s="381"/>
      <c r="O2137" s="381"/>
      <c r="P2137" s="381"/>
      <c r="Q2137" s="381"/>
      <c r="R2137" s="381"/>
      <c r="S2137" s="381"/>
      <c r="T2137" s="381"/>
      <c r="U2137" s="381"/>
      <c r="V2137" s="381"/>
      <c r="W2137" s="381"/>
      <c r="X2137" s="381"/>
      <c r="Y2137" s="381"/>
      <c r="Z2137" s="381"/>
      <c r="AA2137" s="381"/>
      <c r="AB2137" s="381"/>
      <c r="AC2137" s="381"/>
      <c r="AD2137" s="381"/>
      <c r="AE2137" s="381"/>
      <c r="AF2137" s="381"/>
      <c r="AG2137" s="381"/>
      <c r="AH2137" s="381"/>
      <c r="AI2137" s="381"/>
      <c r="AJ2137" s="381"/>
      <c r="AK2137" s="381"/>
      <c r="AL2137" s="381"/>
      <c r="AM2137" s="381"/>
      <c r="AN2137" s="381"/>
      <c r="AO2137" s="381"/>
      <c r="AP2137" s="381"/>
      <c r="AQ2137" s="381"/>
      <c r="AR2137" s="381"/>
      <c r="AS2137" s="381"/>
      <c r="AT2137" s="381"/>
      <c r="AU2137" s="381"/>
      <c r="AV2137" s="381"/>
      <c r="AW2137" s="381"/>
      <c r="AX2137" s="381"/>
      <c r="AY2137" s="381"/>
      <c r="AZ2137" s="381"/>
      <c r="BA2137" s="381"/>
      <c r="BB2137" s="381"/>
      <c r="BC2137" s="381"/>
      <c r="BD2137" s="381"/>
    </row>
    <row r="2138" spans="1:56" s="589" customFormat="1" ht="12.75">
      <c r="A2138" s="357" t="s">
        <v>967</v>
      </c>
      <c r="B2138" s="825">
        <v>181159986</v>
      </c>
      <c r="C2138" s="825">
        <v>147692062</v>
      </c>
      <c r="D2138" s="825">
        <v>106012080</v>
      </c>
      <c r="E2138" s="809">
        <v>58.5184854231552</v>
      </c>
      <c r="F2138" s="825">
        <v>4384577</v>
      </c>
      <c r="G2138" s="381"/>
      <c r="H2138" s="381"/>
      <c r="I2138" s="381"/>
      <c r="J2138" s="381"/>
      <c r="K2138" s="381"/>
      <c r="L2138" s="381"/>
      <c r="M2138" s="381"/>
      <c r="N2138" s="381"/>
      <c r="O2138" s="381"/>
      <c r="P2138" s="381"/>
      <c r="Q2138" s="381"/>
      <c r="R2138" s="381"/>
      <c r="S2138" s="381"/>
      <c r="T2138" s="381"/>
      <c r="U2138" s="381"/>
      <c r="V2138" s="381"/>
      <c r="W2138" s="381"/>
      <c r="X2138" s="381"/>
      <c r="Y2138" s="381"/>
      <c r="Z2138" s="381"/>
      <c r="AA2138" s="381"/>
      <c r="AB2138" s="381"/>
      <c r="AC2138" s="381"/>
      <c r="AD2138" s="381"/>
      <c r="AE2138" s="381"/>
      <c r="AF2138" s="381"/>
      <c r="AG2138" s="381"/>
      <c r="AH2138" s="381"/>
      <c r="AI2138" s="381"/>
      <c r="AJ2138" s="381"/>
      <c r="AK2138" s="381"/>
      <c r="AL2138" s="381"/>
      <c r="AM2138" s="381"/>
      <c r="AN2138" s="381"/>
      <c r="AO2138" s="381"/>
      <c r="AP2138" s="381"/>
      <c r="AQ2138" s="381"/>
      <c r="AR2138" s="381"/>
      <c r="AS2138" s="381"/>
      <c r="AT2138" s="381"/>
      <c r="AU2138" s="381"/>
      <c r="AV2138" s="381"/>
      <c r="AW2138" s="381"/>
      <c r="AX2138" s="381"/>
      <c r="AY2138" s="381"/>
      <c r="AZ2138" s="381"/>
      <c r="BA2138" s="381"/>
      <c r="BB2138" s="381"/>
      <c r="BC2138" s="381"/>
      <c r="BD2138" s="381"/>
    </row>
    <row r="2139" spans="1:56" s="589" customFormat="1" ht="12.75">
      <c r="A2139" s="136" t="s">
        <v>968</v>
      </c>
      <c r="B2139" s="825">
        <v>181159986</v>
      </c>
      <c r="C2139" s="825">
        <v>147692062</v>
      </c>
      <c r="D2139" s="825">
        <v>106012080</v>
      </c>
      <c r="E2139" s="809">
        <v>58.5184854231552</v>
      </c>
      <c r="F2139" s="825">
        <v>4384577</v>
      </c>
      <c r="G2139" s="381"/>
      <c r="H2139" s="381"/>
      <c r="I2139" s="381"/>
      <c r="J2139" s="381"/>
      <c r="K2139" s="381"/>
      <c r="L2139" s="381"/>
      <c r="M2139" s="381"/>
      <c r="N2139" s="381"/>
      <c r="O2139" s="381"/>
      <c r="P2139" s="381"/>
      <c r="Q2139" s="381"/>
      <c r="R2139" s="381"/>
      <c r="S2139" s="381"/>
      <c r="T2139" s="381"/>
      <c r="U2139" s="381"/>
      <c r="V2139" s="381"/>
      <c r="W2139" s="381"/>
      <c r="X2139" s="381"/>
      <c r="Y2139" s="381"/>
      <c r="Z2139" s="381"/>
      <c r="AA2139" s="381"/>
      <c r="AB2139" s="381"/>
      <c r="AC2139" s="381"/>
      <c r="AD2139" s="381"/>
      <c r="AE2139" s="381"/>
      <c r="AF2139" s="381"/>
      <c r="AG2139" s="381"/>
      <c r="AH2139" s="381"/>
      <c r="AI2139" s="381"/>
      <c r="AJ2139" s="381"/>
      <c r="AK2139" s="381"/>
      <c r="AL2139" s="381"/>
      <c r="AM2139" s="381"/>
      <c r="AN2139" s="381"/>
      <c r="AO2139" s="381"/>
      <c r="AP2139" s="381"/>
      <c r="AQ2139" s="381"/>
      <c r="AR2139" s="381"/>
      <c r="AS2139" s="381"/>
      <c r="AT2139" s="381"/>
      <c r="AU2139" s="381"/>
      <c r="AV2139" s="381"/>
      <c r="AW2139" s="381"/>
      <c r="AX2139" s="381"/>
      <c r="AY2139" s="381"/>
      <c r="AZ2139" s="381"/>
      <c r="BA2139" s="381"/>
      <c r="BB2139" s="381"/>
      <c r="BC2139" s="381"/>
      <c r="BD2139" s="381"/>
    </row>
    <row r="2140" spans="1:56" s="589" customFormat="1" ht="12.75">
      <c r="A2140" s="362" t="s">
        <v>969</v>
      </c>
      <c r="B2140" s="806">
        <v>0</v>
      </c>
      <c r="C2140" s="806">
        <v>0</v>
      </c>
      <c r="D2140" s="806">
        <v>0</v>
      </c>
      <c r="E2140" s="809" t="s">
        <v>496</v>
      </c>
      <c r="F2140" s="806">
        <v>-10393</v>
      </c>
      <c r="G2140" s="381"/>
      <c r="H2140" s="381"/>
      <c r="I2140" s="381"/>
      <c r="J2140" s="381"/>
      <c r="K2140" s="381"/>
      <c r="L2140" s="381"/>
      <c r="M2140" s="381"/>
      <c r="N2140" s="381"/>
      <c r="O2140" s="381"/>
      <c r="P2140" s="381"/>
      <c r="Q2140" s="381"/>
      <c r="R2140" s="381"/>
      <c r="S2140" s="381"/>
      <c r="T2140" s="381"/>
      <c r="U2140" s="381"/>
      <c r="V2140" s="381"/>
      <c r="W2140" s="381"/>
      <c r="X2140" s="381"/>
      <c r="Y2140" s="381"/>
      <c r="Z2140" s="381"/>
      <c r="AA2140" s="381"/>
      <c r="AB2140" s="381"/>
      <c r="AC2140" s="381"/>
      <c r="AD2140" s="381"/>
      <c r="AE2140" s="381"/>
      <c r="AF2140" s="381"/>
      <c r="AG2140" s="381"/>
      <c r="AH2140" s="381"/>
      <c r="AI2140" s="381"/>
      <c r="AJ2140" s="381"/>
      <c r="AK2140" s="381"/>
      <c r="AL2140" s="381"/>
      <c r="AM2140" s="381"/>
      <c r="AN2140" s="381"/>
      <c r="AO2140" s="381"/>
      <c r="AP2140" s="381"/>
      <c r="AQ2140" s="381"/>
      <c r="AR2140" s="381"/>
      <c r="AS2140" s="381"/>
      <c r="AT2140" s="381"/>
      <c r="AU2140" s="381"/>
      <c r="AV2140" s="381"/>
      <c r="AW2140" s="381"/>
      <c r="AX2140" s="381"/>
      <c r="AY2140" s="381"/>
      <c r="AZ2140" s="381"/>
      <c r="BA2140" s="381"/>
      <c r="BB2140" s="381"/>
      <c r="BC2140" s="381"/>
      <c r="BD2140" s="382"/>
    </row>
    <row r="2141" spans="1:56" s="589" customFormat="1" ht="12.75">
      <c r="A2141" s="391" t="s">
        <v>970</v>
      </c>
      <c r="B2141" s="806">
        <v>0</v>
      </c>
      <c r="C2141" s="806">
        <v>0</v>
      </c>
      <c r="D2141" s="806">
        <v>0</v>
      </c>
      <c r="E2141" s="809" t="s">
        <v>496</v>
      </c>
      <c r="F2141" s="806">
        <v>-1567</v>
      </c>
      <c r="G2141" s="381"/>
      <c r="H2141" s="381"/>
      <c r="I2141" s="381"/>
      <c r="J2141" s="381"/>
      <c r="K2141" s="381"/>
      <c r="L2141" s="381"/>
      <c r="M2141" s="381"/>
      <c r="N2141" s="381"/>
      <c r="O2141" s="381"/>
      <c r="P2141" s="381"/>
      <c r="Q2141" s="381"/>
      <c r="R2141" s="381"/>
      <c r="S2141" s="381"/>
      <c r="T2141" s="381"/>
      <c r="U2141" s="381"/>
      <c r="V2141" s="381"/>
      <c r="W2141" s="381"/>
      <c r="X2141" s="381"/>
      <c r="Y2141" s="381"/>
      <c r="Z2141" s="381"/>
      <c r="AA2141" s="381"/>
      <c r="AB2141" s="381"/>
      <c r="AC2141" s="381"/>
      <c r="AD2141" s="381"/>
      <c r="AE2141" s="381"/>
      <c r="AF2141" s="381"/>
      <c r="AG2141" s="381"/>
      <c r="AH2141" s="381"/>
      <c r="AI2141" s="381"/>
      <c r="AJ2141" s="381"/>
      <c r="AK2141" s="381"/>
      <c r="AL2141" s="381"/>
      <c r="AM2141" s="381"/>
      <c r="AN2141" s="381"/>
      <c r="AO2141" s="381"/>
      <c r="AP2141" s="381"/>
      <c r="AQ2141" s="381"/>
      <c r="AR2141" s="381"/>
      <c r="AS2141" s="381"/>
      <c r="AT2141" s="381"/>
      <c r="AU2141" s="381"/>
      <c r="AV2141" s="381"/>
      <c r="AW2141" s="381"/>
      <c r="AX2141" s="381"/>
      <c r="AY2141" s="381"/>
      <c r="AZ2141" s="381"/>
      <c r="BA2141" s="381"/>
      <c r="BB2141" s="381"/>
      <c r="BC2141" s="381"/>
      <c r="BD2141" s="382"/>
    </row>
    <row r="2142" spans="1:56" s="589" customFormat="1" ht="12.75">
      <c r="A2142" s="396" t="s">
        <v>971</v>
      </c>
      <c r="B2142" s="806">
        <v>0</v>
      </c>
      <c r="C2142" s="806">
        <v>0</v>
      </c>
      <c r="D2142" s="806">
        <v>0</v>
      </c>
      <c r="E2142" s="809" t="s">
        <v>496</v>
      </c>
      <c r="F2142" s="806">
        <v>-1263</v>
      </c>
      <c r="G2142" s="381"/>
      <c r="H2142" s="381"/>
      <c r="I2142" s="381"/>
      <c r="J2142" s="381"/>
      <c r="K2142" s="381"/>
      <c r="L2142" s="381"/>
      <c r="M2142" s="381"/>
      <c r="N2142" s="381"/>
      <c r="O2142" s="381"/>
      <c r="P2142" s="381"/>
      <c r="Q2142" s="381"/>
      <c r="R2142" s="381"/>
      <c r="S2142" s="381"/>
      <c r="T2142" s="381"/>
      <c r="U2142" s="381"/>
      <c r="V2142" s="381"/>
      <c r="W2142" s="381"/>
      <c r="X2142" s="381"/>
      <c r="Y2142" s="381"/>
      <c r="Z2142" s="381"/>
      <c r="AA2142" s="381"/>
      <c r="AB2142" s="381"/>
      <c r="AC2142" s="381"/>
      <c r="AD2142" s="381"/>
      <c r="AE2142" s="381"/>
      <c r="AF2142" s="381"/>
      <c r="AG2142" s="381"/>
      <c r="AH2142" s="381"/>
      <c r="AI2142" s="381"/>
      <c r="AJ2142" s="381"/>
      <c r="AK2142" s="381"/>
      <c r="AL2142" s="381"/>
      <c r="AM2142" s="381"/>
      <c r="AN2142" s="381"/>
      <c r="AO2142" s="381"/>
      <c r="AP2142" s="381"/>
      <c r="AQ2142" s="381"/>
      <c r="AR2142" s="381"/>
      <c r="AS2142" s="381"/>
      <c r="AT2142" s="381"/>
      <c r="AU2142" s="381"/>
      <c r="AV2142" s="381"/>
      <c r="AW2142" s="381"/>
      <c r="AX2142" s="381"/>
      <c r="AY2142" s="381"/>
      <c r="AZ2142" s="381"/>
      <c r="BA2142" s="381"/>
      <c r="BB2142" s="381"/>
      <c r="BC2142" s="381"/>
      <c r="BD2142" s="382"/>
    </row>
    <row r="2143" spans="1:56" s="589" customFormat="1" ht="12.75">
      <c r="A2143" s="391" t="s">
        <v>972</v>
      </c>
      <c r="B2143" s="806">
        <v>0</v>
      </c>
      <c r="C2143" s="806">
        <v>0</v>
      </c>
      <c r="D2143" s="806">
        <v>0</v>
      </c>
      <c r="E2143" s="809" t="s">
        <v>496</v>
      </c>
      <c r="F2143" s="806">
        <v>-8826</v>
      </c>
      <c r="G2143" s="381"/>
      <c r="H2143" s="381"/>
      <c r="I2143" s="381"/>
      <c r="J2143" s="381"/>
      <c r="K2143" s="381"/>
      <c r="L2143" s="381"/>
      <c r="M2143" s="381"/>
      <c r="N2143" s="381"/>
      <c r="O2143" s="381"/>
      <c r="P2143" s="381"/>
      <c r="Q2143" s="381"/>
      <c r="R2143" s="381"/>
      <c r="S2143" s="381"/>
      <c r="T2143" s="381"/>
      <c r="U2143" s="381"/>
      <c r="V2143" s="381"/>
      <c r="W2143" s="381"/>
      <c r="X2143" s="381"/>
      <c r="Y2143" s="381"/>
      <c r="Z2143" s="381"/>
      <c r="AA2143" s="381"/>
      <c r="AB2143" s="381"/>
      <c r="AC2143" s="381"/>
      <c r="AD2143" s="381"/>
      <c r="AE2143" s="381"/>
      <c r="AF2143" s="381"/>
      <c r="AG2143" s="381"/>
      <c r="AH2143" s="381"/>
      <c r="AI2143" s="381"/>
      <c r="AJ2143" s="381"/>
      <c r="AK2143" s="381"/>
      <c r="AL2143" s="381"/>
      <c r="AM2143" s="381"/>
      <c r="AN2143" s="381"/>
      <c r="AO2143" s="381"/>
      <c r="AP2143" s="381"/>
      <c r="AQ2143" s="381"/>
      <c r="AR2143" s="381"/>
      <c r="AS2143" s="381"/>
      <c r="AT2143" s="381"/>
      <c r="AU2143" s="381"/>
      <c r="AV2143" s="381"/>
      <c r="AW2143" s="381"/>
      <c r="AX2143" s="381"/>
      <c r="AY2143" s="381"/>
      <c r="AZ2143" s="381"/>
      <c r="BA2143" s="381"/>
      <c r="BB2143" s="381"/>
      <c r="BC2143" s="381"/>
      <c r="BD2143" s="382"/>
    </row>
    <row r="2144" spans="1:56" s="589" customFormat="1" ht="25.5">
      <c r="A2144" s="377" t="s">
        <v>978</v>
      </c>
      <c r="B2144" s="825">
        <v>181159986</v>
      </c>
      <c r="C2144" s="825">
        <v>147692062</v>
      </c>
      <c r="D2144" s="825">
        <v>106012080</v>
      </c>
      <c r="E2144" s="809">
        <v>58.5184854231552</v>
      </c>
      <c r="F2144" s="825">
        <v>4384577</v>
      </c>
      <c r="G2144" s="381"/>
      <c r="H2144" s="381"/>
      <c r="I2144" s="381"/>
      <c r="J2144" s="381"/>
      <c r="K2144" s="381"/>
      <c r="L2144" s="381"/>
      <c r="M2144" s="381"/>
      <c r="N2144" s="381"/>
      <c r="O2144" s="381"/>
      <c r="P2144" s="381"/>
      <c r="Q2144" s="381"/>
      <c r="R2144" s="381"/>
      <c r="S2144" s="381"/>
      <c r="T2144" s="381"/>
      <c r="U2144" s="381"/>
      <c r="V2144" s="381"/>
      <c r="W2144" s="381"/>
      <c r="X2144" s="381"/>
      <c r="Y2144" s="381"/>
      <c r="Z2144" s="381"/>
      <c r="AA2144" s="381"/>
      <c r="AB2144" s="381"/>
      <c r="AC2144" s="381"/>
      <c r="AD2144" s="381"/>
      <c r="AE2144" s="381"/>
      <c r="AF2144" s="381"/>
      <c r="AG2144" s="381"/>
      <c r="AH2144" s="381"/>
      <c r="AI2144" s="381"/>
      <c r="AJ2144" s="381"/>
      <c r="AK2144" s="381"/>
      <c r="AL2144" s="381"/>
      <c r="AM2144" s="381"/>
      <c r="AN2144" s="381"/>
      <c r="AO2144" s="381"/>
      <c r="AP2144" s="381"/>
      <c r="AQ2144" s="381"/>
      <c r="AR2144" s="381"/>
      <c r="AS2144" s="381"/>
      <c r="AT2144" s="381"/>
      <c r="AU2144" s="381"/>
      <c r="AV2144" s="381"/>
      <c r="AW2144" s="381"/>
      <c r="AX2144" s="381"/>
      <c r="AY2144" s="381"/>
      <c r="AZ2144" s="381"/>
      <c r="BA2144" s="381"/>
      <c r="BB2144" s="381"/>
      <c r="BC2144" s="381"/>
      <c r="BD2144" s="381"/>
    </row>
    <row r="2145" spans="1:56" s="589" customFormat="1" ht="12.75">
      <c r="A2145" s="363" t="s">
        <v>1008</v>
      </c>
      <c r="B2145" s="825">
        <v>168605000</v>
      </c>
      <c r="C2145" s="825">
        <v>137589167</v>
      </c>
      <c r="D2145" s="825">
        <v>98919074</v>
      </c>
      <c r="E2145" s="809">
        <v>58.66912250526378</v>
      </c>
      <c r="F2145" s="825">
        <v>4271250</v>
      </c>
      <c r="G2145" s="381"/>
      <c r="H2145" s="381"/>
      <c r="I2145" s="381"/>
      <c r="J2145" s="381"/>
      <c r="K2145" s="381"/>
      <c r="L2145" s="381"/>
      <c r="M2145" s="381"/>
      <c r="N2145" s="381"/>
      <c r="O2145" s="381"/>
      <c r="P2145" s="381"/>
      <c r="Q2145" s="381"/>
      <c r="R2145" s="381"/>
      <c r="S2145" s="381"/>
      <c r="T2145" s="381"/>
      <c r="U2145" s="381"/>
      <c r="V2145" s="381"/>
      <c r="W2145" s="381"/>
      <c r="X2145" s="381"/>
      <c r="Y2145" s="381"/>
      <c r="Z2145" s="381"/>
      <c r="AA2145" s="381"/>
      <c r="AB2145" s="381"/>
      <c r="AC2145" s="381"/>
      <c r="AD2145" s="381"/>
      <c r="AE2145" s="381"/>
      <c r="AF2145" s="381"/>
      <c r="AG2145" s="381"/>
      <c r="AH2145" s="381"/>
      <c r="AI2145" s="381"/>
      <c r="AJ2145" s="381"/>
      <c r="AK2145" s="381"/>
      <c r="AL2145" s="381"/>
      <c r="AM2145" s="381"/>
      <c r="AN2145" s="381"/>
      <c r="AO2145" s="381"/>
      <c r="AP2145" s="381"/>
      <c r="AQ2145" s="381"/>
      <c r="AR2145" s="381"/>
      <c r="AS2145" s="381"/>
      <c r="AT2145" s="381"/>
      <c r="AU2145" s="381"/>
      <c r="AV2145" s="381"/>
      <c r="AW2145" s="381"/>
      <c r="AX2145" s="381"/>
      <c r="AY2145" s="381"/>
      <c r="AZ2145" s="381"/>
      <c r="BA2145" s="381"/>
      <c r="BB2145" s="381"/>
      <c r="BC2145" s="381"/>
      <c r="BD2145" s="381"/>
    </row>
    <row r="2146" spans="1:56" s="589" customFormat="1" ht="12.75">
      <c r="A2146" s="363" t="s">
        <v>979</v>
      </c>
      <c r="B2146" s="825">
        <v>12554986</v>
      </c>
      <c r="C2146" s="825">
        <v>10102895</v>
      </c>
      <c r="D2146" s="825">
        <v>7093006</v>
      </c>
      <c r="E2146" s="809">
        <v>56.495530938863645</v>
      </c>
      <c r="F2146" s="825">
        <v>113327</v>
      </c>
      <c r="G2146" s="381"/>
      <c r="H2146" s="381"/>
      <c r="I2146" s="381"/>
      <c r="J2146" s="381"/>
      <c r="K2146" s="381"/>
      <c r="L2146" s="381"/>
      <c r="M2146" s="381"/>
      <c r="N2146" s="381"/>
      <c r="O2146" s="381"/>
      <c r="P2146" s="381"/>
      <c r="Q2146" s="381"/>
      <c r="R2146" s="381"/>
      <c r="S2146" s="381"/>
      <c r="T2146" s="381"/>
      <c r="U2146" s="381"/>
      <c r="V2146" s="381"/>
      <c r="W2146" s="381"/>
      <c r="X2146" s="381"/>
      <c r="Y2146" s="381"/>
      <c r="Z2146" s="381"/>
      <c r="AA2146" s="381"/>
      <c r="AB2146" s="381"/>
      <c r="AC2146" s="381"/>
      <c r="AD2146" s="381"/>
      <c r="AE2146" s="381"/>
      <c r="AF2146" s="381"/>
      <c r="AG2146" s="381"/>
      <c r="AH2146" s="381"/>
      <c r="AI2146" s="381"/>
      <c r="AJ2146" s="381"/>
      <c r="AK2146" s="381"/>
      <c r="AL2146" s="381"/>
      <c r="AM2146" s="381"/>
      <c r="AN2146" s="381"/>
      <c r="AO2146" s="381"/>
      <c r="AP2146" s="381"/>
      <c r="AQ2146" s="381"/>
      <c r="AR2146" s="381"/>
      <c r="AS2146" s="381"/>
      <c r="AT2146" s="381"/>
      <c r="AU2146" s="381"/>
      <c r="AV2146" s="381"/>
      <c r="AW2146" s="381"/>
      <c r="AX2146" s="381"/>
      <c r="AY2146" s="381"/>
      <c r="AZ2146" s="381"/>
      <c r="BA2146" s="381"/>
      <c r="BB2146" s="381"/>
      <c r="BC2146" s="381"/>
      <c r="BD2146" s="381"/>
    </row>
    <row r="2147" spans="1:50" s="807" customFormat="1" ht="12.75">
      <c r="A2147" s="136" t="s">
        <v>500</v>
      </c>
      <c r="B2147" s="806">
        <v>2065</v>
      </c>
      <c r="C2147" s="806">
        <v>-147643519</v>
      </c>
      <c r="D2147" s="806">
        <v>-105976355</v>
      </c>
      <c r="E2147" s="806">
        <v>0</v>
      </c>
      <c r="F2147" s="806">
        <v>-4384577</v>
      </c>
      <c r="G2147" s="808"/>
      <c r="H2147" s="808"/>
      <c r="I2147" s="808"/>
      <c r="J2147" s="808"/>
      <c r="K2147" s="808"/>
      <c r="L2147" s="808"/>
      <c r="M2147" s="808"/>
      <c r="N2147" s="808"/>
      <c r="O2147" s="808"/>
      <c r="P2147" s="808"/>
      <c r="Q2147" s="808"/>
      <c r="R2147" s="808"/>
      <c r="S2147" s="808"/>
      <c r="T2147" s="808"/>
      <c r="U2147" s="808"/>
      <c r="V2147" s="808"/>
      <c r="W2147" s="808"/>
      <c r="X2147" s="808"/>
      <c r="Y2147" s="808"/>
      <c r="Z2147" s="808"/>
      <c r="AA2147" s="808"/>
      <c r="AB2147" s="808"/>
      <c r="AC2147" s="808"/>
      <c r="AD2147" s="808"/>
      <c r="AE2147" s="808"/>
      <c r="AF2147" s="808"/>
      <c r="AG2147" s="808"/>
      <c r="AH2147" s="808"/>
      <c r="AI2147" s="808"/>
      <c r="AJ2147" s="808"/>
      <c r="AK2147" s="808"/>
      <c r="AL2147" s="808"/>
      <c r="AM2147" s="808"/>
      <c r="AN2147" s="808"/>
      <c r="AO2147" s="808"/>
      <c r="AP2147" s="808"/>
      <c r="AQ2147" s="808"/>
      <c r="AR2147" s="808"/>
      <c r="AS2147" s="808"/>
      <c r="AT2147" s="808"/>
      <c r="AU2147" s="808"/>
      <c r="AV2147" s="808"/>
      <c r="AW2147" s="808"/>
      <c r="AX2147" s="808"/>
    </row>
    <row r="2148" spans="1:50" s="807" customFormat="1" ht="12.75">
      <c r="A2148" s="136" t="s">
        <v>501</v>
      </c>
      <c r="B2148" s="806">
        <v>-2065</v>
      </c>
      <c r="C2148" s="806">
        <v>0</v>
      </c>
      <c r="D2148" s="806">
        <v>0</v>
      </c>
      <c r="E2148" s="806">
        <v>0</v>
      </c>
      <c r="F2148" s="806">
        <v>0</v>
      </c>
      <c r="G2148" s="808"/>
      <c r="H2148" s="808"/>
      <c r="I2148" s="808"/>
      <c r="J2148" s="808"/>
      <c r="K2148" s="808"/>
      <c r="L2148" s="808"/>
      <c r="M2148" s="808"/>
      <c r="N2148" s="808"/>
      <c r="O2148" s="808"/>
      <c r="P2148" s="808"/>
      <c r="Q2148" s="808"/>
      <c r="R2148" s="808"/>
      <c r="S2148" s="808"/>
      <c r="T2148" s="808"/>
      <c r="U2148" s="808"/>
      <c r="V2148" s="808"/>
      <c r="W2148" s="808"/>
      <c r="X2148" s="808"/>
      <c r="Y2148" s="808"/>
      <c r="Z2148" s="808"/>
      <c r="AA2148" s="808"/>
      <c r="AB2148" s="808"/>
      <c r="AC2148" s="808"/>
      <c r="AD2148" s="808"/>
      <c r="AE2148" s="808"/>
      <c r="AF2148" s="808"/>
      <c r="AG2148" s="808"/>
      <c r="AH2148" s="808"/>
      <c r="AI2148" s="808"/>
      <c r="AJ2148" s="808"/>
      <c r="AK2148" s="808"/>
      <c r="AL2148" s="808"/>
      <c r="AM2148" s="808"/>
      <c r="AN2148" s="808"/>
      <c r="AO2148" s="808"/>
      <c r="AP2148" s="808"/>
      <c r="AQ2148" s="808"/>
      <c r="AR2148" s="808"/>
      <c r="AS2148" s="808"/>
      <c r="AT2148" s="808"/>
      <c r="AU2148" s="808"/>
      <c r="AV2148" s="808"/>
      <c r="AW2148" s="808"/>
      <c r="AX2148" s="808"/>
    </row>
    <row r="2149" spans="1:50" s="807" customFormat="1" ht="12.75">
      <c r="A2149" s="362" t="s">
        <v>622</v>
      </c>
      <c r="B2149" s="806">
        <v>-2065</v>
      </c>
      <c r="C2149" s="806">
        <v>0</v>
      </c>
      <c r="D2149" s="806">
        <v>0</v>
      </c>
      <c r="E2149" s="806">
        <v>0</v>
      </c>
      <c r="F2149" s="806">
        <v>0</v>
      </c>
      <c r="G2149" s="808"/>
      <c r="H2149" s="808"/>
      <c r="I2149" s="808"/>
      <c r="J2149" s="808"/>
      <c r="K2149" s="808"/>
      <c r="L2149" s="808"/>
      <c r="M2149" s="808"/>
      <c r="N2149" s="808"/>
      <c r="O2149" s="808"/>
      <c r="P2149" s="808"/>
      <c r="Q2149" s="808"/>
      <c r="R2149" s="808"/>
      <c r="S2149" s="808"/>
      <c r="T2149" s="808"/>
      <c r="U2149" s="808"/>
      <c r="V2149" s="808"/>
      <c r="W2149" s="808"/>
      <c r="X2149" s="808"/>
      <c r="Y2149" s="808"/>
      <c r="Z2149" s="808"/>
      <c r="AA2149" s="808"/>
      <c r="AB2149" s="808"/>
      <c r="AC2149" s="808"/>
      <c r="AD2149" s="808"/>
      <c r="AE2149" s="808"/>
      <c r="AF2149" s="808"/>
      <c r="AG2149" s="808"/>
      <c r="AH2149" s="808"/>
      <c r="AI2149" s="808"/>
      <c r="AJ2149" s="808"/>
      <c r="AK2149" s="808"/>
      <c r="AL2149" s="808"/>
      <c r="AM2149" s="808"/>
      <c r="AN2149" s="808"/>
      <c r="AO2149" s="808"/>
      <c r="AP2149" s="808"/>
      <c r="AQ2149" s="808"/>
      <c r="AR2149" s="808"/>
      <c r="AS2149" s="808"/>
      <c r="AT2149" s="808"/>
      <c r="AU2149" s="808"/>
      <c r="AV2149" s="808"/>
      <c r="AW2149" s="808"/>
      <c r="AX2149" s="808"/>
    </row>
    <row r="2150" spans="1:50" s="807" customFormat="1" ht="38.25">
      <c r="A2150" s="363" t="s">
        <v>348</v>
      </c>
      <c r="B2150" s="806">
        <v>-2065</v>
      </c>
      <c r="C2150" s="806">
        <v>0</v>
      </c>
      <c r="D2150" s="806" t="s">
        <v>496</v>
      </c>
      <c r="E2150" s="806" t="s">
        <v>496</v>
      </c>
      <c r="F2150" s="806" t="s">
        <v>496</v>
      </c>
      <c r="G2150" s="808"/>
      <c r="H2150" s="808"/>
      <c r="I2150" s="808"/>
      <c r="J2150" s="808"/>
      <c r="K2150" s="808"/>
      <c r="L2150" s="808"/>
      <c r="M2150" s="808"/>
      <c r="N2150" s="808"/>
      <c r="O2150" s="808"/>
      <c r="P2150" s="808"/>
      <c r="Q2150" s="808"/>
      <c r="R2150" s="808"/>
      <c r="S2150" s="808"/>
      <c r="T2150" s="808"/>
      <c r="U2150" s="808"/>
      <c r="V2150" s="808"/>
      <c r="W2150" s="808"/>
      <c r="X2150" s="808"/>
      <c r="Y2150" s="808"/>
      <c r="Z2150" s="808"/>
      <c r="AA2150" s="808"/>
      <c r="AB2150" s="808"/>
      <c r="AC2150" s="808"/>
      <c r="AD2150" s="808"/>
      <c r="AE2150" s="808"/>
      <c r="AF2150" s="808"/>
      <c r="AG2150" s="808"/>
      <c r="AH2150" s="808"/>
      <c r="AI2150" s="808"/>
      <c r="AJ2150" s="808"/>
      <c r="AK2150" s="808"/>
      <c r="AL2150" s="808"/>
      <c r="AM2150" s="808"/>
      <c r="AN2150" s="808"/>
      <c r="AO2150" s="808"/>
      <c r="AP2150" s="808"/>
      <c r="AQ2150" s="808"/>
      <c r="AR2150" s="808"/>
      <c r="AS2150" s="808"/>
      <c r="AT2150" s="808"/>
      <c r="AU2150" s="808"/>
      <c r="AV2150" s="808"/>
      <c r="AW2150" s="808"/>
      <c r="AX2150" s="808"/>
    </row>
    <row r="2151" spans="1:6" s="819" customFormat="1" ht="12.75">
      <c r="A2151" s="362"/>
      <c r="B2151" s="825"/>
      <c r="C2151" s="825"/>
      <c r="D2151" s="825"/>
      <c r="E2151" s="806"/>
      <c r="F2151" s="825"/>
    </row>
    <row r="2152" spans="1:6" s="819" customFormat="1" ht="12.75">
      <c r="A2152" s="834" t="s">
        <v>417</v>
      </c>
      <c r="B2152" s="825"/>
      <c r="C2152" s="825"/>
      <c r="D2152" s="825"/>
      <c r="E2152" s="806"/>
      <c r="F2152" s="825"/>
    </row>
    <row r="2153" spans="1:6" s="819" customFormat="1" ht="12.75">
      <c r="A2153" s="345" t="s">
        <v>416</v>
      </c>
      <c r="B2153" s="825"/>
      <c r="C2153" s="825"/>
      <c r="D2153" s="825"/>
      <c r="E2153" s="806"/>
      <c r="F2153" s="825"/>
    </row>
    <row r="2154" spans="1:6" s="819" customFormat="1" ht="12.75">
      <c r="A2154" s="366" t="s">
        <v>346</v>
      </c>
      <c r="B2154" s="825">
        <v>105940</v>
      </c>
      <c r="C2154" s="825">
        <v>105940</v>
      </c>
      <c r="D2154" s="825">
        <v>105940</v>
      </c>
      <c r="E2154" s="809">
        <v>100</v>
      </c>
      <c r="F2154" s="825">
        <v>0</v>
      </c>
    </row>
    <row r="2155" spans="1:6" s="819" customFormat="1" ht="12.75">
      <c r="A2155" s="136" t="s">
        <v>965</v>
      </c>
      <c r="B2155" s="825">
        <v>105940</v>
      </c>
      <c r="C2155" s="825">
        <v>105940</v>
      </c>
      <c r="D2155" s="825">
        <v>105940</v>
      </c>
      <c r="E2155" s="809">
        <v>100</v>
      </c>
      <c r="F2155" s="825">
        <v>0</v>
      </c>
    </row>
    <row r="2156" spans="1:6" s="819" customFormat="1" ht="25.5">
      <c r="A2156" s="377" t="s">
        <v>966</v>
      </c>
      <c r="B2156" s="825">
        <v>105940</v>
      </c>
      <c r="C2156" s="825">
        <v>105940</v>
      </c>
      <c r="D2156" s="825">
        <v>105940</v>
      </c>
      <c r="E2156" s="809">
        <v>100</v>
      </c>
      <c r="F2156" s="825">
        <v>0</v>
      </c>
    </row>
    <row r="2157" spans="1:6" s="819" customFormat="1" ht="12.75">
      <c r="A2157" s="357" t="s">
        <v>967</v>
      </c>
      <c r="B2157" s="825">
        <v>105940</v>
      </c>
      <c r="C2157" s="825">
        <v>105940</v>
      </c>
      <c r="D2157" s="825">
        <v>97246</v>
      </c>
      <c r="E2157" s="809">
        <v>91.79346800075514</v>
      </c>
      <c r="F2157" s="825">
        <v>0</v>
      </c>
    </row>
    <row r="2158" spans="1:6" s="819" customFormat="1" ht="12.75">
      <c r="A2158" s="136" t="s">
        <v>968</v>
      </c>
      <c r="B2158" s="825">
        <v>105940</v>
      </c>
      <c r="C2158" s="825">
        <v>105940</v>
      </c>
      <c r="D2158" s="825">
        <v>97246</v>
      </c>
      <c r="E2158" s="809">
        <v>91.79346800075514</v>
      </c>
      <c r="F2158" s="825">
        <v>0</v>
      </c>
    </row>
    <row r="2159" spans="1:6" s="819" customFormat="1" ht="25.5">
      <c r="A2159" s="377" t="s">
        <v>978</v>
      </c>
      <c r="B2159" s="825">
        <v>105940</v>
      </c>
      <c r="C2159" s="825">
        <v>105940</v>
      </c>
      <c r="D2159" s="825">
        <v>97246</v>
      </c>
      <c r="E2159" s="809">
        <v>91.79346800075514</v>
      </c>
      <c r="F2159" s="825">
        <v>0</v>
      </c>
    </row>
    <row r="2160" spans="1:6" s="819" customFormat="1" ht="12.75">
      <c r="A2160" s="363" t="s">
        <v>979</v>
      </c>
      <c r="B2160" s="825">
        <v>105940</v>
      </c>
      <c r="C2160" s="825">
        <v>105940</v>
      </c>
      <c r="D2160" s="825">
        <v>97246</v>
      </c>
      <c r="E2160" s="809">
        <v>91.79346800075514</v>
      </c>
      <c r="F2160" s="825">
        <v>0</v>
      </c>
    </row>
    <row r="2161" spans="1:6" s="819" customFormat="1" ht="12.75">
      <c r="A2161" s="834"/>
      <c r="B2161" s="825"/>
      <c r="C2161" s="825"/>
      <c r="D2161" s="825"/>
      <c r="E2161" s="806"/>
      <c r="F2161" s="825"/>
    </row>
    <row r="2162" spans="1:6" s="819" customFormat="1" ht="12.75">
      <c r="A2162" s="834" t="s">
        <v>387</v>
      </c>
      <c r="B2162" s="825"/>
      <c r="C2162" s="825"/>
      <c r="D2162" s="825"/>
      <c r="E2162" s="806"/>
      <c r="F2162" s="825"/>
    </row>
    <row r="2163" spans="1:6" s="819" customFormat="1" ht="12.75">
      <c r="A2163" s="345" t="s">
        <v>416</v>
      </c>
      <c r="B2163" s="825"/>
      <c r="C2163" s="825"/>
      <c r="D2163" s="825"/>
      <c r="E2163" s="806"/>
      <c r="F2163" s="825"/>
    </row>
    <row r="2164" spans="1:6" s="819" customFormat="1" ht="12.75">
      <c r="A2164" s="366" t="s">
        <v>346</v>
      </c>
      <c r="B2164" s="825">
        <v>1300</v>
      </c>
      <c r="C2164" s="825">
        <v>1300</v>
      </c>
      <c r="D2164" s="825">
        <v>1300</v>
      </c>
      <c r="E2164" s="809">
        <v>100</v>
      </c>
      <c r="F2164" s="825">
        <v>0</v>
      </c>
    </row>
    <row r="2165" spans="1:6" s="819" customFormat="1" ht="12.75">
      <c r="A2165" s="136" t="s">
        <v>965</v>
      </c>
      <c r="B2165" s="825">
        <v>1300</v>
      </c>
      <c r="C2165" s="825">
        <v>1300</v>
      </c>
      <c r="D2165" s="825">
        <v>1300</v>
      </c>
      <c r="E2165" s="809">
        <v>100</v>
      </c>
      <c r="F2165" s="825">
        <v>0</v>
      </c>
    </row>
    <row r="2166" spans="1:6" s="819" customFormat="1" ht="25.5">
      <c r="A2166" s="377" t="s">
        <v>966</v>
      </c>
      <c r="B2166" s="825">
        <v>1300</v>
      </c>
      <c r="C2166" s="825">
        <v>1300</v>
      </c>
      <c r="D2166" s="825">
        <v>1300</v>
      </c>
      <c r="E2166" s="809">
        <v>100</v>
      </c>
      <c r="F2166" s="825">
        <v>0</v>
      </c>
    </row>
    <row r="2167" spans="1:6" s="819" customFormat="1" ht="12.75">
      <c r="A2167" s="357" t="s">
        <v>967</v>
      </c>
      <c r="B2167" s="825">
        <v>1300</v>
      </c>
      <c r="C2167" s="825">
        <v>1300</v>
      </c>
      <c r="D2167" s="825">
        <v>0</v>
      </c>
      <c r="E2167" s="809">
        <v>0</v>
      </c>
      <c r="F2167" s="825">
        <v>0</v>
      </c>
    </row>
    <row r="2168" spans="1:6" s="819" customFormat="1" ht="12.75">
      <c r="A2168" s="136" t="s">
        <v>968</v>
      </c>
      <c r="B2168" s="825">
        <v>1300</v>
      </c>
      <c r="C2168" s="825">
        <v>1300</v>
      </c>
      <c r="D2168" s="825">
        <v>0</v>
      </c>
      <c r="E2168" s="809">
        <v>0</v>
      </c>
      <c r="F2168" s="825">
        <v>0</v>
      </c>
    </row>
    <row r="2169" spans="1:6" s="819" customFormat="1" ht="25.5">
      <c r="A2169" s="377" t="s">
        <v>978</v>
      </c>
      <c r="B2169" s="825">
        <v>1300</v>
      </c>
      <c r="C2169" s="825">
        <v>1300</v>
      </c>
      <c r="D2169" s="825">
        <v>0</v>
      </c>
      <c r="E2169" s="809">
        <v>0</v>
      </c>
      <c r="F2169" s="825">
        <v>0</v>
      </c>
    </row>
    <row r="2170" spans="1:6" s="819" customFormat="1" ht="12.75">
      <c r="A2170" s="363" t="s">
        <v>979</v>
      </c>
      <c r="B2170" s="825">
        <v>1300</v>
      </c>
      <c r="C2170" s="825">
        <v>1300</v>
      </c>
      <c r="D2170" s="825">
        <v>0</v>
      </c>
      <c r="E2170" s="809">
        <v>0</v>
      </c>
      <c r="F2170" s="825">
        <v>0</v>
      </c>
    </row>
    <row r="2171" spans="1:6" s="819" customFormat="1" ht="12.75">
      <c r="A2171" s="350"/>
      <c r="B2171" s="825"/>
      <c r="C2171" s="825"/>
      <c r="D2171" s="825"/>
      <c r="E2171" s="806"/>
      <c r="F2171" s="825"/>
    </row>
    <row r="2172" spans="1:6" s="819" customFormat="1" ht="12.75">
      <c r="A2172" s="834" t="s">
        <v>418</v>
      </c>
      <c r="B2172" s="806"/>
      <c r="C2172" s="806"/>
      <c r="D2172" s="806"/>
      <c r="E2172" s="806"/>
      <c r="F2172" s="806"/>
    </row>
    <row r="2173" spans="1:6" s="819" customFormat="1" ht="12.75">
      <c r="A2173" s="345" t="s">
        <v>416</v>
      </c>
      <c r="B2173" s="806"/>
      <c r="C2173" s="806"/>
      <c r="D2173" s="806"/>
      <c r="E2173" s="806"/>
      <c r="F2173" s="806"/>
    </row>
    <row r="2174" spans="1:6" s="819" customFormat="1" ht="12.75">
      <c r="A2174" s="366" t="s">
        <v>346</v>
      </c>
      <c r="B2174" s="806">
        <v>3945</v>
      </c>
      <c r="C2174" s="806">
        <v>3945</v>
      </c>
      <c r="D2174" s="806">
        <v>3945</v>
      </c>
      <c r="E2174" s="809">
        <v>100</v>
      </c>
      <c r="F2174" s="806">
        <v>-2355</v>
      </c>
    </row>
    <row r="2175" spans="1:6" s="819" customFormat="1" ht="12.75">
      <c r="A2175" s="136" t="s">
        <v>965</v>
      </c>
      <c r="B2175" s="806">
        <v>3945</v>
      </c>
      <c r="C2175" s="806">
        <v>3945</v>
      </c>
      <c r="D2175" s="806">
        <v>3945</v>
      </c>
      <c r="E2175" s="809">
        <v>100</v>
      </c>
      <c r="F2175" s="806">
        <v>-2355</v>
      </c>
    </row>
    <row r="2176" spans="1:6" s="819" customFormat="1" ht="25.5">
      <c r="A2176" s="377" t="s">
        <v>966</v>
      </c>
      <c r="B2176" s="806">
        <v>3945</v>
      </c>
      <c r="C2176" s="806">
        <v>3945</v>
      </c>
      <c r="D2176" s="806">
        <v>3945</v>
      </c>
      <c r="E2176" s="809">
        <v>100</v>
      </c>
      <c r="F2176" s="806">
        <v>-2355</v>
      </c>
    </row>
    <row r="2177" spans="1:6" s="819" customFormat="1" ht="12.75">
      <c r="A2177" s="357" t="s">
        <v>967</v>
      </c>
      <c r="B2177" s="806">
        <v>3945</v>
      </c>
      <c r="C2177" s="806">
        <v>3945</v>
      </c>
      <c r="D2177" s="806">
        <v>3945</v>
      </c>
      <c r="E2177" s="627">
        <v>100</v>
      </c>
      <c r="F2177" s="806">
        <v>0</v>
      </c>
    </row>
    <row r="2178" spans="1:6" s="819" customFormat="1" ht="12.75">
      <c r="A2178" s="136" t="s">
        <v>968</v>
      </c>
      <c r="B2178" s="806">
        <v>3945</v>
      </c>
      <c r="C2178" s="806">
        <v>3945</v>
      </c>
      <c r="D2178" s="806">
        <v>3945</v>
      </c>
      <c r="E2178" s="809">
        <v>100</v>
      </c>
      <c r="F2178" s="806">
        <v>0</v>
      </c>
    </row>
    <row r="2179" spans="1:6" s="819" customFormat="1" ht="25.5">
      <c r="A2179" s="377" t="s">
        <v>978</v>
      </c>
      <c r="B2179" s="806">
        <v>3945</v>
      </c>
      <c r="C2179" s="806">
        <v>3945</v>
      </c>
      <c r="D2179" s="806">
        <v>3945</v>
      </c>
      <c r="E2179" s="809">
        <v>100</v>
      </c>
      <c r="F2179" s="806">
        <v>0</v>
      </c>
    </row>
    <row r="2180" spans="1:6" s="819" customFormat="1" ht="12.75">
      <c r="A2180" s="363" t="s">
        <v>979</v>
      </c>
      <c r="B2180" s="806">
        <v>3945</v>
      </c>
      <c r="C2180" s="806">
        <v>3945</v>
      </c>
      <c r="D2180" s="806">
        <v>3945</v>
      </c>
      <c r="E2180" s="809">
        <v>100</v>
      </c>
      <c r="F2180" s="806">
        <v>0</v>
      </c>
    </row>
    <row r="2181" spans="1:6" s="819" customFormat="1" ht="12.75">
      <c r="A2181" s="350"/>
      <c r="B2181" s="825"/>
      <c r="C2181" s="825"/>
      <c r="D2181" s="825"/>
      <c r="E2181" s="806"/>
      <c r="F2181" s="825"/>
    </row>
    <row r="2182" spans="1:6" s="819" customFormat="1" ht="12.75">
      <c r="A2182" s="834" t="s">
        <v>419</v>
      </c>
      <c r="B2182" s="825"/>
      <c r="C2182" s="825"/>
      <c r="D2182" s="825"/>
      <c r="E2182" s="806"/>
      <c r="F2182" s="825"/>
    </row>
    <row r="2183" spans="1:6" s="819" customFormat="1" ht="12.75">
      <c r="A2183" s="345" t="s">
        <v>416</v>
      </c>
      <c r="B2183" s="825"/>
      <c r="C2183" s="825"/>
      <c r="D2183" s="825"/>
      <c r="E2183" s="806"/>
      <c r="F2183" s="825"/>
    </row>
    <row r="2184" spans="1:6" s="819" customFormat="1" ht="12.75">
      <c r="A2184" s="366" t="s">
        <v>346</v>
      </c>
      <c r="B2184" s="825">
        <v>1476</v>
      </c>
      <c r="C2184" s="825">
        <v>1476</v>
      </c>
      <c r="D2184" s="825">
        <v>1476</v>
      </c>
      <c r="E2184" s="809">
        <v>100</v>
      </c>
      <c r="F2184" s="825">
        <v>0</v>
      </c>
    </row>
    <row r="2185" spans="1:6" s="819" customFormat="1" ht="12.75">
      <c r="A2185" s="136" t="s">
        <v>965</v>
      </c>
      <c r="B2185" s="825">
        <v>1476</v>
      </c>
      <c r="C2185" s="825">
        <v>1476</v>
      </c>
      <c r="D2185" s="825">
        <v>1476</v>
      </c>
      <c r="E2185" s="809">
        <v>100</v>
      </c>
      <c r="F2185" s="825">
        <v>0</v>
      </c>
    </row>
    <row r="2186" spans="1:6" s="819" customFormat="1" ht="25.5">
      <c r="A2186" s="377" t="s">
        <v>966</v>
      </c>
      <c r="B2186" s="825">
        <v>1476</v>
      </c>
      <c r="C2186" s="825">
        <v>1476</v>
      </c>
      <c r="D2186" s="825">
        <v>1476</v>
      </c>
      <c r="E2186" s="809">
        <v>100</v>
      </c>
      <c r="F2186" s="825">
        <v>0</v>
      </c>
    </row>
    <row r="2187" spans="1:6" s="819" customFormat="1" ht="12.75">
      <c r="A2187" s="357" t="s">
        <v>967</v>
      </c>
      <c r="B2187" s="825">
        <v>1476</v>
      </c>
      <c r="C2187" s="825">
        <v>1476</v>
      </c>
      <c r="D2187" s="825">
        <v>1039</v>
      </c>
      <c r="E2187" s="809">
        <v>70.39295392953929</v>
      </c>
      <c r="F2187" s="825">
        <v>0</v>
      </c>
    </row>
    <row r="2188" spans="1:6" s="819" customFormat="1" ht="12.75">
      <c r="A2188" s="136" t="s">
        <v>968</v>
      </c>
      <c r="B2188" s="825">
        <v>1476</v>
      </c>
      <c r="C2188" s="825">
        <v>1476</v>
      </c>
      <c r="D2188" s="825">
        <v>1039</v>
      </c>
      <c r="E2188" s="809">
        <v>70.39295392953929</v>
      </c>
      <c r="F2188" s="825">
        <v>0</v>
      </c>
    </row>
    <row r="2189" spans="1:6" s="819" customFormat="1" ht="25.5">
      <c r="A2189" s="377" t="s">
        <v>978</v>
      </c>
      <c r="B2189" s="825">
        <v>1476</v>
      </c>
      <c r="C2189" s="825">
        <v>1476</v>
      </c>
      <c r="D2189" s="825">
        <v>1039</v>
      </c>
      <c r="E2189" s="809">
        <v>70.39295392953929</v>
      </c>
      <c r="F2189" s="825">
        <v>0</v>
      </c>
    </row>
    <row r="2190" spans="1:6" s="819" customFormat="1" ht="12.75">
      <c r="A2190" s="363" t="s">
        <v>979</v>
      </c>
      <c r="B2190" s="825">
        <v>1476</v>
      </c>
      <c r="C2190" s="825">
        <v>1476</v>
      </c>
      <c r="D2190" s="825">
        <v>1039</v>
      </c>
      <c r="E2190" s="809">
        <v>70.39295392953929</v>
      </c>
      <c r="F2190" s="825">
        <v>0</v>
      </c>
    </row>
    <row r="2191" spans="1:6" s="819" customFormat="1" ht="12.75">
      <c r="A2191" s="350"/>
      <c r="B2191" s="825"/>
      <c r="C2191" s="825"/>
      <c r="D2191" s="825"/>
      <c r="E2191" s="806"/>
      <c r="F2191" s="825"/>
    </row>
    <row r="2192" spans="1:6" s="819" customFormat="1" ht="12.75">
      <c r="A2192" s="834" t="s">
        <v>402</v>
      </c>
      <c r="B2192" s="825"/>
      <c r="C2192" s="825"/>
      <c r="D2192" s="825"/>
      <c r="E2192" s="806"/>
      <c r="F2192" s="825"/>
    </row>
    <row r="2193" spans="1:6" s="819" customFormat="1" ht="12.75">
      <c r="A2193" s="345" t="s">
        <v>416</v>
      </c>
      <c r="B2193" s="825"/>
      <c r="C2193" s="825"/>
      <c r="D2193" s="825"/>
      <c r="E2193" s="806"/>
      <c r="F2193" s="825"/>
    </row>
    <row r="2194" spans="1:6" s="819" customFormat="1" ht="12.75">
      <c r="A2194" s="366" t="s">
        <v>346</v>
      </c>
      <c r="B2194" s="825">
        <v>3655182</v>
      </c>
      <c r="C2194" s="825">
        <v>1588299</v>
      </c>
      <c r="D2194" s="825">
        <v>1588299</v>
      </c>
      <c r="E2194" s="809">
        <v>43.45334924498972</v>
      </c>
      <c r="F2194" s="825">
        <v>0</v>
      </c>
    </row>
    <row r="2195" spans="1:6" s="819" customFormat="1" ht="12.75">
      <c r="A2195" s="136" t="s">
        <v>965</v>
      </c>
      <c r="B2195" s="825">
        <v>3655182</v>
      </c>
      <c r="C2195" s="825">
        <v>1588299</v>
      </c>
      <c r="D2195" s="825">
        <v>1588299</v>
      </c>
      <c r="E2195" s="809">
        <v>43.45334924498972</v>
      </c>
      <c r="F2195" s="825">
        <v>0</v>
      </c>
    </row>
    <row r="2196" spans="1:6" s="819" customFormat="1" ht="25.5">
      <c r="A2196" s="377" t="s">
        <v>966</v>
      </c>
      <c r="B2196" s="825">
        <v>3655182</v>
      </c>
      <c r="C2196" s="825">
        <v>1588299</v>
      </c>
      <c r="D2196" s="825">
        <v>1588299</v>
      </c>
      <c r="E2196" s="809">
        <v>43.45334924498972</v>
      </c>
      <c r="F2196" s="825">
        <v>0</v>
      </c>
    </row>
    <row r="2197" spans="1:6" s="819" customFormat="1" ht="12.75">
      <c r="A2197" s="357" t="s">
        <v>967</v>
      </c>
      <c r="B2197" s="825">
        <v>3655182</v>
      </c>
      <c r="C2197" s="825">
        <v>1588299</v>
      </c>
      <c r="D2197" s="825">
        <v>1276191</v>
      </c>
      <c r="E2197" s="824">
        <v>34.9145678655673</v>
      </c>
      <c r="F2197" s="825">
        <v>59594</v>
      </c>
    </row>
    <row r="2198" spans="1:6" s="819" customFormat="1" ht="12.75">
      <c r="A2198" s="136" t="s">
        <v>968</v>
      </c>
      <c r="B2198" s="825">
        <v>3655182</v>
      </c>
      <c r="C2198" s="825">
        <v>1588299</v>
      </c>
      <c r="D2198" s="825">
        <v>1276191</v>
      </c>
      <c r="E2198" s="824">
        <v>34.9145678655673</v>
      </c>
      <c r="F2198" s="825">
        <v>59594</v>
      </c>
    </row>
    <row r="2199" spans="1:6" s="819" customFormat="1" ht="25.5">
      <c r="A2199" s="377" t="s">
        <v>978</v>
      </c>
      <c r="B2199" s="825">
        <v>3655182</v>
      </c>
      <c r="C2199" s="825">
        <v>1588299</v>
      </c>
      <c r="D2199" s="825">
        <v>1276191</v>
      </c>
      <c r="E2199" s="824">
        <v>34.9145678655673</v>
      </c>
      <c r="F2199" s="825">
        <v>59594</v>
      </c>
    </row>
    <row r="2200" spans="1:6" s="819" customFormat="1" ht="12.75">
      <c r="A2200" s="363" t="s">
        <v>979</v>
      </c>
      <c r="B2200" s="825">
        <v>3655182</v>
      </c>
      <c r="C2200" s="825">
        <v>1588299</v>
      </c>
      <c r="D2200" s="825">
        <v>1276191</v>
      </c>
      <c r="E2200" s="824">
        <v>34.9145678655673</v>
      </c>
      <c r="F2200" s="825">
        <v>59594</v>
      </c>
    </row>
    <row r="2201" spans="1:6" s="819" customFormat="1" ht="12.75">
      <c r="A2201" s="350"/>
      <c r="B2201" s="825"/>
      <c r="C2201" s="825"/>
      <c r="D2201" s="825"/>
      <c r="E2201" s="825"/>
      <c r="F2201" s="825"/>
    </row>
    <row r="2202" spans="1:6" s="819" customFormat="1" ht="12.75">
      <c r="A2202" s="834" t="s">
        <v>420</v>
      </c>
      <c r="B2202" s="825"/>
      <c r="C2202" s="825"/>
      <c r="D2202" s="825"/>
      <c r="E2202" s="825"/>
      <c r="F2202" s="825"/>
    </row>
    <row r="2203" spans="1:6" s="819" customFormat="1" ht="12.75">
      <c r="A2203" s="345" t="s">
        <v>416</v>
      </c>
      <c r="B2203" s="825"/>
      <c r="C2203" s="825"/>
      <c r="D2203" s="825"/>
      <c r="E2203" s="825"/>
      <c r="F2203" s="825"/>
    </row>
    <row r="2204" spans="1:6" s="819" customFormat="1" ht="12.75">
      <c r="A2204" s="366" t="s">
        <v>346</v>
      </c>
      <c r="B2204" s="825">
        <v>936760</v>
      </c>
      <c r="C2204" s="825">
        <v>926760</v>
      </c>
      <c r="D2204" s="825">
        <v>926760</v>
      </c>
      <c r="E2204" s="824">
        <v>98.93249071266919</v>
      </c>
      <c r="F2204" s="825">
        <v>111460</v>
      </c>
    </row>
    <row r="2205" spans="1:6" s="819" customFormat="1" ht="12.75">
      <c r="A2205" s="136" t="s">
        <v>965</v>
      </c>
      <c r="B2205" s="825">
        <v>936760</v>
      </c>
      <c r="C2205" s="825">
        <v>926760</v>
      </c>
      <c r="D2205" s="825">
        <v>926760</v>
      </c>
      <c r="E2205" s="824">
        <v>98.93249071266919</v>
      </c>
      <c r="F2205" s="825">
        <v>111460</v>
      </c>
    </row>
    <row r="2206" spans="1:6" s="819" customFormat="1" ht="25.5">
      <c r="A2206" s="377" t="s">
        <v>966</v>
      </c>
      <c r="B2206" s="825">
        <v>936760</v>
      </c>
      <c r="C2206" s="825">
        <v>926760</v>
      </c>
      <c r="D2206" s="825">
        <v>926760</v>
      </c>
      <c r="E2206" s="824">
        <v>98.93249071266919</v>
      </c>
      <c r="F2206" s="825">
        <v>111460</v>
      </c>
    </row>
    <row r="2207" spans="1:6" s="819" customFormat="1" ht="12.75">
      <c r="A2207" s="357" t="s">
        <v>967</v>
      </c>
      <c r="B2207" s="825">
        <v>936760</v>
      </c>
      <c r="C2207" s="825">
        <v>926760</v>
      </c>
      <c r="D2207" s="825">
        <v>831184</v>
      </c>
      <c r="E2207" s="824">
        <v>88.72966394807634</v>
      </c>
      <c r="F2207" s="825">
        <v>18104</v>
      </c>
    </row>
    <row r="2208" spans="1:6" s="819" customFormat="1" ht="12.75">
      <c r="A2208" s="136" t="s">
        <v>968</v>
      </c>
      <c r="B2208" s="825">
        <v>936760</v>
      </c>
      <c r="C2208" s="825">
        <v>926760</v>
      </c>
      <c r="D2208" s="825">
        <v>831184</v>
      </c>
      <c r="E2208" s="824">
        <v>88.72966394807634</v>
      </c>
      <c r="F2208" s="825">
        <v>18104</v>
      </c>
    </row>
    <row r="2209" spans="1:6" s="819" customFormat="1" ht="25.5">
      <c r="A2209" s="377" t="s">
        <v>978</v>
      </c>
      <c r="B2209" s="825">
        <v>936760</v>
      </c>
      <c r="C2209" s="825">
        <v>926760</v>
      </c>
      <c r="D2209" s="825">
        <v>831184</v>
      </c>
      <c r="E2209" s="824">
        <v>88.72966394807634</v>
      </c>
      <c r="F2209" s="825">
        <v>18104</v>
      </c>
    </row>
    <row r="2210" spans="1:6" s="819" customFormat="1" ht="12.75">
      <c r="A2210" s="363" t="s">
        <v>979</v>
      </c>
      <c r="B2210" s="825">
        <v>936760</v>
      </c>
      <c r="C2210" s="825">
        <v>926760</v>
      </c>
      <c r="D2210" s="825">
        <v>831184</v>
      </c>
      <c r="E2210" s="824">
        <v>88.72966394807634</v>
      </c>
      <c r="F2210" s="825">
        <v>18104</v>
      </c>
    </row>
    <row r="2211" spans="1:6" s="819" customFormat="1" ht="12.75">
      <c r="A2211" s="358"/>
      <c r="B2211" s="825"/>
      <c r="C2211" s="825"/>
      <c r="D2211" s="825"/>
      <c r="E2211" s="825"/>
      <c r="F2211" s="825"/>
    </row>
    <row r="2212" spans="1:6" s="819" customFormat="1" ht="12.75">
      <c r="A2212" s="834" t="s">
        <v>352</v>
      </c>
      <c r="B2212" s="825"/>
      <c r="C2212" s="825"/>
      <c r="D2212" s="825"/>
      <c r="E2212" s="825"/>
      <c r="F2212" s="825"/>
    </row>
    <row r="2213" spans="1:6" s="819" customFormat="1" ht="12.75">
      <c r="A2213" s="345" t="s">
        <v>416</v>
      </c>
      <c r="B2213" s="825"/>
      <c r="C2213" s="825"/>
      <c r="D2213" s="825"/>
      <c r="E2213" s="825"/>
      <c r="F2213" s="825"/>
    </row>
    <row r="2214" spans="1:6" s="819" customFormat="1" ht="12.75">
      <c r="A2214" s="366" t="s">
        <v>346</v>
      </c>
      <c r="B2214" s="825">
        <v>769350</v>
      </c>
      <c r="C2214" s="825">
        <v>674258</v>
      </c>
      <c r="D2214" s="825">
        <v>661440</v>
      </c>
      <c r="E2214" s="824">
        <v>85.97387404952232</v>
      </c>
      <c r="F2214" s="825">
        <v>-50610</v>
      </c>
    </row>
    <row r="2215" spans="1:56" s="589" customFormat="1" ht="12.75">
      <c r="A2215" s="136" t="s">
        <v>977</v>
      </c>
      <c r="B2215" s="825">
        <v>21308</v>
      </c>
      <c r="C2215" s="825">
        <v>21308</v>
      </c>
      <c r="D2215" s="825">
        <v>8490</v>
      </c>
      <c r="E2215" s="824">
        <v>39.844189975596024</v>
      </c>
      <c r="F2215" s="825">
        <v>0</v>
      </c>
      <c r="G2215" s="381"/>
      <c r="H2215" s="381"/>
      <c r="I2215" s="381"/>
      <c r="J2215" s="381"/>
      <c r="K2215" s="381"/>
      <c r="L2215" s="381"/>
      <c r="M2215" s="381"/>
      <c r="N2215" s="381"/>
      <c r="O2215" s="381"/>
      <c r="P2215" s="381"/>
      <c r="Q2215" s="381"/>
      <c r="R2215" s="381"/>
      <c r="S2215" s="381"/>
      <c r="T2215" s="381"/>
      <c r="U2215" s="381"/>
      <c r="V2215" s="381"/>
      <c r="W2215" s="381"/>
      <c r="X2215" s="381"/>
      <c r="Y2215" s="381"/>
      <c r="Z2215" s="381"/>
      <c r="AA2215" s="381"/>
      <c r="AB2215" s="381"/>
      <c r="AC2215" s="381"/>
      <c r="AD2215" s="381"/>
      <c r="AE2215" s="381"/>
      <c r="AF2215" s="381"/>
      <c r="AG2215" s="381"/>
      <c r="AH2215" s="381"/>
      <c r="AI2215" s="381"/>
      <c r="AJ2215" s="381"/>
      <c r="AK2215" s="381"/>
      <c r="AL2215" s="381"/>
      <c r="AM2215" s="381"/>
      <c r="AN2215" s="381"/>
      <c r="AO2215" s="381"/>
      <c r="AP2215" s="381"/>
      <c r="AQ2215" s="381"/>
      <c r="AR2215" s="381"/>
      <c r="AS2215" s="381"/>
      <c r="AT2215" s="381"/>
      <c r="AU2215" s="381"/>
      <c r="AV2215" s="381"/>
      <c r="AW2215" s="381"/>
      <c r="AX2215" s="381"/>
      <c r="AY2215" s="381"/>
      <c r="AZ2215" s="381"/>
      <c r="BA2215" s="381"/>
      <c r="BB2215" s="381"/>
      <c r="BC2215" s="381"/>
      <c r="BD2215" s="381"/>
    </row>
    <row r="2216" spans="1:6" s="819" customFormat="1" ht="12.75">
      <c r="A2216" s="136" t="s">
        <v>965</v>
      </c>
      <c r="B2216" s="825">
        <v>748042</v>
      </c>
      <c r="C2216" s="825">
        <v>652950</v>
      </c>
      <c r="D2216" s="825">
        <v>652950</v>
      </c>
      <c r="E2216" s="824">
        <v>87.28787955756495</v>
      </c>
      <c r="F2216" s="825">
        <v>-50610</v>
      </c>
    </row>
    <row r="2217" spans="1:6" s="819" customFormat="1" ht="25.5">
      <c r="A2217" s="377" t="s">
        <v>966</v>
      </c>
      <c r="B2217" s="825">
        <v>748042</v>
      </c>
      <c r="C2217" s="825">
        <v>652950</v>
      </c>
      <c r="D2217" s="825">
        <v>652950</v>
      </c>
      <c r="E2217" s="824">
        <v>87.28787955756495</v>
      </c>
      <c r="F2217" s="825">
        <v>-50610</v>
      </c>
    </row>
    <row r="2218" spans="1:6" s="819" customFormat="1" ht="12.75">
      <c r="A2218" s="357" t="s">
        <v>967</v>
      </c>
      <c r="B2218" s="825">
        <v>769350</v>
      </c>
      <c r="C2218" s="825">
        <v>674258</v>
      </c>
      <c r="D2218" s="825">
        <v>652002</v>
      </c>
      <c r="E2218" s="824">
        <v>84.74712419574966</v>
      </c>
      <c r="F2218" s="825">
        <v>12306</v>
      </c>
    </row>
    <row r="2219" spans="1:6" s="819" customFormat="1" ht="12.75">
      <c r="A2219" s="136" t="s">
        <v>968</v>
      </c>
      <c r="B2219" s="825">
        <v>769350</v>
      </c>
      <c r="C2219" s="825">
        <v>674258</v>
      </c>
      <c r="D2219" s="825">
        <v>652002</v>
      </c>
      <c r="E2219" s="824">
        <v>84.74712419574966</v>
      </c>
      <c r="F2219" s="825">
        <v>12306</v>
      </c>
    </row>
    <row r="2220" spans="1:6" s="819" customFormat="1" ht="25.5">
      <c r="A2220" s="377" t="s">
        <v>978</v>
      </c>
      <c r="B2220" s="825">
        <v>769350</v>
      </c>
      <c r="C2220" s="825">
        <v>674258</v>
      </c>
      <c r="D2220" s="825">
        <v>652002</v>
      </c>
      <c r="E2220" s="824">
        <v>84.74712419574966</v>
      </c>
      <c r="F2220" s="825">
        <v>12306</v>
      </c>
    </row>
    <row r="2221" spans="1:6" s="819" customFormat="1" ht="12.75">
      <c r="A2221" s="363" t="s">
        <v>979</v>
      </c>
      <c r="B2221" s="825">
        <v>769350</v>
      </c>
      <c r="C2221" s="825">
        <v>674258</v>
      </c>
      <c r="D2221" s="825">
        <v>652002</v>
      </c>
      <c r="E2221" s="824">
        <v>84.74712419574966</v>
      </c>
      <c r="F2221" s="825">
        <v>12306</v>
      </c>
    </row>
    <row r="2222" spans="1:6" s="819" customFormat="1" ht="12.75">
      <c r="A2222" s="358"/>
      <c r="B2222" s="825"/>
      <c r="C2222" s="825"/>
      <c r="D2222" s="825"/>
      <c r="E2222" s="825"/>
      <c r="F2222" s="825"/>
    </row>
    <row r="2223" spans="1:6" s="819" customFormat="1" ht="12.75">
      <c r="A2223" s="834" t="s">
        <v>356</v>
      </c>
      <c r="B2223" s="825"/>
      <c r="C2223" s="825"/>
      <c r="D2223" s="825"/>
      <c r="E2223" s="825"/>
      <c r="F2223" s="825"/>
    </row>
    <row r="2224" spans="1:6" s="819" customFormat="1" ht="12.75">
      <c r="A2224" s="345" t="s">
        <v>416</v>
      </c>
      <c r="B2224" s="825"/>
      <c r="C2224" s="825"/>
      <c r="D2224" s="825"/>
      <c r="E2224" s="825"/>
      <c r="F2224" s="825"/>
    </row>
    <row r="2225" spans="1:6" s="819" customFormat="1" ht="12.75">
      <c r="A2225" s="366" t="s">
        <v>346</v>
      </c>
      <c r="B2225" s="825">
        <v>174419569</v>
      </c>
      <c r="C2225" s="825">
        <v>143403736</v>
      </c>
      <c r="D2225" s="825">
        <v>143403736</v>
      </c>
      <c r="E2225" s="824">
        <v>82.2176873972209</v>
      </c>
      <c r="F2225" s="825">
        <v>-331</v>
      </c>
    </row>
    <row r="2226" spans="1:6" s="819" customFormat="1" ht="12.75">
      <c r="A2226" s="136" t="s">
        <v>965</v>
      </c>
      <c r="B2226" s="825">
        <v>174419569</v>
      </c>
      <c r="C2226" s="825">
        <v>143403736</v>
      </c>
      <c r="D2226" s="825">
        <v>143403736</v>
      </c>
      <c r="E2226" s="824">
        <v>82.2176873972209</v>
      </c>
      <c r="F2226" s="825">
        <v>-331</v>
      </c>
    </row>
    <row r="2227" spans="1:6" s="819" customFormat="1" ht="25.5">
      <c r="A2227" s="377" t="s">
        <v>966</v>
      </c>
      <c r="B2227" s="825">
        <v>174419569</v>
      </c>
      <c r="C2227" s="825">
        <v>143403736</v>
      </c>
      <c r="D2227" s="825">
        <v>143403736</v>
      </c>
      <c r="E2227" s="824">
        <v>82.2176873972209</v>
      </c>
      <c r="F2227" s="825">
        <v>-331</v>
      </c>
    </row>
    <row r="2228" spans="1:6" s="819" customFormat="1" ht="12.75">
      <c r="A2228" s="357" t="s">
        <v>967</v>
      </c>
      <c r="B2228" s="825">
        <v>174419569</v>
      </c>
      <c r="C2228" s="825">
        <v>143403736</v>
      </c>
      <c r="D2228" s="825">
        <v>102273221</v>
      </c>
      <c r="E2228" s="824">
        <v>58.63632251034859</v>
      </c>
      <c r="F2228" s="825">
        <v>4286491</v>
      </c>
    </row>
    <row r="2229" spans="1:6" s="819" customFormat="1" ht="12.75">
      <c r="A2229" s="136" t="s">
        <v>968</v>
      </c>
      <c r="B2229" s="825">
        <v>174419569</v>
      </c>
      <c r="C2229" s="825">
        <v>143403736</v>
      </c>
      <c r="D2229" s="825">
        <v>102273221</v>
      </c>
      <c r="E2229" s="824">
        <v>58.63632251034859</v>
      </c>
      <c r="F2229" s="825">
        <v>4286491</v>
      </c>
    </row>
    <row r="2230" spans="1:6" s="819" customFormat="1" ht="25.5">
      <c r="A2230" s="377" t="s">
        <v>978</v>
      </c>
      <c r="B2230" s="825">
        <v>174419569</v>
      </c>
      <c r="C2230" s="825">
        <v>143403736</v>
      </c>
      <c r="D2230" s="825">
        <v>102273221</v>
      </c>
      <c r="E2230" s="824">
        <v>58.63632251034859</v>
      </c>
      <c r="F2230" s="825">
        <v>4286491</v>
      </c>
    </row>
    <row r="2231" spans="1:6" s="819" customFormat="1" ht="12.75">
      <c r="A2231" s="377" t="s">
        <v>421</v>
      </c>
      <c r="B2231" s="825">
        <v>168605000</v>
      </c>
      <c r="C2231" s="825">
        <v>137589167</v>
      </c>
      <c r="D2231" s="825">
        <v>98919074</v>
      </c>
      <c r="E2231" s="824">
        <v>58.66912250526378</v>
      </c>
      <c r="F2231" s="825">
        <v>4271250</v>
      </c>
    </row>
    <row r="2232" spans="1:6" s="819" customFormat="1" ht="12.75">
      <c r="A2232" s="363" t="s">
        <v>979</v>
      </c>
      <c r="B2232" s="825">
        <v>5814569</v>
      </c>
      <c r="C2232" s="825">
        <v>5814569</v>
      </c>
      <c r="D2232" s="825">
        <v>3354147</v>
      </c>
      <c r="E2232" s="824">
        <v>57.685221380982846</v>
      </c>
      <c r="F2232" s="825">
        <v>15241</v>
      </c>
    </row>
    <row r="2233" spans="1:6" s="819" customFormat="1" ht="12.75">
      <c r="A2233" s="358"/>
      <c r="B2233" s="825"/>
      <c r="C2233" s="825"/>
      <c r="D2233" s="825"/>
      <c r="E2233" s="825"/>
      <c r="F2233" s="825"/>
    </row>
    <row r="2234" spans="1:6" s="819" customFormat="1" ht="12.75">
      <c r="A2234" s="834" t="s">
        <v>370</v>
      </c>
      <c r="B2234" s="825"/>
      <c r="C2234" s="825"/>
      <c r="D2234" s="825"/>
      <c r="E2234" s="825"/>
      <c r="F2234" s="825"/>
    </row>
    <row r="2235" spans="1:6" s="819" customFormat="1" ht="12.75">
      <c r="A2235" s="345" t="s">
        <v>416</v>
      </c>
      <c r="B2235" s="825"/>
      <c r="C2235" s="825"/>
      <c r="D2235" s="825"/>
      <c r="E2235" s="825"/>
      <c r="F2235" s="825"/>
    </row>
    <row r="2236" spans="1:6" s="819" customFormat="1" ht="12.75">
      <c r="A2236" s="366" t="s">
        <v>346</v>
      </c>
      <c r="B2236" s="825">
        <v>61507</v>
      </c>
      <c r="C2236" s="825">
        <v>56507</v>
      </c>
      <c r="D2236" s="825">
        <v>56507</v>
      </c>
      <c r="E2236" s="824">
        <v>91.87084396897914</v>
      </c>
      <c r="F2236" s="825">
        <v>-9371</v>
      </c>
    </row>
    <row r="2237" spans="1:6" s="819" customFormat="1" ht="12.75">
      <c r="A2237" s="136" t="s">
        <v>965</v>
      </c>
      <c r="B2237" s="825">
        <v>61507</v>
      </c>
      <c r="C2237" s="825">
        <v>56507</v>
      </c>
      <c r="D2237" s="825">
        <v>56507</v>
      </c>
      <c r="E2237" s="824">
        <v>91.87084396897914</v>
      </c>
      <c r="F2237" s="825">
        <v>-9371</v>
      </c>
    </row>
    <row r="2238" spans="1:6" s="819" customFormat="1" ht="25.5">
      <c r="A2238" s="377" t="s">
        <v>966</v>
      </c>
      <c r="B2238" s="825">
        <v>61507</v>
      </c>
      <c r="C2238" s="825">
        <v>56507</v>
      </c>
      <c r="D2238" s="825">
        <v>56507</v>
      </c>
      <c r="E2238" s="824">
        <v>91.87084396897914</v>
      </c>
      <c r="F2238" s="825">
        <v>-9371</v>
      </c>
    </row>
    <row r="2239" spans="1:6" s="819" customFormat="1" ht="12.75">
      <c r="A2239" s="357" t="s">
        <v>967</v>
      </c>
      <c r="B2239" s="825">
        <v>61507</v>
      </c>
      <c r="C2239" s="825">
        <v>56507</v>
      </c>
      <c r="D2239" s="825">
        <v>55839</v>
      </c>
      <c r="E2239" s="824">
        <v>90.78478872323475</v>
      </c>
      <c r="F2239" s="825">
        <v>70</v>
      </c>
    </row>
    <row r="2240" spans="1:6" s="819" customFormat="1" ht="12.75">
      <c r="A2240" s="136" t="s">
        <v>968</v>
      </c>
      <c r="B2240" s="825">
        <v>61507</v>
      </c>
      <c r="C2240" s="825">
        <v>56507</v>
      </c>
      <c r="D2240" s="825">
        <v>55839</v>
      </c>
      <c r="E2240" s="824">
        <v>90.78478872323475</v>
      </c>
      <c r="F2240" s="825">
        <v>70</v>
      </c>
    </row>
    <row r="2241" spans="1:6" s="819" customFormat="1" ht="25.5">
      <c r="A2241" s="377" t="s">
        <v>978</v>
      </c>
      <c r="B2241" s="825">
        <v>61507</v>
      </c>
      <c r="C2241" s="825">
        <v>56507</v>
      </c>
      <c r="D2241" s="825">
        <v>55839</v>
      </c>
      <c r="E2241" s="824">
        <v>90.78478872323475</v>
      </c>
      <c r="F2241" s="825">
        <v>70</v>
      </c>
    </row>
    <row r="2242" spans="1:6" s="819" customFormat="1" ht="12.75">
      <c r="A2242" s="363" t="s">
        <v>979</v>
      </c>
      <c r="B2242" s="825">
        <v>61507</v>
      </c>
      <c r="C2242" s="825">
        <v>56507</v>
      </c>
      <c r="D2242" s="825">
        <v>55839</v>
      </c>
      <c r="E2242" s="824">
        <v>90.78478872323475</v>
      </c>
      <c r="F2242" s="825">
        <v>70</v>
      </c>
    </row>
    <row r="2243" spans="1:6" s="819" customFormat="1" ht="12.75">
      <c r="A2243" s="358"/>
      <c r="B2243" s="825"/>
      <c r="C2243" s="825"/>
      <c r="D2243" s="825"/>
      <c r="E2243" s="825"/>
      <c r="F2243" s="825"/>
    </row>
    <row r="2244" spans="1:6" s="819" customFormat="1" ht="12.75">
      <c r="A2244" s="834" t="s">
        <v>1228</v>
      </c>
      <c r="B2244" s="806"/>
      <c r="C2244" s="806"/>
      <c r="D2244" s="806"/>
      <c r="E2244" s="825"/>
      <c r="F2244" s="806"/>
    </row>
    <row r="2245" spans="1:6" s="819" customFormat="1" ht="12.75">
      <c r="A2245" s="345" t="s">
        <v>416</v>
      </c>
      <c r="B2245" s="806"/>
      <c r="C2245" s="806"/>
      <c r="D2245" s="806"/>
      <c r="E2245" s="825"/>
      <c r="F2245" s="806"/>
    </row>
    <row r="2246" spans="1:6" s="819" customFormat="1" ht="12.75">
      <c r="A2246" s="366" t="s">
        <v>346</v>
      </c>
      <c r="B2246" s="806">
        <v>42785</v>
      </c>
      <c r="C2246" s="806">
        <v>28453</v>
      </c>
      <c r="D2246" s="806">
        <v>28453</v>
      </c>
      <c r="E2246" s="824">
        <v>66.50227883604067</v>
      </c>
      <c r="F2246" s="806">
        <v>0</v>
      </c>
    </row>
    <row r="2247" spans="1:6" s="819" customFormat="1" ht="12.75">
      <c r="A2247" s="136" t="s">
        <v>965</v>
      </c>
      <c r="B2247" s="806">
        <v>42785</v>
      </c>
      <c r="C2247" s="806">
        <v>28453</v>
      </c>
      <c r="D2247" s="806">
        <v>28453</v>
      </c>
      <c r="E2247" s="809">
        <v>66.50227883604067</v>
      </c>
      <c r="F2247" s="806">
        <v>0</v>
      </c>
    </row>
    <row r="2248" spans="1:6" s="819" customFormat="1" ht="25.5">
      <c r="A2248" s="377" t="s">
        <v>966</v>
      </c>
      <c r="B2248" s="806">
        <v>42785</v>
      </c>
      <c r="C2248" s="806">
        <v>28453</v>
      </c>
      <c r="D2248" s="806">
        <v>28453</v>
      </c>
      <c r="E2248" s="809">
        <v>66.50227883604067</v>
      </c>
      <c r="F2248" s="806">
        <v>0</v>
      </c>
    </row>
    <row r="2249" spans="1:6" s="819" customFormat="1" ht="12.75">
      <c r="A2249" s="357" t="s">
        <v>967</v>
      </c>
      <c r="B2249" s="806">
        <v>42785</v>
      </c>
      <c r="C2249" s="806">
        <v>28453</v>
      </c>
      <c r="D2249" s="806">
        <v>25652</v>
      </c>
      <c r="E2249" s="809">
        <v>59.95559191305364</v>
      </c>
      <c r="F2249" s="806">
        <v>0</v>
      </c>
    </row>
    <row r="2250" spans="1:6" s="819" customFormat="1" ht="12.75">
      <c r="A2250" s="136" t="s">
        <v>968</v>
      </c>
      <c r="B2250" s="806">
        <v>42785</v>
      </c>
      <c r="C2250" s="806">
        <v>28453</v>
      </c>
      <c r="D2250" s="806">
        <v>25652</v>
      </c>
      <c r="E2250" s="809">
        <v>59.95559191305364</v>
      </c>
      <c r="F2250" s="806">
        <v>0</v>
      </c>
    </row>
    <row r="2251" spans="1:6" s="819" customFormat="1" ht="25.5">
      <c r="A2251" s="377" t="s">
        <v>978</v>
      </c>
      <c r="B2251" s="806">
        <v>42785</v>
      </c>
      <c r="C2251" s="806">
        <v>28453</v>
      </c>
      <c r="D2251" s="806">
        <v>25652</v>
      </c>
      <c r="E2251" s="809">
        <v>59.95559191305364</v>
      </c>
      <c r="F2251" s="806">
        <v>0</v>
      </c>
    </row>
    <row r="2252" spans="1:6" s="819" customFormat="1" ht="12.75">
      <c r="A2252" s="363" t="s">
        <v>979</v>
      </c>
      <c r="B2252" s="806">
        <v>42785</v>
      </c>
      <c r="C2252" s="806">
        <v>28453</v>
      </c>
      <c r="D2252" s="806">
        <v>25652</v>
      </c>
      <c r="E2252" s="809">
        <v>59.95559191305364</v>
      </c>
      <c r="F2252" s="806">
        <v>0</v>
      </c>
    </row>
    <row r="2253" spans="1:6" s="819" customFormat="1" ht="12.75">
      <c r="A2253" s="358"/>
      <c r="B2253" s="825"/>
      <c r="C2253" s="825"/>
      <c r="D2253" s="825"/>
      <c r="E2253" s="806"/>
      <c r="F2253" s="825"/>
    </row>
    <row r="2254" spans="1:6" s="819" customFormat="1" ht="12.75">
      <c r="A2254" s="834" t="s">
        <v>1230</v>
      </c>
      <c r="B2254" s="825"/>
      <c r="C2254" s="825"/>
      <c r="D2254" s="825"/>
      <c r="E2254" s="806"/>
      <c r="F2254" s="825"/>
    </row>
    <row r="2255" spans="1:6" s="819" customFormat="1" ht="12.75">
      <c r="A2255" s="345" t="s">
        <v>416</v>
      </c>
      <c r="B2255" s="825"/>
      <c r="C2255" s="825"/>
      <c r="D2255" s="825"/>
      <c r="E2255" s="806"/>
      <c r="F2255" s="825"/>
    </row>
    <row r="2256" spans="1:6" s="819" customFormat="1" ht="12.75">
      <c r="A2256" s="366" t="s">
        <v>346</v>
      </c>
      <c r="B2256" s="825">
        <v>193410</v>
      </c>
      <c r="C2256" s="825">
        <v>74000</v>
      </c>
      <c r="D2256" s="825">
        <v>74000</v>
      </c>
      <c r="E2256" s="809">
        <v>38.260689726487776</v>
      </c>
      <c r="F2256" s="825">
        <v>3000</v>
      </c>
    </row>
    <row r="2257" spans="1:6" s="819" customFormat="1" ht="12.75">
      <c r="A2257" s="136" t="s">
        <v>965</v>
      </c>
      <c r="B2257" s="825">
        <v>193410</v>
      </c>
      <c r="C2257" s="825">
        <v>74000</v>
      </c>
      <c r="D2257" s="825">
        <v>74000</v>
      </c>
      <c r="E2257" s="809">
        <v>38.260689726487776</v>
      </c>
      <c r="F2257" s="825">
        <v>3000</v>
      </c>
    </row>
    <row r="2258" spans="1:6" s="819" customFormat="1" ht="25.5">
      <c r="A2258" s="377" t="s">
        <v>966</v>
      </c>
      <c r="B2258" s="825">
        <v>193410</v>
      </c>
      <c r="C2258" s="825">
        <v>74000</v>
      </c>
      <c r="D2258" s="825">
        <v>74000</v>
      </c>
      <c r="E2258" s="809">
        <v>38.260689726487776</v>
      </c>
      <c r="F2258" s="825">
        <v>3000</v>
      </c>
    </row>
    <row r="2259" spans="1:6" s="819" customFormat="1" ht="12.75">
      <c r="A2259" s="357" t="s">
        <v>967</v>
      </c>
      <c r="B2259" s="825">
        <v>193410</v>
      </c>
      <c r="C2259" s="825">
        <v>74000</v>
      </c>
      <c r="D2259" s="825">
        <v>70709</v>
      </c>
      <c r="E2259" s="809">
        <v>36.55912310635438</v>
      </c>
      <c r="F2259" s="825">
        <v>0</v>
      </c>
    </row>
    <row r="2260" spans="1:6" s="819" customFormat="1" ht="12.75">
      <c r="A2260" s="136" t="s">
        <v>968</v>
      </c>
      <c r="B2260" s="825">
        <v>193410</v>
      </c>
      <c r="C2260" s="825">
        <v>74000</v>
      </c>
      <c r="D2260" s="825">
        <v>70709</v>
      </c>
      <c r="E2260" s="809">
        <v>36.55912310635438</v>
      </c>
      <c r="F2260" s="825">
        <v>0</v>
      </c>
    </row>
    <row r="2261" spans="1:6" s="819" customFormat="1" ht="25.5">
      <c r="A2261" s="377" t="s">
        <v>978</v>
      </c>
      <c r="B2261" s="825">
        <v>193410</v>
      </c>
      <c r="C2261" s="825">
        <v>74000</v>
      </c>
      <c r="D2261" s="825">
        <v>70709</v>
      </c>
      <c r="E2261" s="809">
        <v>36.55912310635438</v>
      </c>
      <c r="F2261" s="825">
        <v>0</v>
      </c>
    </row>
    <row r="2262" spans="1:6" s="819" customFormat="1" ht="12.75">
      <c r="A2262" s="363" t="s">
        <v>979</v>
      </c>
      <c r="B2262" s="825">
        <v>193410</v>
      </c>
      <c r="C2262" s="825">
        <v>74000</v>
      </c>
      <c r="D2262" s="825">
        <v>70709</v>
      </c>
      <c r="E2262" s="809">
        <v>36.55912310635438</v>
      </c>
      <c r="F2262" s="825">
        <v>0</v>
      </c>
    </row>
    <row r="2263" spans="1:6" s="819" customFormat="1" ht="12.75">
      <c r="A2263" s="358"/>
      <c r="B2263" s="825"/>
      <c r="C2263" s="825"/>
      <c r="D2263" s="825"/>
      <c r="E2263" s="806"/>
      <c r="F2263" s="825"/>
    </row>
    <row r="2264" spans="1:6" s="819" customFormat="1" ht="12.75">
      <c r="A2264" s="834" t="s">
        <v>353</v>
      </c>
      <c r="B2264" s="825"/>
      <c r="C2264" s="825"/>
      <c r="D2264" s="825"/>
      <c r="E2264" s="806"/>
      <c r="F2264" s="825"/>
    </row>
    <row r="2265" spans="1:6" s="819" customFormat="1" ht="12.75">
      <c r="A2265" s="345" t="s">
        <v>416</v>
      </c>
      <c r="B2265" s="825"/>
      <c r="C2265" s="825"/>
      <c r="D2265" s="825"/>
      <c r="E2265" s="806"/>
      <c r="F2265" s="825"/>
    </row>
    <row r="2266" spans="1:6" s="819" customFormat="1" ht="12.75">
      <c r="A2266" s="366" t="s">
        <v>346</v>
      </c>
      <c r="B2266" s="825">
        <v>249185</v>
      </c>
      <c r="C2266" s="825">
        <v>209520</v>
      </c>
      <c r="D2266" s="825">
        <v>209520</v>
      </c>
      <c r="E2266" s="809">
        <v>84.08210767100749</v>
      </c>
      <c r="F2266" s="825">
        <v>0</v>
      </c>
    </row>
    <row r="2267" spans="1:56" s="589" customFormat="1" ht="12.75">
      <c r="A2267" s="136" t="s">
        <v>977</v>
      </c>
      <c r="B2267" s="825">
        <v>29300</v>
      </c>
      <c r="C2267" s="825">
        <v>27235</v>
      </c>
      <c r="D2267" s="825">
        <v>27235</v>
      </c>
      <c r="E2267" s="809">
        <v>92.95221843003412</v>
      </c>
      <c r="F2267" s="825">
        <v>0</v>
      </c>
      <c r="G2267" s="381"/>
      <c r="H2267" s="381"/>
      <c r="I2267" s="381"/>
      <c r="J2267" s="381"/>
      <c r="K2267" s="381"/>
      <c r="L2267" s="381"/>
      <c r="M2267" s="381"/>
      <c r="N2267" s="381"/>
      <c r="O2267" s="381"/>
      <c r="P2267" s="381"/>
      <c r="Q2267" s="381"/>
      <c r="R2267" s="381"/>
      <c r="S2267" s="381"/>
      <c r="T2267" s="381"/>
      <c r="U2267" s="381"/>
      <c r="V2267" s="381"/>
      <c r="W2267" s="381"/>
      <c r="X2267" s="381"/>
      <c r="Y2267" s="381"/>
      <c r="Z2267" s="381"/>
      <c r="AA2267" s="381"/>
      <c r="AB2267" s="381"/>
      <c r="AC2267" s="381"/>
      <c r="AD2267" s="381"/>
      <c r="AE2267" s="381"/>
      <c r="AF2267" s="381"/>
      <c r="AG2267" s="381"/>
      <c r="AH2267" s="381"/>
      <c r="AI2267" s="381"/>
      <c r="AJ2267" s="381"/>
      <c r="AK2267" s="381"/>
      <c r="AL2267" s="381"/>
      <c r="AM2267" s="381"/>
      <c r="AN2267" s="381"/>
      <c r="AO2267" s="381"/>
      <c r="AP2267" s="381"/>
      <c r="AQ2267" s="381"/>
      <c r="AR2267" s="381"/>
      <c r="AS2267" s="381"/>
      <c r="AT2267" s="381"/>
      <c r="AU2267" s="381"/>
      <c r="AV2267" s="381"/>
      <c r="AW2267" s="381"/>
      <c r="AX2267" s="381"/>
      <c r="AY2267" s="381"/>
      <c r="AZ2267" s="381"/>
      <c r="BA2267" s="381"/>
      <c r="BB2267" s="381"/>
      <c r="BC2267" s="381"/>
      <c r="BD2267" s="381"/>
    </row>
    <row r="2268" spans="1:6" s="819" customFormat="1" ht="12.75">
      <c r="A2268" s="136" t="s">
        <v>965</v>
      </c>
      <c r="B2268" s="825">
        <v>219885</v>
      </c>
      <c r="C2268" s="825">
        <v>182285</v>
      </c>
      <c r="D2268" s="825">
        <v>182285</v>
      </c>
      <c r="E2268" s="809">
        <v>82.900152352366</v>
      </c>
      <c r="F2268" s="825">
        <v>0</v>
      </c>
    </row>
    <row r="2269" spans="1:6" s="819" customFormat="1" ht="25.5">
      <c r="A2269" s="377" t="s">
        <v>966</v>
      </c>
      <c r="B2269" s="825">
        <v>219885</v>
      </c>
      <c r="C2269" s="825">
        <v>182285</v>
      </c>
      <c r="D2269" s="825">
        <v>182285</v>
      </c>
      <c r="E2269" s="809">
        <v>82.900152352366</v>
      </c>
      <c r="F2269" s="825">
        <v>0</v>
      </c>
    </row>
    <row r="2270" spans="1:6" s="819" customFormat="1" ht="12.75">
      <c r="A2270" s="357" t="s">
        <v>967</v>
      </c>
      <c r="B2270" s="825">
        <v>247120</v>
      </c>
      <c r="C2270" s="825">
        <v>209520</v>
      </c>
      <c r="D2270" s="825">
        <v>190393</v>
      </c>
      <c r="E2270" s="809">
        <v>77.0447555843315</v>
      </c>
      <c r="F2270" s="825">
        <v>0</v>
      </c>
    </row>
    <row r="2271" spans="1:6" s="819" customFormat="1" ht="12.75">
      <c r="A2271" s="136" t="s">
        <v>968</v>
      </c>
      <c r="B2271" s="825">
        <v>247120</v>
      </c>
      <c r="C2271" s="825">
        <v>209520</v>
      </c>
      <c r="D2271" s="825">
        <v>190393</v>
      </c>
      <c r="E2271" s="809">
        <v>77.0447555843315</v>
      </c>
      <c r="F2271" s="825">
        <v>0</v>
      </c>
    </row>
    <row r="2272" spans="1:6" s="819" customFormat="1" ht="25.5">
      <c r="A2272" s="377" t="s">
        <v>978</v>
      </c>
      <c r="B2272" s="825">
        <v>247120</v>
      </c>
      <c r="C2272" s="825">
        <v>209520</v>
      </c>
      <c r="D2272" s="825">
        <v>190393</v>
      </c>
      <c r="E2272" s="809">
        <v>77.0447555843315</v>
      </c>
      <c r="F2272" s="825">
        <v>0</v>
      </c>
    </row>
    <row r="2273" spans="1:6" s="819" customFormat="1" ht="12.75">
      <c r="A2273" s="363" t="s">
        <v>979</v>
      </c>
      <c r="B2273" s="825">
        <v>247120</v>
      </c>
      <c r="C2273" s="825">
        <v>209520</v>
      </c>
      <c r="D2273" s="825">
        <v>190393</v>
      </c>
      <c r="E2273" s="809">
        <v>77.0447555843315</v>
      </c>
      <c r="F2273" s="825">
        <v>0</v>
      </c>
    </row>
    <row r="2274" spans="1:50" s="807" customFormat="1" ht="12.75">
      <c r="A2274" s="136" t="s">
        <v>500</v>
      </c>
      <c r="B2274" s="806">
        <v>2065</v>
      </c>
      <c r="C2274" s="806">
        <v>0</v>
      </c>
      <c r="D2274" s="806">
        <v>19127</v>
      </c>
      <c r="E2274" s="806" t="s">
        <v>496</v>
      </c>
      <c r="F2274" s="806">
        <v>0</v>
      </c>
      <c r="G2274" s="808"/>
      <c r="H2274" s="808"/>
      <c r="I2274" s="808"/>
      <c r="J2274" s="808"/>
      <c r="K2274" s="808"/>
      <c r="L2274" s="808"/>
      <c r="M2274" s="808"/>
      <c r="N2274" s="808"/>
      <c r="O2274" s="808"/>
      <c r="P2274" s="808"/>
      <c r="Q2274" s="808"/>
      <c r="R2274" s="808"/>
      <c r="S2274" s="808"/>
      <c r="T2274" s="808"/>
      <c r="U2274" s="808"/>
      <c r="V2274" s="808"/>
      <c r="W2274" s="808"/>
      <c r="X2274" s="808"/>
      <c r="Y2274" s="808"/>
      <c r="Z2274" s="808"/>
      <c r="AA2274" s="808"/>
      <c r="AB2274" s="808"/>
      <c r="AC2274" s="808"/>
      <c r="AD2274" s="808"/>
      <c r="AE2274" s="808"/>
      <c r="AF2274" s="808"/>
      <c r="AG2274" s="808"/>
      <c r="AH2274" s="808"/>
      <c r="AI2274" s="808"/>
      <c r="AJ2274" s="808"/>
      <c r="AK2274" s="808"/>
      <c r="AL2274" s="808"/>
      <c r="AM2274" s="808"/>
      <c r="AN2274" s="808"/>
      <c r="AO2274" s="808"/>
      <c r="AP2274" s="808"/>
      <c r="AQ2274" s="808"/>
      <c r="AR2274" s="808"/>
      <c r="AS2274" s="808"/>
      <c r="AT2274" s="808"/>
      <c r="AU2274" s="808"/>
      <c r="AV2274" s="808"/>
      <c r="AW2274" s="808"/>
      <c r="AX2274" s="808"/>
    </row>
    <row r="2275" spans="1:50" s="807" customFormat="1" ht="12.75">
      <c r="A2275" s="136" t="s">
        <v>501</v>
      </c>
      <c r="B2275" s="806">
        <v>-2065</v>
      </c>
      <c r="C2275" s="806">
        <v>0</v>
      </c>
      <c r="D2275" s="806" t="s">
        <v>496</v>
      </c>
      <c r="E2275" s="806" t="s">
        <v>496</v>
      </c>
      <c r="F2275" s="806" t="s">
        <v>496</v>
      </c>
      <c r="G2275" s="808"/>
      <c r="H2275" s="808"/>
      <c r="I2275" s="808"/>
      <c r="J2275" s="808"/>
      <c r="K2275" s="808"/>
      <c r="L2275" s="808"/>
      <c r="M2275" s="808"/>
      <c r="N2275" s="808"/>
      <c r="O2275" s="808"/>
      <c r="P2275" s="808"/>
      <c r="Q2275" s="808"/>
      <c r="R2275" s="808"/>
      <c r="S2275" s="808"/>
      <c r="T2275" s="808"/>
      <c r="U2275" s="808"/>
      <c r="V2275" s="808"/>
      <c r="W2275" s="808"/>
      <c r="X2275" s="808"/>
      <c r="Y2275" s="808"/>
      <c r="Z2275" s="808"/>
      <c r="AA2275" s="808"/>
      <c r="AB2275" s="808"/>
      <c r="AC2275" s="808"/>
      <c r="AD2275" s="808"/>
      <c r="AE2275" s="808"/>
      <c r="AF2275" s="808"/>
      <c r="AG2275" s="808"/>
      <c r="AH2275" s="808"/>
      <c r="AI2275" s="808"/>
      <c r="AJ2275" s="808"/>
      <c r="AK2275" s="808"/>
      <c r="AL2275" s="808"/>
      <c r="AM2275" s="808"/>
      <c r="AN2275" s="808"/>
      <c r="AO2275" s="808"/>
      <c r="AP2275" s="808"/>
      <c r="AQ2275" s="808"/>
      <c r="AR2275" s="808"/>
      <c r="AS2275" s="808"/>
      <c r="AT2275" s="808"/>
      <c r="AU2275" s="808"/>
      <c r="AV2275" s="808"/>
      <c r="AW2275" s="808"/>
      <c r="AX2275" s="808"/>
    </row>
    <row r="2276" spans="1:50" s="807" customFormat="1" ht="12.75">
      <c r="A2276" s="362" t="s">
        <v>622</v>
      </c>
      <c r="B2276" s="806">
        <v>-2065</v>
      </c>
      <c r="C2276" s="806">
        <v>0</v>
      </c>
      <c r="D2276" s="806" t="s">
        <v>496</v>
      </c>
      <c r="E2276" s="806" t="s">
        <v>496</v>
      </c>
      <c r="F2276" s="806" t="s">
        <v>496</v>
      </c>
      <c r="G2276" s="808"/>
      <c r="H2276" s="808"/>
      <c r="I2276" s="808"/>
      <c r="J2276" s="808"/>
      <c r="K2276" s="808"/>
      <c r="L2276" s="808"/>
      <c r="M2276" s="808"/>
      <c r="N2276" s="808"/>
      <c r="O2276" s="808"/>
      <c r="P2276" s="808"/>
      <c r="Q2276" s="808"/>
      <c r="R2276" s="808"/>
      <c r="S2276" s="808"/>
      <c r="T2276" s="808"/>
      <c r="U2276" s="808"/>
      <c r="V2276" s="808"/>
      <c r="W2276" s="808"/>
      <c r="X2276" s="808"/>
      <c r="Y2276" s="808"/>
      <c r="Z2276" s="808"/>
      <c r="AA2276" s="808"/>
      <c r="AB2276" s="808"/>
      <c r="AC2276" s="808"/>
      <c r="AD2276" s="808"/>
      <c r="AE2276" s="808"/>
      <c r="AF2276" s="808"/>
      <c r="AG2276" s="808"/>
      <c r="AH2276" s="808"/>
      <c r="AI2276" s="808"/>
      <c r="AJ2276" s="808"/>
      <c r="AK2276" s="808"/>
      <c r="AL2276" s="808"/>
      <c r="AM2276" s="808"/>
      <c r="AN2276" s="808"/>
      <c r="AO2276" s="808"/>
      <c r="AP2276" s="808"/>
      <c r="AQ2276" s="808"/>
      <c r="AR2276" s="808"/>
      <c r="AS2276" s="808"/>
      <c r="AT2276" s="808"/>
      <c r="AU2276" s="808"/>
      <c r="AV2276" s="808"/>
      <c r="AW2276" s="808"/>
      <c r="AX2276" s="808"/>
    </row>
    <row r="2277" spans="1:50" s="807" customFormat="1" ht="38.25">
      <c r="A2277" s="363" t="s">
        <v>348</v>
      </c>
      <c r="B2277" s="806">
        <v>-2065</v>
      </c>
      <c r="C2277" s="806">
        <v>0</v>
      </c>
      <c r="D2277" s="806" t="s">
        <v>496</v>
      </c>
      <c r="E2277" s="806" t="s">
        <v>496</v>
      </c>
      <c r="F2277" s="806" t="s">
        <v>496</v>
      </c>
      <c r="G2277" s="808"/>
      <c r="H2277" s="808"/>
      <c r="I2277" s="808"/>
      <c r="J2277" s="808"/>
      <c r="K2277" s="808"/>
      <c r="L2277" s="808"/>
      <c r="M2277" s="808"/>
      <c r="N2277" s="808"/>
      <c r="O2277" s="808"/>
      <c r="P2277" s="808"/>
      <c r="Q2277" s="808"/>
      <c r="R2277" s="808"/>
      <c r="S2277" s="808"/>
      <c r="T2277" s="808"/>
      <c r="U2277" s="808"/>
      <c r="V2277" s="808"/>
      <c r="W2277" s="808"/>
      <c r="X2277" s="808"/>
      <c r="Y2277" s="808"/>
      <c r="Z2277" s="808"/>
      <c r="AA2277" s="808"/>
      <c r="AB2277" s="808"/>
      <c r="AC2277" s="808"/>
      <c r="AD2277" s="808"/>
      <c r="AE2277" s="808"/>
      <c r="AF2277" s="808"/>
      <c r="AG2277" s="808"/>
      <c r="AH2277" s="808"/>
      <c r="AI2277" s="808"/>
      <c r="AJ2277" s="808"/>
      <c r="AK2277" s="808"/>
      <c r="AL2277" s="808"/>
      <c r="AM2277" s="808"/>
      <c r="AN2277" s="808"/>
      <c r="AO2277" s="808"/>
      <c r="AP2277" s="808"/>
      <c r="AQ2277" s="808"/>
      <c r="AR2277" s="808"/>
      <c r="AS2277" s="808"/>
      <c r="AT2277" s="808"/>
      <c r="AU2277" s="808"/>
      <c r="AV2277" s="808"/>
      <c r="AW2277" s="808"/>
      <c r="AX2277" s="808"/>
    </row>
    <row r="2278" spans="1:6" s="819" customFormat="1" ht="12.75">
      <c r="A2278" s="358"/>
      <c r="B2278" s="825"/>
      <c r="C2278" s="825"/>
      <c r="D2278" s="825"/>
      <c r="E2278" s="806"/>
      <c r="F2278" s="825"/>
    </row>
    <row r="2279" spans="1:6" s="819" customFormat="1" ht="12.75">
      <c r="A2279" s="834" t="s">
        <v>1231</v>
      </c>
      <c r="B2279" s="825"/>
      <c r="C2279" s="825"/>
      <c r="D2279" s="825"/>
      <c r="E2279" s="806"/>
      <c r="F2279" s="825"/>
    </row>
    <row r="2280" spans="1:6" s="819" customFormat="1" ht="12.75">
      <c r="A2280" s="345" t="s">
        <v>416</v>
      </c>
      <c r="B2280" s="825"/>
      <c r="C2280" s="825"/>
      <c r="D2280" s="825"/>
      <c r="E2280" s="806"/>
      <c r="F2280" s="825"/>
    </row>
    <row r="2281" spans="1:6" s="819" customFormat="1" ht="12.75">
      <c r="A2281" s="366" t="s">
        <v>346</v>
      </c>
      <c r="B2281" s="825">
        <v>59052</v>
      </c>
      <c r="C2281" s="825">
        <v>8416</v>
      </c>
      <c r="D2281" s="825">
        <v>8416</v>
      </c>
      <c r="E2281" s="809">
        <v>14.2518458307932</v>
      </c>
      <c r="F2281" s="825">
        <v>-136811</v>
      </c>
    </row>
    <row r="2282" spans="1:6" s="819" customFormat="1" ht="12.75">
      <c r="A2282" s="136" t="s">
        <v>965</v>
      </c>
      <c r="B2282" s="825">
        <v>59052</v>
      </c>
      <c r="C2282" s="825">
        <v>8416</v>
      </c>
      <c r="D2282" s="825">
        <v>8416</v>
      </c>
      <c r="E2282" s="809">
        <v>14.2518458307932</v>
      </c>
      <c r="F2282" s="825">
        <v>-136811</v>
      </c>
    </row>
    <row r="2283" spans="1:6" s="819" customFormat="1" ht="25.5">
      <c r="A2283" s="377" t="s">
        <v>966</v>
      </c>
      <c r="B2283" s="825">
        <v>59052</v>
      </c>
      <c r="C2283" s="825">
        <v>8416</v>
      </c>
      <c r="D2283" s="825">
        <v>8416</v>
      </c>
      <c r="E2283" s="809">
        <v>14.2518458307932</v>
      </c>
      <c r="F2283" s="825">
        <v>-136811</v>
      </c>
    </row>
    <row r="2284" spans="1:6" s="819" customFormat="1" ht="12.75">
      <c r="A2284" s="357" t="s">
        <v>967</v>
      </c>
      <c r="B2284" s="825">
        <v>59052</v>
      </c>
      <c r="C2284" s="825">
        <v>8416</v>
      </c>
      <c r="D2284" s="825">
        <v>8336</v>
      </c>
      <c r="E2284" s="809">
        <v>14.116372011108853</v>
      </c>
      <c r="F2284" s="825">
        <v>2155</v>
      </c>
    </row>
    <row r="2285" spans="1:6" s="819" customFormat="1" ht="12.75">
      <c r="A2285" s="136" t="s">
        <v>968</v>
      </c>
      <c r="B2285" s="825">
        <v>59052</v>
      </c>
      <c r="C2285" s="825">
        <v>8416</v>
      </c>
      <c r="D2285" s="825">
        <v>8336</v>
      </c>
      <c r="E2285" s="809">
        <v>14.116372011108853</v>
      </c>
      <c r="F2285" s="825">
        <v>2155</v>
      </c>
    </row>
    <row r="2286" spans="1:6" s="819" customFormat="1" ht="25.5">
      <c r="A2286" s="377" t="s">
        <v>978</v>
      </c>
      <c r="B2286" s="825">
        <v>59052</v>
      </c>
      <c r="C2286" s="825">
        <v>8416</v>
      </c>
      <c r="D2286" s="825">
        <v>8336</v>
      </c>
      <c r="E2286" s="809">
        <v>14.116372011108853</v>
      </c>
      <c r="F2286" s="825">
        <v>2155</v>
      </c>
    </row>
    <row r="2287" spans="1:6" s="819" customFormat="1" ht="14.25" customHeight="1">
      <c r="A2287" s="363" t="s">
        <v>979</v>
      </c>
      <c r="B2287" s="825">
        <v>59052</v>
      </c>
      <c r="C2287" s="825">
        <v>8416</v>
      </c>
      <c r="D2287" s="825">
        <v>8336</v>
      </c>
      <c r="E2287" s="809">
        <v>14.116372011108853</v>
      </c>
      <c r="F2287" s="825">
        <v>2155</v>
      </c>
    </row>
    <row r="2288" spans="1:6" s="819" customFormat="1" ht="14.25" customHeight="1">
      <c r="A2288" s="350"/>
      <c r="B2288" s="825"/>
      <c r="C2288" s="825"/>
      <c r="D2288" s="825"/>
      <c r="E2288" s="806"/>
      <c r="F2288" s="825"/>
    </row>
    <row r="2289" spans="1:6" s="819" customFormat="1" ht="14.25" customHeight="1">
      <c r="A2289" s="834" t="s">
        <v>1232</v>
      </c>
      <c r="B2289" s="825"/>
      <c r="C2289" s="825"/>
      <c r="D2289" s="825"/>
      <c r="E2289" s="806"/>
      <c r="F2289" s="825"/>
    </row>
    <row r="2290" spans="1:6" s="819" customFormat="1" ht="14.25" customHeight="1">
      <c r="A2290" s="345" t="s">
        <v>416</v>
      </c>
      <c r="B2290" s="825"/>
      <c r="C2290" s="825"/>
      <c r="D2290" s="825"/>
      <c r="E2290" s="806"/>
      <c r="F2290" s="825"/>
    </row>
    <row r="2291" spans="1:6" s="819" customFormat="1" ht="14.25" customHeight="1">
      <c r="A2291" s="366" t="s">
        <v>346</v>
      </c>
      <c r="B2291" s="825">
        <v>51591</v>
      </c>
      <c r="C2291" s="825">
        <v>37054</v>
      </c>
      <c r="D2291" s="825">
        <v>37054</v>
      </c>
      <c r="E2291" s="809">
        <v>71.82260471787714</v>
      </c>
      <c r="F2291" s="825">
        <v>650</v>
      </c>
    </row>
    <row r="2292" spans="1:6" s="819" customFormat="1" ht="12.75">
      <c r="A2292" s="136" t="s">
        <v>965</v>
      </c>
      <c r="B2292" s="825">
        <v>51591</v>
      </c>
      <c r="C2292" s="825">
        <v>37054</v>
      </c>
      <c r="D2292" s="825">
        <v>37054</v>
      </c>
      <c r="E2292" s="809">
        <v>71.82260471787714</v>
      </c>
      <c r="F2292" s="825">
        <v>650</v>
      </c>
    </row>
    <row r="2293" spans="1:6" s="819" customFormat="1" ht="25.5">
      <c r="A2293" s="377" t="s">
        <v>966</v>
      </c>
      <c r="B2293" s="825">
        <v>51591</v>
      </c>
      <c r="C2293" s="825">
        <v>37054</v>
      </c>
      <c r="D2293" s="825">
        <v>37054</v>
      </c>
      <c r="E2293" s="809">
        <v>71.82260471787714</v>
      </c>
      <c r="F2293" s="825">
        <v>650</v>
      </c>
    </row>
    <row r="2294" spans="1:6" s="819" customFormat="1" ht="14.25" customHeight="1">
      <c r="A2294" s="357" t="s">
        <v>967</v>
      </c>
      <c r="B2294" s="825">
        <v>51591</v>
      </c>
      <c r="C2294" s="825">
        <v>37054</v>
      </c>
      <c r="D2294" s="825">
        <v>27765</v>
      </c>
      <c r="E2294" s="809">
        <v>53.81752631272897</v>
      </c>
      <c r="F2294" s="825">
        <v>0</v>
      </c>
    </row>
    <row r="2295" spans="1:6" s="819" customFormat="1" ht="12.75">
      <c r="A2295" s="136" t="s">
        <v>968</v>
      </c>
      <c r="B2295" s="825">
        <v>51591</v>
      </c>
      <c r="C2295" s="825">
        <v>37054</v>
      </c>
      <c r="D2295" s="825">
        <v>27765</v>
      </c>
      <c r="E2295" s="809">
        <v>53.81752631272897</v>
      </c>
      <c r="F2295" s="825">
        <v>0</v>
      </c>
    </row>
    <row r="2296" spans="1:6" s="819" customFormat="1" ht="25.5">
      <c r="A2296" s="377" t="s">
        <v>978</v>
      </c>
      <c r="B2296" s="825">
        <v>51591</v>
      </c>
      <c r="C2296" s="825">
        <v>37054</v>
      </c>
      <c r="D2296" s="825">
        <v>27765</v>
      </c>
      <c r="E2296" s="809">
        <v>53.81752631272897</v>
      </c>
      <c r="F2296" s="825">
        <v>0</v>
      </c>
    </row>
    <row r="2297" spans="1:6" s="819" customFormat="1" ht="14.25" customHeight="1">
      <c r="A2297" s="363" t="s">
        <v>979</v>
      </c>
      <c r="B2297" s="825">
        <v>51591</v>
      </c>
      <c r="C2297" s="825">
        <v>37054</v>
      </c>
      <c r="D2297" s="825">
        <v>27765</v>
      </c>
      <c r="E2297" s="809">
        <v>53.81752631272897</v>
      </c>
      <c r="F2297" s="825">
        <v>0</v>
      </c>
    </row>
    <row r="2298" spans="1:6" s="819" customFormat="1" ht="14.25" customHeight="1">
      <c r="A2298" s="350"/>
      <c r="B2298" s="825"/>
      <c r="C2298" s="825"/>
      <c r="D2298" s="825"/>
      <c r="E2298" s="806"/>
      <c r="F2298" s="825"/>
    </row>
    <row r="2299" spans="1:6" s="819" customFormat="1" ht="14.25" customHeight="1">
      <c r="A2299" s="834" t="s">
        <v>395</v>
      </c>
      <c r="B2299" s="825"/>
      <c r="C2299" s="825"/>
      <c r="D2299" s="825"/>
      <c r="E2299" s="806"/>
      <c r="F2299" s="825"/>
    </row>
    <row r="2300" spans="1:6" s="819" customFormat="1" ht="14.25" customHeight="1">
      <c r="A2300" s="345" t="s">
        <v>416</v>
      </c>
      <c r="B2300" s="825"/>
      <c r="C2300" s="825"/>
      <c r="D2300" s="825"/>
      <c r="E2300" s="806"/>
      <c r="F2300" s="825"/>
    </row>
    <row r="2301" spans="1:6" s="819" customFormat="1" ht="14.25" customHeight="1">
      <c r="A2301" s="366" t="s">
        <v>346</v>
      </c>
      <c r="B2301" s="825">
        <v>444283</v>
      </c>
      <c r="C2301" s="825">
        <v>414262</v>
      </c>
      <c r="D2301" s="825">
        <v>414262</v>
      </c>
      <c r="E2301" s="809">
        <v>93.2428204545301</v>
      </c>
      <c r="F2301" s="825">
        <v>-48839</v>
      </c>
    </row>
    <row r="2302" spans="1:6" s="819" customFormat="1" ht="12.75">
      <c r="A2302" s="136" t="s">
        <v>965</v>
      </c>
      <c r="B2302" s="825">
        <v>444283</v>
      </c>
      <c r="C2302" s="825">
        <v>414262</v>
      </c>
      <c r="D2302" s="825">
        <v>414262</v>
      </c>
      <c r="E2302" s="809">
        <v>93.2428204545301</v>
      </c>
      <c r="F2302" s="825">
        <v>-48839</v>
      </c>
    </row>
    <row r="2303" spans="1:6" s="819" customFormat="1" ht="25.5">
      <c r="A2303" s="377" t="s">
        <v>966</v>
      </c>
      <c r="B2303" s="825">
        <v>444283</v>
      </c>
      <c r="C2303" s="825">
        <v>414262</v>
      </c>
      <c r="D2303" s="825">
        <v>414262</v>
      </c>
      <c r="E2303" s="809">
        <v>93.2428204545301</v>
      </c>
      <c r="F2303" s="825">
        <v>-48839</v>
      </c>
    </row>
    <row r="2304" spans="1:6" s="819" customFormat="1" ht="14.25" customHeight="1">
      <c r="A2304" s="357" t="s">
        <v>967</v>
      </c>
      <c r="B2304" s="825">
        <v>444283</v>
      </c>
      <c r="C2304" s="825">
        <v>414262</v>
      </c>
      <c r="D2304" s="825">
        <v>389325</v>
      </c>
      <c r="E2304" s="809">
        <v>87.62995658172831</v>
      </c>
      <c r="F2304" s="825">
        <v>5857</v>
      </c>
    </row>
    <row r="2305" spans="1:6" s="819" customFormat="1" ht="12.75">
      <c r="A2305" s="136" t="s">
        <v>968</v>
      </c>
      <c r="B2305" s="825">
        <v>444283</v>
      </c>
      <c r="C2305" s="825">
        <v>414262</v>
      </c>
      <c r="D2305" s="825">
        <v>389325</v>
      </c>
      <c r="E2305" s="809">
        <v>87.62995658172831</v>
      </c>
      <c r="F2305" s="825">
        <v>5857</v>
      </c>
    </row>
    <row r="2306" spans="1:6" s="819" customFormat="1" ht="25.5">
      <c r="A2306" s="377" t="s">
        <v>978</v>
      </c>
      <c r="B2306" s="825">
        <v>444283</v>
      </c>
      <c r="C2306" s="825">
        <v>414262</v>
      </c>
      <c r="D2306" s="825">
        <v>389325</v>
      </c>
      <c r="E2306" s="809">
        <v>87.62995658172831</v>
      </c>
      <c r="F2306" s="825">
        <v>5857</v>
      </c>
    </row>
    <row r="2307" spans="1:6" s="819" customFormat="1" ht="12.75">
      <c r="A2307" s="363" t="s">
        <v>979</v>
      </c>
      <c r="B2307" s="825">
        <v>444283</v>
      </c>
      <c r="C2307" s="825">
        <v>414262</v>
      </c>
      <c r="D2307" s="825">
        <v>389325</v>
      </c>
      <c r="E2307" s="809">
        <v>87.62995658172831</v>
      </c>
      <c r="F2307" s="825">
        <v>5857</v>
      </c>
    </row>
    <row r="2308" spans="1:6" s="819" customFormat="1" ht="12.75">
      <c r="A2308" s="350"/>
      <c r="B2308" s="825"/>
      <c r="C2308" s="825"/>
      <c r="D2308" s="825"/>
      <c r="E2308" s="806"/>
      <c r="F2308" s="825"/>
    </row>
    <row r="2309" spans="1:6" s="819" customFormat="1" ht="12.75">
      <c r="A2309" s="834" t="s">
        <v>1235</v>
      </c>
      <c r="B2309" s="806"/>
      <c r="C2309" s="806"/>
      <c r="D2309" s="806"/>
      <c r="E2309" s="806"/>
      <c r="F2309" s="806"/>
    </row>
    <row r="2310" spans="1:6" s="819" customFormat="1" ht="12.75">
      <c r="A2310" s="345" t="s">
        <v>416</v>
      </c>
      <c r="B2310" s="806"/>
      <c r="C2310" s="806"/>
      <c r="D2310" s="806"/>
      <c r="E2310" s="806"/>
      <c r="F2310" s="806"/>
    </row>
    <row r="2311" spans="1:6" s="819" customFormat="1" ht="12.75">
      <c r="A2311" s="366" t="s">
        <v>346</v>
      </c>
      <c r="B2311" s="806">
        <v>87593</v>
      </c>
      <c r="C2311" s="806">
        <v>79013</v>
      </c>
      <c r="D2311" s="806">
        <v>79013</v>
      </c>
      <c r="E2311" s="809">
        <v>90.20469672234083</v>
      </c>
      <c r="F2311" s="806">
        <v>0</v>
      </c>
    </row>
    <row r="2312" spans="1:6" s="819" customFormat="1" ht="12.75">
      <c r="A2312" s="136" t="s">
        <v>965</v>
      </c>
      <c r="B2312" s="806">
        <v>87593</v>
      </c>
      <c r="C2312" s="806">
        <v>79013</v>
      </c>
      <c r="D2312" s="806">
        <v>79013</v>
      </c>
      <c r="E2312" s="809">
        <v>90.20469672234083</v>
      </c>
      <c r="F2312" s="806">
        <v>0</v>
      </c>
    </row>
    <row r="2313" spans="1:6" s="819" customFormat="1" ht="25.5">
      <c r="A2313" s="377" t="s">
        <v>966</v>
      </c>
      <c r="B2313" s="806">
        <v>87593</v>
      </c>
      <c r="C2313" s="806">
        <v>79013</v>
      </c>
      <c r="D2313" s="806">
        <v>79013</v>
      </c>
      <c r="E2313" s="809">
        <v>90.20469672234083</v>
      </c>
      <c r="F2313" s="806">
        <v>0</v>
      </c>
    </row>
    <row r="2314" spans="1:6" s="819" customFormat="1" ht="12.75">
      <c r="A2314" s="357" t="s">
        <v>967</v>
      </c>
      <c r="B2314" s="806">
        <v>87593</v>
      </c>
      <c r="C2314" s="806">
        <v>79013</v>
      </c>
      <c r="D2314" s="806">
        <v>71764</v>
      </c>
      <c r="E2314" s="809">
        <v>81.92892126083134</v>
      </c>
      <c r="F2314" s="806">
        <v>0</v>
      </c>
    </row>
    <row r="2315" spans="1:6" s="819" customFormat="1" ht="12.75">
      <c r="A2315" s="136" t="s">
        <v>968</v>
      </c>
      <c r="B2315" s="806">
        <v>87593</v>
      </c>
      <c r="C2315" s="806">
        <v>79013</v>
      </c>
      <c r="D2315" s="806">
        <v>71764</v>
      </c>
      <c r="E2315" s="809">
        <v>81.92892126083134</v>
      </c>
      <c r="F2315" s="806">
        <v>0</v>
      </c>
    </row>
    <row r="2316" spans="1:6" s="819" customFormat="1" ht="25.5">
      <c r="A2316" s="377" t="s">
        <v>978</v>
      </c>
      <c r="B2316" s="806">
        <v>87593</v>
      </c>
      <c r="C2316" s="806">
        <v>79013</v>
      </c>
      <c r="D2316" s="806">
        <v>71764</v>
      </c>
      <c r="E2316" s="809">
        <v>81.92892126083134</v>
      </c>
      <c r="F2316" s="806">
        <v>0</v>
      </c>
    </row>
    <row r="2317" spans="1:6" s="819" customFormat="1" ht="12.75">
      <c r="A2317" s="363" t="s">
        <v>979</v>
      </c>
      <c r="B2317" s="806">
        <v>87593</v>
      </c>
      <c r="C2317" s="806">
        <v>79013</v>
      </c>
      <c r="D2317" s="806">
        <v>71764</v>
      </c>
      <c r="E2317" s="809">
        <v>81.92892126083134</v>
      </c>
      <c r="F2317" s="806">
        <v>0</v>
      </c>
    </row>
    <row r="2318" spans="1:6" s="819" customFormat="1" ht="12.75">
      <c r="A2318" s="350"/>
      <c r="B2318" s="825"/>
      <c r="C2318" s="825"/>
      <c r="D2318" s="825"/>
      <c r="E2318" s="806"/>
      <c r="F2318" s="825"/>
    </row>
    <row r="2319" spans="1:6" s="819" customFormat="1" ht="12.75">
      <c r="A2319" s="834" t="s">
        <v>396</v>
      </c>
      <c r="B2319" s="825"/>
      <c r="C2319" s="825"/>
      <c r="D2319" s="825"/>
      <c r="E2319" s="806"/>
      <c r="F2319" s="825"/>
    </row>
    <row r="2320" spans="1:6" s="819" customFormat="1" ht="12.75">
      <c r="A2320" s="345" t="s">
        <v>416</v>
      </c>
      <c r="B2320" s="806"/>
      <c r="C2320" s="806"/>
      <c r="D2320" s="806"/>
      <c r="E2320" s="806"/>
      <c r="F2320" s="806"/>
    </row>
    <row r="2321" spans="1:6" s="819" customFormat="1" ht="12.75">
      <c r="A2321" s="366" t="s">
        <v>346</v>
      </c>
      <c r="B2321" s="825">
        <v>800</v>
      </c>
      <c r="C2321" s="825">
        <v>800</v>
      </c>
      <c r="D2321" s="825">
        <v>800</v>
      </c>
      <c r="E2321" s="809">
        <v>100</v>
      </c>
      <c r="F2321" s="825">
        <v>0</v>
      </c>
    </row>
    <row r="2322" spans="1:6" s="819" customFormat="1" ht="12.75">
      <c r="A2322" s="136" t="s">
        <v>965</v>
      </c>
      <c r="B2322" s="825">
        <v>800</v>
      </c>
      <c r="C2322" s="825">
        <v>800</v>
      </c>
      <c r="D2322" s="825">
        <v>800</v>
      </c>
      <c r="E2322" s="809">
        <v>100</v>
      </c>
      <c r="F2322" s="825">
        <v>0</v>
      </c>
    </row>
    <row r="2323" spans="1:6" s="819" customFormat="1" ht="25.5">
      <c r="A2323" s="377" t="s">
        <v>966</v>
      </c>
      <c r="B2323" s="825">
        <v>800</v>
      </c>
      <c r="C2323" s="825">
        <v>800</v>
      </c>
      <c r="D2323" s="825">
        <v>800</v>
      </c>
      <c r="E2323" s="809">
        <v>100</v>
      </c>
      <c r="F2323" s="825">
        <v>0</v>
      </c>
    </row>
    <row r="2324" spans="1:6" s="819" customFormat="1" ht="12.75">
      <c r="A2324" s="357" t="s">
        <v>967</v>
      </c>
      <c r="B2324" s="825">
        <v>800</v>
      </c>
      <c r="C2324" s="825">
        <v>800</v>
      </c>
      <c r="D2324" s="825">
        <v>617</v>
      </c>
      <c r="E2324" s="809">
        <v>77.125</v>
      </c>
      <c r="F2324" s="825">
        <v>0</v>
      </c>
    </row>
    <row r="2325" spans="1:6" s="819" customFormat="1" ht="12.75">
      <c r="A2325" s="136" t="s">
        <v>968</v>
      </c>
      <c r="B2325" s="825">
        <v>800</v>
      </c>
      <c r="C2325" s="825">
        <v>800</v>
      </c>
      <c r="D2325" s="825">
        <v>617</v>
      </c>
      <c r="E2325" s="809">
        <v>77.125</v>
      </c>
      <c r="F2325" s="825">
        <v>0</v>
      </c>
    </row>
    <row r="2326" spans="1:6" s="819" customFormat="1" ht="25.5">
      <c r="A2326" s="377" t="s">
        <v>978</v>
      </c>
      <c r="B2326" s="825">
        <v>800</v>
      </c>
      <c r="C2326" s="825">
        <v>800</v>
      </c>
      <c r="D2326" s="825">
        <v>617</v>
      </c>
      <c r="E2326" s="809">
        <v>77.125</v>
      </c>
      <c r="F2326" s="825">
        <v>0</v>
      </c>
    </row>
    <row r="2327" spans="1:6" s="819" customFormat="1" ht="12.75">
      <c r="A2327" s="363" t="s">
        <v>979</v>
      </c>
      <c r="B2327" s="825">
        <v>800</v>
      </c>
      <c r="C2327" s="825">
        <v>800</v>
      </c>
      <c r="D2327" s="825">
        <v>617</v>
      </c>
      <c r="E2327" s="809">
        <v>77.125</v>
      </c>
      <c r="F2327" s="825">
        <v>0</v>
      </c>
    </row>
    <row r="2328" spans="1:6" s="819" customFormat="1" ht="12.75">
      <c r="A2328" s="350"/>
      <c r="B2328" s="806"/>
      <c r="C2328" s="806"/>
      <c r="D2328" s="806"/>
      <c r="E2328" s="806"/>
      <c r="F2328" s="806"/>
    </row>
    <row r="2329" spans="1:6" s="819" customFormat="1" ht="12.75">
      <c r="A2329" s="834" t="s">
        <v>397</v>
      </c>
      <c r="B2329" s="806"/>
      <c r="C2329" s="806"/>
      <c r="D2329" s="806"/>
      <c r="E2329" s="806"/>
      <c r="F2329" s="806"/>
    </row>
    <row r="2330" spans="1:6" s="819" customFormat="1" ht="12.75">
      <c r="A2330" s="345" t="s">
        <v>416</v>
      </c>
      <c r="B2330" s="806"/>
      <c r="C2330" s="806"/>
      <c r="D2330" s="806"/>
      <c r="E2330" s="806"/>
      <c r="F2330" s="806"/>
    </row>
    <row r="2331" spans="1:6" s="819" customFormat="1" ht="12.75">
      <c r="A2331" s="366" t="s">
        <v>346</v>
      </c>
      <c r="B2331" s="825">
        <v>1480</v>
      </c>
      <c r="C2331" s="825">
        <v>1480</v>
      </c>
      <c r="D2331" s="825">
        <v>1480</v>
      </c>
      <c r="E2331" s="809">
        <v>100</v>
      </c>
      <c r="F2331" s="825">
        <v>0</v>
      </c>
    </row>
    <row r="2332" spans="1:6" s="819" customFormat="1" ht="12.75">
      <c r="A2332" s="136" t="s">
        <v>965</v>
      </c>
      <c r="B2332" s="825">
        <v>1480</v>
      </c>
      <c r="C2332" s="825">
        <v>1480</v>
      </c>
      <c r="D2332" s="825">
        <v>1480</v>
      </c>
      <c r="E2332" s="809">
        <v>100</v>
      </c>
      <c r="F2332" s="825">
        <v>0</v>
      </c>
    </row>
    <row r="2333" spans="1:6" s="819" customFormat="1" ht="25.5">
      <c r="A2333" s="377" t="s">
        <v>966</v>
      </c>
      <c r="B2333" s="825">
        <v>1480</v>
      </c>
      <c r="C2333" s="825">
        <v>1480</v>
      </c>
      <c r="D2333" s="825">
        <v>1480</v>
      </c>
      <c r="E2333" s="809">
        <v>100</v>
      </c>
      <c r="F2333" s="825">
        <v>0</v>
      </c>
    </row>
    <row r="2334" spans="1:6" s="819" customFormat="1" ht="12.75">
      <c r="A2334" s="357" t="s">
        <v>967</v>
      </c>
      <c r="B2334" s="825">
        <v>1480</v>
      </c>
      <c r="C2334" s="825">
        <v>1480</v>
      </c>
      <c r="D2334" s="825">
        <v>0</v>
      </c>
      <c r="E2334" s="809">
        <v>0</v>
      </c>
      <c r="F2334" s="825">
        <v>0</v>
      </c>
    </row>
    <row r="2335" spans="1:6" s="819" customFormat="1" ht="12.75">
      <c r="A2335" s="136" t="s">
        <v>968</v>
      </c>
      <c r="B2335" s="825">
        <v>1480</v>
      </c>
      <c r="C2335" s="825">
        <v>1480</v>
      </c>
      <c r="D2335" s="825">
        <v>0</v>
      </c>
      <c r="E2335" s="809">
        <v>0</v>
      </c>
      <c r="F2335" s="825">
        <v>0</v>
      </c>
    </row>
    <row r="2336" spans="1:6" s="819" customFormat="1" ht="25.5">
      <c r="A2336" s="377" t="s">
        <v>978</v>
      </c>
      <c r="B2336" s="825">
        <v>1480</v>
      </c>
      <c r="C2336" s="825">
        <v>1480</v>
      </c>
      <c r="D2336" s="825">
        <v>0</v>
      </c>
      <c r="E2336" s="809">
        <v>0</v>
      </c>
      <c r="F2336" s="825">
        <v>0</v>
      </c>
    </row>
    <row r="2337" spans="1:6" s="819" customFormat="1" ht="12.75">
      <c r="A2337" s="363" t="s">
        <v>979</v>
      </c>
      <c r="B2337" s="825">
        <v>1480</v>
      </c>
      <c r="C2337" s="825">
        <v>1480</v>
      </c>
      <c r="D2337" s="825">
        <v>0</v>
      </c>
      <c r="E2337" s="809">
        <v>0</v>
      </c>
      <c r="F2337" s="825">
        <v>0</v>
      </c>
    </row>
    <row r="2338" spans="1:6" s="819" customFormat="1" ht="12.75">
      <c r="A2338" s="350"/>
      <c r="B2338" s="806"/>
      <c r="C2338" s="806"/>
      <c r="D2338" s="806"/>
      <c r="E2338" s="806"/>
      <c r="F2338" s="806"/>
    </row>
    <row r="2339" spans="1:6" s="819" customFormat="1" ht="12.75">
      <c r="A2339" s="834" t="s">
        <v>366</v>
      </c>
      <c r="B2339" s="806"/>
      <c r="C2339" s="806"/>
      <c r="D2339" s="806"/>
      <c r="E2339" s="806"/>
      <c r="F2339" s="806"/>
    </row>
    <row r="2340" spans="1:6" s="819" customFormat="1" ht="12.75">
      <c r="A2340" s="345" t="s">
        <v>416</v>
      </c>
      <c r="B2340" s="806"/>
      <c r="C2340" s="806"/>
      <c r="D2340" s="806"/>
      <c r="E2340" s="806"/>
      <c r="F2340" s="806"/>
    </row>
    <row r="2341" spans="1:6" s="819" customFormat="1" ht="12.75">
      <c r="A2341" s="366" t="s">
        <v>346</v>
      </c>
      <c r="B2341" s="825">
        <v>74362</v>
      </c>
      <c r="C2341" s="825">
        <v>74362</v>
      </c>
      <c r="D2341" s="825">
        <v>74362</v>
      </c>
      <c r="E2341" s="809">
        <v>100</v>
      </c>
      <c r="F2341" s="825">
        <v>0</v>
      </c>
    </row>
    <row r="2342" spans="1:6" s="819" customFormat="1" ht="12.75">
      <c r="A2342" s="136" t="s">
        <v>965</v>
      </c>
      <c r="B2342" s="825">
        <v>74362</v>
      </c>
      <c r="C2342" s="825">
        <v>74362</v>
      </c>
      <c r="D2342" s="825">
        <v>74362</v>
      </c>
      <c r="E2342" s="809">
        <v>100</v>
      </c>
      <c r="F2342" s="825">
        <v>0</v>
      </c>
    </row>
    <row r="2343" spans="1:6" s="819" customFormat="1" ht="25.5">
      <c r="A2343" s="377" t="s">
        <v>966</v>
      </c>
      <c r="B2343" s="825">
        <v>74362</v>
      </c>
      <c r="C2343" s="825">
        <v>74362</v>
      </c>
      <c r="D2343" s="825">
        <v>74362</v>
      </c>
      <c r="E2343" s="809">
        <v>100</v>
      </c>
      <c r="F2343" s="825">
        <v>0</v>
      </c>
    </row>
    <row r="2344" spans="1:6" s="819" customFormat="1" ht="12.75">
      <c r="A2344" s="357" t="s">
        <v>967</v>
      </c>
      <c r="B2344" s="825">
        <v>74362</v>
      </c>
      <c r="C2344" s="825">
        <v>74362</v>
      </c>
      <c r="D2344" s="825">
        <v>35129</v>
      </c>
      <c r="E2344" s="809">
        <v>47.24052607514591</v>
      </c>
      <c r="F2344" s="825">
        <v>0</v>
      </c>
    </row>
    <row r="2345" spans="1:6" s="819" customFormat="1" ht="12.75">
      <c r="A2345" s="136" t="s">
        <v>968</v>
      </c>
      <c r="B2345" s="825">
        <v>74362</v>
      </c>
      <c r="C2345" s="825">
        <v>74362</v>
      </c>
      <c r="D2345" s="825">
        <v>35129</v>
      </c>
      <c r="E2345" s="809">
        <v>47.24052607514591</v>
      </c>
      <c r="F2345" s="825">
        <v>0</v>
      </c>
    </row>
    <row r="2346" spans="1:6" s="819" customFormat="1" ht="25.5">
      <c r="A2346" s="377" t="s">
        <v>978</v>
      </c>
      <c r="B2346" s="825">
        <v>74362</v>
      </c>
      <c r="C2346" s="825">
        <v>74362</v>
      </c>
      <c r="D2346" s="825">
        <v>35129</v>
      </c>
      <c r="E2346" s="809">
        <v>47.24052607514591</v>
      </c>
      <c r="F2346" s="825">
        <v>0</v>
      </c>
    </row>
    <row r="2347" spans="1:6" s="819" customFormat="1" ht="12.75">
      <c r="A2347" s="363" t="s">
        <v>979</v>
      </c>
      <c r="B2347" s="825">
        <v>74362</v>
      </c>
      <c r="C2347" s="825">
        <v>74362</v>
      </c>
      <c r="D2347" s="825">
        <v>35129</v>
      </c>
      <c r="E2347" s="809">
        <v>47.24052607514591</v>
      </c>
      <c r="F2347" s="825">
        <v>0</v>
      </c>
    </row>
    <row r="2348" spans="1:6" s="819" customFormat="1" ht="12.75">
      <c r="A2348" s="350"/>
      <c r="B2348" s="806"/>
      <c r="C2348" s="806"/>
      <c r="D2348" s="806"/>
      <c r="E2348" s="806"/>
      <c r="F2348" s="806"/>
    </row>
    <row r="2349" spans="1:6" s="819" customFormat="1" ht="12.75">
      <c r="A2349" s="834" t="s">
        <v>422</v>
      </c>
      <c r="B2349" s="806"/>
      <c r="C2349" s="806"/>
      <c r="D2349" s="806"/>
      <c r="E2349" s="806"/>
      <c r="F2349" s="806"/>
    </row>
    <row r="2350" spans="1:6" s="819" customFormat="1" ht="12.75">
      <c r="A2350" s="345" t="s">
        <v>416</v>
      </c>
      <c r="B2350" s="806"/>
      <c r="C2350" s="806"/>
      <c r="D2350" s="806"/>
      <c r="E2350" s="806"/>
      <c r="F2350" s="806"/>
    </row>
    <row r="2351" spans="1:6" s="819" customFormat="1" ht="12.75">
      <c r="A2351" s="366" t="s">
        <v>346</v>
      </c>
      <c r="B2351" s="825">
        <v>774</v>
      </c>
      <c r="C2351" s="825">
        <v>774</v>
      </c>
      <c r="D2351" s="825">
        <v>774</v>
      </c>
      <c r="E2351" s="809">
        <v>100</v>
      </c>
      <c r="F2351" s="825">
        <v>0</v>
      </c>
    </row>
    <row r="2352" spans="1:6" s="819" customFormat="1" ht="12.75">
      <c r="A2352" s="136" t="s">
        <v>965</v>
      </c>
      <c r="B2352" s="825">
        <v>774</v>
      </c>
      <c r="C2352" s="825">
        <v>774</v>
      </c>
      <c r="D2352" s="825">
        <v>774</v>
      </c>
      <c r="E2352" s="809">
        <v>100</v>
      </c>
      <c r="F2352" s="825">
        <v>0</v>
      </c>
    </row>
    <row r="2353" spans="1:6" s="819" customFormat="1" ht="25.5">
      <c r="A2353" s="377" t="s">
        <v>966</v>
      </c>
      <c r="B2353" s="825">
        <v>774</v>
      </c>
      <c r="C2353" s="825">
        <v>774</v>
      </c>
      <c r="D2353" s="825">
        <v>774</v>
      </c>
      <c r="E2353" s="809">
        <v>100</v>
      </c>
      <c r="F2353" s="825">
        <v>0</v>
      </c>
    </row>
    <row r="2354" spans="1:6" s="819" customFormat="1" ht="12.75">
      <c r="A2354" s="357" t="s">
        <v>967</v>
      </c>
      <c r="B2354" s="825">
        <v>774</v>
      </c>
      <c r="C2354" s="825">
        <v>774</v>
      </c>
      <c r="D2354" s="825">
        <v>773</v>
      </c>
      <c r="E2354" s="809">
        <v>99.87080103359173</v>
      </c>
      <c r="F2354" s="825">
        <v>0</v>
      </c>
    </row>
    <row r="2355" spans="1:6" s="819" customFormat="1" ht="12.75">
      <c r="A2355" s="136" t="s">
        <v>968</v>
      </c>
      <c r="B2355" s="825">
        <v>774</v>
      </c>
      <c r="C2355" s="825">
        <v>774</v>
      </c>
      <c r="D2355" s="825">
        <v>773</v>
      </c>
      <c r="E2355" s="809">
        <v>99.87080103359173</v>
      </c>
      <c r="F2355" s="825">
        <v>0</v>
      </c>
    </row>
    <row r="2356" spans="1:6" s="819" customFormat="1" ht="25.5">
      <c r="A2356" s="377" t="s">
        <v>978</v>
      </c>
      <c r="B2356" s="825">
        <v>774</v>
      </c>
      <c r="C2356" s="825">
        <v>774</v>
      </c>
      <c r="D2356" s="825">
        <v>773</v>
      </c>
      <c r="E2356" s="809">
        <v>99.87080103359173</v>
      </c>
      <c r="F2356" s="825">
        <v>0</v>
      </c>
    </row>
    <row r="2357" spans="1:6" s="819" customFormat="1" ht="12.75">
      <c r="A2357" s="363" t="s">
        <v>979</v>
      </c>
      <c r="B2357" s="825">
        <v>774</v>
      </c>
      <c r="C2357" s="825">
        <v>774</v>
      </c>
      <c r="D2357" s="825">
        <v>773</v>
      </c>
      <c r="E2357" s="809">
        <v>99.87080103359173</v>
      </c>
      <c r="F2357" s="825">
        <v>0</v>
      </c>
    </row>
    <row r="2358" spans="1:6" s="819" customFormat="1" ht="12.75">
      <c r="A2358" s="350"/>
      <c r="B2358" s="825"/>
      <c r="C2358" s="825"/>
      <c r="D2358" s="825"/>
      <c r="E2358" s="806"/>
      <c r="F2358" s="825"/>
    </row>
    <row r="2359" spans="1:6" s="819" customFormat="1" ht="12.75">
      <c r="A2359" s="834" t="s">
        <v>368</v>
      </c>
      <c r="B2359" s="825"/>
      <c r="C2359" s="825"/>
      <c r="D2359" s="825"/>
      <c r="E2359" s="806"/>
      <c r="F2359" s="825"/>
    </row>
    <row r="2360" spans="1:6" s="819" customFormat="1" ht="12.75">
      <c r="A2360" s="345" t="s">
        <v>416</v>
      </c>
      <c r="B2360" s="825"/>
      <c r="C2360" s="825"/>
      <c r="D2360" s="825"/>
      <c r="E2360" s="806"/>
      <c r="F2360" s="825"/>
    </row>
    <row r="2361" spans="1:6" s="819" customFormat="1" ht="12.75">
      <c r="A2361" s="366" t="s">
        <v>346</v>
      </c>
      <c r="B2361" s="825">
        <v>1707</v>
      </c>
      <c r="C2361" s="825">
        <v>1707</v>
      </c>
      <c r="D2361" s="825">
        <v>1707</v>
      </c>
      <c r="E2361" s="809">
        <v>100</v>
      </c>
      <c r="F2361" s="825">
        <v>-11435</v>
      </c>
    </row>
    <row r="2362" spans="1:6" s="819" customFormat="1" ht="12.75">
      <c r="A2362" s="136" t="s">
        <v>965</v>
      </c>
      <c r="B2362" s="825">
        <v>1707</v>
      </c>
      <c r="C2362" s="825">
        <v>1707</v>
      </c>
      <c r="D2362" s="825">
        <v>1707</v>
      </c>
      <c r="E2362" s="809">
        <v>100</v>
      </c>
      <c r="F2362" s="825">
        <v>-11435</v>
      </c>
    </row>
    <row r="2363" spans="1:6" s="819" customFormat="1" ht="25.5">
      <c r="A2363" s="377" t="s">
        <v>966</v>
      </c>
      <c r="B2363" s="825">
        <v>1707</v>
      </c>
      <c r="C2363" s="825">
        <v>1707</v>
      </c>
      <c r="D2363" s="825">
        <v>1707</v>
      </c>
      <c r="E2363" s="809">
        <v>100</v>
      </c>
      <c r="F2363" s="825">
        <v>-11435</v>
      </c>
    </row>
    <row r="2364" spans="1:6" s="819" customFormat="1" ht="12.75">
      <c r="A2364" s="357" t="s">
        <v>967</v>
      </c>
      <c r="B2364" s="825">
        <v>1707</v>
      </c>
      <c r="C2364" s="825">
        <v>1707</v>
      </c>
      <c r="D2364" s="825">
        <v>950</v>
      </c>
      <c r="E2364" s="809">
        <v>55.65319273579379</v>
      </c>
      <c r="F2364" s="825">
        <v>-10393</v>
      </c>
    </row>
    <row r="2365" spans="1:6" s="819" customFormat="1" ht="12.75">
      <c r="A2365" s="136" t="s">
        <v>968</v>
      </c>
      <c r="B2365" s="825">
        <v>1707</v>
      </c>
      <c r="C2365" s="825">
        <v>1707</v>
      </c>
      <c r="D2365" s="825">
        <v>950</v>
      </c>
      <c r="E2365" s="809">
        <v>55.65319273579379</v>
      </c>
      <c r="F2365" s="825">
        <v>-10393</v>
      </c>
    </row>
    <row r="2366" spans="1:56" s="589" customFormat="1" ht="12.75">
      <c r="A2366" s="362" t="s">
        <v>969</v>
      </c>
      <c r="B2366" s="806">
        <v>0</v>
      </c>
      <c r="C2366" s="806">
        <v>0</v>
      </c>
      <c r="D2366" s="806">
        <v>0</v>
      </c>
      <c r="E2366" s="809" t="s">
        <v>496</v>
      </c>
      <c r="F2366" s="806">
        <v>-10393</v>
      </c>
      <c r="G2366" s="381"/>
      <c r="H2366" s="381"/>
      <c r="I2366" s="381"/>
      <c r="J2366" s="381"/>
      <c r="K2366" s="381"/>
      <c r="L2366" s="381"/>
      <c r="M2366" s="381"/>
      <c r="N2366" s="381"/>
      <c r="O2366" s="381"/>
      <c r="P2366" s="381"/>
      <c r="Q2366" s="381"/>
      <c r="R2366" s="381"/>
      <c r="S2366" s="381"/>
      <c r="T2366" s="381"/>
      <c r="U2366" s="381"/>
      <c r="V2366" s="381"/>
      <c r="W2366" s="381"/>
      <c r="X2366" s="381"/>
      <c r="Y2366" s="381"/>
      <c r="Z2366" s="381"/>
      <c r="AA2366" s="381"/>
      <c r="AB2366" s="381"/>
      <c r="AC2366" s="381"/>
      <c r="AD2366" s="381"/>
      <c r="AE2366" s="381"/>
      <c r="AF2366" s="381"/>
      <c r="AG2366" s="381"/>
      <c r="AH2366" s="381"/>
      <c r="AI2366" s="381"/>
      <c r="AJ2366" s="381"/>
      <c r="AK2366" s="381"/>
      <c r="AL2366" s="381"/>
      <c r="AM2366" s="381"/>
      <c r="AN2366" s="381"/>
      <c r="AO2366" s="381"/>
      <c r="AP2366" s="381"/>
      <c r="AQ2366" s="381"/>
      <c r="AR2366" s="381"/>
      <c r="AS2366" s="381"/>
      <c r="AT2366" s="381"/>
      <c r="AU2366" s="381"/>
      <c r="AV2366" s="381"/>
      <c r="AW2366" s="381"/>
      <c r="AX2366" s="381"/>
      <c r="AY2366" s="381"/>
      <c r="AZ2366" s="381"/>
      <c r="BA2366" s="381"/>
      <c r="BB2366" s="381"/>
      <c r="BC2366" s="381"/>
      <c r="BD2366" s="382"/>
    </row>
    <row r="2367" spans="1:56" s="589" customFormat="1" ht="12.75">
      <c r="A2367" s="391" t="s">
        <v>970</v>
      </c>
      <c r="B2367" s="806">
        <v>0</v>
      </c>
      <c r="C2367" s="806">
        <v>0</v>
      </c>
      <c r="D2367" s="806">
        <v>0</v>
      </c>
      <c r="E2367" s="809" t="s">
        <v>496</v>
      </c>
      <c r="F2367" s="806">
        <v>-1567</v>
      </c>
      <c r="G2367" s="381"/>
      <c r="H2367" s="381"/>
      <c r="I2367" s="381"/>
      <c r="J2367" s="381"/>
      <c r="K2367" s="381"/>
      <c r="L2367" s="381"/>
      <c r="M2367" s="381"/>
      <c r="N2367" s="381"/>
      <c r="O2367" s="381"/>
      <c r="P2367" s="381"/>
      <c r="Q2367" s="381"/>
      <c r="R2367" s="381"/>
      <c r="S2367" s="381"/>
      <c r="T2367" s="381"/>
      <c r="U2367" s="381"/>
      <c r="V2367" s="381"/>
      <c r="W2367" s="381"/>
      <c r="X2367" s="381"/>
      <c r="Y2367" s="381"/>
      <c r="Z2367" s="381"/>
      <c r="AA2367" s="381"/>
      <c r="AB2367" s="381"/>
      <c r="AC2367" s="381"/>
      <c r="AD2367" s="381"/>
      <c r="AE2367" s="381"/>
      <c r="AF2367" s="381"/>
      <c r="AG2367" s="381"/>
      <c r="AH2367" s="381"/>
      <c r="AI2367" s="381"/>
      <c r="AJ2367" s="381"/>
      <c r="AK2367" s="381"/>
      <c r="AL2367" s="381"/>
      <c r="AM2367" s="381"/>
      <c r="AN2367" s="381"/>
      <c r="AO2367" s="381"/>
      <c r="AP2367" s="381"/>
      <c r="AQ2367" s="381"/>
      <c r="AR2367" s="381"/>
      <c r="AS2367" s="381"/>
      <c r="AT2367" s="381"/>
      <c r="AU2367" s="381"/>
      <c r="AV2367" s="381"/>
      <c r="AW2367" s="381"/>
      <c r="AX2367" s="381"/>
      <c r="AY2367" s="381"/>
      <c r="AZ2367" s="381"/>
      <c r="BA2367" s="381"/>
      <c r="BB2367" s="381"/>
      <c r="BC2367" s="381"/>
      <c r="BD2367" s="382"/>
    </row>
    <row r="2368" spans="1:56" s="589" customFormat="1" ht="12.75">
      <c r="A2368" s="396" t="s">
        <v>971</v>
      </c>
      <c r="B2368" s="806">
        <v>0</v>
      </c>
      <c r="C2368" s="806">
        <v>0</v>
      </c>
      <c r="D2368" s="806">
        <v>0</v>
      </c>
      <c r="E2368" s="809" t="s">
        <v>496</v>
      </c>
      <c r="F2368" s="806">
        <v>-1263</v>
      </c>
      <c r="G2368" s="381"/>
      <c r="H2368" s="381"/>
      <c r="I2368" s="381"/>
      <c r="J2368" s="381"/>
      <c r="K2368" s="381"/>
      <c r="L2368" s="381"/>
      <c r="M2368" s="381"/>
      <c r="N2368" s="381"/>
      <c r="O2368" s="381"/>
      <c r="P2368" s="381"/>
      <c r="Q2368" s="381"/>
      <c r="R2368" s="381"/>
      <c r="S2368" s="381"/>
      <c r="T2368" s="381"/>
      <c r="U2368" s="381"/>
      <c r="V2368" s="381"/>
      <c r="W2368" s="381"/>
      <c r="X2368" s="381"/>
      <c r="Y2368" s="381"/>
      <c r="Z2368" s="381"/>
      <c r="AA2368" s="381"/>
      <c r="AB2368" s="381"/>
      <c r="AC2368" s="381"/>
      <c r="AD2368" s="381"/>
      <c r="AE2368" s="381"/>
      <c r="AF2368" s="381"/>
      <c r="AG2368" s="381"/>
      <c r="AH2368" s="381"/>
      <c r="AI2368" s="381"/>
      <c r="AJ2368" s="381"/>
      <c r="AK2368" s="381"/>
      <c r="AL2368" s="381"/>
      <c r="AM2368" s="381"/>
      <c r="AN2368" s="381"/>
      <c r="AO2368" s="381"/>
      <c r="AP2368" s="381"/>
      <c r="AQ2368" s="381"/>
      <c r="AR2368" s="381"/>
      <c r="AS2368" s="381"/>
      <c r="AT2368" s="381"/>
      <c r="AU2368" s="381"/>
      <c r="AV2368" s="381"/>
      <c r="AW2368" s="381"/>
      <c r="AX2368" s="381"/>
      <c r="AY2368" s="381"/>
      <c r="AZ2368" s="381"/>
      <c r="BA2368" s="381"/>
      <c r="BB2368" s="381"/>
      <c r="BC2368" s="381"/>
      <c r="BD2368" s="382"/>
    </row>
    <row r="2369" spans="1:56" s="589" customFormat="1" ht="12.75">
      <c r="A2369" s="391" t="s">
        <v>972</v>
      </c>
      <c r="B2369" s="806">
        <v>0</v>
      </c>
      <c r="C2369" s="806">
        <v>0</v>
      </c>
      <c r="D2369" s="806">
        <v>0</v>
      </c>
      <c r="E2369" s="809" t="s">
        <v>496</v>
      </c>
      <c r="F2369" s="806">
        <v>-8826</v>
      </c>
      <c r="G2369" s="381"/>
      <c r="H2369" s="381"/>
      <c r="I2369" s="381"/>
      <c r="J2369" s="381"/>
      <c r="K2369" s="381"/>
      <c r="L2369" s="381"/>
      <c r="M2369" s="381"/>
      <c r="N2369" s="381"/>
      <c r="O2369" s="381"/>
      <c r="P2369" s="381"/>
      <c r="Q2369" s="381"/>
      <c r="R2369" s="381"/>
      <c r="S2369" s="381"/>
      <c r="T2369" s="381"/>
      <c r="U2369" s="381"/>
      <c r="V2369" s="381"/>
      <c r="W2369" s="381"/>
      <c r="X2369" s="381"/>
      <c r="Y2369" s="381"/>
      <c r="Z2369" s="381"/>
      <c r="AA2369" s="381"/>
      <c r="AB2369" s="381"/>
      <c r="AC2369" s="381"/>
      <c r="AD2369" s="381"/>
      <c r="AE2369" s="381"/>
      <c r="AF2369" s="381"/>
      <c r="AG2369" s="381"/>
      <c r="AH2369" s="381"/>
      <c r="AI2369" s="381"/>
      <c r="AJ2369" s="381"/>
      <c r="AK2369" s="381"/>
      <c r="AL2369" s="381"/>
      <c r="AM2369" s="381"/>
      <c r="AN2369" s="381"/>
      <c r="AO2369" s="381"/>
      <c r="AP2369" s="381"/>
      <c r="AQ2369" s="381"/>
      <c r="AR2369" s="381"/>
      <c r="AS2369" s="381"/>
      <c r="AT2369" s="381"/>
      <c r="AU2369" s="381"/>
      <c r="AV2369" s="381"/>
      <c r="AW2369" s="381"/>
      <c r="AX2369" s="381"/>
      <c r="AY2369" s="381"/>
      <c r="AZ2369" s="381"/>
      <c r="BA2369" s="381"/>
      <c r="BB2369" s="381"/>
      <c r="BC2369" s="381"/>
      <c r="BD2369" s="382"/>
    </row>
    <row r="2370" spans="1:6" s="819" customFormat="1" ht="25.5">
      <c r="A2370" s="377" t="s">
        <v>978</v>
      </c>
      <c r="B2370" s="825">
        <v>1707</v>
      </c>
      <c r="C2370" s="825">
        <v>1707</v>
      </c>
      <c r="D2370" s="825">
        <v>950</v>
      </c>
      <c r="E2370" s="809">
        <v>55.65319273579379</v>
      </c>
      <c r="F2370" s="825">
        <v>0</v>
      </c>
    </row>
    <row r="2371" spans="1:6" s="819" customFormat="1" ht="12.75">
      <c r="A2371" s="363" t="s">
        <v>979</v>
      </c>
      <c r="B2371" s="825">
        <v>1707</v>
      </c>
      <c r="C2371" s="825">
        <v>1707</v>
      </c>
      <c r="D2371" s="825">
        <v>950</v>
      </c>
      <c r="E2371" s="809">
        <v>55.65319273579379</v>
      </c>
      <c r="F2371" s="825">
        <v>0</v>
      </c>
    </row>
    <row r="2372" spans="1:56" s="589" customFormat="1" ht="13.5" customHeight="1">
      <c r="A2372" s="345"/>
      <c r="B2372" s="623"/>
      <c r="C2372" s="623"/>
      <c r="D2372" s="623"/>
      <c r="E2372" s="806"/>
      <c r="F2372" s="623"/>
      <c r="G2372" s="381"/>
      <c r="H2372" s="381"/>
      <c r="I2372" s="381"/>
      <c r="J2372" s="381"/>
      <c r="K2372" s="381"/>
      <c r="L2372" s="381"/>
      <c r="M2372" s="381"/>
      <c r="N2372" s="381"/>
      <c r="O2372" s="381"/>
      <c r="P2372" s="381"/>
      <c r="Q2372" s="381"/>
      <c r="R2372" s="381"/>
      <c r="S2372" s="381"/>
      <c r="T2372" s="381"/>
      <c r="U2372" s="381"/>
      <c r="V2372" s="381"/>
      <c r="W2372" s="381"/>
      <c r="X2372" s="381"/>
      <c r="Y2372" s="381"/>
      <c r="Z2372" s="381"/>
      <c r="AA2372" s="381"/>
      <c r="AB2372" s="381"/>
      <c r="AC2372" s="381"/>
      <c r="AD2372" s="381"/>
      <c r="AE2372" s="381"/>
      <c r="AF2372" s="381"/>
      <c r="AG2372" s="381"/>
      <c r="AH2372" s="381"/>
      <c r="AI2372" s="381"/>
      <c r="AJ2372" s="381"/>
      <c r="AK2372" s="381"/>
      <c r="AL2372" s="381"/>
      <c r="AM2372" s="381"/>
      <c r="AN2372" s="381"/>
      <c r="AO2372" s="381"/>
      <c r="AP2372" s="381"/>
      <c r="AQ2372" s="381"/>
      <c r="AR2372" s="381"/>
      <c r="AS2372" s="381"/>
      <c r="AT2372" s="381"/>
      <c r="AU2372" s="381"/>
      <c r="AV2372" s="381"/>
      <c r="AW2372" s="381"/>
      <c r="AX2372" s="381"/>
      <c r="AY2372" s="381"/>
      <c r="AZ2372" s="381"/>
      <c r="BA2372" s="381"/>
      <c r="BB2372" s="381"/>
      <c r="BC2372" s="381"/>
      <c r="BD2372" s="382"/>
    </row>
    <row r="2373" spans="1:56" s="589" customFormat="1" ht="25.5">
      <c r="A2373" s="240" t="s">
        <v>423</v>
      </c>
      <c r="B2373" s="623"/>
      <c r="C2373" s="623"/>
      <c r="D2373" s="623"/>
      <c r="E2373" s="806"/>
      <c r="F2373" s="623"/>
      <c r="G2373" s="381"/>
      <c r="H2373" s="381"/>
      <c r="I2373" s="381"/>
      <c r="J2373" s="381"/>
      <c r="K2373" s="381"/>
      <c r="L2373" s="381"/>
      <c r="M2373" s="381"/>
      <c r="N2373" s="381"/>
      <c r="O2373" s="381"/>
      <c r="P2373" s="381"/>
      <c r="Q2373" s="381"/>
      <c r="R2373" s="381"/>
      <c r="S2373" s="381"/>
      <c r="T2373" s="381"/>
      <c r="U2373" s="381"/>
      <c r="V2373" s="381"/>
      <c r="W2373" s="381"/>
      <c r="X2373" s="381"/>
      <c r="Y2373" s="381"/>
      <c r="Z2373" s="381"/>
      <c r="AA2373" s="381"/>
      <c r="AB2373" s="381"/>
      <c r="AC2373" s="381"/>
      <c r="AD2373" s="381"/>
      <c r="AE2373" s="381"/>
      <c r="AF2373" s="381"/>
      <c r="AG2373" s="381"/>
      <c r="AH2373" s="381"/>
      <c r="AI2373" s="381"/>
      <c r="AJ2373" s="381"/>
      <c r="AK2373" s="381"/>
      <c r="AL2373" s="381"/>
      <c r="AM2373" s="381"/>
      <c r="AN2373" s="381"/>
      <c r="AO2373" s="381"/>
      <c r="AP2373" s="381"/>
      <c r="AQ2373" s="381"/>
      <c r="AR2373" s="381"/>
      <c r="AS2373" s="381"/>
      <c r="AT2373" s="381"/>
      <c r="AU2373" s="381"/>
      <c r="AV2373" s="381"/>
      <c r="AW2373" s="381"/>
      <c r="AX2373" s="381"/>
      <c r="AY2373" s="381"/>
      <c r="AZ2373" s="381"/>
      <c r="BA2373" s="381"/>
      <c r="BB2373" s="381"/>
      <c r="BC2373" s="381"/>
      <c r="BD2373" s="382"/>
    </row>
    <row r="2374" spans="1:56" s="589" customFormat="1" ht="12.75">
      <c r="A2374" s="366" t="s">
        <v>346</v>
      </c>
      <c r="B2374" s="806">
        <v>10427070</v>
      </c>
      <c r="C2374" s="806">
        <v>7207340</v>
      </c>
      <c r="D2374" s="806">
        <v>7207340</v>
      </c>
      <c r="E2374" s="809">
        <v>69.12143104438735</v>
      </c>
      <c r="F2374" s="806">
        <v>2401156</v>
      </c>
      <c r="G2374" s="381"/>
      <c r="H2374" s="381"/>
      <c r="I2374" s="381"/>
      <c r="J2374" s="381"/>
      <c r="K2374" s="381"/>
      <c r="L2374" s="381"/>
      <c r="M2374" s="381"/>
      <c r="N2374" s="381"/>
      <c r="O2374" s="381"/>
      <c r="P2374" s="381"/>
      <c r="Q2374" s="381"/>
      <c r="R2374" s="381"/>
      <c r="S2374" s="381"/>
      <c r="T2374" s="381"/>
      <c r="U2374" s="381"/>
      <c r="V2374" s="381"/>
      <c r="W2374" s="381"/>
      <c r="X2374" s="381"/>
      <c r="Y2374" s="381"/>
      <c r="Z2374" s="381"/>
      <c r="AA2374" s="381"/>
      <c r="AB2374" s="381"/>
      <c r="AC2374" s="381"/>
      <c r="AD2374" s="381"/>
      <c r="AE2374" s="381"/>
      <c r="AF2374" s="381"/>
      <c r="AG2374" s="381"/>
      <c r="AH2374" s="381"/>
      <c r="AI2374" s="381"/>
      <c r="AJ2374" s="381"/>
      <c r="AK2374" s="381"/>
      <c r="AL2374" s="381"/>
      <c r="AM2374" s="381"/>
      <c r="AN2374" s="381"/>
      <c r="AO2374" s="381"/>
      <c r="AP2374" s="381"/>
      <c r="AQ2374" s="381"/>
      <c r="AR2374" s="381"/>
      <c r="AS2374" s="381"/>
      <c r="AT2374" s="381"/>
      <c r="AU2374" s="381"/>
      <c r="AV2374" s="381"/>
      <c r="AW2374" s="381"/>
      <c r="AX2374" s="381"/>
      <c r="AY2374" s="381"/>
      <c r="AZ2374" s="381"/>
      <c r="BA2374" s="381"/>
      <c r="BB2374" s="381"/>
      <c r="BC2374" s="381"/>
      <c r="BD2374" s="382"/>
    </row>
    <row r="2375" spans="1:56" s="589" customFormat="1" ht="12.75">
      <c r="A2375" s="136" t="s">
        <v>965</v>
      </c>
      <c r="B2375" s="806">
        <v>10427070</v>
      </c>
      <c r="C2375" s="806">
        <v>7207340</v>
      </c>
      <c r="D2375" s="806">
        <v>7207340</v>
      </c>
      <c r="E2375" s="809">
        <v>69.12143104438735</v>
      </c>
      <c r="F2375" s="806">
        <v>2401156</v>
      </c>
      <c r="G2375" s="381"/>
      <c r="H2375" s="381"/>
      <c r="I2375" s="381"/>
      <c r="J2375" s="381"/>
      <c r="K2375" s="381"/>
      <c r="L2375" s="381"/>
      <c r="M2375" s="381"/>
      <c r="N2375" s="381"/>
      <c r="O2375" s="381"/>
      <c r="P2375" s="381"/>
      <c r="Q2375" s="381"/>
      <c r="R2375" s="381"/>
      <c r="S2375" s="381"/>
      <c r="T2375" s="381"/>
      <c r="U2375" s="381"/>
      <c r="V2375" s="381"/>
      <c r="W2375" s="381"/>
      <c r="X2375" s="381"/>
      <c r="Y2375" s="381"/>
      <c r="Z2375" s="381"/>
      <c r="AA2375" s="381"/>
      <c r="AB2375" s="381"/>
      <c r="AC2375" s="381"/>
      <c r="AD2375" s="381"/>
      <c r="AE2375" s="381"/>
      <c r="AF2375" s="381"/>
      <c r="AG2375" s="381"/>
      <c r="AH2375" s="381"/>
      <c r="AI2375" s="381"/>
      <c r="AJ2375" s="381"/>
      <c r="AK2375" s="381"/>
      <c r="AL2375" s="381"/>
      <c r="AM2375" s="381"/>
      <c r="AN2375" s="381"/>
      <c r="AO2375" s="381"/>
      <c r="AP2375" s="381"/>
      <c r="AQ2375" s="381"/>
      <c r="AR2375" s="381"/>
      <c r="AS2375" s="381"/>
      <c r="AT2375" s="381"/>
      <c r="AU2375" s="381"/>
      <c r="AV2375" s="381"/>
      <c r="AW2375" s="381"/>
      <c r="AX2375" s="381"/>
      <c r="AY2375" s="381"/>
      <c r="AZ2375" s="381"/>
      <c r="BA2375" s="381"/>
      <c r="BB2375" s="381"/>
      <c r="BC2375" s="381"/>
      <c r="BD2375" s="382"/>
    </row>
    <row r="2376" spans="1:56" s="589" customFormat="1" ht="25.5">
      <c r="A2376" s="377" t="s">
        <v>966</v>
      </c>
      <c r="B2376" s="806">
        <v>10427070</v>
      </c>
      <c r="C2376" s="806">
        <v>7207340</v>
      </c>
      <c r="D2376" s="806">
        <v>7207340</v>
      </c>
      <c r="E2376" s="809">
        <v>69.12143104438735</v>
      </c>
      <c r="F2376" s="806">
        <v>2401156</v>
      </c>
      <c r="G2376" s="381"/>
      <c r="H2376" s="381"/>
      <c r="I2376" s="381"/>
      <c r="J2376" s="381"/>
      <c r="K2376" s="381"/>
      <c r="L2376" s="381"/>
      <c r="M2376" s="381"/>
      <c r="N2376" s="381"/>
      <c r="O2376" s="381"/>
      <c r="P2376" s="381"/>
      <c r="Q2376" s="381"/>
      <c r="R2376" s="381"/>
      <c r="S2376" s="381"/>
      <c r="T2376" s="381"/>
      <c r="U2376" s="381"/>
      <c r="V2376" s="381"/>
      <c r="W2376" s="381"/>
      <c r="X2376" s="381"/>
      <c r="Y2376" s="381"/>
      <c r="Z2376" s="381"/>
      <c r="AA2376" s="381"/>
      <c r="AB2376" s="381"/>
      <c r="AC2376" s="381"/>
      <c r="AD2376" s="381"/>
      <c r="AE2376" s="381"/>
      <c r="AF2376" s="381"/>
      <c r="AG2376" s="381"/>
      <c r="AH2376" s="381"/>
      <c r="AI2376" s="381"/>
      <c r="AJ2376" s="381"/>
      <c r="AK2376" s="381"/>
      <c r="AL2376" s="381"/>
      <c r="AM2376" s="381"/>
      <c r="AN2376" s="381"/>
      <c r="AO2376" s="381"/>
      <c r="AP2376" s="381"/>
      <c r="AQ2376" s="381"/>
      <c r="AR2376" s="381"/>
      <c r="AS2376" s="381"/>
      <c r="AT2376" s="381"/>
      <c r="AU2376" s="381"/>
      <c r="AV2376" s="381"/>
      <c r="AW2376" s="381"/>
      <c r="AX2376" s="381"/>
      <c r="AY2376" s="381"/>
      <c r="AZ2376" s="381"/>
      <c r="BA2376" s="381"/>
      <c r="BB2376" s="381"/>
      <c r="BC2376" s="381"/>
      <c r="BD2376" s="382"/>
    </row>
    <row r="2377" spans="1:56" s="589" customFormat="1" ht="12.75">
      <c r="A2377" s="357" t="s">
        <v>967</v>
      </c>
      <c r="B2377" s="806">
        <v>10427070</v>
      </c>
      <c r="C2377" s="806">
        <v>7207340</v>
      </c>
      <c r="D2377" s="806">
        <v>6439642</v>
      </c>
      <c r="E2377" s="809">
        <v>61.75888336800271</v>
      </c>
      <c r="F2377" s="806">
        <v>2050173</v>
      </c>
      <c r="G2377" s="381"/>
      <c r="H2377" s="381"/>
      <c r="I2377" s="381"/>
      <c r="J2377" s="381"/>
      <c r="K2377" s="381"/>
      <c r="L2377" s="381"/>
      <c r="M2377" s="381"/>
      <c r="N2377" s="381"/>
      <c r="O2377" s="381"/>
      <c r="P2377" s="381"/>
      <c r="Q2377" s="381"/>
      <c r="R2377" s="381"/>
      <c r="S2377" s="381"/>
      <c r="T2377" s="381"/>
      <c r="U2377" s="381"/>
      <c r="V2377" s="381"/>
      <c r="W2377" s="381"/>
      <c r="X2377" s="381"/>
      <c r="Y2377" s="381"/>
      <c r="Z2377" s="381"/>
      <c r="AA2377" s="381"/>
      <c r="AB2377" s="381"/>
      <c r="AC2377" s="381"/>
      <c r="AD2377" s="381"/>
      <c r="AE2377" s="381"/>
      <c r="AF2377" s="381"/>
      <c r="AG2377" s="381"/>
      <c r="AH2377" s="381"/>
      <c r="AI2377" s="381"/>
      <c r="AJ2377" s="381"/>
      <c r="AK2377" s="381"/>
      <c r="AL2377" s="381"/>
      <c r="AM2377" s="381"/>
      <c r="AN2377" s="381"/>
      <c r="AO2377" s="381"/>
      <c r="AP2377" s="381"/>
      <c r="AQ2377" s="381"/>
      <c r="AR2377" s="381"/>
      <c r="AS2377" s="381"/>
      <c r="AT2377" s="381"/>
      <c r="AU2377" s="381"/>
      <c r="AV2377" s="381"/>
      <c r="AW2377" s="381"/>
      <c r="AX2377" s="381"/>
      <c r="AY2377" s="381"/>
      <c r="AZ2377" s="381"/>
      <c r="BA2377" s="381"/>
      <c r="BB2377" s="381"/>
      <c r="BC2377" s="381"/>
      <c r="BD2377" s="382"/>
    </row>
    <row r="2378" spans="1:56" s="589" customFormat="1" ht="12.75">
      <c r="A2378" s="136" t="s">
        <v>968</v>
      </c>
      <c r="B2378" s="806">
        <v>9686108</v>
      </c>
      <c r="C2378" s="806">
        <v>7207340</v>
      </c>
      <c r="D2378" s="806">
        <v>6439642</v>
      </c>
      <c r="E2378" s="809">
        <v>66.48327687446806</v>
      </c>
      <c r="F2378" s="806">
        <v>2050173</v>
      </c>
      <c r="G2378" s="381"/>
      <c r="H2378" s="381"/>
      <c r="I2378" s="381"/>
      <c r="J2378" s="381"/>
      <c r="K2378" s="381"/>
      <c r="L2378" s="381"/>
      <c r="M2378" s="381"/>
      <c r="N2378" s="381"/>
      <c r="O2378" s="381"/>
      <c r="P2378" s="381"/>
      <c r="Q2378" s="381"/>
      <c r="R2378" s="381"/>
      <c r="S2378" s="381"/>
      <c r="T2378" s="381"/>
      <c r="U2378" s="381"/>
      <c r="V2378" s="381"/>
      <c r="W2378" s="381"/>
      <c r="X2378" s="381"/>
      <c r="Y2378" s="381"/>
      <c r="Z2378" s="381"/>
      <c r="AA2378" s="381"/>
      <c r="AB2378" s="381"/>
      <c r="AC2378" s="381"/>
      <c r="AD2378" s="381"/>
      <c r="AE2378" s="381"/>
      <c r="AF2378" s="381"/>
      <c r="AG2378" s="381"/>
      <c r="AH2378" s="381"/>
      <c r="AI2378" s="381"/>
      <c r="AJ2378" s="381"/>
      <c r="AK2378" s="381"/>
      <c r="AL2378" s="381"/>
      <c r="AM2378" s="381"/>
      <c r="AN2378" s="381"/>
      <c r="AO2378" s="381"/>
      <c r="AP2378" s="381"/>
      <c r="AQ2378" s="381"/>
      <c r="AR2378" s="381"/>
      <c r="AS2378" s="381"/>
      <c r="AT2378" s="381"/>
      <c r="AU2378" s="381"/>
      <c r="AV2378" s="381"/>
      <c r="AW2378" s="381"/>
      <c r="AX2378" s="381"/>
      <c r="AY2378" s="381"/>
      <c r="AZ2378" s="381"/>
      <c r="BA2378" s="381"/>
      <c r="BB2378" s="381"/>
      <c r="BC2378" s="381"/>
      <c r="BD2378" s="382"/>
    </row>
    <row r="2379" spans="1:56" s="589" customFormat="1" ht="12.75">
      <c r="A2379" s="362" t="s">
        <v>969</v>
      </c>
      <c r="B2379" s="806">
        <v>8824377</v>
      </c>
      <c r="C2379" s="806">
        <v>6736613</v>
      </c>
      <c r="D2379" s="806">
        <v>6021218</v>
      </c>
      <c r="E2379" s="809">
        <v>68.2339161166845</v>
      </c>
      <c r="F2379" s="806">
        <v>1997870</v>
      </c>
      <c r="G2379" s="381"/>
      <c r="H2379" s="381"/>
      <c r="I2379" s="381"/>
      <c r="J2379" s="381"/>
      <c r="K2379" s="381"/>
      <c r="L2379" s="381"/>
      <c r="M2379" s="381"/>
      <c r="N2379" s="381"/>
      <c r="O2379" s="381"/>
      <c r="P2379" s="381"/>
      <c r="Q2379" s="381"/>
      <c r="R2379" s="381"/>
      <c r="S2379" s="381"/>
      <c r="T2379" s="381"/>
      <c r="U2379" s="381"/>
      <c r="V2379" s="381"/>
      <c r="W2379" s="381"/>
      <c r="X2379" s="381"/>
      <c r="Y2379" s="381"/>
      <c r="Z2379" s="381"/>
      <c r="AA2379" s="381"/>
      <c r="AB2379" s="381"/>
      <c r="AC2379" s="381"/>
      <c r="AD2379" s="381"/>
      <c r="AE2379" s="381"/>
      <c r="AF2379" s="381"/>
      <c r="AG2379" s="381"/>
      <c r="AH2379" s="381"/>
      <c r="AI2379" s="381"/>
      <c r="AJ2379" s="381"/>
      <c r="AK2379" s="381"/>
      <c r="AL2379" s="381"/>
      <c r="AM2379" s="381"/>
      <c r="AN2379" s="381"/>
      <c r="AO2379" s="381"/>
      <c r="AP2379" s="381"/>
      <c r="AQ2379" s="381"/>
      <c r="AR2379" s="381"/>
      <c r="AS2379" s="381"/>
      <c r="AT2379" s="381"/>
      <c r="AU2379" s="381"/>
      <c r="AV2379" s="381"/>
      <c r="AW2379" s="381"/>
      <c r="AX2379" s="381"/>
      <c r="AY2379" s="381"/>
      <c r="AZ2379" s="381"/>
      <c r="BA2379" s="381"/>
      <c r="BB2379" s="381"/>
      <c r="BC2379" s="381"/>
      <c r="BD2379" s="382"/>
    </row>
    <row r="2380" spans="1:56" s="589" customFormat="1" ht="12.75">
      <c r="A2380" s="391" t="s">
        <v>972</v>
      </c>
      <c r="B2380" s="806">
        <v>8824377</v>
      </c>
      <c r="C2380" s="806">
        <v>6736613</v>
      </c>
      <c r="D2380" s="806">
        <v>6021218</v>
      </c>
      <c r="E2380" s="809">
        <v>68.2339161166845</v>
      </c>
      <c r="F2380" s="806">
        <v>1997870</v>
      </c>
      <c r="G2380" s="381"/>
      <c r="H2380" s="381"/>
      <c r="I2380" s="381"/>
      <c r="J2380" s="381"/>
      <c r="K2380" s="381"/>
      <c r="L2380" s="381"/>
      <c r="M2380" s="381"/>
      <c r="N2380" s="381"/>
      <c r="O2380" s="381"/>
      <c r="P2380" s="381"/>
      <c r="Q2380" s="381"/>
      <c r="R2380" s="381"/>
      <c r="S2380" s="381"/>
      <c r="T2380" s="381"/>
      <c r="U2380" s="381"/>
      <c r="V2380" s="381"/>
      <c r="W2380" s="381"/>
      <c r="X2380" s="381"/>
      <c r="Y2380" s="381"/>
      <c r="Z2380" s="381"/>
      <c r="AA2380" s="381"/>
      <c r="AB2380" s="381"/>
      <c r="AC2380" s="381"/>
      <c r="AD2380" s="381"/>
      <c r="AE2380" s="381"/>
      <c r="AF2380" s="381"/>
      <c r="AG2380" s="381"/>
      <c r="AH2380" s="381"/>
      <c r="AI2380" s="381"/>
      <c r="AJ2380" s="381"/>
      <c r="AK2380" s="381"/>
      <c r="AL2380" s="381"/>
      <c r="AM2380" s="381"/>
      <c r="AN2380" s="381"/>
      <c r="AO2380" s="381"/>
      <c r="AP2380" s="381"/>
      <c r="AQ2380" s="381"/>
      <c r="AR2380" s="381"/>
      <c r="AS2380" s="381"/>
      <c r="AT2380" s="381"/>
      <c r="AU2380" s="381"/>
      <c r="AV2380" s="381"/>
      <c r="AW2380" s="381"/>
      <c r="AX2380" s="381"/>
      <c r="AY2380" s="381"/>
      <c r="AZ2380" s="381"/>
      <c r="BA2380" s="381"/>
      <c r="BB2380" s="381"/>
      <c r="BC2380" s="381"/>
      <c r="BD2380" s="382"/>
    </row>
    <row r="2381" spans="1:56" s="589" customFormat="1" ht="12.75">
      <c r="A2381" s="362" t="s">
        <v>1014</v>
      </c>
      <c r="B2381" s="806">
        <v>234089</v>
      </c>
      <c r="C2381" s="806">
        <v>2246949</v>
      </c>
      <c r="D2381" s="806">
        <v>1759385</v>
      </c>
      <c r="E2381" s="809">
        <v>751.5880712036875</v>
      </c>
      <c r="F2381" s="806">
        <v>0</v>
      </c>
      <c r="G2381" s="381"/>
      <c r="H2381" s="381"/>
      <c r="I2381" s="381"/>
      <c r="J2381" s="381"/>
      <c r="K2381" s="381"/>
      <c r="L2381" s="381"/>
      <c r="M2381" s="381"/>
      <c r="N2381" s="381"/>
      <c r="O2381" s="381"/>
      <c r="P2381" s="381"/>
      <c r="Q2381" s="381"/>
      <c r="R2381" s="381"/>
      <c r="S2381" s="381"/>
      <c r="T2381" s="381"/>
      <c r="U2381" s="381"/>
      <c r="V2381" s="381"/>
      <c r="W2381" s="381"/>
      <c r="X2381" s="381"/>
      <c r="Y2381" s="381"/>
      <c r="Z2381" s="381"/>
      <c r="AA2381" s="381"/>
      <c r="AB2381" s="381"/>
      <c r="AC2381" s="381"/>
      <c r="AD2381" s="381"/>
      <c r="AE2381" s="381"/>
      <c r="AF2381" s="381"/>
      <c r="AG2381" s="381"/>
      <c r="AH2381" s="381"/>
      <c r="AI2381" s="381"/>
      <c r="AJ2381" s="381"/>
      <c r="AK2381" s="381"/>
      <c r="AL2381" s="381"/>
      <c r="AM2381" s="381"/>
      <c r="AN2381" s="381"/>
      <c r="AO2381" s="381"/>
      <c r="AP2381" s="381"/>
      <c r="AQ2381" s="381"/>
      <c r="AR2381" s="381"/>
      <c r="AS2381" s="381"/>
      <c r="AT2381" s="381"/>
      <c r="AU2381" s="381"/>
      <c r="AV2381" s="381"/>
      <c r="AW2381" s="381"/>
      <c r="AX2381" s="381"/>
      <c r="AY2381" s="381"/>
      <c r="AZ2381" s="381"/>
      <c r="BA2381" s="381"/>
      <c r="BB2381" s="381"/>
      <c r="BC2381" s="381"/>
      <c r="BD2381" s="382"/>
    </row>
    <row r="2382" spans="1:56" s="589" customFormat="1" ht="12.75">
      <c r="A2382" s="362" t="s">
        <v>973</v>
      </c>
      <c r="B2382" s="806">
        <v>627642</v>
      </c>
      <c r="C2382" s="806">
        <v>470727</v>
      </c>
      <c r="D2382" s="806">
        <v>418424</v>
      </c>
      <c r="E2382" s="809">
        <v>66.66602936068651</v>
      </c>
      <c r="F2382" s="806">
        <v>52303</v>
      </c>
      <c r="G2382" s="381"/>
      <c r="H2382" s="381"/>
      <c r="I2382" s="381"/>
      <c r="J2382" s="381"/>
      <c r="K2382" s="381"/>
      <c r="L2382" s="381"/>
      <c r="M2382" s="381"/>
      <c r="N2382" s="381"/>
      <c r="O2382" s="381"/>
      <c r="P2382" s="381"/>
      <c r="Q2382" s="381"/>
      <c r="R2382" s="381"/>
      <c r="S2382" s="381"/>
      <c r="T2382" s="381"/>
      <c r="U2382" s="381"/>
      <c r="V2382" s="381"/>
      <c r="W2382" s="381"/>
      <c r="X2382" s="381"/>
      <c r="Y2382" s="381"/>
      <c r="Z2382" s="381"/>
      <c r="AA2382" s="381"/>
      <c r="AB2382" s="381"/>
      <c r="AC2382" s="381"/>
      <c r="AD2382" s="381"/>
      <c r="AE2382" s="381"/>
      <c r="AF2382" s="381"/>
      <c r="AG2382" s="381"/>
      <c r="AH2382" s="381"/>
      <c r="AI2382" s="381"/>
      <c r="AJ2382" s="381"/>
      <c r="AK2382" s="381"/>
      <c r="AL2382" s="381"/>
      <c r="AM2382" s="381"/>
      <c r="AN2382" s="381"/>
      <c r="AO2382" s="381"/>
      <c r="AP2382" s="381"/>
      <c r="AQ2382" s="381"/>
      <c r="AR2382" s="381"/>
      <c r="AS2382" s="381"/>
      <c r="AT2382" s="381"/>
      <c r="AU2382" s="381"/>
      <c r="AV2382" s="381"/>
      <c r="AW2382" s="381"/>
      <c r="AX2382" s="381"/>
      <c r="AY2382" s="381"/>
      <c r="AZ2382" s="381"/>
      <c r="BA2382" s="381"/>
      <c r="BB2382" s="381"/>
      <c r="BC2382" s="381"/>
      <c r="BD2382" s="382"/>
    </row>
    <row r="2383" spans="1:56" s="589" customFormat="1" ht="12.75">
      <c r="A2383" s="391" t="s">
        <v>995</v>
      </c>
      <c r="B2383" s="806">
        <v>627642</v>
      </c>
      <c r="C2383" s="806">
        <v>470727</v>
      </c>
      <c r="D2383" s="806">
        <v>418424</v>
      </c>
      <c r="E2383" s="809">
        <v>66.66602936068651</v>
      </c>
      <c r="F2383" s="806">
        <v>52303</v>
      </c>
      <c r="G2383" s="381"/>
      <c r="H2383" s="381"/>
      <c r="I2383" s="381"/>
      <c r="J2383" s="381"/>
      <c r="K2383" s="381"/>
      <c r="L2383" s="381"/>
      <c r="M2383" s="381"/>
      <c r="N2383" s="381"/>
      <c r="O2383" s="381"/>
      <c r="P2383" s="381"/>
      <c r="Q2383" s="381"/>
      <c r="R2383" s="381"/>
      <c r="S2383" s="381"/>
      <c r="T2383" s="381"/>
      <c r="U2383" s="381"/>
      <c r="V2383" s="381"/>
      <c r="W2383" s="381"/>
      <c r="X2383" s="381"/>
      <c r="Y2383" s="381"/>
      <c r="Z2383" s="381"/>
      <c r="AA2383" s="381"/>
      <c r="AB2383" s="381"/>
      <c r="AC2383" s="381"/>
      <c r="AD2383" s="381"/>
      <c r="AE2383" s="381"/>
      <c r="AF2383" s="381"/>
      <c r="AG2383" s="381"/>
      <c r="AH2383" s="381"/>
      <c r="AI2383" s="381"/>
      <c r="AJ2383" s="381"/>
      <c r="AK2383" s="381"/>
      <c r="AL2383" s="381"/>
      <c r="AM2383" s="381"/>
      <c r="AN2383" s="381"/>
      <c r="AO2383" s="381"/>
      <c r="AP2383" s="381"/>
      <c r="AQ2383" s="381"/>
      <c r="AR2383" s="381"/>
      <c r="AS2383" s="381"/>
      <c r="AT2383" s="381"/>
      <c r="AU2383" s="381"/>
      <c r="AV2383" s="381"/>
      <c r="AW2383" s="381"/>
      <c r="AX2383" s="381"/>
      <c r="AY2383" s="381"/>
      <c r="AZ2383" s="381"/>
      <c r="BA2383" s="381"/>
      <c r="BB2383" s="381"/>
      <c r="BC2383" s="381"/>
      <c r="BD2383" s="382"/>
    </row>
    <row r="2384" spans="1:56" s="589" customFormat="1" ht="12.75">
      <c r="A2384" s="136" t="s">
        <v>922</v>
      </c>
      <c r="B2384" s="806">
        <v>740962</v>
      </c>
      <c r="C2384" s="806">
        <v>0</v>
      </c>
      <c r="D2384" s="806">
        <v>0</v>
      </c>
      <c r="E2384" s="809">
        <v>0</v>
      </c>
      <c r="F2384" s="806">
        <v>0</v>
      </c>
      <c r="G2384" s="381"/>
      <c r="H2384" s="381"/>
      <c r="I2384" s="381"/>
      <c r="J2384" s="381"/>
      <c r="K2384" s="381"/>
      <c r="L2384" s="381"/>
      <c r="M2384" s="381"/>
      <c r="N2384" s="381"/>
      <c r="O2384" s="381"/>
      <c r="P2384" s="381"/>
      <c r="Q2384" s="381"/>
      <c r="R2384" s="381"/>
      <c r="S2384" s="381"/>
      <c r="T2384" s="381"/>
      <c r="U2384" s="381"/>
      <c r="V2384" s="381"/>
      <c r="W2384" s="381"/>
      <c r="X2384" s="381"/>
      <c r="Y2384" s="381"/>
      <c r="Z2384" s="381"/>
      <c r="AA2384" s="381"/>
      <c r="AB2384" s="381"/>
      <c r="AC2384" s="381"/>
      <c r="AD2384" s="381"/>
      <c r="AE2384" s="381"/>
      <c r="AF2384" s="381"/>
      <c r="AG2384" s="381"/>
      <c r="AH2384" s="381"/>
      <c r="AI2384" s="381"/>
      <c r="AJ2384" s="381"/>
      <c r="AK2384" s="381"/>
      <c r="AL2384" s="381"/>
      <c r="AM2384" s="381"/>
      <c r="AN2384" s="381"/>
      <c r="AO2384" s="381"/>
      <c r="AP2384" s="381"/>
      <c r="AQ2384" s="381"/>
      <c r="AR2384" s="381"/>
      <c r="AS2384" s="381"/>
      <c r="AT2384" s="381"/>
      <c r="AU2384" s="381"/>
      <c r="AV2384" s="381"/>
      <c r="AW2384" s="381"/>
      <c r="AX2384" s="381"/>
      <c r="AY2384" s="381"/>
      <c r="AZ2384" s="381"/>
      <c r="BA2384" s="381"/>
      <c r="BB2384" s="381"/>
      <c r="BC2384" s="381"/>
      <c r="BD2384" s="382"/>
    </row>
    <row r="2385" spans="1:56" s="589" customFormat="1" ht="12.75">
      <c r="A2385" s="362" t="s">
        <v>975</v>
      </c>
      <c r="B2385" s="806">
        <v>740962</v>
      </c>
      <c r="C2385" s="806">
        <v>0</v>
      </c>
      <c r="D2385" s="806">
        <v>0</v>
      </c>
      <c r="E2385" s="809">
        <v>0</v>
      </c>
      <c r="F2385" s="806">
        <v>0</v>
      </c>
      <c r="G2385" s="381"/>
      <c r="H2385" s="381"/>
      <c r="I2385" s="381"/>
      <c r="J2385" s="381"/>
      <c r="K2385" s="381"/>
      <c r="L2385" s="381"/>
      <c r="M2385" s="381"/>
      <c r="N2385" s="381"/>
      <c r="O2385" s="381"/>
      <c r="P2385" s="381"/>
      <c r="Q2385" s="381"/>
      <c r="R2385" s="381"/>
      <c r="S2385" s="381"/>
      <c r="T2385" s="381"/>
      <c r="U2385" s="381"/>
      <c r="V2385" s="381"/>
      <c r="W2385" s="381"/>
      <c r="X2385" s="381"/>
      <c r="Y2385" s="381"/>
      <c r="Z2385" s="381"/>
      <c r="AA2385" s="381"/>
      <c r="AB2385" s="381"/>
      <c r="AC2385" s="381"/>
      <c r="AD2385" s="381"/>
      <c r="AE2385" s="381"/>
      <c r="AF2385" s="381"/>
      <c r="AG2385" s="381"/>
      <c r="AH2385" s="381"/>
      <c r="AI2385" s="381"/>
      <c r="AJ2385" s="381"/>
      <c r="AK2385" s="381"/>
      <c r="AL2385" s="381"/>
      <c r="AM2385" s="381"/>
      <c r="AN2385" s="381"/>
      <c r="AO2385" s="381"/>
      <c r="AP2385" s="381"/>
      <c r="AQ2385" s="381"/>
      <c r="AR2385" s="381"/>
      <c r="AS2385" s="381"/>
      <c r="AT2385" s="381"/>
      <c r="AU2385" s="381"/>
      <c r="AV2385" s="381"/>
      <c r="AW2385" s="381"/>
      <c r="AX2385" s="381"/>
      <c r="AY2385" s="381"/>
      <c r="AZ2385" s="381"/>
      <c r="BA2385" s="381"/>
      <c r="BB2385" s="381"/>
      <c r="BC2385" s="381"/>
      <c r="BD2385" s="382"/>
    </row>
    <row r="2386" spans="1:56" s="589" customFormat="1" ht="12.75">
      <c r="A2386" s="358"/>
      <c r="B2386" s="806"/>
      <c r="C2386" s="806"/>
      <c r="D2386" s="806"/>
      <c r="E2386" s="806"/>
      <c r="F2386" s="806"/>
      <c r="G2386" s="381"/>
      <c r="H2386" s="381"/>
      <c r="I2386" s="381"/>
      <c r="J2386" s="381"/>
      <c r="K2386" s="381"/>
      <c r="L2386" s="381"/>
      <c r="M2386" s="381"/>
      <c r="N2386" s="381"/>
      <c r="O2386" s="381"/>
      <c r="P2386" s="381"/>
      <c r="Q2386" s="381"/>
      <c r="R2386" s="381"/>
      <c r="S2386" s="381"/>
      <c r="T2386" s="381"/>
      <c r="U2386" s="381"/>
      <c r="V2386" s="381"/>
      <c r="W2386" s="381"/>
      <c r="X2386" s="381"/>
      <c r="Y2386" s="381"/>
      <c r="Z2386" s="381"/>
      <c r="AA2386" s="381"/>
      <c r="AB2386" s="381"/>
      <c r="AC2386" s="381"/>
      <c r="AD2386" s="381"/>
      <c r="AE2386" s="381"/>
      <c r="AF2386" s="381"/>
      <c r="AG2386" s="381"/>
      <c r="AH2386" s="381"/>
      <c r="AI2386" s="381"/>
      <c r="AJ2386" s="381"/>
      <c r="AK2386" s="381"/>
      <c r="AL2386" s="381"/>
      <c r="AM2386" s="381"/>
      <c r="AN2386" s="381"/>
      <c r="AO2386" s="381"/>
      <c r="AP2386" s="381"/>
      <c r="AQ2386" s="381"/>
      <c r="AR2386" s="381"/>
      <c r="AS2386" s="381"/>
      <c r="AT2386" s="381"/>
      <c r="AU2386" s="381"/>
      <c r="AV2386" s="381"/>
      <c r="AW2386" s="381"/>
      <c r="AX2386" s="381"/>
      <c r="AY2386" s="381"/>
      <c r="AZ2386" s="381"/>
      <c r="BA2386" s="381"/>
      <c r="BB2386" s="381"/>
      <c r="BC2386" s="381"/>
      <c r="BD2386" s="382"/>
    </row>
    <row r="2387" spans="1:6" s="819" customFormat="1" ht="12.75">
      <c r="A2387" s="834" t="s">
        <v>402</v>
      </c>
      <c r="B2387" s="825"/>
      <c r="C2387" s="825"/>
      <c r="D2387" s="825"/>
      <c r="E2387" s="806"/>
      <c r="F2387" s="825"/>
    </row>
    <row r="2388" spans="1:6" s="819" customFormat="1" ht="25.5">
      <c r="A2388" s="240" t="s">
        <v>423</v>
      </c>
      <c r="B2388" s="825"/>
      <c r="C2388" s="825"/>
      <c r="D2388" s="825"/>
      <c r="E2388" s="806"/>
      <c r="F2388" s="825"/>
    </row>
    <row r="2389" spans="1:6" s="819" customFormat="1" ht="12.75">
      <c r="A2389" s="366" t="s">
        <v>346</v>
      </c>
      <c r="B2389" s="825">
        <v>8486155</v>
      </c>
      <c r="C2389" s="825">
        <v>6736613</v>
      </c>
      <c r="D2389" s="825">
        <v>6736613</v>
      </c>
      <c r="E2389" s="809">
        <v>79.38357241883986</v>
      </c>
      <c r="F2389" s="825">
        <v>2401156</v>
      </c>
    </row>
    <row r="2390" spans="1:6" s="819" customFormat="1" ht="12.75">
      <c r="A2390" s="136" t="s">
        <v>965</v>
      </c>
      <c r="B2390" s="825">
        <v>8486155</v>
      </c>
      <c r="C2390" s="825">
        <v>6736613</v>
      </c>
      <c r="D2390" s="825">
        <v>6736613</v>
      </c>
      <c r="E2390" s="809">
        <v>79.38357241883986</v>
      </c>
      <c r="F2390" s="825">
        <v>2401156</v>
      </c>
    </row>
    <row r="2391" spans="1:6" s="819" customFormat="1" ht="25.5">
      <c r="A2391" s="377" t="s">
        <v>966</v>
      </c>
      <c r="B2391" s="825">
        <v>8486155</v>
      </c>
      <c r="C2391" s="825">
        <v>6736613</v>
      </c>
      <c r="D2391" s="825">
        <v>6736613</v>
      </c>
      <c r="E2391" s="809">
        <v>79.38357241883986</v>
      </c>
      <c r="F2391" s="825">
        <v>2401156</v>
      </c>
    </row>
    <row r="2392" spans="1:6" s="819" customFormat="1" ht="12.75">
      <c r="A2392" s="357" t="s">
        <v>967</v>
      </c>
      <c r="B2392" s="825">
        <v>8486155</v>
      </c>
      <c r="C2392" s="825">
        <v>6736613</v>
      </c>
      <c r="D2392" s="825">
        <v>6021218</v>
      </c>
      <c r="E2392" s="809">
        <v>70.95342943889193</v>
      </c>
      <c r="F2392" s="825">
        <v>1997870</v>
      </c>
    </row>
    <row r="2393" spans="1:6" s="819" customFormat="1" ht="12.75">
      <c r="A2393" s="136" t="s">
        <v>968</v>
      </c>
      <c r="B2393" s="825">
        <v>8486155</v>
      </c>
      <c r="C2393" s="825">
        <v>6736613</v>
      </c>
      <c r="D2393" s="825">
        <v>6021218</v>
      </c>
      <c r="E2393" s="809">
        <v>70.95342943889193</v>
      </c>
      <c r="F2393" s="825">
        <v>1997870</v>
      </c>
    </row>
    <row r="2394" spans="1:6" s="819" customFormat="1" ht="12.75">
      <c r="A2394" s="391" t="s">
        <v>972</v>
      </c>
      <c r="B2394" s="825">
        <v>8486155</v>
      </c>
      <c r="C2394" s="825">
        <v>6736613</v>
      </c>
      <c r="D2394" s="825">
        <v>6021218</v>
      </c>
      <c r="E2394" s="809">
        <v>70.95342943889193</v>
      </c>
      <c r="F2394" s="825">
        <v>1997870</v>
      </c>
    </row>
    <row r="2395" spans="1:6" s="819" customFormat="1" ht="12.75">
      <c r="A2395" s="358"/>
      <c r="B2395" s="825"/>
      <c r="C2395" s="825"/>
      <c r="D2395" s="825"/>
      <c r="E2395" s="806"/>
      <c r="F2395" s="825"/>
    </row>
    <row r="2396" spans="1:6" s="819" customFormat="1" ht="12.75">
      <c r="A2396" s="834" t="s">
        <v>370</v>
      </c>
      <c r="B2396" s="825"/>
      <c r="C2396" s="825"/>
      <c r="D2396" s="825"/>
      <c r="E2396" s="806"/>
      <c r="F2396" s="825"/>
    </row>
    <row r="2397" spans="1:6" s="819" customFormat="1" ht="25.5">
      <c r="A2397" s="240" t="s">
        <v>423</v>
      </c>
      <c r="B2397" s="825"/>
      <c r="C2397" s="825"/>
      <c r="D2397" s="825"/>
      <c r="E2397" s="806"/>
      <c r="F2397" s="825"/>
    </row>
    <row r="2398" spans="1:6" s="819" customFormat="1" ht="12.75">
      <c r="A2398" s="366" t="s">
        <v>346</v>
      </c>
      <c r="B2398" s="825">
        <v>975051</v>
      </c>
      <c r="C2398" s="825">
        <v>0</v>
      </c>
      <c r="D2398" s="825">
        <v>0</v>
      </c>
      <c r="E2398" s="809">
        <v>0</v>
      </c>
      <c r="F2398" s="825">
        <v>0</v>
      </c>
    </row>
    <row r="2399" spans="1:6" s="819" customFormat="1" ht="12.75">
      <c r="A2399" s="136" t="s">
        <v>965</v>
      </c>
      <c r="B2399" s="825">
        <v>975051</v>
      </c>
      <c r="C2399" s="825">
        <v>0</v>
      </c>
      <c r="D2399" s="825">
        <v>0</v>
      </c>
      <c r="E2399" s="809">
        <v>0</v>
      </c>
      <c r="F2399" s="825">
        <v>0</v>
      </c>
    </row>
    <row r="2400" spans="1:6" s="819" customFormat="1" ht="25.5">
      <c r="A2400" s="377" t="s">
        <v>966</v>
      </c>
      <c r="B2400" s="825">
        <v>975051</v>
      </c>
      <c r="C2400" s="825">
        <v>0</v>
      </c>
      <c r="D2400" s="825">
        <v>0</v>
      </c>
      <c r="E2400" s="809">
        <v>0</v>
      </c>
      <c r="F2400" s="825">
        <v>0</v>
      </c>
    </row>
    <row r="2401" spans="1:6" s="819" customFormat="1" ht="12.75">
      <c r="A2401" s="357" t="s">
        <v>967</v>
      </c>
      <c r="B2401" s="825">
        <v>975051</v>
      </c>
      <c r="C2401" s="825">
        <v>0</v>
      </c>
      <c r="D2401" s="825">
        <v>0</v>
      </c>
      <c r="E2401" s="809">
        <v>0</v>
      </c>
      <c r="F2401" s="825">
        <v>0</v>
      </c>
    </row>
    <row r="2402" spans="1:56" s="589" customFormat="1" ht="12.75">
      <c r="A2402" s="136" t="s">
        <v>968</v>
      </c>
      <c r="B2402" s="806">
        <v>234089</v>
      </c>
      <c r="C2402" s="806">
        <v>0</v>
      </c>
      <c r="D2402" s="806">
        <v>0</v>
      </c>
      <c r="E2402" s="809">
        <v>0</v>
      </c>
      <c r="F2402" s="806">
        <v>0</v>
      </c>
      <c r="G2402" s="381"/>
      <c r="H2402" s="381"/>
      <c r="I2402" s="381"/>
      <c r="J2402" s="381"/>
      <c r="K2402" s="381"/>
      <c r="L2402" s="381"/>
      <c r="M2402" s="381"/>
      <c r="N2402" s="381"/>
      <c r="O2402" s="381"/>
      <c r="P2402" s="381"/>
      <c r="Q2402" s="381"/>
      <c r="R2402" s="381"/>
      <c r="S2402" s="381"/>
      <c r="T2402" s="381"/>
      <c r="U2402" s="381"/>
      <c r="V2402" s="381"/>
      <c r="W2402" s="381"/>
      <c r="X2402" s="381"/>
      <c r="Y2402" s="381"/>
      <c r="Z2402" s="381"/>
      <c r="AA2402" s="381"/>
      <c r="AB2402" s="381"/>
      <c r="AC2402" s="381"/>
      <c r="AD2402" s="381"/>
      <c r="AE2402" s="381"/>
      <c r="AF2402" s="381"/>
      <c r="AG2402" s="381"/>
      <c r="AH2402" s="381"/>
      <c r="AI2402" s="381"/>
      <c r="AJ2402" s="381"/>
      <c r="AK2402" s="381"/>
      <c r="AL2402" s="381"/>
      <c r="AM2402" s="381"/>
      <c r="AN2402" s="381"/>
      <c r="AO2402" s="381"/>
      <c r="AP2402" s="381"/>
      <c r="AQ2402" s="381"/>
      <c r="AR2402" s="381"/>
      <c r="AS2402" s="381"/>
      <c r="AT2402" s="381"/>
      <c r="AU2402" s="381"/>
      <c r="AV2402" s="381"/>
      <c r="AW2402" s="381"/>
      <c r="AX2402" s="381"/>
      <c r="AY2402" s="381"/>
      <c r="AZ2402" s="381"/>
      <c r="BA2402" s="381"/>
      <c r="BB2402" s="381"/>
      <c r="BC2402" s="381"/>
      <c r="BD2402" s="382"/>
    </row>
    <row r="2403" spans="1:56" s="589" customFormat="1" ht="12.75">
      <c r="A2403" s="362" t="s">
        <v>1014</v>
      </c>
      <c r="B2403" s="806">
        <v>234089</v>
      </c>
      <c r="C2403" s="806">
        <v>0</v>
      </c>
      <c r="D2403" s="806">
        <v>0</v>
      </c>
      <c r="E2403" s="809">
        <v>0</v>
      </c>
      <c r="F2403" s="806">
        <v>0</v>
      </c>
      <c r="G2403" s="381"/>
      <c r="H2403" s="381"/>
      <c r="I2403" s="381"/>
      <c r="J2403" s="381"/>
      <c r="K2403" s="381"/>
      <c r="L2403" s="381"/>
      <c r="M2403" s="381"/>
      <c r="N2403" s="381"/>
      <c r="O2403" s="381"/>
      <c r="P2403" s="381"/>
      <c r="Q2403" s="381"/>
      <c r="R2403" s="381"/>
      <c r="S2403" s="381"/>
      <c r="T2403" s="381"/>
      <c r="U2403" s="381"/>
      <c r="V2403" s="381"/>
      <c r="W2403" s="381"/>
      <c r="X2403" s="381"/>
      <c r="Y2403" s="381"/>
      <c r="Z2403" s="381"/>
      <c r="AA2403" s="381"/>
      <c r="AB2403" s="381"/>
      <c r="AC2403" s="381"/>
      <c r="AD2403" s="381"/>
      <c r="AE2403" s="381"/>
      <c r="AF2403" s="381"/>
      <c r="AG2403" s="381"/>
      <c r="AH2403" s="381"/>
      <c r="AI2403" s="381"/>
      <c r="AJ2403" s="381"/>
      <c r="AK2403" s="381"/>
      <c r="AL2403" s="381"/>
      <c r="AM2403" s="381"/>
      <c r="AN2403" s="381"/>
      <c r="AO2403" s="381"/>
      <c r="AP2403" s="381"/>
      <c r="AQ2403" s="381"/>
      <c r="AR2403" s="381"/>
      <c r="AS2403" s="381"/>
      <c r="AT2403" s="381"/>
      <c r="AU2403" s="381"/>
      <c r="AV2403" s="381"/>
      <c r="AW2403" s="381"/>
      <c r="AX2403" s="381"/>
      <c r="AY2403" s="381"/>
      <c r="AZ2403" s="381"/>
      <c r="BA2403" s="381"/>
      <c r="BB2403" s="381"/>
      <c r="BC2403" s="381"/>
      <c r="BD2403" s="382"/>
    </row>
    <row r="2404" spans="1:6" s="819" customFormat="1" ht="12.75">
      <c r="A2404" s="136" t="s">
        <v>922</v>
      </c>
      <c r="B2404" s="825">
        <v>740962</v>
      </c>
      <c r="C2404" s="825">
        <v>0</v>
      </c>
      <c r="D2404" s="825">
        <v>0</v>
      </c>
      <c r="E2404" s="809">
        <v>0</v>
      </c>
      <c r="F2404" s="825">
        <v>0</v>
      </c>
    </row>
    <row r="2405" spans="1:6" s="819" customFormat="1" ht="12.75">
      <c r="A2405" s="362" t="s">
        <v>975</v>
      </c>
      <c r="B2405" s="825">
        <v>740962</v>
      </c>
      <c r="C2405" s="825">
        <v>0</v>
      </c>
      <c r="D2405" s="825">
        <v>0</v>
      </c>
      <c r="E2405" s="809">
        <v>0</v>
      </c>
      <c r="F2405" s="825">
        <v>0</v>
      </c>
    </row>
    <row r="2406" spans="1:6" s="819" customFormat="1" ht="12.75">
      <c r="A2406" s="358"/>
      <c r="B2406" s="825"/>
      <c r="C2406" s="825"/>
      <c r="D2406" s="825"/>
      <c r="E2406" s="806"/>
      <c r="F2406" s="825"/>
    </row>
    <row r="2407" spans="1:6" s="819" customFormat="1" ht="12.75">
      <c r="A2407" s="834" t="s">
        <v>1235</v>
      </c>
      <c r="B2407" s="825"/>
      <c r="C2407" s="825"/>
      <c r="D2407" s="825"/>
      <c r="E2407" s="806"/>
      <c r="F2407" s="825"/>
    </row>
    <row r="2408" spans="1:56" s="589" customFormat="1" ht="25.5">
      <c r="A2408" s="240" t="s">
        <v>423</v>
      </c>
      <c r="B2408" s="623"/>
      <c r="C2408" s="623"/>
      <c r="D2408" s="623"/>
      <c r="E2408" s="806"/>
      <c r="F2408" s="623"/>
      <c r="G2408" s="381"/>
      <c r="H2408" s="381"/>
      <c r="I2408" s="381"/>
      <c r="J2408" s="381"/>
      <c r="K2408" s="381"/>
      <c r="L2408" s="381"/>
      <c r="M2408" s="381"/>
      <c r="N2408" s="381"/>
      <c r="O2408" s="381"/>
      <c r="P2408" s="381"/>
      <c r="Q2408" s="381"/>
      <c r="R2408" s="381"/>
      <c r="S2408" s="381"/>
      <c r="T2408" s="381"/>
      <c r="U2408" s="381"/>
      <c r="V2408" s="381"/>
      <c r="W2408" s="381"/>
      <c r="X2408" s="381"/>
      <c r="Y2408" s="381"/>
      <c r="Z2408" s="381"/>
      <c r="AA2408" s="381"/>
      <c r="AB2408" s="381"/>
      <c r="AC2408" s="381"/>
      <c r="AD2408" s="381"/>
      <c r="AE2408" s="381"/>
      <c r="AF2408" s="381"/>
      <c r="AG2408" s="381"/>
      <c r="AH2408" s="381"/>
      <c r="AI2408" s="381"/>
      <c r="AJ2408" s="381"/>
      <c r="AK2408" s="381"/>
      <c r="AL2408" s="381"/>
      <c r="AM2408" s="381"/>
      <c r="AN2408" s="381"/>
      <c r="AO2408" s="381"/>
      <c r="AP2408" s="381"/>
      <c r="AQ2408" s="381"/>
      <c r="AR2408" s="381"/>
      <c r="AS2408" s="381"/>
      <c r="AT2408" s="381"/>
      <c r="AU2408" s="381"/>
      <c r="AV2408" s="381"/>
      <c r="AW2408" s="381"/>
      <c r="AX2408" s="381"/>
      <c r="AY2408" s="381"/>
      <c r="AZ2408" s="381"/>
      <c r="BA2408" s="381"/>
      <c r="BB2408" s="381"/>
      <c r="BC2408" s="381"/>
      <c r="BD2408" s="382"/>
    </row>
    <row r="2409" spans="1:56" s="589" customFormat="1" ht="12.75">
      <c r="A2409" s="366" t="s">
        <v>346</v>
      </c>
      <c r="B2409" s="806">
        <v>965864</v>
      </c>
      <c r="C2409" s="806">
        <v>470727</v>
      </c>
      <c r="D2409" s="806">
        <v>470727</v>
      </c>
      <c r="E2409" s="809">
        <v>48.73636453993523</v>
      </c>
      <c r="F2409" s="806">
        <v>0</v>
      </c>
      <c r="G2409" s="381"/>
      <c r="H2409" s="381"/>
      <c r="I2409" s="381"/>
      <c r="J2409" s="381"/>
      <c r="K2409" s="381"/>
      <c r="L2409" s="381"/>
      <c r="M2409" s="381"/>
      <c r="N2409" s="381"/>
      <c r="O2409" s="381"/>
      <c r="P2409" s="381"/>
      <c r="Q2409" s="381"/>
      <c r="R2409" s="381"/>
      <c r="S2409" s="381"/>
      <c r="T2409" s="381"/>
      <c r="U2409" s="381"/>
      <c r="V2409" s="381"/>
      <c r="W2409" s="381"/>
      <c r="X2409" s="381"/>
      <c r="Y2409" s="381"/>
      <c r="Z2409" s="381"/>
      <c r="AA2409" s="381"/>
      <c r="AB2409" s="381"/>
      <c r="AC2409" s="381"/>
      <c r="AD2409" s="381"/>
      <c r="AE2409" s="381"/>
      <c r="AF2409" s="381"/>
      <c r="AG2409" s="381"/>
      <c r="AH2409" s="381"/>
      <c r="AI2409" s="381"/>
      <c r="AJ2409" s="381"/>
      <c r="AK2409" s="381"/>
      <c r="AL2409" s="381"/>
      <c r="AM2409" s="381"/>
      <c r="AN2409" s="381"/>
      <c r="AO2409" s="381"/>
      <c r="AP2409" s="381"/>
      <c r="AQ2409" s="381"/>
      <c r="AR2409" s="381"/>
      <c r="AS2409" s="381"/>
      <c r="AT2409" s="381"/>
      <c r="AU2409" s="381"/>
      <c r="AV2409" s="381"/>
      <c r="AW2409" s="381"/>
      <c r="AX2409" s="381"/>
      <c r="AY2409" s="381"/>
      <c r="AZ2409" s="381"/>
      <c r="BA2409" s="381"/>
      <c r="BB2409" s="381"/>
      <c r="BC2409" s="381"/>
      <c r="BD2409" s="382"/>
    </row>
    <row r="2410" spans="1:56" s="589" customFormat="1" ht="12.75">
      <c r="A2410" s="136" t="s">
        <v>965</v>
      </c>
      <c r="B2410" s="806">
        <v>965864</v>
      </c>
      <c r="C2410" s="806">
        <v>470727</v>
      </c>
      <c r="D2410" s="806">
        <v>470727</v>
      </c>
      <c r="E2410" s="809">
        <v>48.73636453993523</v>
      </c>
      <c r="F2410" s="806">
        <v>0</v>
      </c>
      <c r="G2410" s="381"/>
      <c r="H2410" s="381"/>
      <c r="I2410" s="381"/>
      <c r="J2410" s="381"/>
      <c r="K2410" s="381"/>
      <c r="L2410" s="381"/>
      <c r="M2410" s="381"/>
      <c r="N2410" s="381"/>
      <c r="O2410" s="381"/>
      <c r="P2410" s="381"/>
      <c r="Q2410" s="381"/>
      <c r="R2410" s="381"/>
      <c r="S2410" s="381"/>
      <c r="T2410" s="381"/>
      <c r="U2410" s="381"/>
      <c r="V2410" s="381"/>
      <c r="W2410" s="381"/>
      <c r="X2410" s="381"/>
      <c r="Y2410" s="381"/>
      <c r="Z2410" s="381"/>
      <c r="AA2410" s="381"/>
      <c r="AB2410" s="381"/>
      <c r="AC2410" s="381"/>
      <c r="AD2410" s="381"/>
      <c r="AE2410" s="381"/>
      <c r="AF2410" s="381"/>
      <c r="AG2410" s="381"/>
      <c r="AH2410" s="381"/>
      <c r="AI2410" s="381"/>
      <c r="AJ2410" s="381"/>
      <c r="AK2410" s="381"/>
      <c r="AL2410" s="381"/>
      <c r="AM2410" s="381"/>
      <c r="AN2410" s="381"/>
      <c r="AO2410" s="381"/>
      <c r="AP2410" s="381"/>
      <c r="AQ2410" s="381"/>
      <c r="AR2410" s="381"/>
      <c r="AS2410" s="381"/>
      <c r="AT2410" s="381"/>
      <c r="AU2410" s="381"/>
      <c r="AV2410" s="381"/>
      <c r="AW2410" s="381"/>
      <c r="AX2410" s="381"/>
      <c r="AY2410" s="381"/>
      <c r="AZ2410" s="381"/>
      <c r="BA2410" s="381"/>
      <c r="BB2410" s="381"/>
      <c r="BC2410" s="381"/>
      <c r="BD2410" s="382"/>
    </row>
    <row r="2411" spans="1:56" s="589" customFormat="1" ht="25.5">
      <c r="A2411" s="377" t="s">
        <v>966</v>
      </c>
      <c r="B2411" s="806">
        <v>965864</v>
      </c>
      <c r="C2411" s="806">
        <v>470727</v>
      </c>
      <c r="D2411" s="806">
        <v>470727</v>
      </c>
      <c r="E2411" s="809">
        <v>48.73636453993523</v>
      </c>
      <c r="F2411" s="806">
        <v>0</v>
      </c>
      <c r="G2411" s="381"/>
      <c r="H2411" s="381"/>
      <c r="I2411" s="381"/>
      <c r="J2411" s="381"/>
      <c r="K2411" s="381"/>
      <c r="L2411" s="381"/>
      <c r="M2411" s="381"/>
      <c r="N2411" s="381"/>
      <c r="O2411" s="381"/>
      <c r="P2411" s="381"/>
      <c r="Q2411" s="381"/>
      <c r="R2411" s="381"/>
      <c r="S2411" s="381"/>
      <c r="T2411" s="381"/>
      <c r="U2411" s="381"/>
      <c r="V2411" s="381"/>
      <c r="W2411" s="381"/>
      <c r="X2411" s="381"/>
      <c r="Y2411" s="381"/>
      <c r="Z2411" s="381"/>
      <c r="AA2411" s="381"/>
      <c r="AB2411" s="381"/>
      <c r="AC2411" s="381"/>
      <c r="AD2411" s="381"/>
      <c r="AE2411" s="381"/>
      <c r="AF2411" s="381"/>
      <c r="AG2411" s="381"/>
      <c r="AH2411" s="381"/>
      <c r="AI2411" s="381"/>
      <c r="AJ2411" s="381"/>
      <c r="AK2411" s="381"/>
      <c r="AL2411" s="381"/>
      <c r="AM2411" s="381"/>
      <c r="AN2411" s="381"/>
      <c r="AO2411" s="381"/>
      <c r="AP2411" s="381"/>
      <c r="AQ2411" s="381"/>
      <c r="AR2411" s="381"/>
      <c r="AS2411" s="381"/>
      <c r="AT2411" s="381"/>
      <c r="AU2411" s="381"/>
      <c r="AV2411" s="381"/>
      <c r="AW2411" s="381"/>
      <c r="AX2411" s="381"/>
      <c r="AY2411" s="381"/>
      <c r="AZ2411" s="381"/>
      <c r="BA2411" s="381"/>
      <c r="BB2411" s="381"/>
      <c r="BC2411" s="381"/>
      <c r="BD2411" s="382"/>
    </row>
    <row r="2412" spans="1:56" s="589" customFormat="1" ht="12.75">
      <c r="A2412" s="357" t="s">
        <v>967</v>
      </c>
      <c r="B2412" s="806">
        <v>965864</v>
      </c>
      <c r="C2412" s="806">
        <v>470727</v>
      </c>
      <c r="D2412" s="806">
        <v>418424</v>
      </c>
      <c r="E2412" s="809">
        <v>43.32121292438687</v>
      </c>
      <c r="F2412" s="806">
        <v>52303</v>
      </c>
      <c r="G2412" s="381"/>
      <c r="H2412" s="381"/>
      <c r="I2412" s="381"/>
      <c r="J2412" s="381"/>
      <c r="K2412" s="381"/>
      <c r="L2412" s="381"/>
      <c r="M2412" s="381"/>
      <c r="N2412" s="381"/>
      <c r="O2412" s="381"/>
      <c r="P2412" s="381"/>
      <c r="Q2412" s="381"/>
      <c r="R2412" s="381"/>
      <c r="S2412" s="381"/>
      <c r="T2412" s="381"/>
      <c r="U2412" s="381"/>
      <c r="V2412" s="381"/>
      <c r="W2412" s="381"/>
      <c r="X2412" s="381"/>
      <c r="Y2412" s="381"/>
      <c r="Z2412" s="381"/>
      <c r="AA2412" s="381"/>
      <c r="AB2412" s="381"/>
      <c r="AC2412" s="381"/>
      <c r="AD2412" s="381"/>
      <c r="AE2412" s="381"/>
      <c r="AF2412" s="381"/>
      <c r="AG2412" s="381"/>
      <c r="AH2412" s="381"/>
      <c r="AI2412" s="381"/>
      <c r="AJ2412" s="381"/>
      <c r="AK2412" s="381"/>
      <c r="AL2412" s="381"/>
      <c r="AM2412" s="381"/>
      <c r="AN2412" s="381"/>
      <c r="AO2412" s="381"/>
      <c r="AP2412" s="381"/>
      <c r="AQ2412" s="381"/>
      <c r="AR2412" s="381"/>
      <c r="AS2412" s="381"/>
      <c r="AT2412" s="381"/>
      <c r="AU2412" s="381"/>
      <c r="AV2412" s="381"/>
      <c r="AW2412" s="381"/>
      <c r="AX2412" s="381"/>
      <c r="AY2412" s="381"/>
      <c r="AZ2412" s="381"/>
      <c r="BA2412" s="381"/>
      <c r="BB2412" s="381"/>
      <c r="BC2412" s="381"/>
      <c r="BD2412" s="382"/>
    </row>
    <row r="2413" spans="1:56" s="589" customFormat="1" ht="12.75">
      <c r="A2413" s="136" t="s">
        <v>968</v>
      </c>
      <c r="B2413" s="806">
        <v>965864</v>
      </c>
      <c r="C2413" s="806">
        <v>470727</v>
      </c>
      <c r="D2413" s="806">
        <v>418424</v>
      </c>
      <c r="E2413" s="809">
        <v>43.32121292438687</v>
      </c>
      <c r="F2413" s="806">
        <v>52303</v>
      </c>
      <c r="G2413" s="381"/>
      <c r="H2413" s="381"/>
      <c r="I2413" s="381"/>
      <c r="J2413" s="381"/>
      <c r="K2413" s="381"/>
      <c r="L2413" s="381"/>
      <c r="M2413" s="381"/>
      <c r="N2413" s="381"/>
      <c r="O2413" s="381"/>
      <c r="P2413" s="381"/>
      <c r="Q2413" s="381"/>
      <c r="R2413" s="381"/>
      <c r="S2413" s="381"/>
      <c r="T2413" s="381"/>
      <c r="U2413" s="381"/>
      <c r="V2413" s="381"/>
      <c r="W2413" s="381"/>
      <c r="X2413" s="381"/>
      <c r="Y2413" s="381"/>
      <c r="Z2413" s="381"/>
      <c r="AA2413" s="381"/>
      <c r="AB2413" s="381"/>
      <c r="AC2413" s="381"/>
      <c r="AD2413" s="381"/>
      <c r="AE2413" s="381"/>
      <c r="AF2413" s="381"/>
      <c r="AG2413" s="381"/>
      <c r="AH2413" s="381"/>
      <c r="AI2413" s="381"/>
      <c r="AJ2413" s="381"/>
      <c r="AK2413" s="381"/>
      <c r="AL2413" s="381"/>
      <c r="AM2413" s="381"/>
      <c r="AN2413" s="381"/>
      <c r="AO2413" s="381"/>
      <c r="AP2413" s="381"/>
      <c r="AQ2413" s="381"/>
      <c r="AR2413" s="381"/>
      <c r="AS2413" s="381"/>
      <c r="AT2413" s="381"/>
      <c r="AU2413" s="381"/>
      <c r="AV2413" s="381"/>
      <c r="AW2413" s="381"/>
      <c r="AX2413" s="381"/>
      <c r="AY2413" s="381"/>
      <c r="AZ2413" s="381"/>
      <c r="BA2413" s="381"/>
      <c r="BB2413" s="381"/>
      <c r="BC2413" s="381"/>
      <c r="BD2413" s="382"/>
    </row>
    <row r="2414" spans="1:56" s="589" customFormat="1" ht="12.75">
      <c r="A2414" s="362" t="s">
        <v>969</v>
      </c>
      <c r="B2414" s="806">
        <v>338222</v>
      </c>
      <c r="C2414" s="806">
        <v>0</v>
      </c>
      <c r="D2414" s="806">
        <v>0</v>
      </c>
      <c r="E2414" s="809">
        <v>0</v>
      </c>
      <c r="F2414" s="806">
        <v>0</v>
      </c>
      <c r="G2414" s="381"/>
      <c r="H2414" s="381"/>
      <c r="I2414" s="381"/>
      <c r="J2414" s="381"/>
      <c r="K2414" s="381"/>
      <c r="L2414" s="381"/>
      <c r="M2414" s="381"/>
      <c r="N2414" s="381"/>
      <c r="O2414" s="381"/>
      <c r="P2414" s="381"/>
      <c r="Q2414" s="381"/>
      <c r="R2414" s="381"/>
      <c r="S2414" s="381"/>
      <c r="T2414" s="381"/>
      <c r="U2414" s="381"/>
      <c r="V2414" s="381"/>
      <c r="W2414" s="381"/>
      <c r="X2414" s="381"/>
      <c r="Y2414" s="381"/>
      <c r="Z2414" s="381"/>
      <c r="AA2414" s="381"/>
      <c r="AB2414" s="381"/>
      <c r="AC2414" s="381"/>
      <c r="AD2414" s="381"/>
      <c r="AE2414" s="381"/>
      <c r="AF2414" s="381"/>
      <c r="AG2414" s="381"/>
      <c r="AH2414" s="381"/>
      <c r="AI2414" s="381"/>
      <c r="AJ2414" s="381"/>
      <c r="AK2414" s="381"/>
      <c r="AL2414" s="381"/>
      <c r="AM2414" s="381"/>
      <c r="AN2414" s="381"/>
      <c r="AO2414" s="381"/>
      <c r="AP2414" s="381"/>
      <c r="AQ2414" s="381"/>
      <c r="AR2414" s="381"/>
      <c r="AS2414" s="381"/>
      <c r="AT2414" s="381"/>
      <c r="AU2414" s="381"/>
      <c r="AV2414" s="381"/>
      <c r="AW2414" s="381"/>
      <c r="AX2414" s="381"/>
      <c r="AY2414" s="381"/>
      <c r="AZ2414" s="381"/>
      <c r="BA2414" s="381"/>
      <c r="BB2414" s="381"/>
      <c r="BC2414" s="381"/>
      <c r="BD2414" s="382"/>
    </row>
    <row r="2415" spans="1:56" s="589" customFormat="1" ht="12.75">
      <c r="A2415" s="391" t="s">
        <v>972</v>
      </c>
      <c r="B2415" s="806">
        <v>338222</v>
      </c>
      <c r="C2415" s="806">
        <v>0</v>
      </c>
      <c r="D2415" s="806">
        <v>0</v>
      </c>
      <c r="E2415" s="809">
        <v>0</v>
      </c>
      <c r="F2415" s="806">
        <v>0</v>
      </c>
      <c r="G2415" s="381"/>
      <c r="H2415" s="381"/>
      <c r="I2415" s="381"/>
      <c r="J2415" s="381"/>
      <c r="K2415" s="381"/>
      <c r="L2415" s="381"/>
      <c r="M2415" s="381"/>
      <c r="N2415" s="381"/>
      <c r="O2415" s="381"/>
      <c r="P2415" s="381"/>
      <c r="Q2415" s="381"/>
      <c r="R2415" s="381"/>
      <c r="S2415" s="381"/>
      <c r="T2415" s="381"/>
      <c r="U2415" s="381"/>
      <c r="V2415" s="381"/>
      <c r="W2415" s="381"/>
      <c r="X2415" s="381"/>
      <c r="Y2415" s="381"/>
      <c r="Z2415" s="381"/>
      <c r="AA2415" s="381"/>
      <c r="AB2415" s="381"/>
      <c r="AC2415" s="381"/>
      <c r="AD2415" s="381"/>
      <c r="AE2415" s="381"/>
      <c r="AF2415" s="381"/>
      <c r="AG2415" s="381"/>
      <c r="AH2415" s="381"/>
      <c r="AI2415" s="381"/>
      <c r="AJ2415" s="381"/>
      <c r="AK2415" s="381"/>
      <c r="AL2415" s="381"/>
      <c r="AM2415" s="381"/>
      <c r="AN2415" s="381"/>
      <c r="AO2415" s="381"/>
      <c r="AP2415" s="381"/>
      <c r="AQ2415" s="381"/>
      <c r="AR2415" s="381"/>
      <c r="AS2415" s="381"/>
      <c r="AT2415" s="381"/>
      <c r="AU2415" s="381"/>
      <c r="AV2415" s="381"/>
      <c r="AW2415" s="381"/>
      <c r="AX2415" s="381"/>
      <c r="AY2415" s="381"/>
      <c r="AZ2415" s="381"/>
      <c r="BA2415" s="381"/>
      <c r="BB2415" s="381"/>
      <c r="BC2415" s="381"/>
      <c r="BD2415" s="382"/>
    </row>
    <row r="2416" spans="1:56" s="589" customFormat="1" ht="12.75">
      <c r="A2416" s="362" t="s">
        <v>973</v>
      </c>
      <c r="B2416" s="806">
        <v>627642</v>
      </c>
      <c r="C2416" s="806">
        <v>470727</v>
      </c>
      <c r="D2416" s="806">
        <v>418424</v>
      </c>
      <c r="E2416" s="809">
        <v>66.66602936068651</v>
      </c>
      <c r="F2416" s="806">
        <v>52303</v>
      </c>
      <c r="G2416" s="381"/>
      <c r="H2416" s="381"/>
      <c r="I2416" s="381"/>
      <c r="J2416" s="381"/>
      <c r="K2416" s="381"/>
      <c r="L2416" s="381"/>
      <c r="M2416" s="381"/>
      <c r="N2416" s="381"/>
      <c r="O2416" s="381"/>
      <c r="P2416" s="381"/>
      <c r="Q2416" s="381"/>
      <c r="R2416" s="381"/>
      <c r="S2416" s="381"/>
      <c r="T2416" s="381"/>
      <c r="U2416" s="381"/>
      <c r="V2416" s="381"/>
      <c r="W2416" s="381"/>
      <c r="X2416" s="381"/>
      <c r="Y2416" s="381"/>
      <c r="Z2416" s="381"/>
      <c r="AA2416" s="381"/>
      <c r="AB2416" s="381"/>
      <c r="AC2416" s="381"/>
      <c r="AD2416" s="381"/>
      <c r="AE2416" s="381"/>
      <c r="AF2416" s="381"/>
      <c r="AG2416" s="381"/>
      <c r="AH2416" s="381"/>
      <c r="AI2416" s="381"/>
      <c r="AJ2416" s="381"/>
      <c r="AK2416" s="381"/>
      <c r="AL2416" s="381"/>
      <c r="AM2416" s="381"/>
      <c r="AN2416" s="381"/>
      <c r="AO2416" s="381"/>
      <c r="AP2416" s="381"/>
      <c r="AQ2416" s="381"/>
      <c r="AR2416" s="381"/>
      <c r="AS2416" s="381"/>
      <c r="AT2416" s="381"/>
      <c r="AU2416" s="381"/>
      <c r="AV2416" s="381"/>
      <c r="AW2416" s="381"/>
      <c r="AX2416" s="381"/>
      <c r="AY2416" s="381"/>
      <c r="AZ2416" s="381"/>
      <c r="BA2416" s="381"/>
      <c r="BB2416" s="381"/>
      <c r="BC2416" s="381"/>
      <c r="BD2416" s="382"/>
    </row>
    <row r="2417" spans="1:56" s="589" customFormat="1" ht="12.75">
      <c r="A2417" s="391" t="s">
        <v>995</v>
      </c>
      <c r="B2417" s="806">
        <v>627642</v>
      </c>
      <c r="C2417" s="806">
        <v>470727</v>
      </c>
      <c r="D2417" s="806">
        <v>418424</v>
      </c>
      <c r="E2417" s="809">
        <v>66.66602936068651</v>
      </c>
      <c r="F2417" s="806">
        <v>52303</v>
      </c>
      <c r="G2417" s="381"/>
      <c r="H2417" s="381"/>
      <c r="I2417" s="381"/>
      <c r="J2417" s="381"/>
      <c r="K2417" s="381"/>
      <c r="L2417" s="381"/>
      <c r="M2417" s="381"/>
      <c r="N2417" s="381"/>
      <c r="O2417" s="381"/>
      <c r="P2417" s="381"/>
      <c r="Q2417" s="381"/>
      <c r="R2417" s="381"/>
      <c r="S2417" s="381"/>
      <c r="T2417" s="381"/>
      <c r="U2417" s="381"/>
      <c r="V2417" s="381"/>
      <c r="W2417" s="381"/>
      <c r="X2417" s="381"/>
      <c r="Y2417" s="381"/>
      <c r="Z2417" s="381"/>
      <c r="AA2417" s="381"/>
      <c r="AB2417" s="381"/>
      <c r="AC2417" s="381"/>
      <c r="AD2417" s="381"/>
      <c r="AE2417" s="381"/>
      <c r="AF2417" s="381"/>
      <c r="AG2417" s="381"/>
      <c r="AH2417" s="381"/>
      <c r="AI2417" s="381"/>
      <c r="AJ2417" s="381"/>
      <c r="AK2417" s="381"/>
      <c r="AL2417" s="381"/>
      <c r="AM2417" s="381"/>
      <c r="AN2417" s="381"/>
      <c r="AO2417" s="381"/>
      <c r="AP2417" s="381"/>
      <c r="AQ2417" s="381"/>
      <c r="AR2417" s="381"/>
      <c r="AS2417" s="381"/>
      <c r="AT2417" s="381"/>
      <c r="AU2417" s="381"/>
      <c r="AV2417" s="381"/>
      <c r="AW2417" s="381"/>
      <c r="AX2417" s="381"/>
      <c r="AY2417" s="381"/>
      <c r="AZ2417" s="381"/>
      <c r="BA2417" s="381"/>
      <c r="BB2417" s="381"/>
      <c r="BC2417" s="381"/>
      <c r="BD2417" s="382"/>
    </row>
    <row r="2418" spans="1:56" s="589" customFormat="1" ht="12.75">
      <c r="A2418" s="358"/>
      <c r="B2418" s="806"/>
      <c r="C2418" s="806"/>
      <c r="D2418" s="806"/>
      <c r="E2418" s="806"/>
      <c r="F2418" s="806"/>
      <c r="G2418" s="381"/>
      <c r="H2418" s="381"/>
      <c r="I2418" s="381"/>
      <c r="J2418" s="381"/>
      <c r="K2418" s="381"/>
      <c r="L2418" s="381"/>
      <c r="M2418" s="381"/>
      <c r="N2418" s="381"/>
      <c r="O2418" s="381"/>
      <c r="P2418" s="381"/>
      <c r="Q2418" s="381"/>
      <c r="R2418" s="381"/>
      <c r="S2418" s="381"/>
      <c r="T2418" s="381"/>
      <c r="U2418" s="381"/>
      <c r="V2418" s="381"/>
      <c r="W2418" s="381"/>
      <c r="X2418" s="381"/>
      <c r="Y2418" s="381"/>
      <c r="Z2418" s="381"/>
      <c r="AA2418" s="381"/>
      <c r="AB2418" s="381"/>
      <c r="AC2418" s="381"/>
      <c r="AD2418" s="381"/>
      <c r="AE2418" s="381"/>
      <c r="AF2418" s="381"/>
      <c r="AG2418" s="381"/>
      <c r="AH2418" s="381"/>
      <c r="AI2418" s="381"/>
      <c r="AJ2418" s="381"/>
      <c r="AK2418" s="381"/>
      <c r="AL2418" s="381"/>
      <c r="AM2418" s="381"/>
      <c r="AN2418" s="381"/>
      <c r="AO2418" s="381"/>
      <c r="AP2418" s="381"/>
      <c r="AQ2418" s="381"/>
      <c r="AR2418" s="381"/>
      <c r="AS2418" s="381"/>
      <c r="AT2418" s="381"/>
      <c r="AU2418" s="381"/>
      <c r="AV2418" s="381"/>
      <c r="AW2418" s="381"/>
      <c r="AX2418" s="381"/>
      <c r="AY2418" s="381"/>
      <c r="AZ2418" s="381"/>
      <c r="BA2418" s="381"/>
      <c r="BB2418" s="381"/>
      <c r="BC2418" s="381"/>
      <c r="BD2418" s="382"/>
    </row>
    <row r="2419" spans="1:56" s="589" customFormat="1" ht="12.75">
      <c r="A2419" s="240" t="s">
        <v>424</v>
      </c>
      <c r="B2419" s="628"/>
      <c r="C2419" s="628"/>
      <c r="D2419" s="628"/>
      <c r="E2419" s="806"/>
      <c r="F2419" s="628"/>
      <c r="G2419" s="381"/>
      <c r="H2419" s="381"/>
      <c r="I2419" s="381"/>
      <c r="J2419" s="381"/>
      <c r="K2419" s="381"/>
      <c r="L2419" s="381"/>
      <c r="M2419" s="381"/>
      <c r="N2419" s="381"/>
      <c r="O2419" s="381"/>
      <c r="P2419" s="381"/>
      <c r="Q2419" s="381"/>
      <c r="R2419" s="381"/>
      <c r="S2419" s="381"/>
      <c r="T2419" s="381"/>
      <c r="U2419" s="381"/>
      <c r="V2419" s="381"/>
      <c r="W2419" s="381"/>
      <c r="X2419" s="381"/>
      <c r="Y2419" s="381"/>
      <c r="Z2419" s="381"/>
      <c r="AA2419" s="381"/>
      <c r="AB2419" s="381"/>
      <c r="AC2419" s="381"/>
      <c r="AD2419" s="381"/>
      <c r="AE2419" s="381"/>
      <c r="AF2419" s="381"/>
      <c r="AG2419" s="381"/>
      <c r="AH2419" s="381"/>
      <c r="AI2419" s="381"/>
      <c r="AJ2419" s="381"/>
      <c r="AK2419" s="381"/>
      <c r="AL2419" s="381"/>
      <c r="AM2419" s="381"/>
      <c r="AN2419" s="381"/>
      <c r="AO2419" s="381"/>
      <c r="AP2419" s="381"/>
      <c r="AQ2419" s="381"/>
      <c r="AR2419" s="381"/>
      <c r="AS2419" s="381"/>
      <c r="AT2419" s="381"/>
      <c r="AU2419" s="381"/>
      <c r="AV2419" s="381"/>
      <c r="AW2419" s="381"/>
      <c r="AX2419" s="381"/>
      <c r="AY2419" s="381"/>
      <c r="AZ2419" s="381"/>
      <c r="BA2419" s="381"/>
      <c r="BB2419" s="381"/>
      <c r="BC2419" s="381"/>
      <c r="BD2419" s="381"/>
    </row>
    <row r="2420" spans="1:56" s="589" customFormat="1" ht="12.75">
      <c r="A2420" s="366" t="s">
        <v>346</v>
      </c>
      <c r="B2420" s="825">
        <v>29535369</v>
      </c>
      <c r="C2420" s="825">
        <v>18428974</v>
      </c>
      <c r="D2420" s="825">
        <v>18408849</v>
      </c>
      <c r="E2420" s="809">
        <v>62.328149683858705</v>
      </c>
      <c r="F2420" s="825">
        <v>-1407564</v>
      </c>
      <c r="G2420" s="381"/>
      <c r="H2420" s="381"/>
      <c r="I2420" s="381"/>
      <c r="J2420" s="381"/>
      <c r="K2420" s="381"/>
      <c r="L2420" s="381"/>
      <c r="M2420" s="381"/>
      <c r="N2420" s="381"/>
      <c r="O2420" s="381"/>
      <c r="P2420" s="381"/>
      <c r="Q2420" s="381"/>
      <c r="R2420" s="381"/>
      <c r="S2420" s="381"/>
      <c r="T2420" s="381"/>
      <c r="U2420" s="381"/>
      <c r="V2420" s="381"/>
      <c r="W2420" s="381"/>
      <c r="X2420" s="381"/>
      <c r="Y2420" s="381"/>
      <c r="Z2420" s="381"/>
      <c r="AA2420" s="381"/>
      <c r="AB2420" s="381"/>
      <c r="AC2420" s="381"/>
      <c r="AD2420" s="381"/>
      <c r="AE2420" s="381"/>
      <c r="AF2420" s="381"/>
      <c r="AG2420" s="381"/>
      <c r="AH2420" s="381"/>
      <c r="AI2420" s="381"/>
      <c r="AJ2420" s="381"/>
      <c r="AK2420" s="381"/>
      <c r="AL2420" s="381"/>
      <c r="AM2420" s="381"/>
      <c r="AN2420" s="381"/>
      <c r="AO2420" s="381"/>
      <c r="AP2420" s="381"/>
      <c r="AQ2420" s="381"/>
      <c r="AR2420" s="381"/>
      <c r="AS2420" s="381"/>
      <c r="AT2420" s="381"/>
      <c r="AU2420" s="381"/>
      <c r="AV2420" s="381"/>
      <c r="AW2420" s="381"/>
      <c r="AX2420" s="381"/>
      <c r="AY2420" s="381"/>
      <c r="AZ2420" s="381"/>
      <c r="BA2420" s="381"/>
      <c r="BB2420" s="381"/>
      <c r="BC2420" s="381"/>
      <c r="BD2420" s="381"/>
    </row>
    <row r="2421" spans="1:56" s="589" customFormat="1" ht="12.75">
      <c r="A2421" s="136" t="s">
        <v>977</v>
      </c>
      <c r="B2421" s="825">
        <v>118618</v>
      </c>
      <c r="C2421" s="825">
        <v>88956</v>
      </c>
      <c r="D2421" s="825">
        <v>68831</v>
      </c>
      <c r="E2421" s="809">
        <v>58.027449459609834</v>
      </c>
      <c r="F2421" s="825">
        <v>0</v>
      </c>
      <c r="G2421" s="381"/>
      <c r="H2421" s="381"/>
      <c r="I2421" s="381"/>
      <c r="J2421" s="381"/>
      <c r="K2421" s="381"/>
      <c r="L2421" s="381"/>
      <c r="M2421" s="381"/>
      <c r="N2421" s="381"/>
      <c r="O2421" s="381"/>
      <c r="P2421" s="381"/>
      <c r="Q2421" s="381"/>
      <c r="R2421" s="381"/>
      <c r="S2421" s="381"/>
      <c r="T2421" s="381"/>
      <c r="U2421" s="381"/>
      <c r="V2421" s="381"/>
      <c r="W2421" s="381"/>
      <c r="X2421" s="381"/>
      <c r="Y2421" s="381"/>
      <c r="Z2421" s="381"/>
      <c r="AA2421" s="381"/>
      <c r="AB2421" s="381"/>
      <c r="AC2421" s="381"/>
      <c r="AD2421" s="381"/>
      <c r="AE2421" s="381"/>
      <c r="AF2421" s="381"/>
      <c r="AG2421" s="381"/>
      <c r="AH2421" s="381"/>
      <c r="AI2421" s="381"/>
      <c r="AJ2421" s="381"/>
      <c r="AK2421" s="381"/>
      <c r="AL2421" s="381"/>
      <c r="AM2421" s="381"/>
      <c r="AN2421" s="381"/>
      <c r="AO2421" s="381"/>
      <c r="AP2421" s="381"/>
      <c r="AQ2421" s="381"/>
      <c r="AR2421" s="381"/>
      <c r="AS2421" s="381"/>
      <c r="AT2421" s="381"/>
      <c r="AU2421" s="381"/>
      <c r="AV2421" s="381"/>
      <c r="AW2421" s="381"/>
      <c r="AX2421" s="381"/>
      <c r="AY2421" s="381"/>
      <c r="AZ2421" s="381"/>
      <c r="BA2421" s="381"/>
      <c r="BB2421" s="381"/>
      <c r="BC2421" s="381"/>
      <c r="BD2421" s="381"/>
    </row>
    <row r="2422" spans="1:56" s="589" customFormat="1" ht="12.75">
      <c r="A2422" s="136" t="s">
        <v>965</v>
      </c>
      <c r="B2422" s="825">
        <v>29416751</v>
      </c>
      <c r="C2422" s="825">
        <v>18340018</v>
      </c>
      <c r="D2422" s="825">
        <v>18340018</v>
      </c>
      <c r="E2422" s="809">
        <v>62.34549151944074</v>
      </c>
      <c r="F2422" s="825">
        <v>-1407564</v>
      </c>
      <c r="G2422" s="381"/>
      <c r="H2422" s="381"/>
      <c r="I2422" s="381"/>
      <c r="J2422" s="381"/>
      <c r="K2422" s="381"/>
      <c r="L2422" s="381"/>
      <c r="M2422" s="381"/>
      <c r="N2422" s="381"/>
      <c r="O2422" s="381"/>
      <c r="P2422" s="381"/>
      <c r="Q2422" s="381"/>
      <c r="R2422" s="381"/>
      <c r="S2422" s="381"/>
      <c r="T2422" s="381"/>
      <c r="U2422" s="381"/>
      <c r="V2422" s="381"/>
      <c r="W2422" s="381"/>
      <c r="X2422" s="381"/>
      <c r="Y2422" s="381"/>
      <c r="Z2422" s="381"/>
      <c r="AA2422" s="381"/>
      <c r="AB2422" s="381"/>
      <c r="AC2422" s="381"/>
      <c r="AD2422" s="381"/>
      <c r="AE2422" s="381"/>
      <c r="AF2422" s="381"/>
      <c r="AG2422" s="381"/>
      <c r="AH2422" s="381"/>
      <c r="AI2422" s="381"/>
      <c r="AJ2422" s="381"/>
      <c r="AK2422" s="381"/>
      <c r="AL2422" s="381"/>
      <c r="AM2422" s="381"/>
      <c r="AN2422" s="381"/>
      <c r="AO2422" s="381"/>
      <c r="AP2422" s="381"/>
      <c r="AQ2422" s="381"/>
      <c r="AR2422" s="381"/>
      <c r="AS2422" s="381"/>
      <c r="AT2422" s="381"/>
      <c r="AU2422" s="381"/>
      <c r="AV2422" s="381"/>
      <c r="AW2422" s="381"/>
      <c r="AX2422" s="381"/>
      <c r="AY2422" s="381"/>
      <c r="AZ2422" s="381"/>
      <c r="BA2422" s="381"/>
      <c r="BB2422" s="381"/>
      <c r="BC2422" s="381"/>
      <c r="BD2422" s="381"/>
    </row>
    <row r="2423" spans="1:56" s="589" customFormat="1" ht="25.5">
      <c r="A2423" s="377" t="s">
        <v>966</v>
      </c>
      <c r="B2423" s="825">
        <v>29416751</v>
      </c>
      <c r="C2423" s="825">
        <v>18340018</v>
      </c>
      <c r="D2423" s="825">
        <v>18340018</v>
      </c>
      <c r="E2423" s="809">
        <v>62.34549151944074</v>
      </c>
      <c r="F2423" s="825">
        <v>-1407564</v>
      </c>
      <c r="G2423" s="381"/>
      <c r="H2423" s="381"/>
      <c r="I2423" s="381"/>
      <c r="J2423" s="381"/>
      <c r="K2423" s="381"/>
      <c r="L2423" s="381"/>
      <c r="M2423" s="381"/>
      <c r="N2423" s="381"/>
      <c r="O2423" s="381"/>
      <c r="P2423" s="381"/>
      <c r="Q2423" s="381"/>
      <c r="R2423" s="381"/>
      <c r="S2423" s="381"/>
      <c r="T2423" s="381"/>
      <c r="U2423" s="381"/>
      <c r="V2423" s="381"/>
      <c r="W2423" s="381"/>
      <c r="X2423" s="381"/>
      <c r="Y2423" s="381"/>
      <c r="Z2423" s="381"/>
      <c r="AA2423" s="381"/>
      <c r="AB2423" s="381"/>
      <c r="AC2423" s="381"/>
      <c r="AD2423" s="381"/>
      <c r="AE2423" s="381"/>
      <c r="AF2423" s="381"/>
      <c r="AG2423" s="381"/>
      <c r="AH2423" s="381"/>
      <c r="AI2423" s="381"/>
      <c r="AJ2423" s="381"/>
      <c r="AK2423" s="381"/>
      <c r="AL2423" s="381"/>
      <c r="AM2423" s="381"/>
      <c r="AN2423" s="381"/>
      <c r="AO2423" s="381"/>
      <c r="AP2423" s="381"/>
      <c r="AQ2423" s="381"/>
      <c r="AR2423" s="381"/>
      <c r="AS2423" s="381"/>
      <c r="AT2423" s="381"/>
      <c r="AU2423" s="381"/>
      <c r="AV2423" s="381"/>
      <c r="AW2423" s="381"/>
      <c r="AX2423" s="381"/>
      <c r="AY2423" s="381"/>
      <c r="AZ2423" s="381"/>
      <c r="BA2423" s="381"/>
      <c r="BB2423" s="381"/>
      <c r="BC2423" s="381"/>
      <c r="BD2423" s="381"/>
    </row>
    <row r="2424" spans="1:56" s="589" customFormat="1" ht="12.75">
      <c r="A2424" s="357" t="s">
        <v>967</v>
      </c>
      <c r="B2424" s="825">
        <v>29535369</v>
      </c>
      <c r="C2424" s="825">
        <v>18428974</v>
      </c>
      <c r="D2424" s="825">
        <v>15388291</v>
      </c>
      <c r="E2424" s="809">
        <v>52.101231577638316</v>
      </c>
      <c r="F2424" s="825">
        <v>2721351</v>
      </c>
      <c r="G2424" s="381"/>
      <c r="H2424" s="381"/>
      <c r="I2424" s="381"/>
      <c r="J2424" s="381"/>
      <c r="K2424" s="381"/>
      <c r="L2424" s="381"/>
      <c r="M2424" s="381"/>
      <c r="N2424" s="381"/>
      <c r="O2424" s="381"/>
      <c r="P2424" s="381"/>
      <c r="Q2424" s="381"/>
      <c r="R2424" s="381"/>
      <c r="S2424" s="381"/>
      <c r="T2424" s="381"/>
      <c r="U2424" s="381"/>
      <c r="V2424" s="381"/>
      <c r="W2424" s="381"/>
      <c r="X2424" s="381"/>
      <c r="Y2424" s="381"/>
      <c r="Z2424" s="381"/>
      <c r="AA2424" s="381"/>
      <c r="AB2424" s="381"/>
      <c r="AC2424" s="381"/>
      <c r="AD2424" s="381"/>
      <c r="AE2424" s="381"/>
      <c r="AF2424" s="381"/>
      <c r="AG2424" s="381"/>
      <c r="AH2424" s="381"/>
      <c r="AI2424" s="381"/>
      <c r="AJ2424" s="381"/>
      <c r="AK2424" s="381"/>
      <c r="AL2424" s="381"/>
      <c r="AM2424" s="381"/>
      <c r="AN2424" s="381"/>
      <c r="AO2424" s="381"/>
      <c r="AP2424" s="381"/>
      <c r="AQ2424" s="381"/>
      <c r="AR2424" s="381"/>
      <c r="AS2424" s="381"/>
      <c r="AT2424" s="381"/>
      <c r="AU2424" s="381"/>
      <c r="AV2424" s="381"/>
      <c r="AW2424" s="381"/>
      <c r="AX2424" s="381"/>
      <c r="AY2424" s="381"/>
      <c r="AZ2424" s="381"/>
      <c r="BA2424" s="381"/>
      <c r="BB2424" s="381"/>
      <c r="BC2424" s="381"/>
      <c r="BD2424" s="381"/>
    </row>
    <row r="2425" spans="1:56" s="589" customFormat="1" ht="12.75">
      <c r="A2425" s="136" t="s">
        <v>968</v>
      </c>
      <c r="B2425" s="825">
        <v>27430354</v>
      </c>
      <c r="C2425" s="825">
        <v>17400885</v>
      </c>
      <c r="D2425" s="825">
        <v>14657207</v>
      </c>
      <c r="E2425" s="809">
        <v>53.43426118379661</v>
      </c>
      <c r="F2425" s="825">
        <v>2377484</v>
      </c>
      <c r="G2425" s="381"/>
      <c r="H2425" s="381"/>
      <c r="I2425" s="381"/>
      <c r="J2425" s="381"/>
      <c r="K2425" s="381"/>
      <c r="L2425" s="381"/>
      <c r="M2425" s="381"/>
      <c r="N2425" s="381"/>
      <c r="O2425" s="381"/>
      <c r="P2425" s="381"/>
      <c r="Q2425" s="381"/>
      <c r="R2425" s="381"/>
      <c r="S2425" s="381"/>
      <c r="T2425" s="381"/>
      <c r="U2425" s="381"/>
      <c r="V2425" s="381"/>
      <c r="W2425" s="381"/>
      <c r="X2425" s="381"/>
      <c r="Y2425" s="381"/>
      <c r="Z2425" s="381"/>
      <c r="AA2425" s="381"/>
      <c r="AB2425" s="381"/>
      <c r="AC2425" s="381"/>
      <c r="AD2425" s="381"/>
      <c r="AE2425" s="381"/>
      <c r="AF2425" s="381"/>
      <c r="AG2425" s="381"/>
      <c r="AH2425" s="381"/>
      <c r="AI2425" s="381"/>
      <c r="AJ2425" s="381"/>
      <c r="AK2425" s="381"/>
      <c r="AL2425" s="381"/>
      <c r="AM2425" s="381"/>
      <c r="AN2425" s="381"/>
      <c r="AO2425" s="381"/>
      <c r="AP2425" s="381"/>
      <c r="AQ2425" s="381"/>
      <c r="AR2425" s="381"/>
      <c r="AS2425" s="381"/>
      <c r="AT2425" s="381"/>
      <c r="AU2425" s="381"/>
      <c r="AV2425" s="381"/>
      <c r="AW2425" s="381"/>
      <c r="AX2425" s="381"/>
      <c r="AY2425" s="381"/>
      <c r="AZ2425" s="381"/>
      <c r="BA2425" s="381"/>
      <c r="BB2425" s="381"/>
      <c r="BC2425" s="381"/>
      <c r="BD2425" s="381"/>
    </row>
    <row r="2426" spans="1:56" s="589" customFormat="1" ht="12.75">
      <c r="A2426" s="362" t="s">
        <v>969</v>
      </c>
      <c r="B2426" s="825">
        <v>22995782</v>
      </c>
      <c r="C2426" s="825">
        <v>13951271</v>
      </c>
      <c r="D2426" s="825">
        <v>11365605</v>
      </c>
      <c r="E2426" s="809">
        <v>49.42473798020872</v>
      </c>
      <c r="F2426" s="825">
        <v>1851057</v>
      </c>
      <c r="G2426" s="381"/>
      <c r="H2426" s="381"/>
      <c r="I2426" s="381"/>
      <c r="J2426" s="381"/>
      <c r="K2426" s="381"/>
      <c r="L2426" s="381"/>
      <c r="M2426" s="381"/>
      <c r="N2426" s="381"/>
      <c r="O2426" s="381"/>
      <c r="P2426" s="381"/>
      <c r="Q2426" s="381"/>
      <c r="R2426" s="381"/>
      <c r="S2426" s="381"/>
      <c r="T2426" s="381"/>
      <c r="U2426" s="381"/>
      <c r="V2426" s="381"/>
      <c r="W2426" s="381"/>
      <c r="X2426" s="381"/>
      <c r="Y2426" s="381"/>
      <c r="Z2426" s="381"/>
      <c r="AA2426" s="381"/>
      <c r="AB2426" s="381"/>
      <c r="AC2426" s="381"/>
      <c r="AD2426" s="381"/>
      <c r="AE2426" s="381"/>
      <c r="AF2426" s="381"/>
      <c r="AG2426" s="381"/>
      <c r="AH2426" s="381"/>
      <c r="AI2426" s="381"/>
      <c r="AJ2426" s="381"/>
      <c r="AK2426" s="381"/>
      <c r="AL2426" s="381"/>
      <c r="AM2426" s="381"/>
      <c r="AN2426" s="381"/>
      <c r="AO2426" s="381"/>
      <c r="AP2426" s="381"/>
      <c r="AQ2426" s="381"/>
      <c r="AR2426" s="381"/>
      <c r="AS2426" s="381"/>
      <c r="AT2426" s="381"/>
      <c r="AU2426" s="381"/>
      <c r="AV2426" s="381"/>
      <c r="AW2426" s="381"/>
      <c r="AX2426" s="381"/>
      <c r="AY2426" s="381"/>
      <c r="AZ2426" s="381"/>
      <c r="BA2426" s="381"/>
      <c r="BB2426" s="381"/>
      <c r="BC2426" s="381"/>
      <c r="BD2426" s="381"/>
    </row>
    <row r="2427" spans="1:56" s="589" customFormat="1" ht="12.75">
      <c r="A2427" s="391" t="s">
        <v>970</v>
      </c>
      <c r="B2427" s="825">
        <v>1855361</v>
      </c>
      <c r="C2427" s="825">
        <v>1221584</v>
      </c>
      <c r="D2427" s="825">
        <v>1045149</v>
      </c>
      <c r="E2427" s="809">
        <v>56.33130156341542</v>
      </c>
      <c r="F2427" s="825">
        <v>248675</v>
      </c>
      <c r="G2427" s="381"/>
      <c r="H2427" s="381"/>
      <c r="I2427" s="381"/>
      <c r="J2427" s="381"/>
      <c r="K2427" s="381"/>
      <c r="L2427" s="381"/>
      <c r="M2427" s="381"/>
      <c r="N2427" s="381"/>
      <c r="O2427" s="381"/>
      <c r="P2427" s="381"/>
      <c r="Q2427" s="381"/>
      <c r="R2427" s="381"/>
      <c r="S2427" s="381"/>
      <c r="T2427" s="381"/>
      <c r="U2427" s="381"/>
      <c r="V2427" s="381"/>
      <c r="W2427" s="381"/>
      <c r="X2427" s="381"/>
      <c r="Y2427" s="381"/>
      <c r="Z2427" s="381"/>
      <c r="AA2427" s="381"/>
      <c r="AB2427" s="381"/>
      <c r="AC2427" s="381"/>
      <c r="AD2427" s="381"/>
      <c r="AE2427" s="381"/>
      <c r="AF2427" s="381"/>
      <c r="AG2427" s="381"/>
      <c r="AH2427" s="381"/>
      <c r="AI2427" s="381"/>
      <c r="AJ2427" s="381"/>
      <c r="AK2427" s="381"/>
      <c r="AL2427" s="381"/>
      <c r="AM2427" s="381"/>
      <c r="AN2427" s="381"/>
      <c r="AO2427" s="381"/>
      <c r="AP2427" s="381"/>
      <c r="AQ2427" s="381"/>
      <c r="AR2427" s="381"/>
      <c r="AS2427" s="381"/>
      <c r="AT2427" s="381"/>
      <c r="AU2427" s="381"/>
      <c r="AV2427" s="381"/>
      <c r="AW2427" s="381"/>
      <c r="AX2427" s="381"/>
      <c r="AY2427" s="381"/>
      <c r="AZ2427" s="381"/>
      <c r="BA2427" s="381"/>
      <c r="BB2427" s="381"/>
      <c r="BC2427" s="381"/>
      <c r="BD2427" s="381"/>
    </row>
    <row r="2428" spans="1:56" s="589" customFormat="1" ht="12.75">
      <c r="A2428" s="396" t="s">
        <v>971</v>
      </c>
      <c r="B2428" s="825">
        <v>1383095</v>
      </c>
      <c r="C2428" s="825">
        <v>879027</v>
      </c>
      <c r="D2428" s="825">
        <v>745732</v>
      </c>
      <c r="E2428" s="809">
        <v>53.91762677184141</v>
      </c>
      <c r="F2428" s="825">
        <v>162825</v>
      </c>
      <c r="G2428" s="381"/>
      <c r="H2428" s="381"/>
      <c r="I2428" s="381"/>
      <c r="J2428" s="381"/>
      <c r="K2428" s="381"/>
      <c r="L2428" s="381"/>
      <c r="M2428" s="381"/>
      <c r="N2428" s="381"/>
      <c r="O2428" s="381"/>
      <c r="P2428" s="381"/>
      <c r="Q2428" s="381"/>
      <c r="R2428" s="381"/>
      <c r="S2428" s="381"/>
      <c r="T2428" s="381"/>
      <c r="U2428" s="381"/>
      <c r="V2428" s="381"/>
      <c r="W2428" s="381"/>
      <c r="X2428" s="381"/>
      <c r="Y2428" s="381"/>
      <c r="Z2428" s="381"/>
      <c r="AA2428" s="381"/>
      <c r="AB2428" s="381"/>
      <c r="AC2428" s="381"/>
      <c r="AD2428" s="381"/>
      <c r="AE2428" s="381"/>
      <c r="AF2428" s="381"/>
      <c r="AG2428" s="381"/>
      <c r="AH2428" s="381"/>
      <c r="AI2428" s="381"/>
      <c r="AJ2428" s="381"/>
      <c r="AK2428" s="381"/>
      <c r="AL2428" s="381"/>
      <c r="AM2428" s="381"/>
      <c r="AN2428" s="381"/>
      <c r="AO2428" s="381"/>
      <c r="AP2428" s="381"/>
      <c r="AQ2428" s="381"/>
      <c r="AR2428" s="381"/>
      <c r="AS2428" s="381"/>
      <c r="AT2428" s="381"/>
      <c r="AU2428" s="381"/>
      <c r="AV2428" s="381"/>
      <c r="AW2428" s="381"/>
      <c r="AX2428" s="381"/>
      <c r="AY2428" s="381"/>
      <c r="AZ2428" s="381"/>
      <c r="BA2428" s="381"/>
      <c r="BB2428" s="381"/>
      <c r="BC2428" s="381"/>
      <c r="BD2428" s="381"/>
    </row>
    <row r="2429" spans="1:56" s="589" customFormat="1" ht="12.75">
      <c r="A2429" s="391" t="s">
        <v>972</v>
      </c>
      <c r="B2429" s="825">
        <v>21140421</v>
      </c>
      <c r="C2429" s="825">
        <v>12729687</v>
      </c>
      <c r="D2429" s="825">
        <v>10320456</v>
      </c>
      <c r="E2429" s="809">
        <v>48.81859259094225</v>
      </c>
      <c r="F2429" s="825">
        <v>1602382</v>
      </c>
      <c r="G2429" s="381"/>
      <c r="H2429" s="381"/>
      <c r="I2429" s="381"/>
      <c r="J2429" s="381"/>
      <c r="K2429" s="381"/>
      <c r="L2429" s="381"/>
      <c r="M2429" s="381"/>
      <c r="N2429" s="381"/>
      <c r="O2429" s="381"/>
      <c r="P2429" s="381"/>
      <c r="Q2429" s="381"/>
      <c r="R2429" s="381"/>
      <c r="S2429" s="381"/>
      <c r="T2429" s="381"/>
      <c r="U2429" s="381"/>
      <c r="V2429" s="381"/>
      <c r="W2429" s="381"/>
      <c r="X2429" s="381"/>
      <c r="Y2429" s="381"/>
      <c r="Z2429" s="381"/>
      <c r="AA2429" s="381"/>
      <c r="AB2429" s="381"/>
      <c r="AC2429" s="381"/>
      <c r="AD2429" s="381"/>
      <c r="AE2429" s="381"/>
      <c r="AF2429" s="381"/>
      <c r="AG2429" s="381"/>
      <c r="AH2429" s="381"/>
      <c r="AI2429" s="381"/>
      <c r="AJ2429" s="381"/>
      <c r="AK2429" s="381"/>
      <c r="AL2429" s="381"/>
      <c r="AM2429" s="381"/>
      <c r="AN2429" s="381"/>
      <c r="AO2429" s="381"/>
      <c r="AP2429" s="381"/>
      <c r="AQ2429" s="381"/>
      <c r="AR2429" s="381"/>
      <c r="AS2429" s="381"/>
      <c r="AT2429" s="381"/>
      <c r="AU2429" s="381"/>
      <c r="AV2429" s="381"/>
      <c r="AW2429" s="381"/>
      <c r="AX2429" s="381"/>
      <c r="AY2429" s="381"/>
      <c r="AZ2429" s="381"/>
      <c r="BA2429" s="381"/>
      <c r="BB2429" s="381"/>
      <c r="BC2429" s="381"/>
      <c r="BD2429" s="381"/>
    </row>
    <row r="2430" spans="1:56" s="589" customFormat="1" ht="12.75">
      <c r="A2430" s="362" t="s">
        <v>973</v>
      </c>
      <c r="B2430" s="825">
        <v>4434572</v>
      </c>
      <c r="C2430" s="825">
        <v>3449614</v>
      </c>
      <c r="D2430" s="825">
        <v>3291602</v>
      </c>
      <c r="E2430" s="809">
        <v>74.22592304285509</v>
      </c>
      <c r="F2430" s="825">
        <v>526427</v>
      </c>
      <c r="G2430" s="381"/>
      <c r="H2430" s="381"/>
      <c r="I2430" s="381"/>
      <c r="J2430" s="381"/>
      <c r="K2430" s="381"/>
      <c r="L2430" s="381"/>
      <c r="M2430" s="381"/>
      <c r="N2430" s="381"/>
      <c r="O2430" s="381"/>
      <c r="P2430" s="381"/>
      <c r="Q2430" s="381"/>
      <c r="R2430" s="381"/>
      <c r="S2430" s="381"/>
      <c r="T2430" s="381"/>
      <c r="U2430" s="381"/>
      <c r="V2430" s="381"/>
      <c r="W2430" s="381"/>
      <c r="X2430" s="381"/>
      <c r="Y2430" s="381"/>
      <c r="Z2430" s="381"/>
      <c r="AA2430" s="381"/>
      <c r="AB2430" s="381"/>
      <c r="AC2430" s="381"/>
      <c r="AD2430" s="381"/>
      <c r="AE2430" s="381"/>
      <c r="AF2430" s="381"/>
      <c r="AG2430" s="381"/>
      <c r="AH2430" s="381"/>
      <c r="AI2430" s="381"/>
      <c r="AJ2430" s="381"/>
      <c r="AK2430" s="381"/>
      <c r="AL2430" s="381"/>
      <c r="AM2430" s="381"/>
      <c r="AN2430" s="381"/>
      <c r="AO2430" s="381"/>
      <c r="AP2430" s="381"/>
      <c r="AQ2430" s="381"/>
      <c r="AR2430" s="381"/>
      <c r="AS2430" s="381"/>
      <c r="AT2430" s="381"/>
      <c r="AU2430" s="381"/>
      <c r="AV2430" s="381"/>
      <c r="AW2430" s="381"/>
      <c r="AX2430" s="381"/>
      <c r="AY2430" s="381"/>
      <c r="AZ2430" s="381"/>
      <c r="BA2430" s="381"/>
      <c r="BB2430" s="381"/>
      <c r="BC2430" s="381"/>
      <c r="BD2430" s="381"/>
    </row>
    <row r="2431" spans="1:56" s="589" customFormat="1" ht="12.75">
      <c r="A2431" s="391" t="s">
        <v>995</v>
      </c>
      <c r="B2431" s="825">
        <v>4434572</v>
      </c>
      <c r="C2431" s="825">
        <v>3449614</v>
      </c>
      <c r="D2431" s="825">
        <v>3291602</v>
      </c>
      <c r="E2431" s="809">
        <v>74.22592304285509</v>
      </c>
      <c r="F2431" s="825">
        <v>526427</v>
      </c>
      <c r="G2431" s="381"/>
      <c r="H2431" s="381"/>
      <c r="I2431" s="381"/>
      <c r="J2431" s="381"/>
      <c r="K2431" s="381"/>
      <c r="L2431" s="381"/>
      <c r="M2431" s="381"/>
      <c r="N2431" s="381"/>
      <c r="O2431" s="381"/>
      <c r="P2431" s="381"/>
      <c r="Q2431" s="381"/>
      <c r="R2431" s="381"/>
      <c r="S2431" s="381"/>
      <c r="T2431" s="381"/>
      <c r="U2431" s="381"/>
      <c r="V2431" s="381"/>
      <c r="W2431" s="381"/>
      <c r="X2431" s="381"/>
      <c r="Y2431" s="381"/>
      <c r="Z2431" s="381"/>
      <c r="AA2431" s="381"/>
      <c r="AB2431" s="381"/>
      <c r="AC2431" s="381"/>
      <c r="AD2431" s="381"/>
      <c r="AE2431" s="381"/>
      <c r="AF2431" s="381"/>
      <c r="AG2431" s="381"/>
      <c r="AH2431" s="381"/>
      <c r="AI2431" s="381"/>
      <c r="AJ2431" s="381"/>
      <c r="AK2431" s="381"/>
      <c r="AL2431" s="381"/>
      <c r="AM2431" s="381"/>
      <c r="AN2431" s="381"/>
      <c r="AO2431" s="381"/>
      <c r="AP2431" s="381"/>
      <c r="AQ2431" s="381"/>
      <c r="AR2431" s="381"/>
      <c r="AS2431" s="381"/>
      <c r="AT2431" s="381"/>
      <c r="AU2431" s="381"/>
      <c r="AV2431" s="381"/>
      <c r="AW2431" s="381"/>
      <c r="AX2431" s="381"/>
      <c r="AY2431" s="381"/>
      <c r="AZ2431" s="381"/>
      <c r="BA2431" s="381"/>
      <c r="BB2431" s="381"/>
      <c r="BC2431" s="381"/>
      <c r="BD2431" s="381"/>
    </row>
    <row r="2432" spans="1:56" s="589" customFormat="1" ht="12.75">
      <c r="A2432" s="136" t="s">
        <v>922</v>
      </c>
      <c r="B2432" s="825">
        <v>2105015</v>
      </c>
      <c r="C2432" s="825">
        <v>1028089</v>
      </c>
      <c r="D2432" s="825">
        <v>731084</v>
      </c>
      <c r="E2432" s="809">
        <v>34.73058386757339</v>
      </c>
      <c r="F2432" s="825">
        <v>343867</v>
      </c>
      <c r="G2432" s="381"/>
      <c r="H2432" s="381"/>
      <c r="I2432" s="381"/>
      <c r="J2432" s="381"/>
      <c r="K2432" s="381"/>
      <c r="L2432" s="381"/>
      <c r="M2432" s="381"/>
      <c r="N2432" s="381"/>
      <c r="O2432" s="381"/>
      <c r="P2432" s="381"/>
      <c r="Q2432" s="381"/>
      <c r="R2432" s="381"/>
      <c r="S2432" s="381"/>
      <c r="T2432" s="381"/>
      <c r="U2432" s="381"/>
      <c r="V2432" s="381"/>
      <c r="W2432" s="381"/>
      <c r="X2432" s="381"/>
      <c r="Y2432" s="381"/>
      <c r="Z2432" s="381"/>
      <c r="AA2432" s="381"/>
      <c r="AB2432" s="381"/>
      <c r="AC2432" s="381"/>
      <c r="AD2432" s="381"/>
      <c r="AE2432" s="381"/>
      <c r="AF2432" s="381"/>
      <c r="AG2432" s="381"/>
      <c r="AH2432" s="381"/>
      <c r="AI2432" s="381"/>
      <c r="AJ2432" s="381"/>
      <c r="AK2432" s="381"/>
      <c r="AL2432" s="381"/>
      <c r="AM2432" s="381"/>
      <c r="AN2432" s="381"/>
      <c r="AO2432" s="381"/>
      <c r="AP2432" s="381"/>
      <c r="AQ2432" s="381"/>
      <c r="AR2432" s="381"/>
      <c r="AS2432" s="381"/>
      <c r="AT2432" s="381"/>
      <c r="AU2432" s="381"/>
      <c r="AV2432" s="381"/>
      <c r="AW2432" s="381"/>
      <c r="AX2432" s="381"/>
      <c r="AY2432" s="381"/>
      <c r="AZ2432" s="381"/>
      <c r="BA2432" s="381"/>
      <c r="BB2432" s="381"/>
      <c r="BC2432" s="381"/>
      <c r="BD2432" s="381"/>
    </row>
    <row r="2433" spans="1:56" s="589" customFormat="1" ht="12.75">
      <c r="A2433" s="362" t="s">
        <v>975</v>
      </c>
      <c r="B2433" s="825">
        <v>2105015</v>
      </c>
      <c r="C2433" s="825">
        <v>1028089</v>
      </c>
      <c r="D2433" s="825">
        <v>731084</v>
      </c>
      <c r="E2433" s="809">
        <v>34.73058386757339</v>
      </c>
      <c r="F2433" s="825">
        <v>343867</v>
      </c>
      <c r="G2433" s="381"/>
      <c r="H2433" s="381"/>
      <c r="I2433" s="381"/>
      <c r="J2433" s="381"/>
      <c r="K2433" s="381"/>
      <c r="L2433" s="381"/>
      <c r="M2433" s="381"/>
      <c r="N2433" s="381"/>
      <c r="O2433" s="381"/>
      <c r="P2433" s="381"/>
      <c r="Q2433" s="381"/>
      <c r="R2433" s="381"/>
      <c r="S2433" s="381"/>
      <c r="T2433" s="381"/>
      <c r="U2433" s="381"/>
      <c r="V2433" s="381"/>
      <c r="W2433" s="381"/>
      <c r="X2433" s="381"/>
      <c r="Y2433" s="381"/>
      <c r="Z2433" s="381"/>
      <c r="AA2433" s="381"/>
      <c r="AB2433" s="381"/>
      <c r="AC2433" s="381"/>
      <c r="AD2433" s="381"/>
      <c r="AE2433" s="381"/>
      <c r="AF2433" s="381"/>
      <c r="AG2433" s="381"/>
      <c r="AH2433" s="381"/>
      <c r="AI2433" s="381"/>
      <c r="AJ2433" s="381"/>
      <c r="AK2433" s="381"/>
      <c r="AL2433" s="381"/>
      <c r="AM2433" s="381"/>
      <c r="AN2433" s="381"/>
      <c r="AO2433" s="381"/>
      <c r="AP2433" s="381"/>
      <c r="AQ2433" s="381"/>
      <c r="AR2433" s="381"/>
      <c r="AS2433" s="381"/>
      <c r="AT2433" s="381"/>
      <c r="AU2433" s="381"/>
      <c r="AV2433" s="381"/>
      <c r="AW2433" s="381"/>
      <c r="AX2433" s="381"/>
      <c r="AY2433" s="381"/>
      <c r="AZ2433" s="381"/>
      <c r="BA2433" s="381"/>
      <c r="BB2433" s="381"/>
      <c r="BC2433" s="381"/>
      <c r="BD2433" s="381"/>
    </row>
    <row r="2434" spans="1:6" s="819" customFormat="1" ht="12.75">
      <c r="A2434" s="350"/>
      <c r="B2434" s="825"/>
      <c r="C2434" s="825"/>
      <c r="D2434" s="825"/>
      <c r="E2434" s="806"/>
      <c r="F2434" s="825"/>
    </row>
    <row r="2435" spans="1:6" s="819" customFormat="1" ht="12.75">
      <c r="A2435" s="834" t="s">
        <v>420</v>
      </c>
      <c r="B2435" s="825"/>
      <c r="C2435" s="825"/>
      <c r="D2435" s="825"/>
      <c r="E2435" s="817"/>
      <c r="F2435" s="825"/>
    </row>
    <row r="2436" spans="1:6" s="819" customFormat="1" ht="12.75">
      <c r="A2436" s="345" t="s">
        <v>414</v>
      </c>
      <c r="B2436" s="825"/>
      <c r="C2436" s="825"/>
      <c r="D2436" s="825"/>
      <c r="E2436" s="806"/>
      <c r="F2436" s="825"/>
    </row>
    <row r="2437" spans="1:6" s="819" customFormat="1" ht="12.75">
      <c r="A2437" s="366" t="s">
        <v>346</v>
      </c>
      <c r="B2437" s="825">
        <v>1705994</v>
      </c>
      <c r="C2437" s="825">
        <v>1302452</v>
      </c>
      <c r="D2437" s="825">
        <v>1302452</v>
      </c>
      <c r="E2437" s="809">
        <v>76.34563779239552</v>
      </c>
      <c r="F2437" s="825">
        <v>0</v>
      </c>
    </row>
    <row r="2438" spans="1:6" s="819" customFormat="1" ht="12.75">
      <c r="A2438" s="136" t="s">
        <v>965</v>
      </c>
      <c r="B2438" s="825">
        <v>1705994</v>
      </c>
      <c r="C2438" s="825">
        <v>1302452</v>
      </c>
      <c r="D2438" s="825">
        <v>1302452</v>
      </c>
      <c r="E2438" s="809">
        <v>76.34563779239552</v>
      </c>
      <c r="F2438" s="825">
        <v>0</v>
      </c>
    </row>
    <row r="2439" spans="1:6" s="819" customFormat="1" ht="25.5">
      <c r="A2439" s="377" t="s">
        <v>966</v>
      </c>
      <c r="B2439" s="825">
        <v>1705994</v>
      </c>
      <c r="C2439" s="825">
        <v>1302452</v>
      </c>
      <c r="D2439" s="825">
        <v>1302452</v>
      </c>
      <c r="E2439" s="809">
        <v>76.34563779239552</v>
      </c>
      <c r="F2439" s="825">
        <v>0</v>
      </c>
    </row>
    <row r="2440" spans="1:6" s="819" customFormat="1" ht="12.75">
      <c r="A2440" s="357" t="s">
        <v>967</v>
      </c>
      <c r="B2440" s="825">
        <v>1705994</v>
      </c>
      <c r="C2440" s="825">
        <v>1302452</v>
      </c>
      <c r="D2440" s="825">
        <v>1169814</v>
      </c>
      <c r="E2440" s="809">
        <v>68.57081560661995</v>
      </c>
      <c r="F2440" s="825">
        <v>132629</v>
      </c>
    </row>
    <row r="2441" spans="1:6" s="819" customFormat="1" ht="12.75">
      <c r="A2441" s="136" t="s">
        <v>968</v>
      </c>
      <c r="B2441" s="825">
        <v>1705994</v>
      </c>
      <c r="C2441" s="825">
        <v>1302452</v>
      </c>
      <c r="D2441" s="825">
        <v>1169814</v>
      </c>
      <c r="E2441" s="809">
        <v>68.57081560661995</v>
      </c>
      <c r="F2441" s="825">
        <v>132629</v>
      </c>
    </row>
    <row r="2442" spans="1:6" s="819" customFormat="1" ht="12.75">
      <c r="A2442" s="136" t="s">
        <v>969</v>
      </c>
      <c r="B2442" s="825">
        <v>1705994</v>
      </c>
      <c r="C2442" s="825">
        <v>1302452</v>
      </c>
      <c r="D2442" s="825">
        <v>1169814</v>
      </c>
      <c r="E2442" s="809">
        <v>68.57081560661995</v>
      </c>
      <c r="F2442" s="825">
        <v>132629</v>
      </c>
    </row>
    <row r="2443" spans="1:6" s="819" customFormat="1" ht="12.75">
      <c r="A2443" s="391" t="s">
        <v>972</v>
      </c>
      <c r="B2443" s="825">
        <v>1705994</v>
      </c>
      <c r="C2443" s="825">
        <v>1302452</v>
      </c>
      <c r="D2443" s="825">
        <v>1169814</v>
      </c>
      <c r="E2443" s="809">
        <v>68.57081560661995</v>
      </c>
      <c r="F2443" s="825">
        <v>132629</v>
      </c>
    </row>
    <row r="2444" spans="1:6" s="819" customFormat="1" ht="12.75">
      <c r="A2444" s="358"/>
      <c r="B2444" s="825"/>
      <c r="C2444" s="825"/>
      <c r="D2444" s="825"/>
      <c r="E2444" s="806"/>
      <c r="F2444" s="825"/>
    </row>
    <row r="2445" spans="1:6" s="819" customFormat="1" ht="12.75">
      <c r="A2445" s="834" t="s">
        <v>352</v>
      </c>
      <c r="B2445" s="825"/>
      <c r="C2445" s="825"/>
      <c r="D2445" s="825"/>
      <c r="E2445" s="806"/>
      <c r="F2445" s="825"/>
    </row>
    <row r="2446" spans="1:6" s="819" customFormat="1" ht="12.75">
      <c r="A2446" s="345" t="s">
        <v>414</v>
      </c>
      <c r="B2446" s="825"/>
      <c r="C2446" s="825"/>
      <c r="D2446" s="825"/>
      <c r="E2446" s="817"/>
      <c r="F2446" s="825"/>
    </row>
    <row r="2447" spans="1:6" s="819" customFormat="1" ht="12.75">
      <c r="A2447" s="366" t="s">
        <v>346</v>
      </c>
      <c r="B2447" s="825">
        <v>4730247</v>
      </c>
      <c r="C2447" s="825">
        <v>1339753</v>
      </c>
      <c r="D2447" s="825">
        <v>1339753</v>
      </c>
      <c r="E2447" s="809">
        <v>28.323108708699568</v>
      </c>
      <c r="F2447" s="825">
        <v>-99000</v>
      </c>
    </row>
    <row r="2448" spans="1:6" s="819" customFormat="1" ht="12.75">
      <c r="A2448" s="136" t="s">
        <v>965</v>
      </c>
      <c r="B2448" s="825">
        <v>4730247</v>
      </c>
      <c r="C2448" s="825">
        <v>1339753</v>
      </c>
      <c r="D2448" s="825">
        <v>1339753</v>
      </c>
      <c r="E2448" s="809">
        <v>28.323108708699568</v>
      </c>
      <c r="F2448" s="825">
        <v>-99000</v>
      </c>
    </row>
    <row r="2449" spans="1:6" s="819" customFormat="1" ht="25.5">
      <c r="A2449" s="377" t="s">
        <v>966</v>
      </c>
      <c r="B2449" s="825">
        <v>4730247</v>
      </c>
      <c r="C2449" s="825">
        <v>1339753</v>
      </c>
      <c r="D2449" s="825">
        <v>1339753</v>
      </c>
      <c r="E2449" s="809">
        <v>28.323108708699568</v>
      </c>
      <c r="F2449" s="825">
        <v>-99000</v>
      </c>
    </row>
    <row r="2450" spans="1:6" s="819" customFormat="1" ht="12.75">
      <c r="A2450" s="357" t="s">
        <v>967</v>
      </c>
      <c r="B2450" s="825">
        <v>4730247</v>
      </c>
      <c r="C2450" s="825">
        <v>1339753</v>
      </c>
      <c r="D2450" s="825">
        <v>1130539</v>
      </c>
      <c r="E2450" s="809">
        <v>23.90021070781293</v>
      </c>
      <c r="F2450" s="825">
        <v>246815</v>
      </c>
    </row>
    <row r="2451" spans="1:6" s="819" customFormat="1" ht="12.75">
      <c r="A2451" s="136" t="s">
        <v>968</v>
      </c>
      <c r="B2451" s="825">
        <v>4730247</v>
      </c>
      <c r="C2451" s="825">
        <v>1339753</v>
      </c>
      <c r="D2451" s="825">
        <v>1130539</v>
      </c>
      <c r="E2451" s="809">
        <v>23.90021070781293</v>
      </c>
      <c r="F2451" s="825">
        <v>246815</v>
      </c>
    </row>
    <row r="2452" spans="1:6" s="819" customFormat="1" ht="12.75">
      <c r="A2452" s="136" t="s">
        <v>969</v>
      </c>
      <c r="B2452" s="825">
        <v>4730247</v>
      </c>
      <c r="C2452" s="825">
        <v>1339753</v>
      </c>
      <c r="D2452" s="825">
        <v>1130539</v>
      </c>
      <c r="E2452" s="809">
        <v>23.90021070781293</v>
      </c>
      <c r="F2452" s="825">
        <v>246815</v>
      </c>
    </row>
    <row r="2453" spans="1:6" s="819" customFormat="1" ht="12.75">
      <c r="A2453" s="391" t="s">
        <v>970</v>
      </c>
      <c r="B2453" s="825">
        <v>1433210</v>
      </c>
      <c r="C2453" s="825">
        <v>939362</v>
      </c>
      <c r="D2453" s="825">
        <v>839153</v>
      </c>
      <c r="E2453" s="809">
        <v>58.55059621409284</v>
      </c>
      <c r="F2453" s="825">
        <v>204308</v>
      </c>
    </row>
    <row r="2454" spans="1:6" s="819" customFormat="1" ht="12.75">
      <c r="A2454" s="396" t="s">
        <v>971</v>
      </c>
      <c r="B2454" s="825">
        <v>1057540</v>
      </c>
      <c r="C2454" s="825">
        <v>666114</v>
      </c>
      <c r="D2454" s="825">
        <v>585978</v>
      </c>
      <c r="E2454" s="809">
        <v>55.40953533672484</v>
      </c>
      <c r="F2454" s="825">
        <v>127329</v>
      </c>
    </row>
    <row r="2455" spans="1:6" s="819" customFormat="1" ht="12.75">
      <c r="A2455" s="391" t="s">
        <v>972</v>
      </c>
      <c r="B2455" s="825">
        <v>3297037</v>
      </c>
      <c r="C2455" s="825">
        <v>400391</v>
      </c>
      <c r="D2455" s="825">
        <v>291386</v>
      </c>
      <c r="E2455" s="809">
        <v>8.837814073666749</v>
      </c>
      <c r="F2455" s="825">
        <v>42507</v>
      </c>
    </row>
    <row r="2456" spans="1:6" s="819" customFormat="1" ht="12.75">
      <c r="A2456" s="358"/>
      <c r="B2456" s="825"/>
      <c r="C2456" s="825"/>
      <c r="D2456" s="825"/>
      <c r="E2456" s="806"/>
      <c r="F2456" s="825"/>
    </row>
    <row r="2457" spans="1:6" s="819" customFormat="1" ht="12.75">
      <c r="A2457" s="834" t="s">
        <v>356</v>
      </c>
      <c r="B2457" s="825"/>
      <c r="C2457" s="825"/>
      <c r="D2457" s="825"/>
      <c r="E2457" s="806"/>
      <c r="F2457" s="825"/>
    </row>
    <row r="2458" spans="1:6" s="819" customFormat="1" ht="12.75">
      <c r="A2458" s="345" t="s">
        <v>414</v>
      </c>
      <c r="B2458" s="825"/>
      <c r="C2458" s="825"/>
      <c r="D2458" s="825"/>
      <c r="E2458" s="806"/>
      <c r="F2458" s="825"/>
    </row>
    <row r="2459" spans="1:6" s="819" customFormat="1" ht="12.75">
      <c r="A2459" s="366" t="s">
        <v>346</v>
      </c>
      <c r="B2459" s="825">
        <v>538432</v>
      </c>
      <c r="C2459" s="825">
        <v>0</v>
      </c>
      <c r="D2459" s="825">
        <v>0</v>
      </c>
      <c r="E2459" s="809">
        <v>0</v>
      </c>
      <c r="F2459" s="825">
        <v>0</v>
      </c>
    </row>
    <row r="2460" spans="1:6" s="819" customFormat="1" ht="12.75">
      <c r="A2460" s="136" t="s">
        <v>965</v>
      </c>
      <c r="B2460" s="825">
        <v>538432</v>
      </c>
      <c r="C2460" s="825">
        <v>0</v>
      </c>
      <c r="D2460" s="825">
        <v>0</v>
      </c>
      <c r="E2460" s="809">
        <v>0</v>
      </c>
      <c r="F2460" s="825">
        <v>0</v>
      </c>
    </row>
    <row r="2461" spans="1:6" s="819" customFormat="1" ht="25.5">
      <c r="A2461" s="377" t="s">
        <v>966</v>
      </c>
      <c r="B2461" s="825">
        <v>538432</v>
      </c>
      <c r="C2461" s="825">
        <v>0</v>
      </c>
      <c r="D2461" s="825">
        <v>0</v>
      </c>
      <c r="E2461" s="809">
        <v>0</v>
      </c>
      <c r="F2461" s="825">
        <v>0</v>
      </c>
    </row>
    <row r="2462" spans="1:6" s="819" customFormat="1" ht="12.75">
      <c r="A2462" s="357" t="s">
        <v>967</v>
      </c>
      <c r="B2462" s="825">
        <v>538432</v>
      </c>
      <c r="C2462" s="825">
        <v>0</v>
      </c>
      <c r="D2462" s="825">
        <v>0</v>
      </c>
      <c r="E2462" s="809">
        <v>0</v>
      </c>
      <c r="F2462" s="825">
        <v>0</v>
      </c>
    </row>
    <row r="2463" spans="1:6" s="819" customFormat="1" ht="12.75">
      <c r="A2463" s="136" t="s">
        <v>968</v>
      </c>
      <c r="B2463" s="825">
        <v>100000</v>
      </c>
      <c r="C2463" s="825">
        <v>0</v>
      </c>
      <c r="D2463" s="825">
        <v>0</v>
      </c>
      <c r="E2463" s="838">
        <v>0</v>
      </c>
      <c r="F2463" s="825">
        <v>0</v>
      </c>
    </row>
    <row r="2464" spans="1:6" s="819" customFormat="1" ht="12.75">
      <c r="A2464" s="136" t="s">
        <v>969</v>
      </c>
      <c r="B2464" s="825">
        <v>100000</v>
      </c>
      <c r="C2464" s="825">
        <v>0</v>
      </c>
      <c r="D2464" s="825">
        <v>0</v>
      </c>
      <c r="E2464" s="839">
        <v>0</v>
      </c>
      <c r="F2464" s="825">
        <v>0</v>
      </c>
    </row>
    <row r="2465" spans="1:6" s="819" customFormat="1" ht="12.75">
      <c r="A2465" s="391" t="s">
        <v>972</v>
      </c>
      <c r="B2465" s="825">
        <v>100000</v>
      </c>
      <c r="C2465" s="825">
        <v>0</v>
      </c>
      <c r="D2465" s="825">
        <v>0</v>
      </c>
      <c r="E2465" s="809">
        <v>0</v>
      </c>
      <c r="F2465" s="825">
        <v>0</v>
      </c>
    </row>
    <row r="2466" spans="1:6" s="819" customFormat="1" ht="12.75">
      <c r="A2466" s="136" t="s">
        <v>922</v>
      </c>
      <c r="B2466" s="825">
        <v>438432</v>
      </c>
      <c r="C2466" s="825">
        <v>0</v>
      </c>
      <c r="D2466" s="825">
        <v>0</v>
      </c>
      <c r="E2466" s="809">
        <v>0</v>
      </c>
      <c r="F2466" s="825">
        <v>0</v>
      </c>
    </row>
    <row r="2467" spans="1:6" s="819" customFormat="1" ht="12.75">
      <c r="A2467" s="362" t="s">
        <v>975</v>
      </c>
      <c r="B2467" s="825">
        <v>438432</v>
      </c>
      <c r="C2467" s="825">
        <v>0</v>
      </c>
      <c r="D2467" s="825">
        <v>0</v>
      </c>
      <c r="E2467" s="809">
        <v>0</v>
      </c>
      <c r="F2467" s="825">
        <v>0</v>
      </c>
    </row>
    <row r="2468" spans="1:6" s="819" customFormat="1" ht="12.75">
      <c r="A2468" s="358"/>
      <c r="B2468" s="825"/>
      <c r="C2468" s="825"/>
      <c r="D2468" s="825"/>
      <c r="E2468" s="806"/>
      <c r="F2468" s="825"/>
    </row>
    <row r="2469" spans="1:6" s="819" customFormat="1" ht="12.75">
      <c r="A2469" s="834" t="s">
        <v>370</v>
      </c>
      <c r="B2469" s="825"/>
      <c r="C2469" s="825"/>
      <c r="D2469" s="825"/>
      <c r="E2469" s="806"/>
      <c r="F2469" s="825"/>
    </row>
    <row r="2470" spans="1:6" s="819" customFormat="1" ht="12.75">
      <c r="A2470" s="345" t="s">
        <v>414</v>
      </c>
      <c r="B2470" s="825"/>
      <c r="C2470" s="825"/>
      <c r="D2470" s="825"/>
      <c r="E2470" s="806"/>
      <c r="F2470" s="825"/>
    </row>
    <row r="2471" spans="1:6" s="819" customFormat="1" ht="12.75">
      <c r="A2471" s="366" t="s">
        <v>346</v>
      </c>
      <c r="B2471" s="825">
        <v>18071515</v>
      </c>
      <c r="C2471" s="825">
        <v>12296546</v>
      </c>
      <c r="D2471" s="825">
        <v>12276421</v>
      </c>
      <c r="E2471" s="809">
        <v>67.93243953260144</v>
      </c>
      <c r="F2471" s="825">
        <v>-840454</v>
      </c>
    </row>
    <row r="2472" spans="1:6" s="819" customFormat="1" ht="12.75">
      <c r="A2472" s="136" t="s">
        <v>977</v>
      </c>
      <c r="B2472" s="825">
        <v>118618</v>
      </c>
      <c r="C2472" s="825">
        <v>88956</v>
      </c>
      <c r="D2472" s="825">
        <v>68831</v>
      </c>
      <c r="E2472" s="809">
        <v>58.027449459609834</v>
      </c>
      <c r="F2472" s="825">
        <v>0</v>
      </c>
    </row>
    <row r="2473" spans="1:6" s="819" customFormat="1" ht="12.75">
      <c r="A2473" s="136" t="s">
        <v>965</v>
      </c>
      <c r="B2473" s="825">
        <v>17952897</v>
      </c>
      <c r="C2473" s="825">
        <v>12207590</v>
      </c>
      <c r="D2473" s="825">
        <v>12207590</v>
      </c>
      <c r="E2473" s="809">
        <v>67.9978835727738</v>
      </c>
      <c r="F2473" s="825">
        <v>-840454</v>
      </c>
    </row>
    <row r="2474" spans="1:6" s="819" customFormat="1" ht="25.5">
      <c r="A2474" s="377" t="s">
        <v>966</v>
      </c>
      <c r="B2474" s="825">
        <v>17952897</v>
      </c>
      <c r="C2474" s="825">
        <v>12207590</v>
      </c>
      <c r="D2474" s="825">
        <v>12207590</v>
      </c>
      <c r="E2474" s="809">
        <v>67.9978835727738</v>
      </c>
      <c r="F2474" s="825">
        <v>-840454</v>
      </c>
    </row>
    <row r="2475" spans="1:6" s="819" customFormat="1" ht="12.75">
      <c r="A2475" s="357" t="s">
        <v>967</v>
      </c>
      <c r="B2475" s="825">
        <v>18071515</v>
      </c>
      <c r="C2475" s="825">
        <v>12296546</v>
      </c>
      <c r="D2475" s="825">
        <v>9767003</v>
      </c>
      <c r="E2475" s="809">
        <v>54.04639843422093</v>
      </c>
      <c r="F2475" s="825">
        <v>1805072</v>
      </c>
    </row>
    <row r="2476" spans="1:6" s="819" customFormat="1" ht="12.75">
      <c r="A2476" s="136" t="s">
        <v>968</v>
      </c>
      <c r="B2476" s="825">
        <v>16404932</v>
      </c>
      <c r="C2476" s="825">
        <v>11268457</v>
      </c>
      <c r="D2476" s="825">
        <v>9035919</v>
      </c>
      <c r="E2476" s="809">
        <v>55.08050261957806</v>
      </c>
      <c r="F2476" s="825">
        <v>1461205</v>
      </c>
    </row>
    <row r="2477" spans="1:6" s="819" customFormat="1" ht="12.75">
      <c r="A2477" s="136" t="s">
        <v>969</v>
      </c>
      <c r="B2477" s="825">
        <v>16404932</v>
      </c>
      <c r="C2477" s="825">
        <v>11268457</v>
      </c>
      <c r="D2477" s="825">
        <v>9035919</v>
      </c>
      <c r="E2477" s="809">
        <v>55.08050261957806</v>
      </c>
      <c r="F2477" s="825">
        <v>1461205</v>
      </c>
    </row>
    <row r="2478" spans="1:6" s="819" customFormat="1" ht="12.75">
      <c r="A2478" s="391" t="s">
        <v>970</v>
      </c>
      <c r="B2478" s="825">
        <v>419641</v>
      </c>
      <c r="C2478" s="825">
        <v>279712</v>
      </c>
      <c r="D2478" s="825">
        <v>204429</v>
      </c>
      <c r="E2478" s="809">
        <v>48.71521133540336</v>
      </c>
      <c r="F2478" s="825">
        <v>42800</v>
      </c>
    </row>
    <row r="2479" spans="1:6" s="819" customFormat="1" ht="12.75">
      <c r="A2479" s="396" t="s">
        <v>971</v>
      </c>
      <c r="B2479" s="825">
        <v>323533</v>
      </c>
      <c r="C2479" s="825">
        <v>210891</v>
      </c>
      <c r="D2479" s="825">
        <v>158491</v>
      </c>
      <c r="E2479" s="809">
        <v>48.98758395588704</v>
      </c>
      <c r="F2479" s="825">
        <v>34233</v>
      </c>
    </row>
    <row r="2480" spans="1:6" s="819" customFormat="1" ht="12.75">
      <c r="A2480" s="391" t="s">
        <v>972</v>
      </c>
      <c r="B2480" s="825">
        <v>15985291</v>
      </c>
      <c r="C2480" s="825">
        <v>10988745</v>
      </c>
      <c r="D2480" s="825">
        <v>8831490</v>
      </c>
      <c r="E2480" s="809">
        <v>55.2476023113999</v>
      </c>
      <c r="F2480" s="825">
        <v>1418405</v>
      </c>
    </row>
    <row r="2481" spans="1:6" s="819" customFormat="1" ht="12.75">
      <c r="A2481" s="136" t="s">
        <v>922</v>
      </c>
      <c r="B2481" s="825">
        <v>1666583</v>
      </c>
      <c r="C2481" s="825">
        <v>1028089</v>
      </c>
      <c r="D2481" s="825">
        <v>731084</v>
      </c>
      <c r="E2481" s="809">
        <v>43.86724213555521</v>
      </c>
      <c r="F2481" s="825">
        <v>343867</v>
      </c>
    </row>
    <row r="2482" spans="1:6" s="819" customFormat="1" ht="12.75">
      <c r="A2482" s="362" t="s">
        <v>975</v>
      </c>
      <c r="B2482" s="825">
        <v>1666583</v>
      </c>
      <c r="C2482" s="825">
        <v>1028089</v>
      </c>
      <c r="D2482" s="825">
        <v>731084</v>
      </c>
      <c r="E2482" s="809">
        <v>43.86724213555521</v>
      </c>
      <c r="F2482" s="825">
        <v>343867</v>
      </c>
    </row>
    <row r="2483" spans="1:6" s="819" customFormat="1" ht="12.75">
      <c r="A2483" s="358"/>
      <c r="B2483" s="825"/>
      <c r="C2483" s="825"/>
      <c r="D2483" s="825"/>
      <c r="E2483" s="806"/>
      <c r="F2483" s="825"/>
    </row>
    <row r="2484" spans="1:6" s="819" customFormat="1" ht="12.75">
      <c r="A2484" s="834" t="s">
        <v>1228</v>
      </c>
      <c r="B2484" s="806"/>
      <c r="C2484" s="806"/>
      <c r="D2484" s="806"/>
      <c r="E2484" s="806"/>
      <c r="F2484" s="806"/>
    </row>
    <row r="2485" spans="1:6" s="819" customFormat="1" ht="12.75">
      <c r="A2485" s="345" t="s">
        <v>414</v>
      </c>
      <c r="B2485" s="806"/>
      <c r="C2485" s="806"/>
      <c r="D2485" s="806"/>
      <c r="E2485" s="806"/>
      <c r="F2485" s="806"/>
    </row>
    <row r="2486" spans="1:6" s="819" customFormat="1" ht="12.75">
      <c r="A2486" s="366" t="s">
        <v>346</v>
      </c>
      <c r="B2486" s="806">
        <v>4277746</v>
      </c>
      <c r="C2486" s="806">
        <v>3325288</v>
      </c>
      <c r="D2486" s="806">
        <v>3325288</v>
      </c>
      <c r="E2486" s="809">
        <v>77.7345826517049</v>
      </c>
      <c r="F2486" s="806">
        <v>-251000</v>
      </c>
    </row>
    <row r="2487" spans="1:6" s="819" customFormat="1" ht="12.75">
      <c r="A2487" s="136" t="s">
        <v>965</v>
      </c>
      <c r="B2487" s="806">
        <v>4277746</v>
      </c>
      <c r="C2487" s="806">
        <v>3325288</v>
      </c>
      <c r="D2487" s="806">
        <v>3325288</v>
      </c>
      <c r="E2487" s="809">
        <v>77.7345826517049</v>
      </c>
      <c r="F2487" s="806">
        <v>-251000</v>
      </c>
    </row>
    <row r="2488" spans="1:6" s="819" customFormat="1" ht="25.5">
      <c r="A2488" s="377" t="s">
        <v>966</v>
      </c>
      <c r="B2488" s="806">
        <v>4277746</v>
      </c>
      <c r="C2488" s="806">
        <v>3325288</v>
      </c>
      <c r="D2488" s="806">
        <v>3325288</v>
      </c>
      <c r="E2488" s="809">
        <v>77.7345826517049</v>
      </c>
      <c r="F2488" s="806">
        <v>-251000</v>
      </c>
    </row>
    <row r="2489" spans="1:6" s="819" customFormat="1" ht="12.75">
      <c r="A2489" s="357" t="s">
        <v>967</v>
      </c>
      <c r="B2489" s="806">
        <v>4277746</v>
      </c>
      <c r="C2489" s="806">
        <v>3325288</v>
      </c>
      <c r="D2489" s="806">
        <v>3166849</v>
      </c>
      <c r="E2489" s="809">
        <v>74.03078630662036</v>
      </c>
      <c r="F2489" s="806">
        <v>512838</v>
      </c>
    </row>
    <row r="2490" spans="1:6" s="819" customFormat="1" ht="12.75">
      <c r="A2490" s="136" t="s">
        <v>968</v>
      </c>
      <c r="B2490" s="806">
        <v>4277746</v>
      </c>
      <c r="C2490" s="806">
        <v>3325288</v>
      </c>
      <c r="D2490" s="806">
        <v>3166849</v>
      </c>
      <c r="E2490" s="809">
        <v>74.03078630662036</v>
      </c>
      <c r="F2490" s="806">
        <v>512838</v>
      </c>
    </row>
    <row r="2491" spans="1:6" s="819" customFormat="1" ht="12.75">
      <c r="A2491" s="362" t="s">
        <v>969</v>
      </c>
      <c r="B2491" s="806">
        <v>43174</v>
      </c>
      <c r="C2491" s="806">
        <v>29174</v>
      </c>
      <c r="D2491" s="806">
        <v>18940</v>
      </c>
      <c r="E2491" s="809">
        <v>43.86899522860981</v>
      </c>
      <c r="F2491" s="806">
        <v>15</v>
      </c>
    </row>
    <row r="2492" spans="1:6" s="819" customFormat="1" ht="12.75">
      <c r="A2492" s="391" t="s">
        <v>972</v>
      </c>
      <c r="B2492" s="806">
        <v>43174</v>
      </c>
      <c r="C2492" s="806">
        <v>29174</v>
      </c>
      <c r="D2492" s="806">
        <v>18940</v>
      </c>
      <c r="E2492" s="809">
        <v>43.86899522860981</v>
      </c>
      <c r="F2492" s="806">
        <v>15</v>
      </c>
    </row>
    <row r="2493" spans="1:6" s="819" customFormat="1" ht="12.75">
      <c r="A2493" s="362" t="s">
        <v>973</v>
      </c>
      <c r="B2493" s="806">
        <v>4234572</v>
      </c>
      <c r="C2493" s="806">
        <v>3296114</v>
      </c>
      <c r="D2493" s="806">
        <v>3147909</v>
      </c>
      <c r="E2493" s="809">
        <v>74.33830384747266</v>
      </c>
      <c r="F2493" s="806">
        <v>512823</v>
      </c>
    </row>
    <row r="2494" spans="1:6" s="819" customFormat="1" ht="12.75">
      <c r="A2494" s="391" t="s">
        <v>995</v>
      </c>
      <c r="B2494" s="806">
        <v>4234572</v>
      </c>
      <c r="C2494" s="806">
        <v>3296114</v>
      </c>
      <c r="D2494" s="806">
        <v>3147909</v>
      </c>
      <c r="E2494" s="809">
        <v>74.33830384747266</v>
      </c>
      <c r="F2494" s="806">
        <v>512823</v>
      </c>
    </row>
    <row r="2495" spans="1:6" s="819" customFormat="1" ht="12.75">
      <c r="A2495" s="358"/>
      <c r="B2495" s="825"/>
      <c r="C2495" s="825"/>
      <c r="D2495" s="825"/>
      <c r="E2495" s="806"/>
      <c r="F2495" s="825"/>
    </row>
    <row r="2496" spans="1:6" s="819" customFormat="1" ht="14.25" customHeight="1">
      <c r="A2496" s="834" t="s">
        <v>1232</v>
      </c>
      <c r="B2496" s="825"/>
      <c r="C2496" s="825"/>
      <c r="D2496" s="825"/>
      <c r="E2496" s="806"/>
      <c r="F2496" s="825"/>
    </row>
    <row r="2497" spans="1:6" s="819" customFormat="1" ht="14.25" customHeight="1">
      <c r="A2497" s="345" t="s">
        <v>414</v>
      </c>
      <c r="B2497" s="825"/>
      <c r="C2497" s="825"/>
      <c r="D2497" s="825"/>
      <c r="E2497" s="806"/>
      <c r="F2497" s="825"/>
    </row>
    <row r="2498" spans="1:6" s="819" customFormat="1" ht="14.25" customHeight="1">
      <c r="A2498" s="366" t="s">
        <v>346</v>
      </c>
      <c r="B2498" s="825">
        <v>0</v>
      </c>
      <c r="C2498" s="825">
        <v>0</v>
      </c>
      <c r="D2498" s="825">
        <v>0</v>
      </c>
      <c r="E2498" s="809" t="s">
        <v>496</v>
      </c>
      <c r="F2498" s="825">
        <v>-223045</v>
      </c>
    </row>
    <row r="2499" spans="1:6" s="819" customFormat="1" ht="12.75">
      <c r="A2499" s="136" t="s">
        <v>965</v>
      </c>
      <c r="B2499" s="825">
        <v>0</v>
      </c>
      <c r="C2499" s="825">
        <v>0</v>
      </c>
      <c r="D2499" s="825">
        <v>0</v>
      </c>
      <c r="E2499" s="809" t="s">
        <v>496</v>
      </c>
      <c r="F2499" s="825">
        <v>-223045</v>
      </c>
    </row>
    <row r="2500" spans="1:6" s="819" customFormat="1" ht="25.5">
      <c r="A2500" s="377" t="s">
        <v>966</v>
      </c>
      <c r="B2500" s="825">
        <v>0</v>
      </c>
      <c r="C2500" s="825">
        <v>0</v>
      </c>
      <c r="D2500" s="825">
        <v>0</v>
      </c>
      <c r="E2500" s="809" t="s">
        <v>496</v>
      </c>
      <c r="F2500" s="825">
        <v>-223045</v>
      </c>
    </row>
    <row r="2501" spans="1:6" s="819" customFormat="1" ht="14.25" customHeight="1" hidden="1">
      <c r="A2501" s="357" t="s">
        <v>967</v>
      </c>
      <c r="B2501" s="825">
        <v>0</v>
      </c>
      <c r="C2501" s="825">
        <v>0</v>
      </c>
      <c r="D2501" s="825">
        <v>0</v>
      </c>
      <c r="E2501" s="809" t="s">
        <v>496</v>
      </c>
      <c r="F2501" s="825">
        <v>0</v>
      </c>
    </row>
    <row r="2502" spans="1:6" s="819" customFormat="1" ht="12.75" hidden="1">
      <c r="A2502" s="136" t="s">
        <v>968</v>
      </c>
      <c r="B2502" s="825">
        <v>0</v>
      </c>
      <c r="C2502" s="825">
        <v>0</v>
      </c>
      <c r="D2502" s="825">
        <v>0</v>
      </c>
      <c r="E2502" s="809" t="s">
        <v>496</v>
      </c>
      <c r="F2502" s="825">
        <v>0</v>
      </c>
    </row>
    <row r="2503" spans="1:6" s="819" customFormat="1" ht="12.75" hidden="1">
      <c r="A2503" s="362" t="s">
        <v>969</v>
      </c>
      <c r="B2503" s="806">
        <v>0</v>
      </c>
      <c r="C2503" s="806">
        <v>0</v>
      </c>
      <c r="D2503" s="806">
        <v>0</v>
      </c>
      <c r="E2503" s="809" t="s">
        <v>496</v>
      </c>
      <c r="F2503" s="806">
        <v>0</v>
      </c>
    </row>
    <row r="2504" spans="1:6" s="819" customFormat="1" ht="12.75" hidden="1">
      <c r="A2504" s="391" t="s">
        <v>972</v>
      </c>
      <c r="B2504" s="806">
        <v>0</v>
      </c>
      <c r="C2504" s="806">
        <v>0</v>
      </c>
      <c r="D2504" s="806">
        <v>0</v>
      </c>
      <c r="E2504" s="809" t="s">
        <v>496</v>
      </c>
      <c r="F2504" s="806">
        <v>0</v>
      </c>
    </row>
    <row r="2505" spans="1:6" s="819" customFormat="1" ht="12.75" hidden="1">
      <c r="A2505" s="136" t="s">
        <v>922</v>
      </c>
      <c r="B2505" s="806">
        <v>0</v>
      </c>
      <c r="C2505" s="806">
        <v>0</v>
      </c>
      <c r="D2505" s="806">
        <v>0</v>
      </c>
      <c r="E2505" s="809" t="s">
        <v>496</v>
      </c>
      <c r="F2505" s="806">
        <v>0</v>
      </c>
    </row>
    <row r="2506" spans="1:6" s="819" customFormat="1" ht="12.75" hidden="1">
      <c r="A2506" s="362" t="s">
        <v>975</v>
      </c>
      <c r="B2506" s="806">
        <v>0</v>
      </c>
      <c r="C2506" s="806">
        <v>0</v>
      </c>
      <c r="D2506" s="806">
        <v>0</v>
      </c>
      <c r="E2506" s="809" t="s">
        <v>496</v>
      </c>
      <c r="F2506" s="806">
        <v>0</v>
      </c>
    </row>
    <row r="2507" spans="1:6" s="819" customFormat="1" ht="14.25" customHeight="1">
      <c r="A2507" s="350"/>
      <c r="B2507" s="825"/>
      <c r="C2507" s="825"/>
      <c r="D2507" s="825"/>
      <c r="E2507" s="817"/>
      <c r="F2507" s="825"/>
    </row>
    <row r="2508" spans="1:6" s="819" customFormat="1" ht="12.75">
      <c r="A2508" s="834" t="s">
        <v>368</v>
      </c>
      <c r="B2508" s="825"/>
      <c r="C2508" s="825"/>
      <c r="D2508" s="825"/>
      <c r="E2508" s="806"/>
      <c r="F2508" s="825"/>
    </row>
    <row r="2509" spans="1:6" s="819" customFormat="1" ht="12.75">
      <c r="A2509" s="345" t="s">
        <v>414</v>
      </c>
      <c r="B2509" s="825"/>
      <c r="C2509" s="825"/>
      <c r="D2509" s="825"/>
      <c r="E2509" s="806"/>
      <c r="F2509" s="825"/>
    </row>
    <row r="2510" spans="1:6" s="819" customFormat="1" ht="12.75">
      <c r="A2510" s="366" t="s">
        <v>346</v>
      </c>
      <c r="B2510" s="825">
        <v>211435</v>
      </c>
      <c r="C2510" s="825">
        <v>164935</v>
      </c>
      <c r="D2510" s="825">
        <v>164935</v>
      </c>
      <c r="E2510" s="809">
        <v>78.00742544990186</v>
      </c>
      <c r="F2510" s="825">
        <v>5935</v>
      </c>
    </row>
    <row r="2511" spans="1:6" s="819" customFormat="1" ht="12.75">
      <c r="A2511" s="136" t="s">
        <v>965</v>
      </c>
      <c r="B2511" s="825">
        <v>211435</v>
      </c>
      <c r="C2511" s="825">
        <v>164935</v>
      </c>
      <c r="D2511" s="825">
        <v>164935</v>
      </c>
      <c r="E2511" s="809">
        <v>78.00742544990186</v>
      </c>
      <c r="F2511" s="825">
        <v>5935</v>
      </c>
    </row>
    <row r="2512" spans="1:6" s="819" customFormat="1" ht="25.5">
      <c r="A2512" s="377" t="s">
        <v>966</v>
      </c>
      <c r="B2512" s="825">
        <v>211435</v>
      </c>
      <c r="C2512" s="825">
        <v>164935</v>
      </c>
      <c r="D2512" s="825">
        <v>164935</v>
      </c>
      <c r="E2512" s="809">
        <v>78.00742544990186</v>
      </c>
      <c r="F2512" s="825">
        <v>5935</v>
      </c>
    </row>
    <row r="2513" spans="1:6" s="819" customFormat="1" ht="12.75">
      <c r="A2513" s="357" t="s">
        <v>967</v>
      </c>
      <c r="B2513" s="825">
        <v>211435</v>
      </c>
      <c r="C2513" s="825">
        <v>164935</v>
      </c>
      <c r="D2513" s="825">
        <v>154086</v>
      </c>
      <c r="E2513" s="809">
        <v>72.87629768013811</v>
      </c>
      <c r="F2513" s="825">
        <v>23997</v>
      </c>
    </row>
    <row r="2514" spans="1:6" s="819" customFormat="1" ht="12.75">
      <c r="A2514" s="136" t="s">
        <v>968</v>
      </c>
      <c r="B2514" s="825">
        <v>211435</v>
      </c>
      <c r="C2514" s="825">
        <v>164935</v>
      </c>
      <c r="D2514" s="825">
        <v>154086</v>
      </c>
      <c r="E2514" s="809">
        <v>72.87629768013811</v>
      </c>
      <c r="F2514" s="825">
        <v>23997</v>
      </c>
    </row>
    <row r="2515" spans="1:6" s="819" customFormat="1" ht="12.75">
      <c r="A2515" s="136" t="s">
        <v>969</v>
      </c>
      <c r="B2515" s="825">
        <v>11435</v>
      </c>
      <c r="C2515" s="825">
        <v>11435</v>
      </c>
      <c r="D2515" s="825">
        <v>10393</v>
      </c>
      <c r="E2515" s="809">
        <v>90.88762571053782</v>
      </c>
      <c r="F2515" s="825">
        <v>10393</v>
      </c>
    </row>
    <row r="2516" spans="1:6" s="819" customFormat="1" ht="12.75">
      <c r="A2516" s="391" t="s">
        <v>970</v>
      </c>
      <c r="B2516" s="825">
        <v>2510</v>
      </c>
      <c r="C2516" s="825">
        <v>2510</v>
      </c>
      <c r="D2516" s="825">
        <v>1567</v>
      </c>
      <c r="E2516" s="809">
        <v>62.430278884462155</v>
      </c>
      <c r="F2516" s="825">
        <v>1567</v>
      </c>
    </row>
    <row r="2517" spans="1:6" s="819" customFormat="1" ht="12.75">
      <c r="A2517" s="396" t="s">
        <v>971</v>
      </c>
      <c r="B2517" s="825">
        <v>2022</v>
      </c>
      <c r="C2517" s="825">
        <v>2022</v>
      </c>
      <c r="D2517" s="825">
        <v>1263</v>
      </c>
      <c r="E2517" s="809">
        <v>62.46290801186943</v>
      </c>
      <c r="F2517" s="825">
        <v>1263</v>
      </c>
    </row>
    <row r="2518" spans="1:6" s="819" customFormat="1" ht="12.75">
      <c r="A2518" s="391" t="s">
        <v>972</v>
      </c>
      <c r="B2518" s="806">
        <v>8925</v>
      </c>
      <c r="C2518" s="806">
        <v>8925</v>
      </c>
      <c r="D2518" s="806">
        <v>8826</v>
      </c>
      <c r="E2518" s="809">
        <v>98.89075630252101</v>
      </c>
      <c r="F2518" s="806">
        <v>8826</v>
      </c>
    </row>
    <row r="2519" spans="1:6" s="819" customFormat="1" ht="12.75">
      <c r="A2519" s="362" t="s">
        <v>973</v>
      </c>
      <c r="B2519" s="825">
        <v>200000</v>
      </c>
      <c r="C2519" s="825">
        <v>153500</v>
      </c>
      <c r="D2519" s="825">
        <v>143693</v>
      </c>
      <c r="E2519" s="809">
        <v>71.8465</v>
      </c>
      <c r="F2519" s="825">
        <v>13604</v>
      </c>
    </row>
    <row r="2520" spans="1:6" s="819" customFormat="1" ht="12.75">
      <c r="A2520" s="391" t="s">
        <v>995</v>
      </c>
      <c r="B2520" s="825">
        <v>200000</v>
      </c>
      <c r="C2520" s="825">
        <v>153500</v>
      </c>
      <c r="D2520" s="825">
        <v>143693</v>
      </c>
      <c r="E2520" s="809">
        <v>71.8465</v>
      </c>
      <c r="F2520" s="825">
        <v>13604</v>
      </c>
    </row>
    <row r="2521" spans="1:56" s="589" customFormat="1" ht="12.75">
      <c r="A2521" s="362"/>
      <c r="B2521" s="806"/>
      <c r="C2521" s="806"/>
      <c r="D2521" s="806"/>
      <c r="E2521" s="806"/>
      <c r="F2521" s="806"/>
      <c r="G2521" s="381"/>
      <c r="H2521" s="381"/>
      <c r="I2521" s="381"/>
      <c r="J2521" s="381"/>
      <c r="K2521" s="381"/>
      <c r="L2521" s="381"/>
      <c r="M2521" s="381"/>
      <c r="N2521" s="381"/>
      <c r="O2521" s="381"/>
      <c r="P2521" s="381"/>
      <c r="Q2521" s="381"/>
      <c r="R2521" s="381"/>
      <c r="S2521" s="381"/>
      <c r="T2521" s="381"/>
      <c r="U2521" s="381"/>
      <c r="V2521" s="381"/>
      <c r="W2521" s="381"/>
      <c r="X2521" s="381"/>
      <c r="Y2521" s="381"/>
      <c r="Z2521" s="381"/>
      <c r="AA2521" s="381"/>
      <c r="AB2521" s="381"/>
      <c r="AC2521" s="381"/>
      <c r="AD2521" s="381"/>
      <c r="AE2521" s="381"/>
      <c r="AF2521" s="381"/>
      <c r="AG2521" s="381"/>
      <c r="AH2521" s="381"/>
      <c r="AI2521" s="381"/>
      <c r="AJ2521" s="381"/>
      <c r="AK2521" s="381"/>
      <c r="AL2521" s="381"/>
      <c r="AM2521" s="381"/>
      <c r="AN2521" s="381"/>
      <c r="AO2521" s="381"/>
      <c r="AP2521" s="381"/>
      <c r="AQ2521" s="381"/>
      <c r="AR2521" s="381"/>
      <c r="AS2521" s="381"/>
      <c r="AT2521" s="381"/>
      <c r="AU2521" s="381"/>
      <c r="AV2521" s="381"/>
      <c r="AW2521" s="381"/>
      <c r="AX2521" s="381"/>
      <c r="AY2521" s="381"/>
      <c r="AZ2521" s="381"/>
      <c r="BA2521" s="381"/>
      <c r="BB2521" s="381"/>
      <c r="BC2521" s="381"/>
      <c r="BD2521" s="382"/>
    </row>
    <row r="2522" spans="1:6" s="841" customFormat="1" ht="14.25">
      <c r="A2522" s="840" t="s">
        <v>425</v>
      </c>
      <c r="B2522" s="628"/>
      <c r="C2522" s="628"/>
      <c r="D2522" s="628"/>
      <c r="E2522" s="806"/>
      <c r="F2522" s="628"/>
    </row>
    <row r="2523" spans="1:6" s="841" customFormat="1" ht="12.75">
      <c r="A2523" s="356" t="s">
        <v>426</v>
      </c>
      <c r="B2523" s="623">
        <v>3157183</v>
      </c>
      <c r="C2523" s="623">
        <v>1708134</v>
      </c>
      <c r="D2523" s="623">
        <v>1609005</v>
      </c>
      <c r="E2523" s="624">
        <v>50.96331128097421</v>
      </c>
      <c r="F2523" s="623">
        <v>309735</v>
      </c>
    </row>
    <row r="2524" spans="1:6" s="841" customFormat="1" ht="12.75">
      <c r="A2524" s="798" t="s">
        <v>601</v>
      </c>
      <c r="B2524" s="623">
        <v>3157183</v>
      </c>
      <c r="C2524" s="623">
        <v>1708134</v>
      </c>
      <c r="D2524" s="623">
        <v>1609005</v>
      </c>
      <c r="E2524" s="624">
        <v>50.96331128097421</v>
      </c>
      <c r="F2524" s="623">
        <v>309735</v>
      </c>
    </row>
    <row r="2525" spans="1:6" s="841" customFormat="1" ht="12.75">
      <c r="A2525" s="356" t="s">
        <v>967</v>
      </c>
      <c r="B2525" s="623">
        <v>2380325</v>
      </c>
      <c r="C2525" s="623">
        <v>1258743</v>
      </c>
      <c r="D2525" s="623">
        <v>1133021</v>
      </c>
      <c r="E2525" s="624">
        <v>47.599424448342134</v>
      </c>
      <c r="F2525" s="623">
        <v>123797</v>
      </c>
    </row>
    <row r="2526" spans="1:6" s="841" customFormat="1" ht="12.75">
      <c r="A2526" s="799" t="s">
        <v>968</v>
      </c>
      <c r="B2526" s="623">
        <v>1019531</v>
      </c>
      <c r="C2526" s="623">
        <v>678658</v>
      </c>
      <c r="D2526" s="623">
        <v>595518</v>
      </c>
      <c r="E2526" s="624">
        <v>58.41097524253799</v>
      </c>
      <c r="F2526" s="623">
        <v>81412</v>
      </c>
    </row>
    <row r="2527" spans="1:6" s="841" customFormat="1" ht="12.75">
      <c r="A2527" s="411" t="s">
        <v>969</v>
      </c>
      <c r="B2527" s="623">
        <v>945000</v>
      </c>
      <c r="C2527" s="623">
        <v>640634</v>
      </c>
      <c r="D2527" s="623">
        <v>557494</v>
      </c>
      <c r="E2527" s="624">
        <v>58.99407407407408</v>
      </c>
      <c r="F2527" s="623">
        <v>81412</v>
      </c>
    </row>
    <row r="2528" spans="1:6" s="841" customFormat="1" ht="12.75">
      <c r="A2528" s="439" t="s">
        <v>970</v>
      </c>
      <c r="B2528" s="623">
        <v>685000</v>
      </c>
      <c r="C2528" s="623">
        <v>464860</v>
      </c>
      <c r="D2528" s="623">
        <v>405124</v>
      </c>
      <c r="E2528" s="624">
        <v>59.142189781021905</v>
      </c>
      <c r="F2528" s="623">
        <v>64129</v>
      </c>
    </row>
    <row r="2529" spans="1:6" s="841" customFormat="1" ht="12.75">
      <c r="A2529" s="800" t="s">
        <v>971</v>
      </c>
      <c r="B2529" s="623">
        <v>552030</v>
      </c>
      <c r="C2529" s="623">
        <v>368741</v>
      </c>
      <c r="D2529" s="623">
        <v>298270</v>
      </c>
      <c r="E2529" s="624">
        <v>54.0314837961705</v>
      </c>
      <c r="F2529" s="623">
        <v>42460</v>
      </c>
    </row>
    <row r="2530" spans="1:6" s="841" customFormat="1" ht="12.75">
      <c r="A2530" s="439" t="s">
        <v>972</v>
      </c>
      <c r="B2530" s="623">
        <v>260000</v>
      </c>
      <c r="C2530" s="623">
        <v>175774</v>
      </c>
      <c r="D2530" s="623">
        <v>152370</v>
      </c>
      <c r="E2530" s="624">
        <v>58.60384615384615</v>
      </c>
      <c r="F2530" s="623">
        <v>17283</v>
      </c>
    </row>
    <row r="2531" spans="1:6" s="819" customFormat="1" ht="25.5">
      <c r="A2531" s="431" t="s">
        <v>978</v>
      </c>
      <c r="B2531" s="842">
        <v>9735</v>
      </c>
      <c r="C2531" s="842">
        <v>9735</v>
      </c>
      <c r="D2531" s="842">
        <v>0</v>
      </c>
      <c r="E2531" s="797">
        <v>0</v>
      </c>
      <c r="F2531" s="842">
        <v>0</v>
      </c>
    </row>
    <row r="2532" spans="1:6" s="819" customFormat="1" ht="12.75">
      <c r="A2532" s="801" t="s">
        <v>979</v>
      </c>
      <c r="B2532" s="842">
        <v>9735</v>
      </c>
      <c r="C2532" s="842">
        <v>9735</v>
      </c>
      <c r="D2532" s="842">
        <v>0</v>
      </c>
      <c r="E2532" s="797">
        <v>0</v>
      </c>
      <c r="F2532" s="842">
        <v>0</v>
      </c>
    </row>
    <row r="2533" spans="1:6" s="841" customFormat="1" ht="12.75">
      <c r="A2533" s="411" t="s">
        <v>1014</v>
      </c>
      <c r="B2533" s="623">
        <v>64796</v>
      </c>
      <c r="C2533" s="623">
        <v>38024</v>
      </c>
      <c r="D2533" s="623">
        <v>38024</v>
      </c>
      <c r="E2533" s="624">
        <v>58.68263473053892</v>
      </c>
      <c r="F2533" s="623">
        <v>0</v>
      </c>
    </row>
    <row r="2534" spans="1:6" s="841" customFormat="1" ht="12.75">
      <c r="A2534" s="798" t="s">
        <v>922</v>
      </c>
      <c r="B2534" s="623">
        <v>1360794</v>
      </c>
      <c r="C2534" s="623">
        <v>580085</v>
      </c>
      <c r="D2534" s="623">
        <v>537503</v>
      </c>
      <c r="E2534" s="624">
        <v>39.499218838413455</v>
      </c>
      <c r="F2534" s="623">
        <v>42385</v>
      </c>
    </row>
    <row r="2535" spans="1:6" s="841" customFormat="1" ht="12.75">
      <c r="A2535" s="411" t="s">
        <v>975</v>
      </c>
      <c r="B2535" s="623">
        <v>1360794</v>
      </c>
      <c r="C2535" s="623">
        <v>580085</v>
      </c>
      <c r="D2535" s="623">
        <v>537503</v>
      </c>
      <c r="E2535" s="624">
        <v>39.499218838413455</v>
      </c>
      <c r="F2535" s="623">
        <v>42385</v>
      </c>
    </row>
    <row r="2536" spans="1:6" s="841" customFormat="1" ht="12.75">
      <c r="A2536" s="798" t="s">
        <v>500</v>
      </c>
      <c r="B2536" s="623">
        <v>776858</v>
      </c>
      <c r="C2536" s="623">
        <v>449391</v>
      </c>
      <c r="D2536" s="623">
        <v>475984</v>
      </c>
      <c r="E2536" s="624" t="s">
        <v>496</v>
      </c>
      <c r="F2536" s="623">
        <v>185938</v>
      </c>
    </row>
    <row r="2537" spans="1:6" s="841" customFormat="1" ht="12.75">
      <c r="A2537" s="798" t="s">
        <v>501</v>
      </c>
      <c r="B2537" s="623">
        <v>-776858</v>
      </c>
      <c r="C2537" s="623">
        <v>-439656</v>
      </c>
      <c r="D2537" s="623" t="s">
        <v>496</v>
      </c>
      <c r="E2537" s="624" t="s">
        <v>496</v>
      </c>
      <c r="F2537" s="624" t="s">
        <v>496</v>
      </c>
    </row>
    <row r="2538" spans="1:6" s="841" customFormat="1" ht="12.75">
      <c r="A2538" s="411" t="s">
        <v>505</v>
      </c>
      <c r="B2538" s="623">
        <v>-776858</v>
      </c>
      <c r="C2538" s="623">
        <v>-439656</v>
      </c>
      <c r="D2538" s="623" t="s">
        <v>496</v>
      </c>
      <c r="E2538" s="624" t="s">
        <v>496</v>
      </c>
      <c r="F2538" s="624" t="s">
        <v>496</v>
      </c>
    </row>
    <row r="2539" spans="1:6" s="841" customFormat="1" ht="12.75">
      <c r="A2539" s="798" t="s">
        <v>427</v>
      </c>
      <c r="B2539" s="623">
        <v>-776858</v>
      </c>
      <c r="C2539" s="623">
        <v>-439656</v>
      </c>
      <c r="D2539" s="623" t="s">
        <v>496</v>
      </c>
      <c r="E2539" s="624" t="s">
        <v>496</v>
      </c>
      <c r="F2539" s="624" t="s">
        <v>496</v>
      </c>
    </row>
    <row r="2540" spans="1:6" s="185" customFormat="1" ht="12.75">
      <c r="A2540" s="240"/>
      <c r="B2540" s="623"/>
      <c r="C2540" s="623"/>
      <c r="D2540" s="623"/>
      <c r="E2540" s="806"/>
      <c r="F2540" s="623"/>
    </row>
    <row r="2541" spans="1:6" s="185" customFormat="1" ht="25.5">
      <c r="A2541" s="834" t="s">
        <v>413</v>
      </c>
      <c r="B2541" s="628"/>
      <c r="C2541" s="628"/>
      <c r="D2541" s="628"/>
      <c r="E2541" s="806"/>
      <c r="F2541" s="628"/>
    </row>
    <row r="2542" spans="1:6" s="185" customFormat="1" ht="12" customHeight="1">
      <c r="A2542" s="357" t="s">
        <v>426</v>
      </c>
      <c r="B2542" s="806">
        <v>2305794</v>
      </c>
      <c r="C2542" s="806">
        <v>1220719</v>
      </c>
      <c r="D2542" s="806">
        <v>1121590</v>
      </c>
      <c r="E2542" s="809">
        <v>48.642246445259204</v>
      </c>
      <c r="F2542" s="806">
        <v>300000</v>
      </c>
    </row>
    <row r="2543" spans="1:6" s="185" customFormat="1" ht="12" customHeight="1">
      <c r="A2543" s="136" t="s">
        <v>601</v>
      </c>
      <c r="B2543" s="806">
        <v>2305794</v>
      </c>
      <c r="C2543" s="806">
        <v>1220719</v>
      </c>
      <c r="D2543" s="806">
        <v>1121590</v>
      </c>
      <c r="E2543" s="809">
        <v>48.642246445259204</v>
      </c>
      <c r="F2543" s="806">
        <v>300000</v>
      </c>
    </row>
    <row r="2544" spans="1:6" s="185" customFormat="1" ht="12" customHeight="1">
      <c r="A2544" s="357" t="s">
        <v>967</v>
      </c>
      <c r="B2544" s="806">
        <v>2305794</v>
      </c>
      <c r="C2544" s="806">
        <v>1220719</v>
      </c>
      <c r="D2544" s="806">
        <v>1094997</v>
      </c>
      <c r="E2544" s="809">
        <v>47.48893439743533</v>
      </c>
      <c r="F2544" s="806">
        <v>258884</v>
      </c>
    </row>
    <row r="2545" spans="1:6" s="185" customFormat="1" ht="12" customHeight="1">
      <c r="A2545" s="136" t="s">
        <v>968</v>
      </c>
      <c r="B2545" s="806">
        <v>945000</v>
      </c>
      <c r="C2545" s="806">
        <v>640634</v>
      </c>
      <c r="D2545" s="806">
        <v>557494</v>
      </c>
      <c r="E2545" s="809">
        <v>58.99407407407408</v>
      </c>
      <c r="F2545" s="806">
        <v>216499</v>
      </c>
    </row>
    <row r="2546" spans="1:6" s="185" customFormat="1" ht="12" customHeight="1">
      <c r="A2546" s="362" t="s">
        <v>969</v>
      </c>
      <c r="B2546" s="806">
        <v>945000</v>
      </c>
      <c r="C2546" s="806">
        <v>640634</v>
      </c>
      <c r="D2546" s="806">
        <v>557494</v>
      </c>
      <c r="E2546" s="809">
        <v>58.99407407407408</v>
      </c>
      <c r="F2546" s="806">
        <v>216499</v>
      </c>
    </row>
    <row r="2547" spans="1:6" s="185" customFormat="1" ht="12" customHeight="1">
      <c r="A2547" s="391" t="s">
        <v>970</v>
      </c>
      <c r="B2547" s="806">
        <v>685000</v>
      </c>
      <c r="C2547" s="806">
        <v>464860</v>
      </c>
      <c r="D2547" s="806">
        <v>405124</v>
      </c>
      <c r="E2547" s="809">
        <v>59.142189781021905</v>
      </c>
      <c r="F2547" s="806">
        <v>64129</v>
      </c>
    </row>
    <row r="2548" spans="1:6" s="843" customFormat="1" ht="12.75">
      <c r="A2548" s="396" t="s">
        <v>971</v>
      </c>
      <c r="B2548" s="806">
        <v>552030</v>
      </c>
      <c r="C2548" s="806">
        <v>368741</v>
      </c>
      <c r="D2548" s="806">
        <v>298270</v>
      </c>
      <c r="E2548" s="809">
        <v>54.0314837961705</v>
      </c>
      <c r="F2548" s="806">
        <v>42460</v>
      </c>
    </row>
    <row r="2549" spans="1:6" s="819" customFormat="1" ht="12.75">
      <c r="A2549" s="391" t="s">
        <v>972</v>
      </c>
      <c r="B2549" s="806">
        <v>260000</v>
      </c>
      <c r="C2549" s="806">
        <v>175774</v>
      </c>
      <c r="D2549" s="806">
        <v>152370</v>
      </c>
      <c r="E2549" s="809">
        <v>58.60384615384615</v>
      </c>
      <c r="F2549" s="806">
        <v>17283</v>
      </c>
    </row>
    <row r="2550" spans="1:6" s="843" customFormat="1" ht="13.5" customHeight="1">
      <c r="A2550" s="136" t="s">
        <v>922</v>
      </c>
      <c r="B2550" s="806">
        <v>1360794</v>
      </c>
      <c r="C2550" s="806">
        <v>580085</v>
      </c>
      <c r="D2550" s="806">
        <v>537503</v>
      </c>
      <c r="E2550" s="809">
        <v>39.499218838413455</v>
      </c>
      <c r="F2550" s="806">
        <v>42385</v>
      </c>
    </row>
    <row r="2551" spans="1:6" s="811" customFormat="1" ht="12.75">
      <c r="A2551" s="362" t="s">
        <v>975</v>
      </c>
      <c r="B2551" s="806">
        <v>1360794</v>
      </c>
      <c r="C2551" s="806">
        <v>580085</v>
      </c>
      <c r="D2551" s="806">
        <v>537503</v>
      </c>
      <c r="E2551" s="809">
        <v>39.499218838413455</v>
      </c>
      <c r="F2551" s="806">
        <v>42385</v>
      </c>
    </row>
    <row r="2552" spans="1:6" s="819" customFormat="1" ht="12.75">
      <c r="A2552" s="358"/>
      <c r="B2552" s="806"/>
      <c r="C2552" s="806"/>
      <c r="D2552" s="806"/>
      <c r="E2552" s="806"/>
      <c r="F2552" s="806"/>
    </row>
    <row r="2553" spans="1:6" s="819" customFormat="1" ht="12.75">
      <c r="A2553" s="834" t="s">
        <v>428</v>
      </c>
      <c r="B2553" s="806"/>
      <c r="C2553" s="806"/>
      <c r="D2553" s="806"/>
      <c r="E2553" s="806"/>
      <c r="F2553" s="806"/>
    </row>
    <row r="2554" spans="1:6" s="819" customFormat="1" ht="25.5">
      <c r="A2554" s="834" t="s">
        <v>413</v>
      </c>
      <c r="B2554" s="806"/>
      <c r="C2554" s="806"/>
      <c r="D2554" s="806"/>
      <c r="E2554" s="806"/>
      <c r="F2554" s="806"/>
    </row>
    <row r="2555" spans="1:6" s="819" customFormat="1" ht="12.75">
      <c r="A2555" s="357" t="s">
        <v>426</v>
      </c>
      <c r="B2555" s="806">
        <v>4611588</v>
      </c>
      <c r="C2555" s="806">
        <v>2441438</v>
      </c>
      <c r="D2555" s="806">
        <v>2243180</v>
      </c>
      <c r="E2555" s="809">
        <v>48.642246445259204</v>
      </c>
      <c r="F2555" s="806">
        <v>600000</v>
      </c>
    </row>
    <row r="2556" spans="1:6" s="819" customFormat="1" ht="12.75">
      <c r="A2556" s="136" t="s">
        <v>601</v>
      </c>
      <c r="B2556" s="806">
        <v>2305794</v>
      </c>
      <c r="C2556" s="806">
        <v>1220719</v>
      </c>
      <c r="D2556" s="806">
        <v>1121590</v>
      </c>
      <c r="E2556" s="809">
        <v>48.642246445259204</v>
      </c>
      <c r="F2556" s="806">
        <v>300000</v>
      </c>
    </row>
    <row r="2557" spans="1:6" s="819" customFormat="1" ht="12.75">
      <c r="A2557" s="136" t="s">
        <v>983</v>
      </c>
      <c r="B2557" s="806">
        <v>2305794</v>
      </c>
      <c r="C2557" s="806">
        <v>1220719</v>
      </c>
      <c r="D2557" s="806">
        <v>1121590</v>
      </c>
      <c r="E2557" s="809">
        <v>48.642246445259204</v>
      </c>
      <c r="F2557" s="806">
        <v>300000</v>
      </c>
    </row>
    <row r="2558" spans="1:6" s="819" customFormat="1" ht="12.75">
      <c r="A2558" s="136" t="s">
        <v>429</v>
      </c>
      <c r="B2558" s="806">
        <v>2305794</v>
      </c>
      <c r="C2558" s="806">
        <v>1220719</v>
      </c>
      <c r="D2558" s="806">
        <v>1121590</v>
      </c>
      <c r="E2558" s="809">
        <v>48.642246445259204</v>
      </c>
      <c r="F2558" s="806">
        <v>300000</v>
      </c>
    </row>
    <row r="2559" spans="1:6" s="819" customFormat="1" ht="25.5">
      <c r="A2559" s="139" t="s">
        <v>430</v>
      </c>
      <c r="B2559" s="806">
        <v>2305794</v>
      </c>
      <c r="C2559" s="806">
        <v>1220719</v>
      </c>
      <c r="D2559" s="806">
        <v>1121590</v>
      </c>
      <c r="E2559" s="809">
        <v>48.642246445259204</v>
      </c>
      <c r="F2559" s="806">
        <v>300000</v>
      </c>
    </row>
    <row r="2560" spans="1:6" s="819" customFormat="1" ht="25.5">
      <c r="A2560" s="139" t="s">
        <v>431</v>
      </c>
      <c r="B2560" s="806">
        <v>1654177</v>
      </c>
      <c r="C2560" s="806">
        <v>875532</v>
      </c>
      <c r="D2560" s="806">
        <v>804161</v>
      </c>
      <c r="E2560" s="809">
        <v>48.61396331831479</v>
      </c>
      <c r="F2560" s="806">
        <v>804161</v>
      </c>
    </row>
    <row r="2561" spans="1:6" s="819" customFormat="1" ht="25.5">
      <c r="A2561" s="139" t="s">
        <v>432</v>
      </c>
      <c r="B2561" s="806">
        <v>119901</v>
      </c>
      <c r="C2561" s="806">
        <v>75618</v>
      </c>
      <c r="D2561" s="806">
        <v>72165</v>
      </c>
      <c r="E2561" s="809">
        <v>60.18715440238197</v>
      </c>
      <c r="F2561" s="806">
        <v>72165</v>
      </c>
    </row>
    <row r="2562" spans="1:6" s="819" customFormat="1" ht="25.5">
      <c r="A2562" s="139" t="s">
        <v>433</v>
      </c>
      <c r="B2562" s="806">
        <v>16602</v>
      </c>
      <c r="C2562" s="806">
        <v>9273</v>
      </c>
      <c r="D2562" s="806">
        <v>8613</v>
      </c>
      <c r="E2562" s="809">
        <v>51.87929165160824</v>
      </c>
      <c r="F2562" s="806">
        <v>8613</v>
      </c>
    </row>
    <row r="2563" spans="1:6" s="819" customFormat="1" ht="38.25">
      <c r="A2563" s="139" t="s">
        <v>434</v>
      </c>
      <c r="B2563" s="806">
        <v>515114</v>
      </c>
      <c r="C2563" s="806">
        <v>260296</v>
      </c>
      <c r="D2563" s="806">
        <v>236651</v>
      </c>
      <c r="E2563" s="809">
        <v>45.941480914904275</v>
      </c>
      <c r="F2563" s="806">
        <v>236651</v>
      </c>
    </row>
    <row r="2564" spans="1:6" s="819" customFormat="1" ht="12.75">
      <c r="A2564" s="357" t="s">
        <v>967</v>
      </c>
      <c r="B2564" s="806">
        <v>4611588</v>
      </c>
      <c r="C2564" s="806">
        <v>2441438</v>
      </c>
      <c r="D2564" s="806">
        <v>2216587</v>
      </c>
      <c r="E2564" s="809">
        <v>48.06559042134727</v>
      </c>
      <c r="F2564" s="806">
        <v>273797</v>
      </c>
    </row>
    <row r="2565" spans="1:6" s="819" customFormat="1" ht="12.75">
      <c r="A2565" s="136" t="s">
        <v>968</v>
      </c>
      <c r="B2565" s="806">
        <v>3250794</v>
      </c>
      <c r="C2565" s="806">
        <v>1861353</v>
      </c>
      <c r="D2565" s="806">
        <v>1679084</v>
      </c>
      <c r="E2565" s="809">
        <v>51.651504217123566</v>
      </c>
      <c r="F2565" s="806">
        <v>231412</v>
      </c>
    </row>
    <row r="2566" spans="1:6" s="819" customFormat="1" ht="12.75">
      <c r="A2566" s="362" t="s">
        <v>969</v>
      </c>
      <c r="B2566" s="806">
        <v>945000</v>
      </c>
      <c r="C2566" s="806">
        <v>640634</v>
      </c>
      <c r="D2566" s="806">
        <v>557494</v>
      </c>
      <c r="E2566" s="809">
        <v>58.99407407407408</v>
      </c>
      <c r="F2566" s="806">
        <v>81412</v>
      </c>
    </row>
    <row r="2567" spans="1:6" s="819" customFormat="1" ht="12.75">
      <c r="A2567" s="391" t="s">
        <v>970</v>
      </c>
      <c r="B2567" s="806">
        <v>685000</v>
      </c>
      <c r="C2567" s="806">
        <v>464860</v>
      </c>
      <c r="D2567" s="806">
        <v>405124</v>
      </c>
      <c r="E2567" s="809">
        <v>59.142189781021905</v>
      </c>
      <c r="F2567" s="806">
        <v>64129</v>
      </c>
    </row>
    <row r="2568" spans="1:6" s="819" customFormat="1" ht="12.75">
      <c r="A2568" s="396" t="s">
        <v>971</v>
      </c>
      <c r="B2568" s="806">
        <v>552030</v>
      </c>
      <c r="C2568" s="806">
        <v>368741</v>
      </c>
      <c r="D2568" s="806">
        <v>298270</v>
      </c>
      <c r="E2568" s="809">
        <v>54.0314837961705</v>
      </c>
      <c r="F2568" s="806">
        <v>42460</v>
      </c>
    </row>
    <row r="2569" spans="1:6" s="819" customFormat="1" ht="12.75">
      <c r="A2569" s="391" t="s">
        <v>972</v>
      </c>
      <c r="B2569" s="806">
        <v>260000</v>
      </c>
      <c r="C2569" s="806">
        <v>175774</v>
      </c>
      <c r="D2569" s="806">
        <v>152370</v>
      </c>
      <c r="E2569" s="809">
        <v>58.60384615384615</v>
      </c>
      <c r="F2569" s="806">
        <v>17283</v>
      </c>
    </row>
    <row r="2570" spans="1:6" s="819" customFormat="1" ht="12.75">
      <c r="A2570" s="362" t="s">
        <v>917</v>
      </c>
      <c r="B2570" s="806">
        <v>2305794</v>
      </c>
      <c r="C2570" s="806">
        <v>1220719</v>
      </c>
      <c r="D2570" s="806">
        <v>1121590</v>
      </c>
      <c r="E2570" s="809" t="s">
        <v>496</v>
      </c>
      <c r="F2570" s="806">
        <v>150000</v>
      </c>
    </row>
    <row r="2571" spans="1:6" s="819" customFormat="1" ht="12.75">
      <c r="A2571" s="391" t="s">
        <v>996</v>
      </c>
      <c r="B2571" s="806">
        <v>2305794</v>
      </c>
      <c r="C2571" s="806">
        <v>1220719</v>
      </c>
      <c r="D2571" s="806">
        <v>1121590</v>
      </c>
      <c r="E2571" s="809" t="s">
        <v>496</v>
      </c>
      <c r="F2571" s="806">
        <v>150000</v>
      </c>
    </row>
    <row r="2572" spans="1:6" s="819" customFormat="1" ht="25.5">
      <c r="A2572" s="365" t="s">
        <v>435</v>
      </c>
      <c r="B2572" s="806">
        <v>2305794</v>
      </c>
      <c r="C2572" s="806">
        <v>1220719</v>
      </c>
      <c r="D2572" s="806">
        <v>1121590</v>
      </c>
      <c r="E2572" s="809" t="s">
        <v>496</v>
      </c>
      <c r="F2572" s="806">
        <v>150000</v>
      </c>
    </row>
    <row r="2573" spans="1:6" s="819" customFormat="1" ht="12.75">
      <c r="A2573" s="136" t="s">
        <v>922</v>
      </c>
      <c r="B2573" s="806">
        <v>1360794</v>
      </c>
      <c r="C2573" s="806">
        <v>580085</v>
      </c>
      <c r="D2573" s="806">
        <v>537503</v>
      </c>
      <c r="E2573" s="809">
        <v>39.499218838413455</v>
      </c>
      <c r="F2573" s="806">
        <v>42385</v>
      </c>
    </row>
    <row r="2574" spans="1:6" s="819" customFormat="1" ht="12.75">
      <c r="A2574" s="362" t="s">
        <v>975</v>
      </c>
      <c r="B2574" s="806">
        <v>1360794</v>
      </c>
      <c r="C2574" s="806">
        <v>580085</v>
      </c>
      <c r="D2574" s="806">
        <v>537503</v>
      </c>
      <c r="E2574" s="809">
        <v>39.499218838413455</v>
      </c>
      <c r="F2574" s="806">
        <v>42385</v>
      </c>
    </row>
    <row r="2575" spans="1:6" s="843" customFormat="1" ht="12.75">
      <c r="A2575" s="834"/>
      <c r="B2575" s="806"/>
      <c r="C2575" s="806"/>
      <c r="D2575" s="806"/>
      <c r="E2575" s="806"/>
      <c r="F2575" s="806"/>
    </row>
    <row r="2576" spans="1:60" s="844" customFormat="1" ht="12.75">
      <c r="A2576" s="345" t="s">
        <v>414</v>
      </c>
      <c r="B2576" s="635"/>
      <c r="C2576" s="635"/>
      <c r="D2576" s="635"/>
      <c r="E2576" s="806"/>
      <c r="F2576" s="635"/>
      <c r="G2576" s="841"/>
      <c r="H2576" s="841"/>
      <c r="I2576" s="841"/>
      <c r="J2576" s="841"/>
      <c r="K2576" s="841"/>
      <c r="L2576" s="841"/>
      <c r="M2576" s="841"/>
      <c r="N2576" s="841"/>
      <c r="O2576" s="841"/>
      <c r="P2576" s="841"/>
      <c r="Q2576" s="841"/>
      <c r="R2576" s="841"/>
      <c r="S2576" s="841"/>
      <c r="T2576" s="841"/>
      <c r="U2576" s="841"/>
      <c r="V2576" s="841"/>
      <c r="W2576" s="841"/>
      <c r="X2576" s="841"/>
      <c r="Y2576" s="841"/>
      <c r="Z2576" s="841"/>
      <c r="AA2576" s="841"/>
      <c r="AB2576" s="841"/>
      <c r="AC2576" s="841"/>
      <c r="AD2576" s="841"/>
      <c r="AE2576" s="841"/>
      <c r="AF2576" s="841"/>
      <c r="AG2576" s="841"/>
      <c r="AH2576" s="841"/>
      <c r="AI2576" s="841"/>
      <c r="AJ2576" s="841"/>
      <c r="AK2576" s="841"/>
      <c r="AL2576" s="841"/>
      <c r="AM2576" s="841"/>
      <c r="AN2576" s="841"/>
      <c r="AO2576" s="841"/>
      <c r="AP2576" s="841"/>
      <c r="AQ2576" s="841"/>
      <c r="AR2576" s="841"/>
      <c r="AS2576" s="841"/>
      <c r="AT2576" s="841"/>
      <c r="AU2576" s="841"/>
      <c r="AV2576" s="841"/>
      <c r="AW2576" s="841"/>
      <c r="AX2576" s="841"/>
      <c r="AY2576" s="841"/>
      <c r="AZ2576" s="841"/>
      <c r="BA2576" s="841"/>
      <c r="BB2576" s="841"/>
      <c r="BC2576" s="841"/>
      <c r="BD2576" s="841"/>
      <c r="BE2576" s="841"/>
      <c r="BF2576" s="841"/>
      <c r="BG2576" s="841"/>
      <c r="BH2576" s="841"/>
    </row>
    <row r="2577" spans="1:60" s="844" customFormat="1" ht="12.75">
      <c r="A2577" s="357" t="s">
        <v>426</v>
      </c>
      <c r="B2577" s="806">
        <v>851389</v>
      </c>
      <c r="C2577" s="806">
        <v>487415</v>
      </c>
      <c r="D2577" s="806">
        <v>487415</v>
      </c>
      <c r="E2577" s="809">
        <v>57.24938893972086</v>
      </c>
      <c r="F2577" s="806">
        <v>9735</v>
      </c>
      <c r="G2577" s="841"/>
      <c r="H2577" s="841"/>
      <c r="I2577" s="841"/>
      <c r="J2577" s="841"/>
      <c r="K2577" s="841"/>
      <c r="L2577" s="841"/>
      <c r="M2577" s="841"/>
      <c r="N2577" s="841"/>
      <c r="O2577" s="841"/>
      <c r="P2577" s="841"/>
      <c r="Q2577" s="841"/>
      <c r="R2577" s="841"/>
      <c r="S2577" s="841"/>
      <c r="T2577" s="841"/>
      <c r="U2577" s="841"/>
      <c r="V2577" s="841"/>
      <c r="W2577" s="841"/>
      <c r="X2577" s="841"/>
      <c r="Y2577" s="841"/>
      <c r="Z2577" s="841"/>
      <c r="AA2577" s="841"/>
      <c r="AB2577" s="841"/>
      <c r="AC2577" s="841"/>
      <c r="AD2577" s="841"/>
      <c r="AE2577" s="841"/>
      <c r="AF2577" s="841"/>
      <c r="AG2577" s="841"/>
      <c r="AH2577" s="841"/>
      <c r="AI2577" s="841"/>
      <c r="AJ2577" s="841"/>
      <c r="AK2577" s="841"/>
      <c r="AL2577" s="841"/>
      <c r="AM2577" s="841"/>
      <c r="AN2577" s="841"/>
      <c r="AO2577" s="841"/>
      <c r="AP2577" s="841"/>
      <c r="AQ2577" s="841"/>
      <c r="AR2577" s="841"/>
      <c r="AS2577" s="841"/>
      <c r="AT2577" s="841"/>
      <c r="AU2577" s="841"/>
      <c r="AV2577" s="841"/>
      <c r="AW2577" s="841"/>
      <c r="AX2577" s="841"/>
      <c r="AY2577" s="841"/>
      <c r="AZ2577" s="841"/>
      <c r="BA2577" s="841"/>
      <c r="BB2577" s="841"/>
      <c r="BC2577" s="841"/>
      <c r="BD2577" s="841"/>
      <c r="BE2577" s="841"/>
      <c r="BF2577" s="841"/>
      <c r="BG2577" s="841"/>
      <c r="BH2577" s="841"/>
    </row>
    <row r="2578" spans="1:60" s="845" customFormat="1" ht="12.75">
      <c r="A2578" s="136" t="s">
        <v>601</v>
      </c>
      <c r="B2578" s="806">
        <v>851389</v>
      </c>
      <c r="C2578" s="806">
        <v>487415</v>
      </c>
      <c r="D2578" s="806">
        <v>487415</v>
      </c>
      <c r="E2578" s="809">
        <v>57.24938893972086</v>
      </c>
      <c r="F2578" s="806">
        <v>9735</v>
      </c>
      <c r="G2578" s="843"/>
      <c r="H2578" s="843"/>
      <c r="I2578" s="843"/>
      <c r="J2578" s="843"/>
      <c r="K2578" s="843"/>
      <c r="L2578" s="843"/>
      <c r="M2578" s="843"/>
      <c r="N2578" s="843"/>
      <c r="O2578" s="843"/>
      <c r="P2578" s="843"/>
      <c r="Q2578" s="843"/>
      <c r="R2578" s="843"/>
      <c r="S2578" s="843"/>
      <c r="T2578" s="843"/>
      <c r="U2578" s="843"/>
      <c r="V2578" s="843"/>
      <c r="W2578" s="843"/>
      <c r="X2578" s="843"/>
      <c r="Y2578" s="843"/>
      <c r="Z2578" s="843"/>
      <c r="AA2578" s="843"/>
      <c r="AB2578" s="843"/>
      <c r="AC2578" s="843"/>
      <c r="AD2578" s="843"/>
      <c r="AE2578" s="843"/>
      <c r="AF2578" s="843"/>
      <c r="AG2578" s="843"/>
      <c r="AH2578" s="843"/>
      <c r="AI2578" s="843"/>
      <c r="AJ2578" s="843"/>
      <c r="AK2578" s="843"/>
      <c r="AL2578" s="843"/>
      <c r="AM2578" s="843"/>
      <c r="AN2578" s="843"/>
      <c r="AO2578" s="843"/>
      <c r="AP2578" s="843"/>
      <c r="AQ2578" s="843"/>
      <c r="AR2578" s="843"/>
      <c r="AS2578" s="843"/>
      <c r="AT2578" s="843"/>
      <c r="AU2578" s="843"/>
      <c r="AV2578" s="843"/>
      <c r="AW2578" s="843"/>
      <c r="AX2578" s="843"/>
      <c r="AY2578" s="843"/>
      <c r="AZ2578" s="843"/>
      <c r="BA2578" s="843"/>
      <c r="BB2578" s="843"/>
      <c r="BC2578" s="843"/>
      <c r="BD2578" s="843"/>
      <c r="BE2578" s="843"/>
      <c r="BF2578" s="843"/>
      <c r="BG2578" s="843"/>
      <c r="BH2578" s="843"/>
    </row>
    <row r="2579" spans="1:6" s="843" customFormat="1" ht="12.75">
      <c r="A2579" s="576" t="s">
        <v>967</v>
      </c>
      <c r="B2579" s="806">
        <v>74531</v>
      </c>
      <c r="C2579" s="806">
        <v>38024</v>
      </c>
      <c r="D2579" s="806">
        <v>38024</v>
      </c>
      <c r="E2579" s="809">
        <v>51.01769733399525</v>
      </c>
      <c r="F2579" s="806">
        <v>0</v>
      </c>
    </row>
    <row r="2580" spans="1:6" s="843" customFormat="1" ht="12.75">
      <c r="A2580" s="136" t="s">
        <v>968</v>
      </c>
      <c r="B2580" s="806">
        <v>74531</v>
      </c>
      <c r="C2580" s="806">
        <v>38024</v>
      </c>
      <c r="D2580" s="806">
        <v>38024</v>
      </c>
      <c r="E2580" s="809">
        <v>51.01769733399525</v>
      </c>
      <c r="F2580" s="806">
        <v>0</v>
      </c>
    </row>
    <row r="2581" spans="1:6" s="846" customFormat="1" ht="25.5">
      <c r="A2581" s="377" t="s">
        <v>978</v>
      </c>
      <c r="B2581" s="825">
        <v>9735</v>
      </c>
      <c r="C2581" s="825">
        <v>9735</v>
      </c>
      <c r="D2581" s="825">
        <v>0</v>
      </c>
      <c r="E2581" s="809">
        <v>0</v>
      </c>
      <c r="F2581" s="825">
        <v>0</v>
      </c>
    </row>
    <row r="2582" spans="1:6" s="846" customFormat="1" ht="12.75">
      <c r="A2582" s="363" t="s">
        <v>979</v>
      </c>
      <c r="B2582" s="825">
        <v>9735</v>
      </c>
      <c r="C2582" s="825">
        <v>9735</v>
      </c>
      <c r="D2582" s="825">
        <v>0</v>
      </c>
      <c r="E2582" s="809">
        <v>0</v>
      </c>
      <c r="F2582" s="825">
        <v>0</v>
      </c>
    </row>
    <row r="2583" spans="1:6" s="843" customFormat="1" ht="12.75">
      <c r="A2583" s="362" t="s">
        <v>1014</v>
      </c>
      <c r="B2583" s="806">
        <v>64796</v>
      </c>
      <c r="C2583" s="806">
        <v>38024</v>
      </c>
      <c r="D2583" s="806">
        <v>38024</v>
      </c>
      <c r="E2583" s="809">
        <v>58.68263473053892</v>
      </c>
      <c r="F2583" s="806">
        <v>0</v>
      </c>
    </row>
    <row r="2584" spans="1:6" s="843" customFormat="1" ht="12.75">
      <c r="A2584" s="136" t="s">
        <v>500</v>
      </c>
      <c r="B2584" s="806">
        <v>776858</v>
      </c>
      <c r="C2584" s="806">
        <v>449391</v>
      </c>
      <c r="D2584" s="806">
        <v>449391</v>
      </c>
      <c r="E2584" s="809" t="s">
        <v>496</v>
      </c>
      <c r="F2584" s="806">
        <v>9735</v>
      </c>
    </row>
    <row r="2585" spans="1:6" s="843" customFormat="1" ht="12.75">
      <c r="A2585" s="136" t="s">
        <v>501</v>
      </c>
      <c r="B2585" s="806">
        <v>-776858</v>
      </c>
      <c r="C2585" s="806">
        <v>-439656</v>
      </c>
      <c r="D2585" s="809" t="s">
        <v>496</v>
      </c>
      <c r="E2585" s="809" t="s">
        <v>496</v>
      </c>
      <c r="F2585" s="809" t="s">
        <v>496</v>
      </c>
    </row>
    <row r="2586" spans="1:6" s="843" customFormat="1" ht="12.75">
      <c r="A2586" s="362" t="s">
        <v>505</v>
      </c>
      <c r="B2586" s="806">
        <v>-776858</v>
      </c>
      <c r="C2586" s="806">
        <v>-439656</v>
      </c>
      <c r="D2586" s="809" t="s">
        <v>496</v>
      </c>
      <c r="E2586" s="809" t="s">
        <v>496</v>
      </c>
      <c r="F2586" s="809" t="s">
        <v>496</v>
      </c>
    </row>
    <row r="2587" spans="1:6" s="811" customFormat="1" ht="12.75">
      <c r="A2587" s="362" t="s">
        <v>436</v>
      </c>
      <c r="B2587" s="626">
        <v>-776858</v>
      </c>
      <c r="C2587" s="626">
        <v>-439656</v>
      </c>
      <c r="D2587" s="809" t="s">
        <v>496</v>
      </c>
      <c r="E2587" s="809" t="s">
        <v>496</v>
      </c>
      <c r="F2587" s="809" t="s">
        <v>496</v>
      </c>
    </row>
    <row r="2588" spans="1:6" s="819" customFormat="1" ht="12.75">
      <c r="A2588" s="358"/>
      <c r="B2588" s="806"/>
      <c r="C2588" s="806"/>
      <c r="D2588" s="806"/>
      <c r="E2588" s="806"/>
      <c r="F2588" s="806"/>
    </row>
    <row r="2589" spans="1:6" s="819" customFormat="1" ht="12.75">
      <c r="A2589" s="834" t="s">
        <v>428</v>
      </c>
      <c r="B2589" s="806"/>
      <c r="C2589" s="806"/>
      <c r="D2589" s="806"/>
      <c r="E2589" s="806"/>
      <c r="F2589" s="806"/>
    </row>
    <row r="2590" spans="1:6" s="819" customFormat="1" ht="12.75">
      <c r="A2590" s="345" t="s">
        <v>414</v>
      </c>
      <c r="B2590" s="806"/>
      <c r="C2590" s="806"/>
      <c r="D2590" s="806"/>
      <c r="E2590" s="806"/>
      <c r="F2590" s="806"/>
    </row>
    <row r="2591" spans="1:6" s="819" customFormat="1" ht="12.75">
      <c r="A2591" s="357" t="s">
        <v>426</v>
      </c>
      <c r="B2591" s="806">
        <v>1693043</v>
      </c>
      <c r="C2591" s="806">
        <v>974830</v>
      </c>
      <c r="D2591" s="806">
        <v>974830</v>
      </c>
      <c r="E2591" s="809">
        <v>57.578573019114096</v>
      </c>
      <c r="F2591" s="806">
        <v>19470</v>
      </c>
    </row>
    <row r="2592" spans="1:6" s="819" customFormat="1" ht="12.75">
      <c r="A2592" s="136" t="s">
        <v>601</v>
      </c>
      <c r="B2592" s="806">
        <v>851389</v>
      </c>
      <c r="C2592" s="806">
        <v>487415</v>
      </c>
      <c r="D2592" s="806">
        <v>487415</v>
      </c>
      <c r="E2592" s="809">
        <v>57.24938893972086</v>
      </c>
      <c r="F2592" s="806">
        <v>9735</v>
      </c>
    </row>
    <row r="2593" spans="1:6" s="819" customFormat="1" ht="12.75">
      <c r="A2593" s="136" t="s">
        <v>983</v>
      </c>
      <c r="B2593" s="806">
        <v>841654</v>
      </c>
      <c r="C2593" s="806">
        <v>487415</v>
      </c>
      <c r="D2593" s="806">
        <v>487415</v>
      </c>
      <c r="E2593" s="809">
        <v>57.911564609685215</v>
      </c>
      <c r="F2593" s="806">
        <v>9735</v>
      </c>
    </row>
    <row r="2594" spans="1:6" s="819" customFormat="1" ht="12.75">
      <c r="A2594" s="136" t="s">
        <v>429</v>
      </c>
      <c r="B2594" s="806">
        <v>841654</v>
      </c>
      <c r="C2594" s="806">
        <v>487415</v>
      </c>
      <c r="D2594" s="806">
        <v>487415</v>
      </c>
      <c r="E2594" s="809">
        <v>57.911564609685215</v>
      </c>
      <c r="F2594" s="806">
        <v>9735</v>
      </c>
    </row>
    <row r="2595" spans="1:6" s="819" customFormat="1" ht="25.5">
      <c r="A2595" s="139" t="s">
        <v>430</v>
      </c>
      <c r="B2595" s="806">
        <v>841654</v>
      </c>
      <c r="C2595" s="806">
        <v>487415</v>
      </c>
      <c r="D2595" s="806">
        <v>487415</v>
      </c>
      <c r="E2595" s="809">
        <v>57.911564609685215</v>
      </c>
      <c r="F2595" s="806">
        <v>9735</v>
      </c>
    </row>
    <row r="2596" spans="1:6" s="819" customFormat="1" ht="25.5">
      <c r="A2596" s="139" t="s">
        <v>431</v>
      </c>
      <c r="B2596" s="806">
        <v>603803</v>
      </c>
      <c r="C2596" s="806">
        <v>357649</v>
      </c>
      <c r="D2596" s="806">
        <v>357649</v>
      </c>
      <c r="E2596" s="809">
        <v>59.232729880441134</v>
      </c>
      <c r="F2596" s="806">
        <v>357649</v>
      </c>
    </row>
    <row r="2597" spans="1:6" s="819" customFormat="1" ht="25.5">
      <c r="A2597" s="139" t="s">
        <v>432</v>
      </c>
      <c r="B2597" s="806">
        <v>43766</v>
      </c>
      <c r="C2597" s="806">
        <v>30409</v>
      </c>
      <c r="D2597" s="806">
        <v>30409</v>
      </c>
      <c r="E2597" s="809">
        <v>69.48087556550747</v>
      </c>
      <c r="F2597" s="806">
        <v>30409</v>
      </c>
    </row>
    <row r="2598" spans="1:6" s="819" customFormat="1" ht="25.5">
      <c r="A2598" s="139" t="s">
        <v>433</v>
      </c>
      <c r="B2598" s="806">
        <v>6060</v>
      </c>
      <c r="C2598" s="806">
        <v>3557</v>
      </c>
      <c r="D2598" s="806">
        <v>3557</v>
      </c>
      <c r="E2598" s="809">
        <v>58.696369636963695</v>
      </c>
      <c r="F2598" s="806">
        <v>3557</v>
      </c>
    </row>
    <row r="2599" spans="1:6" s="819" customFormat="1" ht="38.25">
      <c r="A2599" s="139" t="s">
        <v>434</v>
      </c>
      <c r="B2599" s="806">
        <v>188025</v>
      </c>
      <c r="C2599" s="806">
        <v>95800</v>
      </c>
      <c r="D2599" s="806">
        <v>95800</v>
      </c>
      <c r="E2599" s="809">
        <v>50.95067145326419</v>
      </c>
      <c r="F2599" s="806">
        <v>95800</v>
      </c>
    </row>
    <row r="2600" spans="1:6" s="819" customFormat="1" ht="12.75">
      <c r="A2600" s="576" t="s">
        <v>967</v>
      </c>
      <c r="B2600" s="806">
        <v>916185</v>
      </c>
      <c r="C2600" s="806">
        <v>535174</v>
      </c>
      <c r="D2600" s="806">
        <v>525439</v>
      </c>
      <c r="E2600" s="627">
        <v>57.35075339587529</v>
      </c>
      <c r="F2600" s="806">
        <v>9735</v>
      </c>
    </row>
    <row r="2601" spans="1:6" s="819" customFormat="1" ht="12.75">
      <c r="A2601" s="136" t="s">
        <v>968</v>
      </c>
      <c r="B2601" s="806">
        <v>916185</v>
      </c>
      <c r="C2601" s="806">
        <v>535174</v>
      </c>
      <c r="D2601" s="806">
        <v>525439</v>
      </c>
      <c r="E2601" s="627">
        <v>57.35075339587529</v>
      </c>
      <c r="F2601" s="806">
        <v>9735</v>
      </c>
    </row>
    <row r="2602" spans="1:6" s="846" customFormat="1" ht="25.5">
      <c r="A2602" s="377" t="s">
        <v>978</v>
      </c>
      <c r="B2602" s="825">
        <v>9735</v>
      </c>
      <c r="C2602" s="825">
        <v>9735</v>
      </c>
      <c r="D2602" s="825">
        <v>0</v>
      </c>
      <c r="E2602" s="809">
        <v>0</v>
      </c>
      <c r="F2602" s="825">
        <v>0</v>
      </c>
    </row>
    <row r="2603" spans="1:6" s="846" customFormat="1" ht="12.75">
      <c r="A2603" s="363" t="s">
        <v>979</v>
      </c>
      <c r="B2603" s="825">
        <v>9735</v>
      </c>
      <c r="C2603" s="825">
        <v>9735</v>
      </c>
      <c r="D2603" s="825">
        <v>0</v>
      </c>
      <c r="E2603" s="809">
        <v>0</v>
      </c>
      <c r="F2603" s="825">
        <v>0</v>
      </c>
    </row>
    <row r="2604" spans="1:6" s="819" customFormat="1" ht="12.75">
      <c r="A2604" s="362" t="s">
        <v>1014</v>
      </c>
      <c r="B2604" s="806">
        <v>64796</v>
      </c>
      <c r="C2604" s="806">
        <v>38024</v>
      </c>
      <c r="D2604" s="806">
        <v>38024</v>
      </c>
      <c r="E2604" s="627">
        <v>58.68263473053892</v>
      </c>
      <c r="F2604" s="806">
        <v>0</v>
      </c>
    </row>
    <row r="2605" spans="1:6" s="819" customFormat="1" ht="12.75">
      <c r="A2605" s="362" t="s">
        <v>917</v>
      </c>
      <c r="B2605" s="806">
        <v>841654</v>
      </c>
      <c r="C2605" s="806">
        <v>487415</v>
      </c>
      <c r="D2605" s="806">
        <v>487415</v>
      </c>
      <c r="E2605" s="627">
        <v>57.911564609685215</v>
      </c>
      <c r="F2605" s="806">
        <v>9735</v>
      </c>
    </row>
    <row r="2606" spans="1:6" s="819" customFormat="1" ht="12.75">
      <c r="A2606" s="391" t="s">
        <v>996</v>
      </c>
      <c r="B2606" s="806">
        <v>841654</v>
      </c>
      <c r="C2606" s="806">
        <v>487415</v>
      </c>
      <c r="D2606" s="806">
        <v>487415</v>
      </c>
      <c r="E2606" s="627">
        <v>57.911564609685215</v>
      </c>
      <c r="F2606" s="806">
        <v>9735</v>
      </c>
    </row>
    <row r="2607" spans="1:6" s="819" customFormat="1" ht="25.5">
      <c r="A2607" s="365" t="s">
        <v>435</v>
      </c>
      <c r="B2607" s="806">
        <v>841654</v>
      </c>
      <c r="C2607" s="806">
        <v>487415</v>
      </c>
      <c r="D2607" s="806">
        <v>487415</v>
      </c>
      <c r="E2607" s="627">
        <v>57.911564609685215</v>
      </c>
      <c r="F2607" s="806">
        <v>9735</v>
      </c>
    </row>
    <row r="2608" spans="1:6" s="819" customFormat="1" ht="12.75">
      <c r="A2608" s="136" t="s">
        <v>500</v>
      </c>
      <c r="B2608" s="806">
        <v>776858</v>
      </c>
      <c r="C2608" s="806">
        <v>439656</v>
      </c>
      <c r="D2608" s="806">
        <v>449391</v>
      </c>
      <c r="E2608" s="627" t="s">
        <v>496</v>
      </c>
      <c r="F2608" s="806" t="s">
        <v>496</v>
      </c>
    </row>
    <row r="2609" spans="1:6" s="819" customFormat="1" ht="12.75">
      <c r="A2609" s="136" t="s">
        <v>501</v>
      </c>
      <c r="B2609" s="806">
        <v>-776858</v>
      </c>
      <c r="C2609" s="806">
        <v>-439656</v>
      </c>
      <c r="D2609" s="627" t="s">
        <v>496</v>
      </c>
      <c r="E2609" s="627" t="s">
        <v>496</v>
      </c>
      <c r="F2609" s="806" t="s">
        <v>496</v>
      </c>
    </row>
    <row r="2610" spans="1:6" s="819" customFormat="1" ht="12.75">
      <c r="A2610" s="362" t="s">
        <v>505</v>
      </c>
      <c r="B2610" s="806">
        <v>-776858</v>
      </c>
      <c r="C2610" s="806">
        <v>-439656</v>
      </c>
      <c r="D2610" s="627" t="s">
        <v>496</v>
      </c>
      <c r="E2610" s="627" t="s">
        <v>496</v>
      </c>
      <c r="F2610" s="806" t="s">
        <v>496</v>
      </c>
    </row>
    <row r="2611" spans="1:6" s="819" customFormat="1" ht="12.75">
      <c r="A2611" s="362" t="s">
        <v>436</v>
      </c>
      <c r="B2611" s="806">
        <v>-776858</v>
      </c>
      <c r="C2611" s="806">
        <v>-439656</v>
      </c>
      <c r="D2611" s="627" t="s">
        <v>496</v>
      </c>
      <c r="E2611" s="627" t="s">
        <v>496</v>
      </c>
      <c r="F2611" s="806" t="s">
        <v>496</v>
      </c>
    </row>
    <row r="2613" spans="1:6" s="98" customFormat="1" ht="12.75">
      <c r="A2613" s="847" t="s">
        <v>646</v>
      </c>
      <c r="B2613" s="779"/>
      <c r="C2613" s="848"/>
      <c r="D2613" s="848"/>
      <c r="E2613" s="848"/>
      <c r="F2613" s="848"/>
    </row>
    <row r="2614" spans="1:6" s="117" customFormat="1" ht="16.5" customHeight="1">
      <c r="A2614" s="989" t="s">
        <v>437</v>
      </c>
      <c r="B2614" s="989"/>
      <c r="C2614" s="989"/>
      <c r="D2614" s="989"/>
      <c r="E2614" s="989"/>
      <c r="F2614" s="989"/>
    </row>
    <row r="2615" spans="1:6" s="117" customFormat="1" ht="13.5">
      <c r="A2615" s="849" t="s">
        <v>346</v>
      </c>
      <c r="B2615" s="445">
        <v>140535139</v>
      </c>
      <c r="C2615" s="445">
        <v>96446741</v>
      </c>
      <c r="D2615" s="445">
        <v>93245580</v>
      </c>
      <c r="E2615" s="850">
        <v>66.35036665100534</v>
      </c>
      <c r="F2615" s="445">
        <v>36373</v>
      </c>
    </row>
    <row r="2616" spans="1:6" s="117" customFormat="1" ht="12.75">
      <c r="A2616" s="851" t="s">
        <v>357</v>
      </c>
      <c r="B2616" s="454">
        <v>6041235</v>
      </c>
      <c r="C2616" s="454">
        <v>2706070</v>
      </c>
      <c r="D2616" s="454">
        <v>397584</v>
      </c>
      <c r="E2616" s="852">
        <v>6.581170902969344</v>
      </c>
      <c r="F2616" s="454">
        <v>36373</v>
      </c>
    </row>
    <row r="2617" spans="1:6" s="117" customFormat="1" ht="25.5">
      <c r="A2617" s="453" t="s">
        <v>379</v>
      </c>
      <c r="B2617" s="454">
        <v>132664519</v>
      </c>
      <c r="C2617" s="454">
        <v>92406536</v>
      </c>
      <c r="D2617" s="454">
        <v>92406536</v>
      </c>
      <c r="E2617" s="852">
        <v>69.65429543373236</v>
      </c>
      <c r="F2617" s="454">
        <v>0</v>
      </c>
    </row>
    <row r="2618" spans="1:6" s="117" customFormat="1" ht="12.75">
      <c r="A2618" s="451" t="s">
        <v>983</v>
      </c>
      <c r="B2618" s="398">
        <v>1829385</v>
      </c>
      <c r="C2618" s="398">
        <v>1334135</v>
      </c>
      <c r="D2618" s="398">
        <v>441460</v>
      </c>
      <c r="E2618" s="535">
        <v>24.13160707013559</v>
      </c>
      <c r="F2618" s="398">
        <v>0</v>
      </c>
    </row>
    <row r="2619" spans="1:6" s="117" customFormat="1" ht="38.25">
      <c r="A2619" s="453" t="s">
        <v>1025</v>
      </c>
      <c r="B2619" s="454">
        <v>1810644</v>
      </c>
      <c r="C2619" s="454">
        <v>1315394</v>
      </c>
      <c r="D2619" s="454">
        <v>441460</v>
      </c>
      <c r="E2619" s="852">
        <v>24.381380326557846</v>
      </c>
      <c r="F2619" s="454">
        <v>0</v>
      </c>
    </row>
    <row r="2620" spans="1:6" s="117" customFormat="1" ht="38.25">
      <c r="A2620" s="453" t="s">
        <v>994</v>
      </c>
      <c r="B2620" s="454">
        <v>18741</v>
      </c>
      <c r="C2620" s="454">
        <v>18741</v>
      </c>
      <c r="D2620" s="454">
        <v>0</v>
      </c>
      <c r="E2620" s="852">
        <v>0</v>
      </c>
      <c r="F2620" s="454">
        <v>0</v>
      </c>
    </row>
    <row r="2621" spans="1:6" s="117" customFormat="1" ht="13.5">
      <c r="A2621" s="444" t="s">
        <v>967</v>
      </c>
      <c r="B2621" s="445">
        <v>140535139</v>
      </c>
      <c r="C2621" s="445">
        <v>97019082</v>
      </c>
      <c r="D2621" s="445">
        <v>54984316</v>
      </c>
      <c r="E2621" s="850">
        <v>39.12495934557691</v>
      </c>
      <c r="F2621" s="445">
        <v>10509537</v>
      </c>
    </row>
    <row r="2622" spans="1:6" s="117" customFormat="1" ht="12.75">
      <c r="A2622" s="451" t="s">
        <v>996</v>
      </c>
      <c r="B2622" s="398">
        <v>1829385</v>
      </c>
      <c r="C2622" s="398">
        <v>1829385</v>
      </c>
      <c r="D2622" s="398">
        <v>441460</v>
      </c>
      <c r="E2622" s="535">
        <v>24.13160707013559</v>
      </c>
      <c r="F2622" s="398">
        <v>0</v>
      </c>
    </row>
    <row r="2623" spans="1:6" s="117" customFormat="1" ht="38.25">
      <c r="A2623" s="453" t="s">
        <v>1023</v>
      </c>
      <c r="B2623" s="454">
        <v>1810644</v>
      </c>
      <c r="C2623" s="454">
        <v>1810644</v>
      </c>
      <c r="D2623" s="454">
        <v>441460</v>
      </c>
      <c r="E2623" s="852">
        <v>24.381380326557846</v>
      </c>
      <c r="F2623" s="454">
        <v>0</v>
      </c>
    </row>
    <row r="2624" spans="1:6" s="117" customFormat="1" ht="38.25">
      <c r="A2624" s="453" t="s">
        <v>405</v>
      </c>
      <c r="B2624" s="454">
        <v>18741</v>
      </c>
      <c r="C2624" s="454">
        <v>18741</v>
      </c>
      <c r="D2624" s="454">
        <v>0</v>
      </c>
      <c r="E2624" s="852">
        <v>0</v>
      </c>
      <c r="F2624" s="454">
        <v>0</v>
      </c>
    </row>
    <row r="2625" spans="1:6" s="117" customFormat="1" ht="12.75" customHeight="1">
      <c r="A2625" s="451" t="s">
        <v>1010</v>
      </c>
      <c r="B2625" s="398">
        <v>109890443</v>
      </c>
      <c r="C2625" s="398">
        <v>72231791</v>
      </c>
      <c r="D2625" s="398">
        <v>37460021</v>
      </c>
      <c r="E2625" s="535">
        <v>34.08851577748212</v>
      </c>
      <c r="F2625" s="398">
        <v>9989750</v>
      </c>
    </row>
    <row r="2626" spans="1:56" s="853" customFormat="1" ht="38.25">
      <c r="A2626" s="453" t="s">
        <v>438</v>
      </c>
      <c r="B2626" s="454">
        <v>105381273</v>
      </c>
      <c r="C2626" s="454">
        <v>70242342</v>
      </c>
      <c r="D2626" s="454">
        <v>36184720</v>
      </c>
      <c r="E2626" s="852">
        <v>34.336954726291836</v>
      </c>
      <c r="F2626" s="454">
        <v>9989750</v>
      </c>
      <c r="BD2626" s="854"/>
    </row>
    <row r="2627" spans="1:6" s="117" customFormat="1" ht="63.75">
      <c r="A2627" s="453" t="s">
        <v>439</v>
      </c>
      <c r="B2627" s="454">
        <v>4509170</v>
      </c>
      <c r="C2627" s="454">
        <v>1989449</v>
      </c>
      <c r="D2627" s="454">
        <v>1275301</v>
      </c>
      <c r="E2627" s="852">
        <v>28.282388998418778</v>
      </c>
      <c r="F2627" s="454">
        <v>0</v>
      </c>
    </row>
    <row r="2628" spans="1:6" s="117" customFormat="1" ht="12.75">
      <c r="A2628" s="451" t="s">
        <v>998</v>
      </c>
      <c r="B2628" s="398">
        <v>28815311</v>
      </c>
      <c r="C2628" s="398">
        <v>22957906</v>
      </c>
      <c r="D2628" s="398">
        <v>17082835</v>
      </c>
      <c r="E2628" s="535">
        <v>59.2838821000405</v>
      </c>
      <c r="F2628" s="398">
        <v>519787</v>
      </c>
    </row>
    <row r="2629" spans="1:6" s="117" customFormat="1" ht="25.5">
      <c r="A2629" s="453" t="s">
        <v>1021</v>
      </c>
      <c r="B2629" s="454">
        <v>28815311</v>
      </c>
      <c r="C2629" s="454">
        <v>22957906</v>
      </c>
      <c r="D2629" s="454">
        <v>17082835</v>
      </c>
      <c r="E2629" s="852">
        <v>59.2838821000405</v>
      </c>
      <c r="F2629" s="454">
        <v>519787</v>
      </c>
    </row>
    <row r="2633" spans="1:6" s="98" customFormat="1" ht="15">
      <c r="A2633" s="161" t="s">
        <v>1072</v>
      </c>
      <c r="B2633" s="462"/>
      <c r="C2633" s="462"/>
      <c r="D2633" s="462"/>
      <c r="E2633" s="165"/>
      <c r="F2633" s="165" t="s">
        <v>510</v>
      </c>
    </row>
    <row r="2634" spans="1:6" s="98" customFormat="1" ht="15">
      <c r="A2634" s="161"/>
      <c r="B2634" s="462"/>
      <c r="C2634" s="462"/>
      <c r="D2634" s="462"/>
      <c r="E2634" s="165"/>
      <c r="F2634" s="165"/>
    </row>
    <row r="2635" spans="1:6" s="185" customFormat="1" ht="12.75" customHeight="1">
      <c r="A2635" s="161"/>
      <c r="B2635" s="462"/>
      <c r="C2635" s="462"/>
      <c r="D2635" s="462"/>
      <c r="E2635" s="165"/>
      <c r="F2635" s="165"/>
    </row>
    <row r="2636" spans="1:50" s="841" customFormat="1" ht="15">
      <c r="A2636" s="277" t="s">
        <v>511</v>
      </c>
      <c r="B2636" s="462"/>
      <c r="C2636" s="462"/>
      <c r="D2636" s="462"/>
      <c r="E2636" s="709"/>
      <c r="F2636" s="710"/>
      <c r="G2636" s="269"/>
      <c r="H2636" s="269"/>
      <c r="I2636" s="269"/>
      <c r="J2636" s="269"/>
      <c r="K2636" s="269"/>
      <c r="L2636" s="269"/>
      <c r="M2636" s="269"/>
      <c r="N2636" s="269"/>
      <c r="O2636" s="269"/>
      <c r="P2636" s="269"/>
      <c r="Q2636" s="269"/>
      <c r="R2636" s="269"/>
      <c r="S2636" s="269"/>
      <c r="T2636" s="269"/>
      <c r="U2636" s="269"/>
      <c r="V2636" s="269"/>
      <c r="W2636" s="269"/>
      <c r="X2636" s="269"/>
      <c r="Y2636" s="269"/>
      <c r="Z2636" s="269"/>
      <c r="AA2636" s="269"/>
      <c r="AB2636" s="269"/>
      <c r="AC2636" s="269"/>
      <c r="AD2636" s="269"/>
      <c r="AE2636" s="269"/>
      <c r="AF2636" s="269"/>
      <c r="AG2636" s="269"/>
      <c r="AH2636" s="269"/>
      <c r="AI2636" s="269"/>
      <c r="AJ2636" s="269"/>
      <c r="AK2636" s="269"/>
      <c r="AL2636" s="269"/>
      <c r="AM2636" s="269"/>
      <c r="AN2636" s="269"/>
      <c r="AO2636" s="269"/>
      <c r="AP2636" s="269"/>
      <c r="AQ2636" s="269"/>
      <c r="AR2636" s="269"/>
      <c r="AS2636" s="269"/>
      <c r="AT2636" s="269"/>
      <c r="AU2636" s="269"/>
      <c r="AV2636" s="269"/>
      <c r="AW2636" s="269"/>
      <c r="AX2636" s="269"/>
    </row>
  </sheetData>
  <mergeCells count="8">
    <mergeCell ref="A4:F4"/>
    <mergeCell ref="A2:F2"/>
    <mergeCell ref="A1:F1"/>
    <mergeCell ref="A2614:F2614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8" useFirstPageNumber="1" fitToHeight="20" horizontalDpi="600" verticalDpi="600" orientation="portrait" paperSize="9" scale="86" r:id="rId1"/>
  <headerFooter alignWithMargins="0">
    <oddFooter>&amp;C&amp;P&amp;R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AU62"/>
  <sheetViews>
    <sheetView workbookViewId="0" topLeftCell="E1">
      <selection activeCell="E7" sqref="E7:H7"/>
    </sheetView>
  </sheetViews>
  <sheetFormatPr defaultColWidth="9.140625" defaultRowHeight="12.75"/>
  <cols>
    <col min="1" max="1" width="12.8515625" style="877" hidden="1" customWidth="1"/>
    <col min="2" max="2" width="7.140625" style="877" hidden="1" customWidth="1"/>
    <col min="3" max="4" width="11.421875" style="877" hidden="1" customWidth="1"/>
    <col min="5" max="5" width="51.421875" style="877" customWidth="1"/>
    <col min="6" max="8" width="14.28125" style="877" customWidth="1"/>
    <col min="9" max="9" width="9.140625" style="877" customWidth="1"/>
    <col min="10" max="10" width="13.140625" style="877" customWidth="1"/>
    <col min="11" max="11" width="14.7109375" style="877" customWidth="1"/>
    <col min="12" max="16384" width="9.140625" style="877" customWidth="1"/>
  </cols>
  <sheetData>
    <row r="1" spans="1:47" s="856" customFormat="1" ht="12.75">
      <c r="A1" s="855"/>
      <c r="B1" s="855"/>
      <c r="C1" s="855"/>
      <c r="D1" s="855"/>
      <c r="E1" s="991" t="s">
        <v>479</v>
      </c>
      <c r="F1" s="991"/>
      <c r="G1" s="991"/>
      <c r="H1" s="991"/>
      <c r="AD1" s="857"/>
      <c r="AE1" s="857"/>
      <c r="AF1" s="857"/>
      <c r="AG1" s="857"/>
      <c r="AH1" s="857"/>
      <c r="AI1" s="857"/>
      <c r="AJ1" s="857"/>
      <c r="AK1" s="857"/>
      <c r="AL1" s="857"/>
      <c r="AM1" s="857"/>
      <c r="AN1" s="857"/>
      <c r="AO1" s="857"/>
      <c r="AP1" s="857"/>
      <c r="AQ1" s="857"/>
      <c r="AR1" s="857"/>
      <c r="AS1" s="857"/>
      <c r="AT1" s="857"/>
      <c r="AU1" s="857"/>
    </row>
    <row r="2" spans="1:47" s="856" customFormat="1" ht="12.75">
      <c r="A2" s="858"/>
      <c r="B2" s="858"/>
      <c r="C2" s="858"/>
      <c r="D2" s="858"/>
      <c r="E2" s="992" t="s">
        <v>480</v>
      </c>
      <c r="F2" s="992"/>
      <c r="G2" s="992"/>
      <c r="H2" s="992"/>
      <c r="AD2" s="857"/>
      <c r="AE2" s="857"/>
      <c r="AF2" s="857"/>
      <c r="AG2" s="857"/>
      <c r="AH2" s="857"/>
      <c r="AI2" s="857"/>
      <c r="AJ2" s="857"/>
      <c r="AK2" s="857"/>
      <c r="AL2" s="857"/>
      <c r="AM2" s="857"/>
      <c r="AN2" s="857"/>
      <c r="AO2" s="857"/>
      <c r="AP2" s="857"/>
      <c r="AQ2" s="857"/>
      <c r="AR2" s="857"/>
      <c r="AS2" s="857"/>
      <c r="AT2" s="857"/>
      <c r="AU2" s="857"/>
    </row>
    <row r="3" spans="1:47" s="856" customFormat="1" ht="3.75" customHeight="1">
      <c r="A3" s="859"/>
      <c r="B3" s="859"/>
      <c r="C3" s="859"/>
      <c r="D3" s="859"/>
      <c r="E3" s="993"/>
      <c r="F3" s="993"/>
      <c r="G3" s="993"/>
      <c r="H3" s="993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7"/>
      <c r="AS3" s="857"/>
      <c r="AT3" s="857"/>
      <c r="AU3" s="857"/>
    </row>
    <row r="4" spans="1:29" s="857" customFormat="1" ht="12.75">
      <c r="A4" s="860"/>
      <c r="B4" s="860"/>
      <c r="C4" s="860"/>
      <c r="D4" s="860"/>
      <c r="E4" s="994" t="s">
        <v>512</v>
      </c>
      <c r="F4" s="994"/>
      <c r="G4" s="994"/>
      <c r="H4" s="994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</row>
    <row r="5" spans="1:29" s="857" customFormat="1" ht="12.75">
      <c r="A5" s="861"/>
      <c r="B5" s="862"/>
      <c r="C5" s="862"/>
      <c r="D5" s="862"/>
      <c r="E5" s="863"/>
      <c r="F5" s="863"/>
      <c r="G5" s="864"/>
      <c r="H5" s="865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</row>
    <row r="6" spans="1:29" s="866" customFormat="1" ht="15.75">
      <c r="A6" s="855"/>
      <c r="B6" s="855"/>
      <c r="C6" s="855"/>
      <c r="D6" s="855"/>
      <c r="E6" s="991" t="s">
        <v>482</v>
      </c>
      <c r="F6" s="991"/>
      <c r="G6" s="991"/>
      <c r="H6" s="991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856"/>
      <c r="AC6" s="856"/>
    </row>
    <row r="7" spans="1:29" s="866" customFormat="1" ht="15.75">
      <c r="A7" s="867"/>
      <c r="B7" s="867"/>
      <c r="C7" s="867"/>
      <c r="D7" s="867"/>
      <c r="E7" s="996" t="s">
        <v>441</v>
      </c>
      <c r="F7" s="996"/>
      <c r="G7" s="996"/>
      <c r="H7" s="99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856"/>
      <c r="AB7" s="856"/>
      <c r="AC7" s="856"/>
    </row>
    <row r="8" spans="1:29" s="866" customFormat="1" ht="15.75">
      <c r="A8" s="868"/>
      <c r="B8" s="868"/>
      <c r="C8" s="868"/>
      <c r="D8" s="868"/>
      <c r="E8" s="997" t="s">
        <v>594</v>
      </c>
      <c r="F8" s="997"/>
      <c r="G8" s="997"/>
      <c r="H8" s="997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</row>
    <row r="9" spans="1:29" s="338" customFormat="1" ht="12.75">
      <c r="A9" s="869"/>
      <c r="B9" s="869"/>
      <c r="C9" s="869"/>
      <c r="D9" s="869"/>
      <c r="E9" s="998" t="s">
        <v>485</v>
      </c>
      <c r="F9" s="998"/>
      <c r="G9" s="998"/>
      <c r="H9" s="998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</row>
    <row r="10" spans="1:29" s="338" customFormat="1" ht="12.75">
      <c r="A10" s="870"/>
      <c r="B10" s="277"/>
      <c r="C10" s="114"/>
      <c r="E10" s="870" t="s">
        <v>442</v>
      </c>
      <c r="G10" s="871"/>
      <c r="H10" s="339" t="s">
        <v>595</v>
      </c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</row>
    <row r="11" spans="1:29" s="866" customFormat="1" ht="15.75">
      <c r="A11" s="872"/>
      <c r="B11" s="872"/>
      <c r="C11" s="872"/>
      <c r="E11" s="871"/>
      <c r="G11" s="871"/>
      <c r="H11" s="873" t="s">
        <v>443</v>
      </c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6"/>
      <c r="AB11" s="856"/>
      <c r="AC11" s="856"/>
    </row>
    <row r="12" spans="1:8" s="856" customFormat="1" ht="12.75">
      <c r="A12" s="874"/>
      <c r="E12" s="871"/>
      <c r="G12" s="871"/>
      <c r="H12" s="875" t="s">
        <v>444</v>
      </c>
    </row>
    <row r="13" spans="1:8" ht="12.75" customHeight="1">
      <c r="A13" s="995" t="s">
        <v>654</v>
      </c>
      <c r="B13" s="995"/>
      <c r="C13" s="995"/>
      <c r="D13" s="995"/>
      <c r="E13" s="999" t="s">
        <v>489</v>
      </c>
      <c r="F13" s="999" t="s">
        <v>597</v>
      </c>
      <c r="G13" s="999" t="s">
        <v>518</v>
      </c>
      <c r="H13" s="999" t="s">
        <v>493</v>
      </c>
    </row>
    <row r="14" spans="1:8" ht="25.5">
      <c r="A14" s="876" t="s">
        <v>445</v>
      </c>
      <c r="B14" s="876" t="s">
        <v>446</v>
      </c>
      <c r="C14" s="876" t="s">
        <v>447</v>
      </c>
      <c r="D14" s="876" t="s">
        <v>448</v>
      </c>
      <c r="E14" s="1000"/>
      <c r="F14" s="1000"/>
      <c r="G14" s="1000"/>
      <c r="H14" s="1000"/>
    </row>
    <row r="15" spans="1:8" ht="12.75">
      <c r="A15" s="876">
        <v>1</v>
      </c>
      <c r="B15" s="876">
        <v>2</v>
      </c>
      <c r="C15" s="876">
        <v>3</v>
      </c>
      <c r="D15" s="876">
        <v>4</v>
      </c>
      <c r="E15" s="878">
        <v>1</v>
      </c>
      <c r="F15" s="878">
        <v>2</v>
      </c>
      <c r="G15" s="878">
        <v>3</v>
      </c>
      <c r="H15" s="878">
        <v>4</v>
      </c>
    </row>
    <row r="16" spans="1:8" ht="22.5" customHeight="1">
      <c r="A16" s="879" t="s">
        <v>449</v>
      </c>
      <c r="B16" s="880"/>
      <c r="C16" s="880"/>
      <c r="D16" s="881"/>
      <c r="E16" s="882" t="s">
        <v>506</v>
      </c>
      <c r="F16" s="883">
        <v>-174000000</v>
      </c>
      <c r="G16" s="883">
        <v>-59791604</v>
      </c>
      <c r="H16" s="884">
        <v>-7578372</v>
      </c>
    </row>
    <row r="17" spans="1:8" ht="6.75" customHeight="1">
      <c r="A17" s="885"/>
      <c r="B17" s="885"/>
      <c r="C17" s="885"/>
      <c r="D17" s="886"/>
      <c r="E17" s="885"/>
      <c r="F17" s="887"/>
      <c r="G17" s="888"/>
      <c r="H17" s="888"/>
    </row>
    <row r="18" spans="1:8" ht="15.75">
      <c r="A18" s="879" t="s">
        <v>449</v>
      </c>
      <c r="B18" s="880"/>
      <c r="C18" s="880"/>
      <c r="D18" s="881"/>
      <c r="E18" s="882" t="s">
        <v>1029</v>
      </c>
      <c r="F18" s="883">
        <v>-198140531</v>
      </c>
      <c r="G18" s="883">
        <v>-89743256</v>
      </c>
      <c r="H18" s="884">
        <v>-11651675</v>
      </c>
    </row>
    <row r="19" spans="1:8" ht="13.5">
      <c r="A19" s="889"/>
      <c r="B19" s="890"/>
      <c r="C19" s="891" t="s">
        <v>450</v>
      </c>
      <c r="D19" s="892"/>
      <c r="E19" s="893" t="s">
        <v>451</v>
      </c>
      <c r="F19" s="894">
        <v>-171253448</v>
      </c>
      <c r="G19" s="894">
        <v>-89270835</v>
      </c>
      <c r="H19" s="895">
        <v>-11526672</v>
      </c>
    </row>
    <row r="20" spans="1:8" ht="13.5">
      <c r="A20" s="896"/>
      <c r="B20" s="897"/>
      <c r="C20" s="898" t="s">
        <v>452</v>
      </c>
      <c r="D20" s="899"/>
      <c r="E20" s="900" t="s">
        <v>453</v>
      </c>
      <c r="F20" s="901">
        <v>-9900</v>
      </c>
      <c r="G20" s="901">
        <v>0</v>
      </c>
      <c r="H20" s="902">
        <v>0</v>
      </c>
    </row>
    <row r="21" spans="1:8" ht="12.75">
      <c r="A21" s="903"/>
      <c r="B21" s="904" t="s">
        <v>454</v>
      </c>
      <c r="C21" s="905" t="s">
        <v>455</v>
      </c>
      <c r="D21" s="906"/>
      <c r="E21" s="907" t="s">
        <v>456</v>
      </c>
      <c r="F21" s="908">
        <v>-9900</v>
      </c>
      <c r="G21" s="908">
        <v>0</v>
      </c>
      <c r="H21" s="909">
        <v>0</v>
      </c>
    </row>
    <row r="22" spans="1:8" ht="12.75">
      <c r="A22" s="903"/>
      <c r="B22" s="904"/>
      <c r="C22" s="910"/>
      <c r="D22" s="906">
        <v>6006</v>
      </c>
      <c r="E22" s="911" t="s">
        <v>457</v>
      </c>
      <c r="F22" s="912">
        <v>-9900</v>
      </c>
      <c r="G22" s="912">
        <v>0</v>
      </c>
      <c r="H22" s="913">
        <v>0</v>
      </c>
    </row>
    <row r="23" spans="1:8" ht="12.75">
      <c r="A23" s="903"/>
      <c r="B23" s="904"/>
      <c r="C23" s="905" t="s">
        <v>458</v>
      </c>
      <c r="D23" s="906"/>
      <c r="E23" s="907" t="s">
        <v>459</v>
      </c>
      <c r="F23" s="908">
        <v>0</v>
      </c>
      <c r="G23" s="908">
        <v>0</v>
      </c>
      <c r="H23" s="909">
        <v>0</v>
      </c>
    </row>
    <row r="24" spans="1:8" ht="13.5">
      <c r="A24" s="896"/>
      <c r="B24" s="897" t="s">
        <v>460</v>
      </c>
      <c r="C24" s="898" t="s">
        <v>461</v>
      </c>
      <c r="D24" s="899"/>
      <c r="E24" s="900" t="s">
        <v>462</v>
      </c>
      <c r="F24" s="901">
        <v>0</v>
      </c>
      <c r="G24" s="901">
        <v>0</v>
      </c>
      <c r="H24" s="902">
        <v>0</v>
      </c>
    </row>
    <row r="25" spans="1:8" ht="12.75">
      <c r="A25" s="903"/>
      <c r="B25" s="904"/>
      <c r="C25" s="910"/>
      <c r="D25" s="906"/>
      <c r="E25" s="914"/>
      <c r="F25" s="908"/>
      <c r="G25" s="908"/>
      <c r="H25" s="909"/>
    </row>
    <row r="26" spans="1:8" ht="13.5">
      <c r="A26" s="896"/>
      <c r="B26" s="897"/>
      <c r="C26" s="898" t="s">
        <v>463</v>
      </c>
      <c r="D26" s="899"/>
      <c r="E26" s="900" t="s">
        <v>464</v>
      </c>
      <c r="F26" s="901">
        <v>-171243548</v>
      </c>
      <c r="G26" s="901">
        <v>-89270835</v>
      </c>
      <c r="H26" s="902">
        <v>-11526672</v>
      </c>
    </row>
    <row r="27" spans="1:8" ht="12.75">
      <c r="A27" s="903"/>
      <c r="B27" s="904"/>
      <c r="C27" s="905" t="s">
        <v>465</v>
      </c>
      <c r="D27" s="906"/>
      <c r="E27" s="907" t="s">
        <v>466</v>
      </c>
      <c r="F27" s="915">
        <v>-166243548</v>
      </c>
      <c r="G27" s="915">
        <v>-89270835</v>
      </c>
      <c r="H27" s="917">
        <v>-11526672</v>
      </c>
    </row>
    <row r="28" spans="1:8" ht="12.75">
      <c r="A28" s="903"/>
      <c r="B28" s="904"/>
      <c r="C28" s="910"/>
      <c r="D28" s="906">
        <v>1000</v>
      </c>
      <c r="E28" s="918" t="s">
        <v>467</v>
      </c>
      <c r="F28" s="919">
        <v>-2875813</v>
      </c>
      <c r="G28" s="919">
        <v>-598511</v>
      </c>
      <c r="H28" s="917">
        <v>-309550</v>
      </c>
    </row>
    <row r="29" spans="1:8" ht="12.75">
      <c r="A29" s="903"/>
      <c r="B29" s="904"/>
      <c r="C29" s="910"/>
      <c r="D29" s="906">
        <v>3000</v>
      </c>
      <c r="E29" s="918" t="s">
        <v>468</v>
      </c>
      <c r="F29" s="919">
        <v>-32325663</v>
      </c>
      <c r="G29" s="919">
        <v>-10892536</v>
      </c>
      <c r="H29" s="917">
        <v>-634956</v>
      </c>
    </row>
    <row r="30" spans="1:8" ht="12.75">
      <c r="A30" s="903"/>
      <c r="B30" s="904"/>
      <c r="C30" s="910"/>
      <c r="D30" s="906">
        <v>4000</v>
      </c>
      <c r="E30" s="918" t="s">
        <v>469</v>
      </c>
      <c r="F30" s="919">
        <v>-131042072</v>
      </c>
      <c r="G30" s="919">
        <v>-77673788</v>
      </c>
      <c r="H30" s="917">
        <v>-10582166</v>
      </c>
    </row>
    <row r="31" spans="1:8" ht="12.75">
      <c r="A31" s="903"/>
      <c r="B31" s="904"/>
      <c r="C31" s="910"/>
      <c r="D31" s="906">
        <v>5000</v>
      </c>
      <c r="E31" s="918" t="s">
        <v>470</v>
      </c>
      <c r="F31" s="919">
        <v>0</v>
      </c>
      <c r="G31" s="919">
        <v>-106000</v>
      </c>
      <c r="H31" s="917">
        <v>0</v>
      </c>
    </row>
    <row r="32" spans="1:8" ht="12.75">
      <c r="A32" s="903"/>
      <c r="B32" s="904"/>
      <c r="C32" s="905" t="s">
        <v>471</v>
      </c>
      <c r="D32" s="906"/>
      <c r="E32" s="920" t="s">
        <v>472</v>
      </c>
      <c r="F32" s="915">
        <v>-5000000</v>
      </c>
      <c r="G32" s="915">
        <v>0</v>
      </c>
      <c r="H32" s="921">
        <v>0</v>
      </c>
    </row>
    <row r="33" spans="1:8" ht="12.75">
      <c r="A33" s="903"/>
      <c r="B33" s="904"/>
      <c r="C33" s="910"/>
      <c r="D33" s="906"/>
      <c r="E33" s="910"/>
      <c r="F33" s="915"/>
      <c r="G33" s="915"/>
      <c r="H33" s="921"/>
    </row>
    <row r="34" spans="1:8" ht="13.5">
      <c r="A34" s="896"/>
      <c r="B34" s="897"/>
      <c r="C34" s="922" t="s">
        <v>473</v>
      </c>
      <c r="D34" s="899"/>
      <c r="E34" s="922" t="s">
        <v>474</v>
      </c>
      <c r="F34" s="923">
        <v>-26887083</v>
      </c>
      <c r="G34" s="923">
        <v>-472421</v>
      </c>
      <c r="H34" s="924">
        <v>-125003</v>
      </c>
    </row>
    <row r="35" spans="1:8" ht="12.75">
      <c r="A35" s="925"/>
      <c r="B35" s="926"/>
      <c r="C35" s="927"/>
      <c r="D35" s="928"/>
      <c r="E35" s="927"/>
      <c r="F35" s="929"/>
      <c r="G35" s="929"/>
      <c r="H35" s="930"/>
    </row>
    <row r="36" spans="1:10" ht="15.75">
      <c r="A36" s="879" t="s">
        <v>475</v>
      </c>
      <c r="B36" s="880"/>
      <c r="C36" s="880"/>
      <c r="D36" s="881"/>
      <c r="E36" s="882" t="s">
        <v>1030</v>
      </c>
      <c r="F36" s="883">
        <v>24140531</v>
      </c>
      <c r="G36" s="883">
        <v>29951652</v>
      </c>
      <c r="H36" s="884">
        <v>4073303</v>
      </c>
      <c r="J36" s="931"/>
    </row>
    <row r="37" spans="1:8" ht="13.5">
      <c r="A37" s="889"/>
      <c r="B37" s="890"/>
      <c r="C37" s="891" t="s">
        <v>450</v>
      </c>
      <c r="D37" s="892"/>
      <c r="E37" s="891" t="s">
        <v>451</v>
      </c>
      <c r="F37" s="932">
        <v>22256152</v>
      </c>
      <c r="G37" s="932">
        <v>28591529</v>
      </c>
      <c r="H37" s="933">
        <v>3940338</v>
      </c>
    </row>
    <row r="38" spans="1:8" ht="13.5">
      <c r="A38" s="896"/>
      <c r="B38" s="897"/>
      <c r="C38" s="898" t="s">
        <v>452</v>
      </c>
      <c r="D38" s="899"/>
      <c r="E38" s="922" t="s">
        <v>453</v>
      </c>
      <c r="F38" s="923">
        <v>2753540</v>
      </c>
      <c r="G38" s="923">
        <v>1565769</v>
      </c>
      <c r="H38" s="924">
        <v>145682</v>
      </c>
    </row>
    <row r="39" spans="1:8" ht="12.75">
      <c r="A39" s="903"/>
      <c r="B39" s="904" t="s">
        <v>454</v>
      </c>
      <c r="C39" s="905" t="s">
        <v>455</v>
      </c>
      <c r="D39" s="906"/>
      <c r="E39" s="920" t="s">
        <v>456</v>
      </c>
      <c r="F39" s="915">
        <v>2613540</v>
      </c>
      <c r="G39" s="915">
        <v>1495769</v>
      </c>
      <c r="H39" s="921">
        <v>145682</v>
      </c>
    </row>
    <row r="40" spans="1:8" ht="12.75">
      <c r="A40" s="903"/>
      <c r="B40" s="904"/>
      <c r="C40" s="910"/>
      <c r="D40" s="906">
        <v>6006</v>
      </c>
      <c r="E40" s="918" t="s">
        <v>457</v>
      </c>
      <c r="F40" s="919">
        <v>2613540</v>
      </c>
      <c r="G40" s="919">
        <v>1495769</v>
      </c>
      <c r="H40" s="917">
        <v>145682</v>
      </c>
    </row>
    <row r="41" spans="1:8" ht="12.75">
      <c r="A41" s="903"/>
      <c r="B41" s="904"/>
      <c r="C41" s="905" t="s">
        <v>458</v>
      </c>
      <c r="D41" s="906"/>
      <c r="E41" s="920" t="s">
        <v>459</v>
      </c>
      <c r="F41" s="915">
        <v>140000</v>
      </c>
      <c r="G41" s="915">
        <v>70000</v>
      </c>
      <c r="H41" s="921">
        <v>0</v>
      </c>
    </row>
    <row r="42" spans="1:8" ht="13.5">
      <c r="A42" s="896"/>
      <c r="B42" s="897" t="s">
        <v>460</v>
      </c>
      <c r="C42" s="898" t="s">
        <v>461</v>
      </c>
      <c r="D42" s="899"/>
      <c r="E42" s="922" t="s">
        <v>462</v>
      </c>
      <c r="F42" s="923">
        <v>776857</v>
      </c>
      <c r="G42" s="923">
        <v>439656</v>
      </c>
      <c r="H42" s="924">
        <v>0</v>
      </c>
    </row>
    <row r="43" spans="1:8" ht="12.75">
      <c r="A43" s="903"/>
      <c r="B43" s="904"/>
      <c r="C43" s="910"/>
      <c r="D43" s="906"/>
      <c r="E43" s="910"/>
      <c r="F43" s="915"/>
      <c r="G43" s="915"/>
      <c r="H43" s="921"/>
    </row>
    <row r="44" spans="1:8" ht="13.5">
      <c r="A44" s="896"/>
      <c r="B44" s="897"/>
      <c r="C44" s="898" t="s">
        <v>463</v>
      </c>
      <c r="D44" s="899"/>
      <c r="E44" s="922" t="s">
        <v>464</v>
      </c>
      <c r="F44" s="923">
        <v>18725755</v>
      </c>
      <c r="G44" s="923">
        <v>26586104</v>
      </c>
      <c r="H44" s="924">
        <v>3794656</v>
      </c>
    </row>
    <row r="45" spans="1:8" ht="12.75">
      <c r="A45" s="903"/>
      <c r="B45" s="904"/>
      <c r="C45" s="905" t="s">
        <v>465</v>
      </c>
      <c r="D45" s="906"/>
      <c r="E45" s="920" t="s">
        <v>466</v>
      </c>
      <c r="F45" s="915">
        <v>18725755</v>
      </c>
      <c r="G45" s="915">
        <v>26586104</v>
      </c>
      <c r="H45" s="921">
        <v>3794656</v>
      </c>
    </row>
    <row r="46" spans="1:8" ht="12.75">
      <c r="A46" s="903"/>
      <c r="B46" s="904"/>
      <c r="C46" s="910"/>
      <c r="D46" s="906">
        <v>1000</v>
      </c>
      <c r="E46" s="918" t="s">
        <v>467</v>
      </c>
      <c r="F46" s="919">
        <v>375813</v>
      </c>
      <c r="G46" s="919">
        <v>229411</v>
      </c>
      <c r="H46" s="917">
        <v>3600</v>
      </c>
    </row>
    <row r="47" spans="1:8" ht="12.75">
      <c r="A47" s="903"/>
      <c r="B47" s="904"/>
      <c r="C47" s="910"/>
      <c r="D47" s="906">
        <v>3000</v>
      </c>
      <c r="E47" s="918" t="s">
        <v>468</v>
      </c>
      <c r="F47" s="919">
        <v>2325663</v>
      </c>
      <c r="G47" s="919">
        <v>15313437</v>
      </c>
      <c r="H47" s="917">
        <v>2268161</v>
      </c>
    </row>
    <row r="48" spans="1:10" ht="12.75">
      <c r="A48" s="903"/>
      <c r="B48" s="904"/>
      <c r="C48" s="910"/>
      <c r="D48" s="906">
        <v>4000</v>
      </c>
      <c r="E48" s="918" t="s">
        <v>469</v>
      </c>
      <c r="F48" s="919">
        <v>16024279</v>
      </c>
      <c r="G48" s="919">
        <v>10999756</v>
      </c>
      <c r="H48" s="917">
        <v>1514770</v>
      </c>
      <c r="J48" s="934"/>
    </row>
    <row r="49" spans="1:8" ht="12.75">
      <c r="A49" s="903"/>
      <c r="B49" s="904"/>
      <c r="C49" s="910"/>
      <c r="D49" s="906">
        <v>5000</v>
      </c>
      <c r="E49" s="918" t="s">
        <v>470</v>
      </c>
      <c r="F49" s="919">
        <v>0</v>
      </c>
      <c r="G49" s="919">
        <v>43500</v>
      </c>
      <c r="H49" s="917">
        <v>8125</v>
      </c>
    </row>
    <row r="50" spans="1:8" ht="12.75">
      <c r="A50" s="903"/>
      <c r="B50" s="904"/>
      <c r="C50" s="905" t="s">
        <v>471</v>
      </c>
      <c r="D50" s="906"/>
      <c r="E50" s="920" t="s">
        <v>472</v>
      </c>
      <c r="F50" s="915">
        <v>0</v>
      </c>
      <c r="G50" s="915">
        <v>0</v>
      </c>
      <c r="H50" s="921">
        <v>0</v>
      </c>
    </row>
    <row r="51" spans="1:8" ht="12.75">
      <c r="A51" s="903"/>
      <c r="B51" s="904"/>
      <c r="C51" s="910"/>
      <c r="D51" s="906"/>
      <c r="E51" s="910"/>
      <c r="F51" s="915"/>
      <c r="G51" s="915"/>
      <c r="H51" s="921"/>
    </row>
    <row r="52" spans="1:8" ht="13.5">
      <c r="A52" s="896"/>
      <c r="B52" s="897"/>
      <c r="C52" s="922" t="s">
        <v>473</v>
      </c>
      <c r="D52" s="899"/>
      <c r="E52" s="922" t="s">
        <v>474</v>
      </c>
      <c r="F52" s="923">
        <v>1406400</v>
      </c>
      <c r="G52" s="923">
        <v>1122420</v>
      </c>
      <c r="H52" s="924">
        <v>132965</v>
      </c>
    </row>
    <row r="53" spans="1:8" ht="12.75">
      <c r="A53" s="935"/>
      <c r="B53" s="936"/>
      <c r="C53" s="937"/>
      <c r="D53" s="938"/>
      <c r="E53" s="939" t="s">
        <v>476</v>
      </c>
      <c r="F53" s="940">
        <v>477979</v>
      </c>
      <c r="G53" s="941">
        <v>237703</v>
      </c>
      <c r="H53" s="941">
        <v>0</v>
      </c>
    </row>
    <row r="54" ht="27" customHeight="1">
      <c r="E54" s="942"/>
    </row>
    <row r="55" ht="12.75">
      <c r="E55" s="943"/>
    </row>
    <row r="56" ht="12.75">
      <c r="E56" s="943"/>
    </row>
    <row r="58" spans="1:8" ht="12.75">
      <c r="A58" s="944" t="s">
        <v>1072</v>
      </c>
      <c r="E58" s="944" t="s">
        <v>1072</v>
      </c>
      <c r="H58" s="875" t="s">
        <v>309</v>
      </c>
    </row>
    <row r="59" spans="1:8" ht="12.75">
      <c r="A59" s="944"/>
      <c r="E59" s="944"/>
      <c r="H59" s="875"/>
    </row>
    <row r="60" spans="1:5" ht="12.75">
      <c r="A60" s="944"/>
      <c r="E60" s="944"/>
    </row>
    <row r="61" spans="1:5" ht="45" customHeight="1">
      <c r="A61" s="944"/>
      <c r="E61" s="944"/>
    </row>
    <row r="62" spans="1:5" ht="12.75">
      <c r="A62" s="945" t="s">
        <v>477</v>
      </c>
      <c r="E62" s="945" t="s">
        <v>478</v>
      </c>
    </row>
  </sheetData>
  <mergeCells count="13">
    <mergeCell ref="A13:D13"/>
    <mergeCell ref="E6:H6"/>
    <mergeCell ref="E7:H7"/>
    <mergeCell ref="E8:H8"/>
    <mergeCell ref="E9:H9"/>
    <mergeCell ref="E13:E14"/>
    <mergeCell ref="F13:F14"/>
    <mergeCell ref="G13:G14"/>
    <mergeCell ref="H13:H14"/>
    <mergeCell ref="E1:H1"/>
    <mergeCell ref="E2:H2"/>
    <mergeCell ref="E3:H3"/>
    <mergeCell ref="E4:H4"/>
  </mergeCells>
  <conditionalFormatting sqref="H58:H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84" right="0.4724409448818898" top="0.6692913385826772" bottom="0.5905511811023623" header="0.4724409448818898" footer="0.35433070866141736"/>
  <pageSetup firstPageNumber="107" useFirstPageNumber="1" fitToHeight="1" fitToWidth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21" customWidth="1"/>
    <col min="2" max="2" width="46.57421875" style="104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958" t="s">
        <v>479</v>
      </c>
      <c r="B1" s="958"/>
      <c r="C1" s="958"/>
      <c r="D1" s="958"/>
      <c r="E1" s="958"/>
      <c r="F1" s="95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959" t="s">
        <v>480</v>
      </c>
      <c r="B2" s="959"/>
      <c r="C2" s="959"/>
      <c r="D2" s="959"/>
      <c r="E2" s="959"/>
      <c r="F2" s="95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960" t="s">
        <v>512</v>
      </c>
      <c r="B4" s="960"/>
      <c r="C4" s="960"/>
      <c r="D4" s="960"/>
      <c r="E4" s="960"/>
      <c r="F4" s="96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961" t="s">
        <v>482</v>
      </c>
      <c r="B6" s="961"/>
      <c r="C6" s="961"/>
      <c r="D6" s="961"/>
      <c r="E6" s="961"/>
      <c r="F6" s="9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955" t="s">
        <v>513</v>
      </c>
      <c r="B7" s="955"/>
      <c r="C7" s="955"/>
      <c r="D7" s="955"/>
      <c r="E7" s="955"/>
      <c r="F7" s="95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956" t="s">
        <v>484</v>
      </c>
      <c r="B8" s="956"/>
      <c r="C8" s="956"/>
      <c r="D8" s="956"/>
      <c r="E8" s="956"/>
      <c r="F8" s="95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957" t="s">
        <v>485</v>
      </c>
      <c r="B9" s="957"/>
      <c r="C9" s="957"/>
      <c r="D9" s="957"/>
      <c r="E9" s="957"/>
      <c r="F9" s="957"/>
      <c r="G9" s="14"/>
      <c r="H9" s="14"/>
      <c r="I9" s="14"/>
      <c r="J9" s="14"/>
      <c r="K9" s="14"/>
      <c r="L9" s="14"/>
      <c r="M9" s="14"/>
      <c r="N9" s="4"/>
      <c r="O9" s="57"/>
    </row>
    <row r="10" spans="1:15" s="15" customFormat="1" ht="12.75">
      <c r="A10" s="19" t="s">
        <v>486</v>
      </c>
      <c r="B10" s="20"/>
      <c r="C10" s="16"/>
      <c r="D10" s="14"/>
      <c r="F10" s="17" t="s">
        <v>487</v>
      </c>
      <c r="G10" s="16"/>
      <c r="H10" s="17"/>
      <c r="I10" s="17"/>
      <c r="J10" s="18"/>
      <c r="K10" s="16"/>
      <c r="N10" s="4"/>
      <c r="O10" s="57"/>
    </row>
    <row r="11" spans="1:15" s="15" customFormat="1" ht="12.75">
      <c r="A11" s="19"/>
      <c r="B11" s="20"/>
      <c r="C11" s="16"/>
      <c r="D11" s="14"/>
      <c r="F11" s="58" t="s">
        <v>514</v>
      </c>
      <c r="G11" s="16"/>
      <c r="H11" s="17"/>
      <c r="I11" s="17"/>
      <c r="J11" s="18"/>
      <c r="K11" s="16"/>
      <c r="N11" s="4"/>
      <c r="O11" s="57"/>
    </row>
    <row r="12" spans="1:6" s="40" customFormat="1" ht="12.75">
      <c r="A12" s="21"/>
      <c r="B12" s="23"/>
      <c r="C12" s="59"/>
      <c r="D12" s="59"/>
      <c r="E12" s="59"/>
      <c r="F12" s="60" t="s">
        <v>515</v>
      </c>
    </row>
    <row r="13" spans="1:6" s="40" customFormat="1" ht="38.25">
      <c r="A13" s="61"/>
      <c r="B13" s="62" t="s">
        <v>516</v>
      </c>
      <c r="C13" s="63" t="s">
        <v>517</v>
      </c>
      <c r="D13" s="63" t="s">
        <v>518</v>
      </c>
      <c r="E13" s="63" t="s">
        <v>519</v>
      </c>
      <c r="F13" s="63" t="s">
        <v>520</v>
      </c>
    </row>
    <row r="14" spans="1:6" s="40" customFormat="1" ht="12.75">
      <c r="A14" s="64">
        <v>1</v>
      </c>
      <c r="B14" s="62">
        <v>2</v>
      </c>
      <c r="C14" s="65">
        <v>3</v>
      </c>
      <c r="D14" s="65">
        <v>4</v>
      </c>
      <c r="E14" s="65">
        <v>5</v>
      </c>
      <c r="F14" s="65">
        <v>6</v>
      </c>
    </row>
    <row r="15" spans="1:9" s="40" customFormat="1" ht="12.75" customHeight="1">
      <c r="A15" s="66" t="s">
        <v>521</v>
      </c>
      <c r="B15" s="67" t="s">
        <v>522</v>
      </c>
      <c r="C15" s="68">
        <v>5263892419</v>
      </c>
      <c r="D15" s="68">
        <v>3199137555</v>
      </c>
      <c r="E15" s="69">
        <v>60.77513179130951</v>
      </c>
      <c r="F15" s="68">
        <v>396788929</v>
      </c>
      <c r="I15" s="70"/>
    </row>
    <row r="16" spans="1:9" s="40" customFormat="1" ht="12.75" customHeight="1">
      <c r="A16" s="66"/>
      <c r="B16" s="67" t="s">
        <v>523</v>
      </c>
      <c r="C16" s="68">
        <v>3813922792</v>
      </c>
      <c r="D16" s="68">
        <v>2250084720</v>
      </c>
      <c r="E16" s="69">
        <v>58.996598586623925</v>
      </c>
      <c r="F16" s="68">
        <v>273415824</v>
      </c>
      <c r="I16" s="70"/>
    </row>
    <row r="17" spans="1:9" s="40" customFormat="1" ht="12.75" customHeight="1">
      <c r="A17" s="71"/>
      <c r="B17" s="72" t="s">
        <v>524</v>
      </c>
      <c r="C17" s="73">
        <v>2621341619</v>
      </c>
      <c r="D17" s="73">
        <v>1663968210</v>
      </c>
      <c r="E17" s="74">
        <v>63.47773208723467</v>
      </c>
      <c r="F17" s="73">
        <v>217619721</v>
      </c>
      <c r="I17" s="70"/>
    </row>
    <row r="18" spans="1:9" s="40" customFormat="1" ht="12.75" customHeight="1">
      <c r="A18" s="75"/>
      <c r="B18" s="72" t="s">
        <v>525</v>
      </c>
      <c r="C18" s="73">
        <v>740600000</v>
      </c>
      <c r="D18" s="73">
        <v>485858049</v>
      </c>
      <c r="E18" s="74">
        <v>65.60330124223603</v>
      </c>
      <c r="F18" s="73">
        <v>68591018</v>
      </c>
      <c r="I18" s="70"/>
    </row>
    <row r="19" spans="1:9" s="40" customFormat="1" ht="12.75" customHeight="1">
      <c r="A19" s="75"/>
      <c r="B19" s="72" t="s">
        <v>526</v>
      </c>
      <c r="C19" s="73">
        <v>211600000</v>
      </c>
      <c r="D19" s="73">
        <v>135953051</v>
      </c>
      <c r="E19" s="74">
        <v>64.2500241020794</v>
      </c>
      <c r="F19" s="73">
        <v>17046244</v>
      </c>
      <c r="I19" s="70"/>
    </row>
    <row r="20" spans="1:9" s="40" customFormat="1" ht="12.75" customHeight="1">
      <c r="A20" s="75"/>
      <c r="B20" s="72" t="s">
        <v>527</v>
      </c>
      <c r="C20" s="73">
        <v>529000000</v>
      </c>
      <c r="D20" s="73">
        <v>349904998</v>
      </c>
      <c r="E20" s="74">
        <v>66.14461209829867</v>
      </c>
      <c r="F20" s="73">
        <v>51544774</v>
      </c>
      <c r="I20" s="70"/>
    </row>
    <row r="21" spans="1:9" s="40" customFormat="1" ht="12.75" customHeight="1">
      <c r="A21" s="75"/>
      <c r="B21" s="72" t="s">
        <v>528</v>
      </c>
      <c r="C21" s="73">
        <v>529000000</v>
      </c>
      <c r="D21" s="73">
        <v>349903328.46</v>
      </c>
      <c r="E21" s="74">
        <v>66.1442964952741</v>
      </c>
      <c r="F21" s="73">
        <v>51544848.45999998</v>
      </c>
      <c r="I21" s="70"/>
    </row>
    <row r="22" spans="1:9" s="40" customFormat="1" ht="12.75" customHeight="1">
      <c r="A22" s="71"/>
      <c r="B22" s="72" t="s">
        <v>529</v>
      </c>
      <c r="C22" s="73">
        <v>1849741619</v>
      </c>
      <c r="D22" s="73">
        <v>1159951006</v>
      </c>
      <c r="E22" s="74">
        <v>62.70881263011685</v>
      </c>
      <c r="F22" s="73">
        <v>147434560</v>
      </c>
      <c r="I22" s="70"/>
    </row>
    <row r="23" spans="1:9" s="40" customFormat="1" ht="12.75" customHeight="1">
      <c r="A23" s="61"/>
      <c r="B23" s="72" t="s">
        <v>530</v>
      </c>
      <c r="C23" s="73">
        <v>1263127983</v>
      </c>
      <c r="D23" s="73">
        <v>771779727</v>
      </c>
      <c r="E23" s="74">
        <v>61.100675259127726</v>
      </c>
      <c r="F23" s="73">
        <v>96863571</v>
      </c>
      <c r="I23" s="70"/>
    </row>
    <row r="24" spans="1:9" s="40" customFormat="1" ht="12.75" customHeight="1">
      <c r="A24" s="61"/>
      <c r="B24" s="72" t="s">
        <v>531</v>
      </c>
      <c r="C24" s="73">
        <v>541163636</v>
      </c>
      <c r="D24" s="73">
        <v>360247105</v>
      </c>
      <c r="E24" s="74">
        <v>66.56897859264144</v>
      </c>
      <c r="F24" s="73">
        <v>48310472</v>
      </c>
      <c r="I24" s="70"/>
    </row>
    <row r="25" spans="1:9" s="40" customFormat="1" ht="12.75" customHeight="1">
      <c r="A25" s="61"/>
      <c r="B25" s="72" t="s">
        <v>532</v>
      </c>
      <c r="C25" s="73">
        <v>37450000</v>
      </c>
      <c r="D25" s="73">
        <v>23013575</v>
      </c>
      <c r="E25" s="74">
        <v>61.451468624833105</v>
      </c>
      <c r="F25" s="73">
        <v>2427047</v>
      </c>
      <c r="I25" s="70"/>
    </row>
    <row r="26" spans="1:9" s="40" customFormat="1" ht="12.75" customHeight="1">
      <c r="A26" s="75"/>
      <c r="B26" s="72" t="s">
        <v>533</v>
      </c>
      <c r="C26" s="73">
        <v>22200000</v>
      </c>
      <c r="D26" s="73">
        <v>14636373</v>
      </c>
      <c r="E26" s="74">
        <v>65.92960810810811</v>
      </c>
      <c r="F26" s="73">
        <v>1549149</v>
      </c>
      <c r="I26" s="70"/>
    </row>
    <row r="27" spans="1:9" s="40" customFormat="1" ht="12.75" customHeight="1">
      <c r="A27" s="75"/>
      <c r="B27" s="72" t="s">
        <v>534</v>
      </c>
      <c r="C27" s="73">
        <v>600000</v>
      </c>
      <c r="D27" s="73">
        <v>411171</v>
      </c>
      <c r="E27" s="74">
        <v>68.52850000000001</v>
      </c>
      <c r="F27" s="73">
        <v>52445</v>
      </c>
      <c r="I27" s="70"/>
    </row>
    <row r="28" spans="1:9" s="40" customFormat="1" ht="12.75" customHeight="1">
      <c r="A28" s="61"/>
      <c r="B28" s="72" t="s">
        <v>535</v>
      </c>
      <c r="C28" s="73">
        <v>14200000</v>
      </c>
      <c r="D28" s="73">
        <v>7462249</v>
      </c>
      <c r="E28" s="74">
        <v>52.55104929577465</v>
      </c>
      <c r="F28" s="73">
        <v>731301</v>
      </c>
      <c r="I28" s="70"/>
    </row>
    <row r="29" spans="1:9" s="40" customFormat="1" ht="12.75" customHeight="1">
      <c r="A29" s="61"/>
      <c r="B29" s="72" t="s">
        <v>536</v>
      </c>
      <c r="C29" s="73">
        <v>450000</v>
      </c>
      <c r="D29" s="73">
        <v>503782</v>
      </c>
      <c r="E29" s="74">
        <v>111.95155555555556</v>
      </c>
      <c r="F29" s="73">
        <v>94152</v>
      </c>
      <c r="I29" s="70"/>
    </row>
    <row r="30" spans="1:9" s="40" customFormat="1" ht="25.5">
      <c r="A30" s="75"/>
      <c r="B30" s="72" t="s">
        <v>537</v>
      </c>
      <c r="C30" s="73">
        <v>8000000</v>
      </c>
      <c r="D30" s="73">
        <v>4910599</v>
      </c>
      <c r="E30" s="74">
        <v>61.3824875</v>
      </c>
      <c r="F30" s="73">
        <v>-166530</v>
      </c>
      <c r="I30" s="70"/>
    </row>
    <row r="31" spans="1:9" s="40" customFormat="1" ht="12.75" customHeight="1">
      <c r="A31" s="61"/>
      <c r="B31" s="72" t="s">
        <v>538</v>
      </c>
      <c r="C31" s="73">
        <v>8000000</v>
      </c>
      <c r="D31" s="73">
        <v>4910599</v>
      </c>
      <c r="E31" s="74">
        <v>61.3824875</v>
      </c>
      <c r="F31" s="73">
        <v>-166530</v>
      </c>
      <c r="I31" s="70"/>
    </row>
    <row r="32" spans="1:9" s="40" customFormat="1" ht="12.75" customHeight="1">
      <c r="A32" s="61"/>
      <c r="B32" s="72" t="s">
        <v>539</v>
      </c>
      <c r="C32" s="73">
        <v>31000000</v>
      </c>
      <c r="D32" s="73">
        <v>18149345</v>
      </c>
      <c r="E32" s="74">
        <v>58.546274193548385</v>
      </c>
      <c r="F32" s="73">
        <v>1592531</v>
      </c>
      <c r="I32" s="70"/>
    </row>
    <row r="33" spans="1:9" s="40" customFormat="1" ht="12.75" customHeight="1">
      <c r="A33" s="71"/>
      <c r="B33" s="76" t="s">
        <v>540</v>
      </c>
      <c r="C33" s="77" t="s">
        <v>496</v>
      </c>
      <c r="D33" s="78">
        <v>9810</v>
      </c>
      <c r="E33" s="77" t="s">
        <v>496</v>
      </c>
      <c r="F33" s="78">
        <v>1612</v>
      </c>
      <c r="I33" s="70"/>
    </row>
    <row r="34" spans="1:9" s="40" customFormat="1" ht="12.75" customHeight="1">
      <c r="A34" s="79"/>
      <c r="B34" s="72" t="s">
        <v>541</v>
      </c>
      <c r="C34" s="73">
        <v>295649294</v>
      </c>
      <c r="D34" s="73">
        <v>185804346</v>
      </c>
      <c r="E34" s="74">
        <v>62.84619979508559</v>
      </c>
      <c r="F34" s="73">
        <v>16817832</v>
      </c>
      <c r="I34" s="70"/>
    </row>
    <row r="35" spans="1:9" s="40" customFormat="1" ht="12.75" customHeight="1">
      <c r="A35" s="79"/>
      <c r="B35" s="72" t="s">
        <v>542</v>
      </c>
      <c r="C35" s="73">
        <v>144148554</v>
      </c>
      <c r="D35" s="73">
        <v>80198752</v>
      </c>
      <c r="E35" s="74">
        <v>55.63618210141741</v>
      </c>
      <c r="F35" s="73">
        <v>13074719</v>
      </c>
      <c r="I35" s="70"/>
    </row>
    <row r="36" spans="1:9" s="40" customFormat="1" ht="12.75" customHeight="1">
      <c r="A36" s="79"/>
      <c r="B36" s="72" t="s">
        <v>543</v>
      </c>
      <c r="C36" s="73">
        <v>752783325</v>
      </c>
      <c r="D36" s="73">
        <v>320113412</v>
      </c>
      <c r="E36" s="74">
        <v>42.52397753364157</v>
      </c>
      <c r="F36" s="73">
        <v>25903552</v>
      </c>
      <c r="I36" s="70"/>
    </row>
    <row r="37" spans="1:9" s="40" customFormat="1" ht="12.75" customHeight="1">
      <c r="A37" s="71" t="s">
        <v>544</v>
      </c>
      <c r="B37" s="67" t="s">
        <v>545</v>
      </c>
      <c r="C37" s="68">
        <v>3813922792</v>
      </c>
      <c r="D37" s="68">
        <v>2250084720</v>
      </c>
      <c r="E37" s="69">
        <v>58.996598586623925</v>
      </c>
      <c r="F37" s="68">
        <v>273415824</v>
      </c>
      <c r="I37" s="70"/>
    </row>
    <row r="38" spans="1:9" s="40" customFormat="1" ht="12.75" customHeight="1">
      <c r="A38" s="71"/>
      <c r="B38" s="67" t="s">
        <v>546</v>
      </c>
      <c r="C38" s="68">
        <v>1466762515</v>
      </c>
      <c r="D38" s="68">
        <v>960155714</v>
      </c>
      <c r="E38" s="69">
        <v>65.46088437500053</v>
      </c>
      <c r="F38" s="68">
        <v>124762607</v>
      </c>
      <c r="I38" s="70"/>
    </row>
    <row r="39" spans="1:9" s="40" customFormat="1" ht="12.75" customHeight="1">
      <c r="A39" s="80"/>
      <c r="B39" s="72" t="s">
        <v>547</v>
      </c>
      <c r="C39" s="73">
        <v>1435900000</v>
      </c>
      <c r="D39" s="73">
        <v>927965326</v>
      </c>
      <c r="E39" s="74">
        <v>64.62604122849781</v>
      </c>
      <c r="F39" s="73">
        <v>123288258</v>
      </c>
      <c r="I39" s="70"/>
    </row>
    <row r="40" spans="1:9" s="40" customFormat="1" ht="12.75" customHeight="1">
      <c r="A40" s="81"/>
      <c r="B40" s="72" t="s">
        <v>548</v>
      </c>
      <c r="C40" s="73">
        <v>1435900000</v>
      </c>
      <c r="D40" s="73">
        <v>927965326</v>
      </c>
      <c r="E40" s="74">
        <v>64.62604122849781</v>
      </c>
      <c r="F40" s="73">
        <v>123288258</v>
      </c>
      <c r="I40" s="70"/>
    </row>
    <row r="41" spans="1:9" s="40" customFormat="1" ht="12.75" customHeight="1">
      <c r="A41" s="82"/>
      <c r="B41" s="72" t="s">
        <v>541</v>
      </c>
      <c r="C41" s="73">
        <v>13940517</v>
      </c>
      <c r="D41" s="73">
        <v>21033840</v>
      </c>
      <c r="E41" s="74">
        <v>150.88278289822392</v>
      </c>
      <c r="F41" s="73">
        <v>78993</v>
      </c>
      <c r="I41" s="83"/>
    </row>
    <row r="42" spans="1:9" s="40" customFormat="1" ht="12.75" customHeight="1">
      <c r="A42" s="82"/>
      <c r="B42" s="72" t="s">
        <v>542</v>
      </c>
      <c r="C42" s="73">
        <v>129110</v>
      </c>
      <c r="D42" s="73">
        <v>53669</v>
      </c>
      <c r="E42" s="74">
        <v>41.5684300209124</v>
      </c>
      <c r="F42" s="73">
        <v>5854</v>
      </c>
      <c r="I42" s="83"/>
    </row>
    <row r="43" spans="1:9" s="40" customFormat="1" ht="12.75" customHeight="1">
      <c r="A43" s="82"/>
      <c r="B43" s="72" t="s">
        <v>549</v>
      </c>
      <c r="C43" s="73">
        <v>16792888</v>
      </c>
      <c r="D43" s="73">
        <v>11102879</v>
      </c>
      <c r="E43" s="74">
        <v>66.11655481772998</v>
      </c>
      <c r="F43" s="73">
        <v>1389502</v>
      </c>
      <c r="I43" s="70"/>
    </row>
    <row r="44" spans="1:9" s="40" customFormat="1" ht="12.75" customHeight="1">
      <c r="A44" s="84"/>
      <c r="B44" s="85" t="s">
        <v>550</v>
      </c>
      <c r="C44" s="86">
        <v>16792888</v>
      </c>
      <c r="D44" s="86">
        <v>11102879</v>
      </c>
      <c r="E44" s="87">
        <v>66.11655481772998</v>
      </c>
      <c r="F44" s="86">
        <v>1389502</v>
      </c>
      <c r="I44" s="70"/>
    </row>
    <row r="45" spans="1:9" s="40" customFormat="1" ht="12.75" customHeight="1">
      <c r="A45" s="80" t="s">
        <v>551</v>
      </c>
      <c r="B45" s="67" t="s">
        <v>552</v>
      </c>
      <c r="C45" s="39">
        <v>1449969627</v>
      </c>
      <c r="D45" s="39">
        <v>949052835</v>
      </c>
      <c r="E45" s="88">
        <v>65.45329069848165</v>
      </c>
      <c r="F45" s="39">
        <v>123373105</v>
      </c>
      <c r="I45" s="83"/>
    </row>
    <row r="46" spans="1:9" s="40" customFormat="1" ht="12.75" customHeight="1">
      <c r="A46" s="80" t="s">
        <v>553</v>
      </c>
      <c r="B46" s="67" t="s">
        <v>554</v>
      </c>
      <c r="C46" s="39">
        <v>5255537761</v>
      </c>
      <c r="D46" s="39">
        <v>3136515296</v>
      </c>
      <c r="E46" s="88">
        <v>59.680197129878444</v>
      </c>
      <c r="F46" s="39">
        <v>373768114</v>
      </c>
      <c r="I46" s="70"/>
    </row>
    <row r="47" spans="1:9" s="40" customFormat="1" ht="12.75" customHeight="1">
      <c r="A47" s="80" t="s">
        <v>555</v>
      </c>
      <c r="B47" s="67" t="s">
        <v>556</v>
      </c>
      <c r="C47" s="39">
        <v>4876890814</v>
      </c>
      <c r="D47" s="39">
        <v>2950575299</v>
      </c>
      <c r="E47" s="88">
        <v>60.50115558318095</v>
      </c>
      <c r="F47" s="39">
        <v>333977939</v>
      </c>
      <c r="I47" s="89"/>
    </row>
    <row r="48" spans="1:9" s="40" customFormat="1" ht="12.75" customHeight="1">
      <c r="A48" s="80" t="s">
        <v>557</v>
      </c>
      <c r="B48" s="67" t="s">
        <v>558</v>
      </c>
      <c r="C48" s="39">
        <v>378646947</v>
      </c>
      <c r="D48" s="39">
        <v>185939997</v>
      </c>
      <c r="E48" s="88">
        <v>49.10642974232141</v>
      </c>
      <c r="F48" s="39">
        <v>39790175</v>
      </c>
      <c r="G48" s="70"/>
      <c r="I48" s="70"/>
    </row>
    <row r="49" spans="1:9" s="40" customFormat="1" ht="12.75" customHeight="1">
      <c r="A49" s="80"/>
      <c r="B49" s="67" t="s">
        <v>559</v>
      </c>
      <c r="C49" s="39">
        <v>8354658</v>
      </c>
      <c r="D49" s="39">
        <v>62622259</v>
      </c>
      <c r="E49" s="88">
        <v>749.5490419835259</v>
      </c>
      <c r="F49" s="39">
        <v>23020815</v>
      </c>
      <c r="I49" s="70"/>
    </row>
    <row r="50" spans="1:9" s="40" customFormat="1" ht="12.75" customHeight="1">
      <c r="A50" s="82"/>
      <c r="B50" s="67" t="s">
        <v>560</v>
      </c>
      <c r="C50" s="39">
        <v>-8354658</v>
      </c>
      <c r="D50" s="39">
        <v>-62622259</v>
      </c>
      <c r="E50" s="88">
        <v>749.5490419835259</v>
      </c>
      <c r="F50" s="39">
        <v>-23020815</v>
      </c>
      <c r="I50" s="70"/>
    </row>
    <row r="51" spans="1:9" s="40" customFormat="1" ht="12.75" customHeight="1">
      <c r="A51" s="82"/>
      <c r="B51" s="72" t="s">
        <v>561</v>
      </c>
      <c r="C51" s="73">
        <v>204338362</v>
      </c>
      <c r="D51" s="73">
        <v>139057540</v>
      </c>
      <c r="E51" s="74">
        <v>68.05258622950105</v>
      </c>
      <c r="F51" s="73">
        <v>7644919</v>
      </c>
      <c r="I51" s="70"/>
    </row>
    <row r="52" spans="1:9" s="40" customFormat="1" ht="12.75" customHeight="1">
      <c r="A52" s="82"/>
      <c r="B52" s="72" t="s">
        <v>562</v>
      </c>
      <c r="C52" s="73">
        <v>-174000000</v>
      </c>
      <c r="D52" s="73">
        <v>-59798391</v>
      </c>
      <c r="E52" s="74">
        <v>34.366891379310346</v>
      </c>
      <c r="F52" s="73">
        <v>-7575113</v>
      </c>
      <c r="I52" s="70"/>
    </row>
    <row r="53" spans="1:9" s="40" customFormat="1" ht="12.75" customHeight="1">
      <c r="A53" s="82"/>
      <c r="B53" s="72" t="s">
        <v>563</v>
      </c>
      <c r="C53" s="73">
        <v>-38751039</v>
      </c>
      <c r="D53" s="73">
        <v>-141806898</v>
      </c>
      <c r="E53" s="74">
        <v>365.9434731543585</v>
      </c>
      <c r="F53" s="73">
        <v>-23074177</v>
      </c>
      <c r="I53" s="70"/>
    </row>
    <row r="54" spans="1:9" s="40" customFormat="1" ht="38.25">
      <c r="A54" s="82"/>
      <c r="B54" s="72" t="s">
        <v>564</v>
      </c>
      <c r="C54" s="73">
        <v>13067353</v>
      </c>
      <c r="D54" s="73">
        <v>7681669</v>
      </c>
      <c r="E54" s="74">
        <v>58.78519544088233</v>
      </c>
      <c r="F54" s="73">
        <v>3473702</v>
      </c>
      <c r="I54" s="70"/>
    </row>
    <row r="55" spans="1:9" s="40" customFormat="1" ht="25.5" customHeight="1">
      <c r="A55" s="82"/>
      <c r="B55" s="72" t="s">
        <v>565</v>
      </c>
      <c r="C55" s="73">
        <v>19426851</v>
      </c>
      <c r="D55" s="73">
        <v>9921152</v>
      </c>
      <c r="E55" s="74">
        <v>51.06927520059736</v>
      </c>
      <c r="F55" s="73">
        <v>-4584642</v>
      </c>
      <c r="I55" s="70"/>
    </row>
    <row r="56" spans="1:9" s="40" customFormat="1" ht="25.5" customHeight="1">
      <c r="A56" s="82"/>
      <c r="B56" s="72" t="s">
        <v>566</v>
      </c>
      <c r="C56" s="73">
        <v>-245245243</v>
      </c>
      <c r="D56" s="73">
        <v>-219275833</v>
      </c>
      <c r="E56" s="74">
        <v>89.41084047856536</v>
      </c>
      <c r="F56" s="73">
        <v>-29558053</v>
      </c>
      <c r="I56" s="70"/>
    </row>
    <row r="57" spans="1:9" s="40" customFormat="1" ht="25.5" customHeight="1">
      <c r="A57" s="82"/>
      <c r="B57" s="72" t="s">
        <v>567</v>
      </c>
      <c r="C57" s="73">
        <v>174000000</v>
      </c>
      <c r="D57" s="73">
        <v>59791604</v>
      </c>
      <c r="E57" s="74">
        <v>34.3629908045977</v>
      </c>
      <c r="F57" s="73">
        <v>7578372</v>
      </c>
      <c r="I57" s="70"/>
    </row>
    <row r="58" spans="1:9" s="40" customFormat="1" ht="25.5" customHeight="1">
      <c r="A58" s="82"/>
      <c r="B58" s="72" t="s">
        <v>568</v>
      </c>
      <c r="C58" s="73">
        <v>-58019</v>
      </c>
      <c r="D58" s="73">
        <v>74510</v>
      </c>
      <c r="E58" s="74">
        <v>-128.42344749133906</v>
      </c>
      <c r="F58" s="73">
        <v>16444</v>
      </c>
      <c r="I58" s="70"/>
    </row>
    <row r="59" spans="1:9" s="40" customFormat="1" ht="25.5" customHeight="1">
      <c r="A59" s="82"/>
      <c r="B59" s="72" t="s">
        <v>569</v>
      </c>
      <c r="C59" s="73">
        <v>58019</v>
      </c>
      <c r="D59" s="73">
        <v>-74510</v>
      </c>
      <c r="E59" s="74">
        <v>-128.42344749133906</v>
      </c>
      <c r="F59" s="73">
        <v>-16444</v>
      </c>
      <c r="I59" s="70"/>
    </row>
    <row r="60" spans="1:9" s="40" customFormat="1" ht="12.75" customHeight="1">
      <c r="A60" s="80"/>
      <c r="B60" s="67" t="s">
        <v>570</v>
      </c>
      <c r="C60" s="68">
        <v>4051532216</v>
      </c>
      <c r="D60" s="68">
        <v>2407177949</v>
      </c>
      <c r="E60" s="69">
        <v>59.41401476443301</v>
      </c>
      <c r="F60" s="68">
        <v>279953062</v>
      </c>
      <c r="I60" s="83"/>
    </row>
    <row r="61" spans="1:9" s="40" customFormat="1" ht="12.75" customHeight="1">
      <c r="A61" s="84"/>
      <c r="B61" s="85" t="s">
        <v>571</v>
      </c>
      <c r="C61" s="86">
        <v>16792888</v>
      </c>
      <c r="D61" s="86">
        <v>11102879</v>
      </c>
      <c r="E61" s="87">
        <v>66.11655481772998</v>
      </c>
      <c r="F61" s="86">
        <v>1389502</v>
      </c>
      <c r="I61" s="70"/>
    </row>
    <row r="62" spans="1:9" s="40" customFormat="1" ht="12.75" customHeight="1">
      <c r="A62" s="80" t="s">
        <v>572</v>
      </c>
      <c r="B62" s="67" t="s">
        <v>573</v>
      </c>
      <c r="C62" s="68">
        <v>4034739328</v>
      </c>
      <c r="D62" s="68">
        <v>2396075070</v>
      </c>
      <c r="E62" s="69">
        <v>59.38611828952336</v>
      </c>
      <c r="F62" s="68">
        <v>278563560</v>
      </c>
      <c r="I62" s="83"/>
    </row>
    <row r="63" spans="1:9" s="40" customFormat="1" ht="12.75" customHeight="1">
      <c r="A63" s="82"/>
      <c r="B63" s="72" t="s">
        <v>574</v>
      </c>
      <c r="C63" s="73">
        <v>3674401153</v>
      </c>
      <c r="D63" s="73">
        <v>2221819652</v>
      </c>
      <c r="E63" s="74">
        <v>60.46753088420882</v>
      </c>
      <c r="F63" s="73">
        <v>240213979</v>
      </c>
      <c r="I63" s="83"/>
    </row>
    <row r="64" spans="1:9" s="40" customFormat="1" ht="12.75" customHeight="1">
      <c r="A64" s="84"/>
      <c r="B64" s="85" t="s">
        <v>575</v>
      </c>
      <c r="C64" s="86">
        <v>16792888</v>
      </c>
      <c r="D64" s="86">
        <v>11102879</v>
      </c>
      <c r="E64" s="87">
        <v>66.11655481772998</v>
      </c>
      <c r="F64" s="86">
        <v>1389502</v>
      </c>
      <c r="I64" s="70"/>
    </row>
    <row r="65" spans="1:9" s="40" customFormat="1" ht="12.75" customHeight="1">
      <c r="A65" s="82" t="s">
        <v>576</v>
      </c>
      <c r="B65" s="72" t="s">
        <v>577</v>
      </c>
      <c r="C65" s="73">
        <v>3657608265</v>
      </c>
      <c r="D65" s="73">
        <v>2210716773</v>
      </c>
      <c r="E65" s="74">
        <v>60.44159496670428</v>
      </c>
      <c r="F65" s="73">
        <v>238824477</v>
      </c>
      <c r="I65" s="70"/>
    </row>
    <row r="66" spans="1:9" s="40" customFormat="1" ht="12.75" customHeight="1">
      <c r="A66" s="82"/>
      <c r="B66" s="72" t="s">
        <v>578</v>
      </c>
      <c r="C66" s="73">
        <v>377131063</v>
      </c>
      <c r="D66" s="73">
        <v>185358297</v>
      </c>
      <c r="E66" s="74">
        <v>49.149570317945404</v>
      </c>
      <c r="F66" s="73">
        <v>39739083</v>
      </c>
      <c r="I66" s="70"/>
    </row>
    <row r="67" spans="1:9" s="40" customFormat="1" ht="12.75" customHeight="1">
      <c r="A67" s="82" t="s">
        <v>579</v>
      </c>
      <c r="B67" s="72" t="s">
        <v>580</v>
      </c>
      <c r="C67" s="73">
        <v>377131063</v>
      </c>
      <c r="D67" s="73">
        <v>185358297</v>
      </c>
      <c r="E67" s="74">
        <v>49.149570317945404</v>
      </c>
      <c r="F67" s="73">
        <v>39739083</v>
      </c>
      <c r="I67" s="70"/>
    </row>
    <row r="68" spans="1:9" s="40" customFormat="1" ht="12.75" customHeight="1">
      <c r="A68" s="90"/>
      <c r="B68" s="67" t="s">
        <v>581</v>
      </c>
      <c r="C68" s="68">
        <v>-237609424</v>
      </c>
      <c r="D68" s="68">
        <v>-157093229</v>
      </c>
      <c r="E68" s="69">
        <v>66.11405657041617</v>
      </c>
      <c r="F68" s="68">
        <v>-6537238</v>
      </c>
      <c r="I68" s="70"/>
    </row>
    <row r="69" spans="1:9" s="40" customFormat="1" ht="12.75" customHeight="1">
      <c r="A69" s="80"/>
      <c r="B69" s="67" t="s">
        <v>560</v>
      </c>
      <c r="C69" s="68">
        <v>237609424</v>
      </c>
      <c r="D69" s="68">
        <v>157093229</v>
      </c>
      <c r="E69" s="69">
        <v>66.11405657041617</v>
      </c>
      <c r="F69" s="68">
        <v>6537238</v>
      </c>
      <c r="I69" s="70"/>
    </row>
    <row r="70" spans="1:9" s="40" customFormat="1" ht="12.75" customHeight="1">
      <c r="A70" s="82"/>
      <c r="B70" s="72" t="s">
        <v>561</v>
      </c>
      <c r="C70" s="73">
        <v>205115220</v>
      </c>
      <c r="D70" s="73">
        <v>139497195</v>
      </c>
      <c r="E70" s="74">
        <v>68.00918771410527</v>
      </c>
      <c r="F70" s="73">
        <v>7644919</v>
      </c>
      <c r="I70" s="70"/>
    </row>
    <row r="71" spans="1:9" s="40" customFormat="1" ht="12.75" customHeight="1">
      <c r="A71" s="82"/>
      <c r="B71" s="72" t="s">
        <v>562</v>
      </c>
      <c r="C71" s="73">
        <v>-174000000</v>
      </c>
      <c r="D71" s="73">
        <v>-59798391</v>
      </c>
      <c r="E71" s="74">
        <v>34.366891379310346</v>
      </c>
      <c r="F71" s="73">
        <v>-7575113</v>
      </c>
      <c r="I71" s="70"/>
    </row>
    <row r="72" spans="1:9" s="40" customFormat="1" ht="12.75" customHeight="1">
      <c r="A72" s="82"/>
      <c r="B72" s="72" t="s">
        <v>563</v>
      </c>
      <c r="C72" s="73">
        <v>206494204</v>
      </c>
      <c r="D72" s="73">
        <v>77394425</v>
      </c>
      <c r="E72" s="74">
        <v>37.48019242225317</v>
      </c>
      <c r="F72" s="73">
        <v>6467432</v>
      </c>
      <c r="I72" s="70"/>
    </row>
    <row r="73" spans="1:9" s="40" customFormat="1" ht="38.25" customHeight="1">
      <c r="A73" s="82"/>
      <c r="B73" s="72" t="s">
        <v>564</v>
      </c>
      <c r="C73" s="73">
        <v>13067353</v>
      </c>
      <c r="D73" s="73">
        <v>7681669</v>
      </c>
      <c r="E73" s="74">
        <v>58.78519544088233</v>
      </c>
      <c r="F73" s="73">
        <v>3473702</v>
      </c>
      <c r="I73" s="70"/>
    </row>
    <row r="74" spans="1:9" s="40" customFormat="1" ht="25.5" customHeight="1">
      <c r="A74" s="82"/>
      <c r="B74" s="72" t="s">
        <v>565</v>
      </c>
      <c r="C74" s="73">
        <v>19426851</v>
      </c>
      <c r="D74" s="73">
        <v>9921152</v>
      </c>
      <c r="E74" s="74">
        <v>51.06927520059736</v>
      </c>
      <c r="F74" s="73">
        <v>-4584642</v>
      </c>
      <c r="I74" s="70"/>
    </row>
    <row r="75" spans="1:9" s="91" customFormat="1" ht="25.5" customHeight="1">
      <c r="A75" s="82"/>
      <c r="B75" s="72" t="s">
        <v>567</v>
      </c>
      <c r="C75" s="73">
        <v>174000000</v>
      </c>
      <c r="D75" s="73">
        <v>59791604</v>
      </c>
      <c r="E75" s="74">
        <v>34.3629908045977</v>
      </c>
      <c r="F75" s="73">
        <v>7578372</v>
      </c>
      <c r="I75" s="92"/>
    </row>
    <row r="76" spans="1:9" s="40" customFormat="1" ht="12.75" customHeight="1">
      <c r="A76" s="82"/>
      <c r="B76" s="67" t="s">
        <v>582</v>
      </c>
      <c r="C76" s="39">
        <v>1220798433</v>
      </c>
      <c r="D76" s="39">
        <v>740440226</v>
      </c>
      <c r="E76" s="88">
        <v>60.65212781936786</v>
      </c>
      <c r="F76" s="39">
        <v>95204554</v>
      </c>
      <c r="I76" s="70"/>
    </row>
    <row r="77" spans="1:9" s="40" customFormat="1" ht="12.75" customHeight="1">
      <c r="A77" s="80" t="s">
        <v>583</v>
      </c>
      <c r="B77" s="67" t="s">
        <v>584</v>
      </c>
      <c r="C77" s="39">
        <v>1220798433</v>
      </c>
      <c r="D77" s="39">
        <v>740440226</v>
      </c>
      <c r="E77" s="88">
        <v>60.65212781936786</v>
      </c>
      <c r="F77" s="39">
        <v>95204554</v>
      </c>
      <c r="I77" s="70"/>
    </row>
    <row r="78" spans="1:9" s="40" customFormat="1" ht="12.75" customHeight="1">
      <c r="A78" s="80"/>
      <c r="B78" s="72" t="s">
        <v>585</v>
      </c>
      <c r="C78" s="73">
        <v>1219282549</v>
      </c>
      <c r="D78" s="73">
        <v>739858526</v>
      </c>
      <c r="E78" s="74">
        <v>60.67982573906255</v>
      </c>
      <c r="F78" s="73">
        <v>95153462</v>
      </c>
      <c r="I78" s="70"/>
    </row>
    <row r="79" spans="1:9" s="40" customFormat="1" ht="12.75" customHeight="1">
      <c r="A79" s="82" t="s">
        <v>586</v>
      </c>
      <c r="B79" s="72" t="s">
        <v>587</v>
      </c>
      <c r="C79" s="73">
        <v>1219282549</v>
      </c>
      <c r="D79" s="73">
        <v>739858526</v>
      </c>
      <c r="E79" s="74">
        <v>60.67982573906255</v>
      </c>
      <c r="F79" s="73">
        <v>95153462</v>
      </c>
      <c r="I79" s="70"/>
    </row>
    <row r="80" spans="1:9" s="40" customFormat="1" ht="12.75" customHeight="1">
      <c r="A80" s="82"/>
      <c r="B80" s="72" t="s">
        <v>588</v>
      </c>
      <c r="C80" s="73">
        <v>1515884</v>
      </c>
      <c r="D80" s="73">
        <v>581700</v>
      </c>
      <c r="E80" s="74">
        <v>38.37364864329989</v>
      </c>
      <c r="F80" s="73">
        <v>51092</v>
      </c>
      <c r="I80" s="70"/>
    </row>
    <row r="81" spans="1:9" s="40" customFormat="1" ht="12.75" customHeight="1">
      <c r="A81" s="82" t="s">
        <v>589</v>
      </c>
      <c r="B81" s="72" t="s">
        <v>590</v>
      </c>
      <c r="C81" s="73">
        <v>1515884</v>
      </c>
      <c r="D81" s="73">
        <v>581700</v>
      </c>
      <c r="E81" s="74">
        <v>38.37364864329989</v>
      </c>
      <c r="F81" s="73">
        <v>51092</v>
      </c>
      <c r="I81" s="70"/>
    </row>
    <row r="82" spans="1:9" s="40" customFormat="1" ht="12.75" customHeight="1">
      <c r="A82" s="93"/>
      <c r="B82" s="94" t="s">
        <v>591</v>
      </c>
      <c r="C82" s="68">
        <v>245964082</v>
      </c>
      <c r="D82" s="68">
        <v>219715488</v>
      </c>
      <c r="E82" s="69">
        <v>89.32828167976167</v>
      </c>
      <c r="F82" s="68">
        <v>29558053</v>
      </c>
      <c r="I82" s="70"/>
    </row>
    <row r="83" spans="1:9" s="40" customFormat="1" ht="12.75" customHeight="1">
      <c r="A83" s="61"/>
      <c r="B83" s="94" t="s">
        <v>560</v>
      </c>
      <c r="C83" s="39">
        <v>-245964082</v>
      </c>
      <c r="D83" s="39">
        <v>-219715488</v>
      </c>
      <c r="E83" s="88">
        <v>89.32828167976167</v>
      </c>
      <c r="F83" s="39">
        <v>-29558053</v>
      </c>
      <c r="I83" s="70"/>
    </row>
    <row r="84" spans="1:9" s="40" customFormat="1" ht="12.75" customHeight="1">
      <c r="A84" s="61"/>
      <c r="B84" s="72" t="s">
        <v>561</v>
      </c>
      <c r="C84" s="73">
        <v>-776858</v>
      </c>
      <c r="D84" s="73">
        <v>-439655</v>
      </c>
      <c r="E84" s="74">
        <v>56.59399787348525</v>
      </c>
      <c r="F84" s="73">
        <v>0</v>
      </c>
      <c r="I84" s="70"/>
    </row>
    <row r="85" spans="1:9" s="40" customFormat="1" ht="12.75" customHeight="1">
      <c r="A85" s="61"/>
      <c r="B85" s="72" t="s">
        <v>563</v>
      </c>
      <c r="C85" s="73">
        <v>-245245243</v>
      </c>
      <c r="D85" s="73">
        <v>-219201323</v>
      </c>
      <c r="E85" s="74">
        <v>89.38045864563415</v>
      </c>
      <c r="F85" s="73">
        <v>-29541609</v>
      </c>
      <c r="I85" s="70"/>
    </row>
    <row r="86" spans="1:9" s="40" customFormat="1" ht="25.5" customHeight="1">
      <c r="A86" s="61"/>
      <c r="B86" s="72" t="s">
        <v>566</v>
      </c>
      <c r="C86" s="73">
        <v>-245245243</v>
      </c>
      <c r="D86" s="73">
        <v>-219275833</v>
      </c>
      <c r="E86" s="74">
        <v>89.41084047856536</v>
      </c>
      <c r="F86" s="73">
        <v>-29558053</v>
      </c>
      <c r="I86" s="70"/>
    </row>
    <row r="87" spans="1:9" s="40" customFormat="1" ht="25.5" customHeight="1">
      <c r="A87" s="61"/>
      <c r="B87" s="72" t="s">
        <v>568</v>
      </c>
      <c r="C87" s="78">
        <v>-58019</v>
      </c>
      <c r="D87" s="73">
        <v>74510</v>
      </c>
      <c r="E87" s="74">
        <v>-128.42344749133906</v>
      </c>
      <c r="F87" s="73">
        <v>16444</v>
      </c>
      <c r="I87" s="70"/>
    </row>
    <row r="88" spans="1:9" s="40" customFormat="1" ht="25.5" customHeight="1">
      <c r="A88" s="61"/>
      <c r="B88" s="72" t="s">
        <v>569</v>
      </c>
      <c r="C88" s="78">
        <v>58019</v>
      </c>
      <c r="D88" s="73">
        <v>-74510</v>
      </c>
      <c r="E88" s="74">
        <v>-128.42344749133906</v>
      </c>
      <c r="F88" s="73">
        <v>-16444</v>
      </c>
      <c r="I88" s="70"/>
    </row>
    <row r="89" spans="1:6" s="40" customFormat="1" ht="12.75">
      <c r="A89" s="11"/>
      <c r="B89" s="41"/>
      <c r="C89" s="42"/>
      <c r="D89" s="42"/>
      <c r="E89" s="95"/>
      <c r="F89" s="42"/>
    </row>
    <row r="90" spans="1:2" s="40" customFormat="1" ht="12.75">
      <c r="A90" s="21"/>
      <c r="B90" s="23"/>
    </row>
    <row r="91" spans="1:6" s="40" customFormat="1" ht="12.75">
      <c r="A91" s="962" t="s">
        <v>592</v>
      </c>
      <c r="B91" s="962"/>
      <c r="E91" s="21"/>
      <c r="F91" s="22" t="s">
        <v>510</v>
      </c>
    </row>
    <row r="92" spans="1:6" s="40" customFormat="1" ht="12.75">
      <c r="A92" s="21"/>
      <c r="B92" s="23"/>
      <c r="E92" s="21"/>
      <c r="F92" s="22"/>
    </row>
    <row r="93" spans="1:8" s="91" customFormat="1" ht="12.75">
      <c r="A93" s="96"/>
      <c r="C93" s="97"/>
      <c r="D93" s="97"/>
      <c r="E93" s="96"/>
      <c r="F93" s="98"/>
      <c r="H93" s="98"/>
    </row>
    <row r="94" spans="1:8" s="91" customFormat="1" ht="12.75">
      <c r="A94" s="96"/>
      <c r="C94" s="97"/>
      <c r="D94" s="97"/>
      <c r="E94" s="96"/>
      <c r="F94" s="98"/>
      <c r="H94" s="98"/>
    </row>
    <row r="95" spans="1:8" s="91" customFormat="1" ht="12.75">
      <c r="A95" s="96"/>
      <c r="C95" s="97"/>
      <c r="D95" s="97"/>
      <c r="E95" s="96"/>
      <c r="F95" s="98"/>
      <c r="H95" s="98"/>
    </row>
    <row r="96" spans="1:8" s="91" customFormat="1" ht="12.75">
      <c r="A96" s="96"/>
      <c r="C96" s="97"/>
      <c r="D96" s="97"/>
      <c r="E96" s="96"/>
      <c r="F96" s="98"/>
      <c r="H96" s="98"/>
    </row>
    <row r="97" spans="1:2" s="40" customFormat="1" ht="12.75">
      <c r="A97" s="21"/>
      <c r="B97" s="23"/>
    </row>
    <row r="98" spans="1:105" s="103" customFormat="1" ht="12.75">
      <c r="A98" s="99" t="s">
        <v>511</v>
      </c>
      <c r="B98" s="20"/>
      <c r="C98" s="40"/>
      <c r="D98" s="40"/>
      <c r="E98" s="40"/>
      <c r="F98" s="4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0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</row>
    <row r="99" spans="1:2" s="40" customFormat="1" ht="12.75">
      <c r="A99" s="21"/>
      <c r="B99" s="23"/>
    </row>
    <row r="100" spans="1:2" s="40" customFormat="1" ht="12.75">
      <c r="A100" s="21"/>
      <c r="B100" s="23"/>
    </row>
    <row r="101" spans="1:2" s="40" customFormat="1" ht="12.75">
      <c r="A101" s="21"/>
      <c r="B101" s="23"/>
    </row>
    <row r="102" spans="1:2" s="40" customFormat="1" ht="12.75">
      <c r="A102" s="21"/>
      <c r="B102" s="23"/>
    </row>
    <row r="103" spans="1:2" s="40" customFormat="1" ht="12.75">
      <c r="A103" s="21"/>
      <c r="B103" s="23"/>
    </row>
    <row r="104" spans="1:2" s="40" customFormat="1" ht="12.75">
      <c r="A104" s="21"/>
      <c r="B104" s="23"/>
    </row>
    <row r="105" spans="1:2" s="40" customFormat="1" ht="12.75">
      <c r="A105" s="21"/>
      <c r="B105" s="23"/>
    </row>
    <row r="106" spans="1:2" s="40" customFormat="1" ht="12.75">
      <c r="A106" s="21"/>
      <c r="B106" s="23"/>
    </row>
    <row r="107" spans="1:2" s="40" customFormat="1" ht="12.75">
      <c r="A107" s="21"/>
      <c r="B107" s="23"/>
    </row>
    <row r="108" spans="1:2" s="40" customFormat="1" ht="12.75">
      <c r="A108" s="21"/>
      <c r="B108" s="23"/>
    </row>
    <row r="109" spans="1:2" s="40" customFormat="1" ht="12.75">
      <c r="A109" s="21"/>
      <c r="B109" s="23"/>
    </row>
    <row r="110" spans="1:2" s="40" customFormat="1" ht="12.75">
      <c r="A110" s="21"/>
      <c r="B110" s="23"/>
    </row>
    <row r="111" spans="1:2" s="40" customFormat="1" ht="12.75">
      <c r="A111" s="21"/>
      <c r="B111" s="23"/>
    </row>
    <row r="112" spans="1:2" s="40" customFormat="1" ht="12.75">
      <c r="A112" s="21"/>
      <c r="B112" s="23"/>
    </row>
    <row r="113" spans="1:2" s="40" customFormat="1" ht="12.75">
      <c r="A113" s="21"/>
      <c r="B113" s="23"/>
    </row>
    <row r="114" spans="1:2" s="40" customFormat="1" ht="12.75">
      <c r="A114" s="21"/>
      <c r="B114" s="23"/>
    </row>
    <row r="115" spans="1:2" s="40" customFormat="1" ht="12.75">
      <c r="A115" s="21"/>
      <c r="B115" s="23"/>
    </row>
    <row r="116" spans="1:2" s="40" customFormat="1" ht="12.75">
      <c r="A116" s="21"/>
      <c r="B116" s="23"/>
    </row>
    <row r="117" spans="1:2" s="40" customFormat="1" ht="12.75">
      <c r="A117" s="21"/>
      <c r="B117" s="23"/>
    </row>
    <row r="118" spans="1:2" s="40" customFormat="1" ht="12.75">
      <c r="A118" s="21"/>
      <c r="B118" s="23"/>
    </row>
    <row r="119" spans="1:2" s="40" customFormat="1" ht="12.75">
      <c r="A119" s="21"/>
      <c r="B119" s="23"/>
    </row>
    <row r="120" spans="1:2" s="40" customFormat="1" ht="12.75">
      <c r="A120" s="21"/>
      <c r="B120" s="23"/>
    </row>
    <row r="121" spans="1:2" s="40" customFormat="1" ht="12.75">
      <c r="A121" s="21"/>
      <c r="B121" s="23"/>
    </row>
    <row r="122" spans="1:2" s="40" customFormat="1" ht="12.75">
      <c r="A122" s="21"/>
      <c r="B122" s="23"/>
    </row>
    <row r="123" spans="1:2" s="40" customFormat="1" ht="12.75">
      <c r="A123" s="21"/>
      <c r="B123" s="23"/>
    </row>
    <row r="124" spans="1:2" s="40" customFormat="1" ht="12.75">
      <c r="A124" s="21"/>
      <c r="B124" s="23"/>
    </row>
    <row r="125" spans="1:2" s="40" customFormat="1" ht="12.75">
      <c r="A125" s="21"/>
      <c r="B125" s="23"/>
    </row>
    <row r="126" spans="1:2" s="40" customFormat="1" ht="12.75">
      <c r="A126" s="21"/>
      <c r="B126" s="23"/>
    </row>
    <row r="127" spans="1:2" s="40" customFormat="1" ht="12.75">
      <c r="A127" s="21"/>
      <c r="B127" s="23"/>
    </row>
    <row r="128" spans="1:2" s="40" customFormat="1" ht="12.75">
      <c r="A128" s="21"/>
      <c r="B128" s="23"/>
    </row>
    <row r="129" spans="1:2" s="40" customFormat="1" ht="12.75">
      <c r="A129" s="21"/>
      <c r="B129" s="23"/>
    </row>
    <row r="130" spans="1:2" s="40" customFormat="1" ht="12.75">
      <c r="A130" s="21"/>
      <c r="B130" s="23"/>
    </row>
    <row r="131" spans="1:2" s="40" customFormat="1" ht="12.75">
      <c r="A131" s="21"/>
      <c r="B131" s="23"/>
    </row>
    <row r="132" spans="1:2" s="40" customFormat="1" ht="12.75">
      <c r="A132" s="21"/>
      <c r="B132" s="23"/>
    </row>
    <row r="133" spans="1:2" s="40" customFormat="1" ht="12.75">
      <c r="A133" s="21"/>
      <c r="B133" s="23"/>
    </row>
    <row r="134" spans="1:2" s="40" customFormat="1" ht="12.75">
      <c r="A134" s="21"/>
      <c r="B134" s="23"/>
    </row>
    <row r="135" spans="1:2" s="40" customFormat="1" ht="12.75">
      <c r="A135" s="21"/>
      <c r="B135" s="23"/>
    </row>
    <row r="136" spans="1:2" s="40" customFormat="1" ht="12.75">
      <c r="A136" s="21"/>
      <c r="B136" s="23"/>
    </row>
    <row r="137" spans="1:2" s="40" customFormat="1" ht="12.75">
      <c r="A137" s="21"/>
      <c r="B137" s="23"/>
    </row>
    <row r="138" spans="1:2" s="40" customFormat="1" ht="12.75">
      <c r="A138" s="21"/>
      <c r="B138" s="23"/>
    </row>
    <row r="139" spans="1:2" s="40" customFormat="1" ht="12.75">
      <c r="A139" s="21"/>
      <c r="B139" s="23"/>
    </row>
    <row r="140" spans="1:2" s="40" customFormat="1" ht="12.75">
      <c r="A140" s="21"/>
      <c r="B140" s="23"/>
    </row>
    <row r="141" spans="1:2" s="40" customFormat="1" ht="12.75">
      <c r="A141" s="21"/>
      <c r="B141" s="23"/>
    </row>
    <row r="142" spans="1:2" s="40" customFormat="1" ht="12.75">
      <c r="A142" s="21"/>
      <c r="B142" s="23"/>
    </row>
    <row r="143" spans="1:2" s="40" customFormat="1" ht="12.75">
      <c r="A143" s="21"/>
      <c r="B143" s="23"/>
    </row>
    <row r="144" spans="1:2" s="40" customFormat="1" ht="12.75">
      <c r="A144" s="21"/>
      <c r="B144" s="23"/>
    </row>
    <row r="145" spans="1:2" s="40" customFormat="1" ht="12.75">
      <c r="A145" s="21"/>
      <c r="B145" s="23"/>
    </row>
    <row r="146" spans="1:2" s="40" customFormat="1" ht="12.75">
      <c r="A146" s="21"/>
      <c r="B146" s="23"/>
    </row>
    <row r="147" spans="1:2" s="40" customFormat="1" ht="12.75">
      <c r="A147" s="21"/>
      <c r="B147" s="23"/>
    </row>
    <row r="148" spans="1:2" s="40" customFormat="1" ht="12.75">
      <c r="A148" s="21"/>
      <c r="B148" s="23"/>
    </row>
    <row r="149" spans="1:2" s="40" customFormat="1" ht="12.75">
      <c r="A149" s="21"/>
      <c r="B149" s="23"/>
    </row>
    <row r="150" spans="1:2" s="40" customFormat="1" ht="12.75">
      <c r="A150" s="21"/>
      <c r="B150" s="23"/>
    </row>
    <row r="151" spans="1:2" s="40" customFormat="1" ht="12.75">
      <c r="A151" s="21"/>
      <c r="B151" s="23"/>
    </row>
    <row r="152" spans="1:2" s="40" customFormat="1" ht="12.75">
      <c r="A152" s="21"/>
      <c r="B152" s="23"/>
    </row>
    <row r="153" spans="1:2" s="40" customFormat="1" ht="12.75">
      <c r="A153" s="21"/>
      <c r="B153" s="23"/>
    </row>
    <row r="154" spans="1:2" s="40" customFormat="1" ht="12.75">
      <c r="A154" s="21"/>
      <c r="B154" s="23"/>
    </row>
    <row r="155" spans="1:2" s="40" customFormat="1" ht="12.75">
      <c r="A155" s="21"/>
      <c r="B155" s="23"/>
    </row>
    <row r="156" spans="1:2" s="40" customFormat="1" ht="12.75">
      <c r="A156" s="21"/>
      <c r="B156" s="23"/>
    </row>
    <row r="157" spans="1:2" s="40" customFormat="1" ht="12.75">
      <c r="A157" s="21"/>
      <c r="B157" s="23"/>
    </row>
    <row r="158" spans="1:2" s="40" customFormat="1" ht="12.75">
      <c r="A158" s="21"/>
      <c r="B158" s="23"/>
    </row>
    <row r="159" spans="1:2" s="40" customFormat="1" ht="12.75">
      <c r="A159" s="21"/>
      <c r="B159" s="23"/>
    </row>
    <row r="160" spans="1:2" s="40" customFormat="1" ht="12.75">
      <c r="A160" s="21"/>
      <c r="B160" s="23"/>
    </row>
    <row r="161" spans="1:2" s="40" customFormat="1" ht="12.75">
      <c r="A161" s="21"/>
      <c r="B161" s="23"/>
    </row>
    <row r="162" spans="1:2" s="40" customFormat="1" ht="12.75">
      <c r="A162" s="21"/>
      <c r="B162" s="23"/>
    </row>
    <row r="163" spans="1:2" s="40" customFormat="1" ht="12.75">
      <c r="A163" s="21"/>
      <c r="B163" s="23"/>
    </row>
    <row r="164" spans="1:2" s="40" customFormat="1" ht="12.75">
      <c r="A164" s="21"/>
      <c r="B164" s="23"/>
    </row>
    <row r="165" spans="1:2" s="40" customFormat="1" ht="12.75">
      <c r="A165" s="21"/>
      <c r="B165" s="23"/>
    </row>
    <row r="166" spans="1:2" s="40" customFormat="1" ht="12.75">
      <c r="A166" s="21"/>
      <c r="B166" s="23"/>
    </row>
    <row r="167" spans="1:2" s="40" customFormat="1" ht="12.75">
      <c r="A167" s="21"/>
      <c r="B167" s="23"/>
    </row>
    <row r="168" spans="1:2" s="40" customFormat="1" ht="12.75">
      <c r="A168" s="21"/>
      <c r="B168" s="23"/>
    </row>
    <row r="169" spans="1:2" s="40" customFormat="1" ht="12.75">
      <c r="A169" s="21"/>
      <c r="B169" s="23"/>
    </row>
    <row r="170" spans="1:2" s="40" customFormat="1" ht="12.75">
      <c r="A170" s="21"/>
      <c r="B170" s="23"/>
    </row>
    <row r="171" spans="1:2" s="40" customFormat="1" ht="12.75">
      <c r="A171" s="21"/>
      <c r="B171" s="23"/>
    </row>
    <row r="172" spans="1:2" s="40" customFormat="1" ht="12.75">
      <c r="A172" s="21"/>
      <c r="B172" s="23"/>
    </row>
    <row r="173" spans="1:2" s="40" customFormat="1" ht="12.75">
      <c r="A173" s="21"/>
      <c r="B173" s="23"/>
    </row>
    <row r="174" spans="1:2" s="40" customFormat="1" ht="12.75">
      <c r="A174" s="21"/>
      <c r="B174" s="23"/>
    </row>
    <row r="175" spans="1:2" s="40" customFormat="1" ht="12.75">
      <c r="A175" s="21"/>
      <c r="B175" s="23"/>
    </row>
    <row r="176" spans="1:2" s="40" customFormat="1" ht="12.75">
      <c r="A176" s="21"/>
      <c r="B176" s="23"/>
    </row>
    <row r="177" spans="1:2" s="40" customFormat="1" ht="12.75">
      <c r="A177" s="21"/>
      <c r="B177" s="23"/>
    </row>
    <row r="178" spans="1:2" s="40" customFormat="1" ht="12.75">
      <c r="A178" s="21"/>
      <c r="B178" s="23"/>
    </row>
    <row r="179" spans="1:2" s="40" customFormat="1" ht="12.75">
      <c r="A179" s="21"/>
      <c r="B179" s="23"/>
    </row>
    <row r="180" spans="1:2" s="40" customFormat="1" ht="12.75">
      <c r="A180" s="21"/>
      <c r="B180" s="23"/>
    </row>
    <row r="181" spans="1:2" s="40" customFormat="1" ht="12.75">
      <c r="A181" s="21"/>
      <c r="B181" s="23"/>
    </row>
    <row r="182" spans="1:2" s="40" customFormat="1" ht="12.75">
      <c r="A182" s="21"/>
      <c r="B182" s="23"/>
    </row>
    <row r="183" spans="1:2" s="40" customFormat="1" ht="12.75">
      <c r="A183" s="21"/>
      <c r="B183" s="23"/>
    </row>
    <row r="184" spans="1:2" s="40" customFormat="1" ht="12.75">
      <c r="A184" s="21"/>
      <c r="B184" s="23"/>
    </row>
    <row r="185" spans="1:2" s="40" customFormat="1" ht="12.75">
      <c r="A185" s="21"/>
      <c r="B185" s="23"/>
    </row>
    <row r="186" spans="1:2" s="40" customFormat="1" ht="12.75">
      <c r="A186" s="21"/>
      <c r="B186" s="23"/>
    </row>
    <row r="187" spans="1:2" s="40" customFormat="1" ht="12.75">
      <c r="A187" s="21"/>
      <c r="B187" s="23"/>
    </row>
    <row r="188" spans="1:2" s="40" customFormat="1" ht="12.75">
      <c r="A188" s="21"/>
      <c r="B188" s="23"/>
    </row>
    <row r="189" spans="1:2" s="40" customFormat="1" ht="12.75">
      <c r="A189" s="21"/>
      <c r="B189" s="23"/>
    </row>
    <row r="190" spans="1:2" s="40" customFormat="1" ht="12.75">
      <c r="A190" s="21"/>
      <c r="B190" s="23"/>
    </row>
    <row r="191" spans="1:2" s="40" customFormat="1" ht="12.75">
      <c r="A191" s="21"/>
      <c r="B191" s="23"/>
    </row>
    <row r="192" spans="1:2" s="40" customFormat="1" ht="12.75">
      <c r="A192" s="21"/>
      <c r="B192" s="23"/>
    </row>
    <row r="193" spans="1:2" s="40" customFormat="1" ht="12.75">
      <c r="A193" s="21"/>
      <c r="B193" s="23"/>
    </row>
    <row r="194" spans="1:2" s="40" customFormat="1" ht="12.75">
      <c r="A194" s="21"/>
      <c r="B194" s="23"/>
    </row>
    <row r="195" spans="1:2" s="40" customFormat="1" ht="12.75">
      <c r="A195" s="21"/>
      <c r="B195" s="23"/>
    </row>
    <row r="196" spans="1:2" s="40" customFormat="1" ht="12.75">
      <c r="A196" s="21"/>
      <c r="B196" s="23"/>
    </row>
    <row r="197" spans="1:2" s="40" customFormat="1" ht="12.75">
      <c r="A197" s="21"/>
      <c r="B197" s="23"/>
    </row>
    <row r="198" spans="1:2" s="40" customFormat="1" ht="12.75">
      <c r="A198" s="21"/>
      <c r="B198" s="23"/>
    </row>
    <row r="199" spans="1:2" s="40" customFormat="1" ht="12.75">
      <c r="A199" s="21"/>
      <c r="B199" s="23"/>
    </row>
    <row r="200" spans="1:2" s="40" customFormat="1" ht="12.75">
      <c r="A200" s="21"/>
      <c r="B200" s="23"/>
    </row>
    <row r="201" spans="1:2" s="40" customFormat="1" ht="12.75">
      <c r="A201" s="21"/>
      <c r="B201" s="23"/>
    </row>
    <row r="202" spans="1:2" s="40" customFormat="1" ht="12.75">
      <c r="A202" s="21"/>
      <c r="B202" s="23"/>
    </row>
    <row r="203" spans="1:2" s="40" customFormat="1" ht="12.75">
      <c r="A203" s="21"/>
      <c r="B203" s="23"/>
    </row>
    <row r="204" spans="1:2" s="40" customFormat="1" ht="12.75">
      <c r="A204" s="21"/>
      <c r="B204" s="23"/>
    </row>
    <row r="205" spans="1:2" s="40" customFormat="1" ht="12.75">
      <c r="A205" s="21"/>
      <c r="B205" s="23"/>
    </row>
    <row r="206" spans="1:2" s="40" customFormat="1" ht="12.75">
      <c r="A206" s="21"/>
      <c r="B206" s="23"/>
    </row>
    <row r="207" spans="1:2" s="40" customFormat="1" ht="12.75">
      <c r="A207" s="21"/>
      <c r="B207" s="23"/>
    </row>
    <row r="208" spans="1:2" s="40" customFormat="1" ht="12.75">
      <c r="A208" s="21"/>
      <c r="B208" s="23"/>
    </row>
    <row r="209" spans="1:6" s="40" customFormat="1" ht="12.75">
      <c r="A209" s="21"/>
      <c r="B209" s="23"/>
      <c r="C209"/>
      <c r="D209"/>
      <c r="E209"/>
      <c r="F209"/>
    </row>
    <row r="210" spans="1:6" s="40" customFormat="1" ht="12.75">
      <c r="A210" s="21"/>
      <c r="B210" s="23"/>
      <c r="C210"/>
      <c r="D210"/>
      <c r="E210"/>
      <c r="F210"/>
    </row>
    <row r="211" spans="1:6" s="40" customFormat="1" ht="12.75">
      <c r="A211" s="21"/>
      <c r="B211" s="23"/>
      <c r="C211"/>
      <c r="D211"/>
      <c r="E211"/>
      <c r="F211"/>
    </row>
    <row r="212" spans="1:6" s="40" customFormat="1" ht="12.75">
      <c r="A212" s="21"/>
      <c r="B212" s="23"/>
      <c r="C212"/>
      <c r="D212"/>
      <c r="E212"/>
      <c r="F212"/>
    </row>
    <row r="213" spans="1:6" s="40" customFormat="1" ht="12.75">
      <c r="A213" s="21"/>
      <c r="B213" s="23"/>
      <c r="C213"/>
      <c r="D213"/>
      <c r="E213"/>
      <c r="F213"/>
    </row>
  </sheetData>
  <mergeCells count="8">
    <mergeCell ref="A1:F1"/>
    <mergeCell ref="A2:F2"/>
    <mergeCell ref="A4:F4"/>
    <mergeCell ref="A6:F6"/>
    <mergeCell ref="A91:B91"/>
    <mergeCell ref="A7:F7"/>
    <mergeCell ref="A8:F8"/>
    <mergeCell ref="A9:F9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5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257" customWidth="1"/>
    <col min="5" max="5" width="11.7109375" style="0" customWidth="1"/>
    <col min="6" max="6" width="14.140625" style="0" customWidth="1"/>
    <col min="7" max="7" width="9.140625" style="2" customWidth="1"/>
    <col min="8" max="8" width="12.28125" style="2" customWidth="1"/>
    <col min="9" max="9" width="14.7109375" style="2" customWidth="1"/>
    <col min="10" max="10" width="11.421875" style="2" customWidth="1"/>
    <col min="11" max="16384" width="9.140625" style="2" customWidth="1"/>
  </cols>
  <sheetData>
    <row r="1" spans="1:17" ht="12.75">
      <c r="A1" s="966" t="s">
        <v>479</v>
      </c>
      <c r="B1" s="966"/>
      <c r="C1" s="966"/>
      <c r="D1" s="966"/>
      <c r="E1" s="966"/>
      <c r="F1" s="96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967" t="s">
        <v>480</v>
      </c>
      <c r="B2" s="967"/>
      <c r="C2" s="967"/>
      <c r="D2" s="967"/>
      <c r="E2" s="967"/>
      <c r="F2" s="967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</row>
    <row r="4" spans="1:17" ht="12.75">
      <c r="A4" s="960" t="s">
        <v>512</v>
      </c>
      <c r="B4" s="960"/>
      <c r="C4" s="960"/>
      <c r="D4" s="960"/>
      <c r="E4" s="960"/>
      <c r="F4" s="96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ht="12.75">
      <c r="A5" s="11"/>
      <c r="B5" s="10"/>
      <c r="C5" s="10"/>
      <c r="D5" s="17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6" s="12" customFormat="1" ht="17.25" customHeight="1">
      <c r="A6" s="968" t="s">
        <v>482</v>
      </c>
      <c r="B6" s="968"/>
      <c r="C6" s="968"/>
      <c r="D6" s="968"/>
      <c r="E6" s="968"/>
      <c r="F6" s="968"/>
    </row>
    <row r="7" spans="1:6" s="12" customFormat="1" ht="17.25" customHeight="1">
      <c r="A7" s="964" t="s">
        <v>651</v>
      </c>
      <c r="B7" s="964"/>
      <c r="C7" s="964"/>
      <c r="D7" s="964"/>
      <c r="E7" s="964"/>
      <c r="F7" s="964"/>
    </row>
    <row r="8" spans="1:6" s="12" customFormat="1" ht="17.25" customHeight="1">
      <c r="A8" s="956" t="s">
        <v>652</v>
      </c>
      <c r="B8" s="956"/>
      <c r="C8" s="956"/>
      <c r="D8" s="956"/>
      <c r="E8" s="956"/>
      <c r="F8" s="956"/>
    </row>
    <row r="9" spans="1:14" s="57" customFormat="1" ht="12.75">
      <c r="A9" s="965" t="s">
        <v>485</v>
      </c>
      <c r="B9" s="965"/>
      <c r="C9" s="965"/>
      <c r="D9" s="965"/>
      <c r="E9" s="965"/>
      <c r="F9" s="965"/>
      <c r="G9" s="179"/>
      <c r="H9" s="179"/>
      <c r="I9" s="179"/>
      <c r="J9" s="179"/>
      <c r="K9" s="179"/>
      <c r="L9" s="179"/>
      <c r="M9" s="179"/>
      <c r="N9" s="4"/>
    </row>
    <row r="10" spans="1:14" s="57" customFormat="1" ht="12.75">
      <c r="A10" s="180" t="s">
        <v>486</v>
      </c>
      <c r="B10" s="100"/>
      <c r="C10" s="181"/>
      <c r="D10" s="182"/>
      <c r="F10" s="17" t="s">
        <v>487</v>
      </c>
      <c r="G10" s="181"/>
      <c r="H10" s="258"/>
      <c r="I10" s="258"/>
      <c r="J10" s="4"/>
      <c r="K10" s="181"/>
      <c r="N10" s="4"/>
    </row>
    <row r="11" spans="1:14" s="57" customFormat="1" ht="12.75">
      <c r="A11" s="180"/>
      <c r="B11" s="100"/>
      <c r="C11" s="181"/>
      <c r="D11" s="182"/>
      <c r="F11" s="183" t="s">
        <v>653</v>
      </c>
      <c r="G11" s="181"/>
      <c r="H11" s="258"/>
      <c r="I11" s="258"/>
      <c r="J11" s="4"/>
      <c r="K11" s="181"/>
      <c r="N11" s="4"/>
    </row>
    <row r="12" spans="1:6" ht="12.75">
      <c r="A12" s="2"/>
      <c r="B12" s="184"/>
      <c r="C12" s="184"/>
      <c r="D12" s="185"/>
      <c r="E12" s="184"/>
      <c r="F12" s="186" t="s">
        <v>515</v>
      </c>
    </row>
    <row r="13" spans="1:6" ht="36">
      <c r="A13" s="63" t="s">
        <v>654</v>
      </c>
      <c r="B13" s="63" t="s">
        <v>516</v>
      </c>
      <c r="C13" s="188" t="s">
        <v>517</v>
      </c>
      <c r="D13" s="189" t="s">
        <v>518</v>
      </c>
      <c r="E13" s="188" t="s">
        <v>519</v>
      </c>
      <c r="F13" s="188" t="s">
        <v>520</v>
      </c>
    </row>
    <row r="14" spans="1:6" ht="12.75">
      <c r="A14" s="190">
        <v>1</v>
      </c>
      <c r="B14" s="190">
        <v>2</v>
      </c>
      <c r="C14" s="191">
        <v>3</v>
      </c>
      <c r="D14" s="192">
        <v>4</v>
      </c>
      <c r="E14" s="191">
        <v>5</v>
      </c>
      <c r="F14" s="191">
        <v>6</v>
      </c>
    </row>
    <row r="15" spans="1:10" ht="12.75">
      <c r="A15" s="193"/>
      <c r="B15" s="194" t="s">
        <v>655</v>
      </c>
      <c r="C15" s="195">
        <v>3813922792</v>
      </c>
      <c r="D15" s="196">
        <v>2250084720</v>
      </c>
      <c r="E15" s="197">
        <v>58.996598586623925</v>
      </c>
      <c r="F15" s="195">
        <v>273415824</v>
      </c>
      <c r="I15" s="259"/>
      <c r="J15" s="260"/>
    </row>
    <row r="16" spans="1:10" ht="12.75">
      <c r="A16" s="71"/>
      <c r="B16" s="199" t="s">
        <v>656</v>
      </c>
      <c r="C16" s="39">
        <v>2621341619</v>
      </c>
      <c r="D16" s="200">
        <v>1663958400</v>
      </c>
      <c r="E16" s="88">
        <v>63.477357851388085</v>
      </c>
      <c r="F16" s="39">
        <v>217618109</v>
      </c>
      <c r="I16" s="259"/>
      <c r="J16" s="260"/>
    </row>
    <row r="17" spans="1:10" ht="12.75">
      <c r="A17" s="201" t="s">
        <v>657</v>
      </c>
      <c r="B17" s="199" t="s">
        <v>658</v>
      </c>
      <c r="C17" s="39">
        <v>740600000</v>
      </c>
      <c r="D17" s="200">
        <v>485858049</v>
      </c>
      <c r="E17" s="88">
        <v>65.60330124223603</v>
      </c>
      <c r="F17" s="39">
        <v>68591018</v>
      </c>
      <c r="I17" s="259"/>
      <c r="J17" s="260"/>
    </row>
    <row r="18" spans="1:10" ht="12.75">
      <c r="A18" s="64" t="s">
        <v>659</v>
      </c>
      <c r="B18" s="202" t="s">
        <v>660</v>
      </c>
      <c r="C18" s="203">
        <v>211600000</v>
      </c>
      <c r="D18" s="204">
        <v>135953051</v>
      </c>
      <c r="E18" s="205">
        <v>64.2500241020794</v>
      </c>
      <c r="F18" s="203">
        <v>17046244</v>
      </c>
      <c r="I18" s="261"/>
      <c r="J18" s="260"/>
    </row>
    <row r="19" spans="1:10" ht="12.75">
      <c r="A19" s="64" t="s">
        <v>661</v>
      </c>
      <c r="B19" s="202" t="s">
        <v>662</v>
      </c>
      <c r="C19" s="203">
        <v>529000000</v>
      </c>
      <c r="D19" s="204">
        <v>349904998</v>
      </c>
      <c r="E19" s="205">
        <v>66.14461209829867</v>
      </c>
      <c r="F19" s="203">
        <v>51544774</v>
      </c>
      <c r="I19" s="261"/>
      <c r="J19" s="260"/>
    </row>
    <row r="20" spans="1:10" ht="12.75">
      <c r="A20" s="64" t="s">
        <v>663</v>
      </c>
      <c r="B20" s="202" t="s">
        <v>664</v>
      </c>
      <c r="C20" s="203">
        <v>529000000</v>
      </c>
      <c r="D20" s="206">
        <v>349903328.46</v>
      </c>
      <c r="E20" s="205">
        <v>66.1442964952741</v>
      </c>
      <c r="F20" s="203">
        <v>51544848.45999998</v>
      </c>
      <c r="I20" s="261"/>
      <c r="J20" s="260"/>
    </row>
    <row r="21" spans="1:10" ht="12.75">
      <c r="A21" s="201" t="s">
        <v>665</v>
      </c>
      <c r="B21" s="199" t="s">
        <v>666</v>
      </c>
      <c r="C21" s="39">
        <v>1849741619</v>
      </c>
      <c r="D21" s="200">
        <v>1159951006</v>
      </c>
      <c r="E21" s="88">
        <v>62.70881263011685</v>
      </c>
      <c r="F21" s="39">
        <v>147434560</v>
      </c>
      <c r="I21" s="259"/>
      <c r="J21" s="260"/>
    </row>
    <row r="22" spans="1:10" ht="12.75">
      <c r="A22" s="64" t="s">
        <v>667</v>
      </c>
      <c r="B22" s="202" t="s">
        <v>668</v>
      </c>
      <c r="C22" s="203">
        <v>1263127983</v>
      </c>
      <c r="D22" s="206">
        <v>771779727</v>
      </c>
      <c r="E22" s="205">
        <v>61.100675259127726</v>
      </c>
      <c r="F22" s="203">
        <v>96863571</v>
      </c>
      <c r="I22" s="261"/>
      <c r="J22" s="260"/>
    </row>
    <row r="23" spans="1:10" ht="24" customHeight="1">
      <c r="A23" s="207" t="s">
        <v>669</v>
      </c>
      <c r="B23" s="202" t="s">
        <v>670</v>
      </c>
      <c r="C23" s="203">
        <v>541163636</v>
      </c>
      <c r="D23" s="206">
        <v>360247105</v>
      </c>
      <c r="E23" s="205">
        <v>66.56897859264144</v>
      </c>
      <c r="F23" s="203">
        <v>48310472</v>
      </c>
      <c r="I23" s="261"/>
      <c r="J23" s="260"/>
    </row>
    <row r="24" spans="1:10" ht="13.5" customHeight="1">
      <c r="A24" s="207" t="s">
        <v>671</v>
      </c>
      <c r="B24" s="202" t="s">
        <v>672</v>
      </c>
      <c r="C24" s="203">
        <v>37450000</v>
      </c>
      <c r="D24" s="204">
        <v>23013575</v>
      </c>
      <c r="E24" s="205">
        <v>61.451468624833105</v>
      </c>
      <c r="F24" s="203">
        <v>2427047</v>
      </c>
      <c r="I24" s="261"/>
      <c r="J24" s="260"/>
    </row>
    <row r="25" spans="1:10" ht="14.25" customHeight="1">
      <c r="A25" s="64" t="s">
        <v>673</v>
      </c>
      <c r="B25" s="208" t="s">
        <v>674</v>
      </c>
      <c r="C25" s="203">
        <v>22200000</v>
      </c>
      <c r="D25" s="206">
        <v>14636373</v>
      </c>
      <c r="E25" s="205">
        <v>65.92960810810811</v>
      </c>
      <c r="F25" s="203">
        <v>1549149</v>
      </c>
      <c r="I25" s="261"/>
      <c r="J25" s="260"/>
    </row>
    <row r="26" spans="1:10" ht="14.25" customHeight="1">
      <c r="A26" s="64" t="s">
        <v>675</v>
      </c>
      <c r="B26" s="208" t="s">
        <v>676</v>
      </c>
      <c r="C26" s="203">
        <v>600000</v>
      </c>
      <c r="D26" s="206">
        <v>411171</v>
      </c>
      <c r="E26" s="205">
        <v>68.52850000000001</v>
      </c>
      <c r="F26" s="203">
        <v>52445</v>
      </c>
      <c r="I26" s="261"/>
      <c r="J26" s="260"/>
    </row>
    <row r="27" spans="1:10" ht="12.75">
      <c r="A27" s="207" t="s">
        <v>677</v>
      </c>
      <c r="B27" s="208" t="s">
        <v>678</v>
      </c>
      <c r="C27" s="203">
        <v>14200000</v>
      </c>
      <c r="D27" s="206">
        <v>7462249</v>
      </c>
      <c r="E27" s="205">
        <v>52.55104929577465</v>
      </c>
      <c r="F27" s="203">
        <v>731301</v>
      </c>
      <c r="I27" s="261"/>
      <c r="J27" s="260"/>
    </row>
    <row r="28" spans="1:10" ht="12.75">
      <c r="A28" s="207" t="s">
        <v>679</v>
      </c>
      <c r="B28" s="208" t="s">
        <v>680</v>
      </c>
      <c r="C28" s="203">
        <v>450000</v>
      </c>
      <c r="D28" s="206">
        <v>503782</v>
      </c>
      <c r="E28" s="205">
        <v>111.95155555555556</v>
      </c>
      <c r="F28" s="203">
        <v>94152</v>
      </c>
      <c r="I28" s="261"/>
      <c r="J28" s="260"/>
    </row>
    <row r="29" spans="1:10" ht="12.75">
      <c r="A29" s="207" t="s">
        <v>681</v>
      </c>
      <c r="B29" s="209" t="s">
        <v>682</v>
      </c>
      <c r="C29" s="203">
        <v>8000000</v>
      </c>
      <c r="D29" s="204">
        <v>4910599</v>
      </c>
      <c r="E29" s="205">
        <v>61.3824875</v>
      </c>
      <c r="F29" s="203">
        <v>-166530</v>
      </c>
      <c r="I29" s="261"/>
      <c r="J29" s="260"/>
    </row>
    <row r="30" spans="1:10" ht="12.75">
      <c r="A30" s="207" t="s">
        <v>683</v>
      </c>
      <c r="B30" s="209" t="s">
        <v>684</v>
      </c>
      <c r="C30" s="203">
        <v>8000000</v>
      </c>
      <c r="D30" s="204">
        <v>4910599</v>
      </c>
      <c r="E30" s="205">
        <v>61.3824875</v>
      </c>
      <c r="F30" s="203">
        <v>-166530</v>
      </c>
      <c r="I30" s="261"/>
      <c r="J30" s="260"/>
    </row>
    <row r="31" spans="1:10" ht="12.75">
      <c r="A31" s="201" t="s">
        <v>685</v>
      </c>
      <c r="B31" s="124" t="s">
        <v>686</v>
      </c>
      <c r="C31" s="210">
        <v>31000000</v>
      </c>
      <c r="D31" s="200">
        <v>18149345</v>
      </c>
      <c r="E31" s="211">
        <v>58.546274193548385</v>
      </c>
      <c r="F31" s="212">
        <v>1592531</v>
      </c>
      <c r="I31" s="262"/>
      <c r="J31" s="260"/>
    </row>
    <row r="32" spans="1:10" ht="12.75" customHeight="1">
      <c r="A32" s="213"/>
      <c r="B32" s="214" t="s">
        <v>687</v>
      </c>
      <c r="C32" s="215" t="s">
        <v>496</v>
      </c>
      <c r="D32" s="216">
        <v>9810</v>
      </c>
      <c r="E32" s="217" t="s">
        <v>496</v>
      </c>
      <c r="F32" s="215">
        <v>1612</v>
      </c>
      <c r="I32" s="263"/>
      <c r="J32" s="260"/>
    </row>
    <row r="33" spans="1:10" ht="12.75" customHeight="1">
      <c r="A33" s="218" t="s">
        <v>688</v>
      </c>
      <c r="B33" s="202" t="s">
        <v>689</v>
      </c>
      <c r="C33" s="219" t="s">
        <v>496</v>
      </c>
      <c r="D33" s="206">
        <v>9810</v>
      </c>
      <c r="E33" s="220" t="s">
        <v>496</v>
      </c>
      <c r="F33" s="203">
        <v>1612</v>
      </c>
      <c r="I33" s="264"/>
      <c r="J33" s="260"/>
    </row>
    <row r="34" spans="1:10" s="265" customFormat="1" ht="12.75">
      <c r="A34" s="71"/>
      <c r="B34" s="199" t="s">
        <v>690</v>
      </c>
      <c r="C34" s="39">
        <v>295649294</v>
      </c>
      <c r="D34" s="200">
        <v>185804346</v>
      </c>
      <c r="E34" s="88">
        <v>62.84619979508559</v>
      </c>
      <c r="F34" s="39">
        <v>16817832</v>
      </c>
      <c r="I34" s="259"/>
      <c r="J34" s="260"/>
    </row>
    <row r="35" spans="1:10" s="265" customFormat="1" ht="12.75">
      <c r="A35" s="201" t="s">
        <v>691</v>
      </c>
      <c r="B35" s="124" t="s">
        <v>692</v>
      </c>
      <c r="C35" s="210">
        <v>131998458</v>
      </c>
      <c r="D35" s="222">
        <v>101276858</v>
      </c>
      <c r="E35" s="211">
        <v>76.72578872095612</v>
      </c>
      <c r="F35" s="210">
        <v>7785263</v>
      </c>
      <c r="I35" s="262"/>
      <c r="J35" s="260"/>
    </row>
    <row r="36" spans="1:10" s="265" customFormat="1" ht="12.75">
      <c r="A36" s="64" t="s">
        <v>693</v>
      </c>
      <c r="B36" s="209" t="s">
        <v>694</v>
      </c>
      <c r="C36" s="219" t="s">
        <v>496</v>
      </c>
      <c r="D36" s="204">
        <v>125133</v>
      </c>
      <c r="E36" s="223" t="s">
        <v>496</v>
      </c>
      <c r="F36" s="203">
        <v>0</v>
      </c>
      <c r="I36" s="264"/>
      <c r="J36" s="260"/>
    </row>
    <row r="37" spans="1:10" ht="12.75">
      <c r="A37" s="64" t="s">
        <v>695</v>
      </c>
      <c r="B37" s="202" t="s">
        <v>696</v>
      </c>
      <c r="C37" s="203">
        <v>7719551</v>
      </c>
      <c r="D37" s="206">
        <v>7719551</v>
      </c>
      <c r="E37" s="205">
        <v>100</v>
      </c>
      <c r="F37" s="203">
        <v>0</v>
      </c>
      <c r="I37" s="261"/>
      <c r="J37" s="260"/>
    </row>
    <row r="38" spans="1:10" ht="25.5">
      <c r="A38" s="64" t="s">
        <v>697</v>
      </c>
      <c r="B38" s="224" t="s">
        <v>698</v>
      </c>
      <c r="C38" s="203">
        <v>98100000</v>
      </c>
      <c r="D38" s="206">
        <v>72353507</v>
      </c>
      <c r="E38" s="205">
        <v>73.7548491335372</v>
      </c>
      <c r="F38" s="203">
        <v>5794358</v>
      </c>
      <c r="I38" s="261"/>
      <c r="J38" s="260"/>
    </row>
    <row r="39" spans="1:10" ht="12.75">
      <c r="A39" s="218"/>
      <c r="B39" s="225" t="s">
        <v>699</v>
      </c>
      <c r="C39" s="219">
        <v>26178907</v>
      </c>
      <c r="D39" s="226">
        <v>20753392</v>
      </c>
      <c r="E39" s="223">
        <v>79.27524246906107</v>
      </c>
      <c r="F39" s="203">
        <v>1990905</v>
      </c>
      <c r="I39" s="264"/>
      <c r="J39" s="260"/>
    </row>
    <row r="40" spans="1:10" ht="12.75">
      <c r="A40" s="227" t="s">
        <v>700</v>
      </c>
      <c r="B40" s="202" t="s">
        <v>701</v>
      </c>
      <c r="C40" s="219">
        <v>11780630</v>
      </c>
      <c r="D40" s="206">
        <v>8095990</v>
      </c>
      <c r="E40" s="223">
        <v>68.72289512530314</v>
      </c>
      <c r="F40" s="203">
        <v>40941</v>
      </c>
      <c r="I40" s="264"/>
      <c r="J40" s="260"/>
    </row>
    <row r="41" spans="1:10" ht="12.75">
      <c r="A41" s="227" t="s">
        <v>702</v>
      </c>
      <c r="B41" s="202" t="s">
        <v>703</v>
      </c>
      <c r="C41" s="219">
        <v>2398277</v>
      </c>
      <c r="D41" s="206">
        <v>1808900</v>
      </c>
      <c r="E41" s="223">
        <v>75.42498218512708</v>
      </c>
      <c r="F41" s="203">
        <v>67209</v>
      </c>
      <c r="I41" s="264"/>
      <c r="J41" s="260"/>
    </row>
    <row r="42" spans="1:10" ht="12.75">
      <c r="A42" s="64" t="s">
        <v>704</v>
      </c>
      <c r="B42" s="202" t="s">
        <v>705</v>
      </c>
      <c r="C42" s="228">
        <v>12000000</v>
      </c>
      <c r="D42" s="206">
        <v>10848502</v>
      </c>
      <c r="E42" s="229">
        <v>90.40418333333334</v>
      </c>
      <c r="F42" s="203">
        <v>1882755</v>
      </c>
      <c r="I42" s="266"/>
      <c r="J42" s="260"/>
    </row>
    <row r="43" spans="1:10" ht="12.75">
      <c r="A43" s="64" t="s">
        <v>706</v>
      </c>
      <c r="B43" s="202" t="s">
        <v>707</v>
      </c>
      <c r="C43" s="219" t="s">
        <v>496</v>
      </c>
      <c r="D43" s="226">
        <v>325275</v>
      </c>
      <c r="E43" s="223" t="s">
        <v>496</v>
      </c>
      <c r="F43" s="203">
        <v>0</v>
      </c>
      <c r="I43" s="264"/>
      <c r="J43" s="260"/>
    </row>
    <row r="44" spans="1:10" ht="12.75">
      <c r="A44" s="201" t="s">
        <v>708</v>
      </c>
      <c r="B44" s="124" t="s">
        <v>709</v>
      </c>
      <c r="C44" s="210">
        <v>119795263</v>
      </c>
      <c r="D44" s="222">
        <v>68033614</v>
      </c>
      <c r="E44" s="211">
        <v>56.79157280200637</v>
      </c>
      <c r="F44" s="210">
        <v>7487753</v>
      </c>
      <c r="I44" s="262"/>
      <c r="J44" s="260"/>
    </row>
    <row r="45" spans="1:10" ht="25.5">
      <c r="A45" s="207" t="s">
        <v>710</v>
      </c>
      <c r="B45" s="224" t="s">
        <v>711</v>
      </c>
      <c r="C45" s="203">
        <v>85714693</v>
      </c>
      <c r="D45" s="206">
        <v>44911786</v>
      </c>
      <c r="E45" s="205">
        <v>52.39683469437381</v>
      </c>
      <c r="F45" s="203">
        <v>5014634</v>
      </c>
      <c r="I45" s="261"/>
      <c r="J45" s="260"/>
    </row>
    <row r="46" spans="1:10" ht="38.25">
      <c r="A46" s="207" t="s">
        <v>712</v>
      </c>
      <c r="B46" s="224" t="s">
        <v>713</v>
      </c>
      <c r="C46" s="203">
        <v>1194950</v>
      </c>
      <c r="D46" s="204">
        <v>821239</v>
      </c>
      <c r="E46" s="205">
        <v>68.72580442696346</v>
      </c>
      <c r="F46" s="203">
        <v>89597</v>
      </c>
      <c r="I46" s="261"/>
      <c r="J46" s="260"/>
    </row>
    <row r="47" spans="1:10" ht="12.75">
      <c r="A47" s="227" t="s">
        <v>714</v>
      </c>
      <c r="B47" s="230" t="s">
        <v>735</v>
      </c>
      <c r="C47" s="203">
        <v>32652801</v>
      </c>
      <c r="D47" s="204">
        <v>22295236</v>
      </c>
      <c r="E47" s="205">
        <v>68.27970439656923</v>
      </c>
      <c r="F47" s="203">
        <v>2383276</v>
      </c>
      <c r="I47" s="261"/>
      <c r="J47" s="260"/>
    </row>
    <row r="48" spans="1:10" ht="12.75">
      <c r="A48" s="231" t="s">
        <v>715</v>
      </c>
      <c r="B48" s="232" t="s">
        <v>716</v>
      </c>
      <c r="C48" s="233">
        <v>28800000</v>
      </c>
      <c r="D48" s="234">
        <v>20492919</v>
      </c>
      <c r="E48" s="235">
        <v>71.15596875</v>
      </c>
      <c r="F48" s="236">
        <v>2242783</v>
      </c>
      <c r="I48" s="267"/>
      <c r="J48" s="260"/>
    </row>
    <row r="49" spans="1:10" ht="12" customHeight="1">
      <c r="A49" s="231" t="s">
        <v>717</v>
      </c>
      <c r="B49" s="232" t="s">
        <v>718</v>
      </c>
      <c r="C49" s="233">
        <v>2385000</v>
      </c>
      <c r="D49" s="234">
        <v>997000</v>
      </c>
      <c r="E49" s="235">
        <v>41.80293501048218</v>
      </c>
      <c r="F49" s="236">
        <v>72000</v>
      </c>
      <c r="I49" s="267"/>
      <c r="J49" s="260"/>
    </row>
    <row r="50" spans="1:10" ht="12.75">
      <c r="A50" s="231" t="s">
        <v>719</v>
      </c>
      <c r="B50" s="232" t="s">
        <v>720</v>
      </c>
      <c r="C50" s="233">
        <v>927801</v>
      </c>
      <c r="D50" s="234">
        <v>450111</v>
      </c>
      <c r="E50" s="235">
        <v>48.51374378773035</v>
      </c>
      <c r="F50" s="236">
        <v>27460</v>
      </c>
      <c r="I50" s="267"/>
      <c r="J50" s="260"/>
    </row>
    <row r="51" spans="1:10" ht="12.75">
      <c r="A51" s="231" t="s">
        <v>721</v>
      </c>
      <c r="B51" s="232" t="s">
        <v>722</v>
      </c>
      <c r="C51" s="233">
        <v>540000</v>
      </c>
      <c r="D51" s="234">
        <v>355206</v>
      </c>
      <c r="E51" s="235">
        <v>65.77888888888889</v>
      </c>
      <c r="F51" s="236">
        <v>41033</v>
      </c>
      <c r="I51" s="267"/>
      <c r="J51" s="260"/>
    </row>
    <row r="52" spans="1:10" ht="15" customHeight="1">
      <c r="A52" s="119" t="s">
        <v>723</v>
      </c>
      <c r="B52" s="237" t="s">
        <v>724</v>
      </c>
      <c r="C52" s="203">
        <v>232819</v>
      </c>
      <c r="D52" s="238">
        <v>5353</v>
      </c>
      <c r="E52" s="205">
        <v>2.299210975049287</v>
      </c>
      <c r="F52" s="203">
        <v>246</v>
      </c>
      <c r="I52" s="261"/>
      <c r="J52" s="260"/>
    </row>
    <row r="53" spans="1:10" ht="12.75">
      <c r="A53" s="201" t="s">
        <v>725</v>
      </c>
      <c r="B53" s="124" t="s">
        <v>726</v>
      </c>
      <c r="C53" s="210">
        <v>15155573</v>
      </c>
      <c r="D53" s="200">
        <v>9081989</v>
      </c>
      <c r="E53" s="211">
        <v>59.92507838535699</v>
      </c>
      <c r="F53" s="212">
        <v>1121834</v>
      </c>
      <c r="I53" s="262"/>
      <c r="J53" s="260"/>
    </row>
    <row r="54" spans="1:10" ht="25.5">
      <c r="A54" s="66" t="s">
        <v>727</v>
      </c>
      <c r="B54" s="124" t="s">
        <v>728</v>
      </c>
      <c r="C54" s="210">
        <v>28700000</v>
      </c>
      <c r="D54" s="200">
        <v>7411885</v>
      </c>
      <c r="E54" s="211">
        <v>25.825383275261327</v>
      </c>
      <c r="F54" s="212">
        <v>422982</v>
      </c>
      <c r="I54" s="262"/>
      <c r="J54" s="260"/>
    </row>
    <row r="55" spans="1:10" s="265" customFormat="1" ht="26.25" customHeight="1">
      <c r="A55" s="239" t="s">
        <v>729</v>
      </c>
      <c r="B55" s="240" t="s">
        <v>730</v>
      </c>
      <c r="C55" s="241">
        <v>144148554</v>
      </c>
      <c r="D55" s="200">
        <v>80198752</v>
      </c>
      <c r="E55" s="242">
        <v>55.63618210141741</v>
      </c>
      <c r="F55" s="212">
        <v>13074719</v>
      </c>
      <c r="I55" s="268"/>
      <c r="J55" s="260"/>
    </row>
    <row r="56" spans="1:10" ht="12.75">
      <c r="A56" s="66" t="s">
        <v>731</v>
      </c>
      <c r="B56" s="94" t="s">
        <v>732</v>
      </c>
      <c r="C56" s="210">
        <v>752783325</v>
      </c>
      <c r="D56" s="200">
        <v>320113412</v>
      </c>
      <c r="E56" s="211">
        <v>42.52397753364157</v>
      </c>
      <c r="F56" s="212">
        <v>25903552</v>
      </c>
      <c r="I56" s="262"/>
      <c r="J56" s="260"/>
    </row>
    <row r="57" spans="1:6" ht="25.5" customHeight="1">
      <c r="A57" s="963"/>
      <c r="B57" s="963"/>
      <c r="C57" s="963"/>
      <c r="D57" s="243"/>
      <c r="E57" s="244"/>
      <c r="F57" s="245"/>
    </row>
    <row r="58" spans="1:6" ht="12.75">
      <c r="A58" s="246"/>
      <c r="B58" s="247"/>
      <c r="C58" s="248"/>
      <c r="D58" s="249"/>
      <c r="E58" s="250"/>
      <c r="F58" s="251"/>
    </row>
    <row r="59" spans="1:6" ht="12.75">
      <c r="A59" s="2"/>
      <c r="B59" s="2"/>
      <c r="C59" s="2"/>
      <c r="D59" s="252"/>
      <c r="E59" s="2"/>
      <c r="F59" s="2"/>
    </row>
    <row r="60" spans="1:8" s="269" customFormat="1" ht="15.75">
      <c r="A60" s="253" t="s">
        <v>733</v>
      </c>
      <c r="B60"/>
      <c r="C60" s="97"/>
      <c r="D60" s="97"/>
      <c r="E60" s="162"/>
      <c r="F60" s="254" t="s">
        <v>510</v>
      </c>
      <c r="H60" s="98"/>
    </row>
    <row r="61" spans="1:6" ht="15.75">
      <c r="A61" s="253"/>
      <c r="B61" s="2"/>
      <c r="C61" s="2"/>
      <c r="D61" s="252"/>
      <c r="E61" s="2"/>
      <c r="F61" s="255"/>
    </row>
    <row r="62" spans="1:6" ht="12.75">
      <c r="A62" s="2"/>
      <c r="B62" s="2"/>
      <c r="C62" s="2"/>
      <c r="D62" s="252"/>
      <c r="E62" s="2"/>
      <c r="F62" s="2"/>
    </row>
    <row r="63" spans="1:6" ht="12.75">
      <c r="A63" s="2"/>
      <c r="B63" s="2"/>
      <c r="C63" s="2"/>
      <c r="D63" s="252"/>
      <c r="E63" s="2"/>
      <c r="F63" s="2"/>
    </row>
    <row r="64" spans="1:6" ht="12" customHeight="1">
      <c r="A64" s="2"/>
      <c r="B64" s="2"/>
      <c r="C64" s="2"/>
      <c r="D64" s="252"/>
      <c r="E64" s="2"/>
      <c r="F64" s="2"/>
    </row>
    <row r="65" spans="1:105" s="103" customFormat="1" ht="12.75">
      <c r="A65" s="256" t="s">
        <v>734</v>
      </c>
      <c r="B65" s="100"/>
      <c r="C65" s="100"/>
      <c r="D65" s="25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</row>
  </sheetData>
  <mergeCells count="8">
    <mergeCell ref="A1:F1"/>
    <mergeCell ref="A2:F2"/>
    <mergeCell ref="A4:F4"/>
    <mergeCell ref="A6:F6"/>
    <mergeCell ref="A57:C57"/>
    <mergeCell ref="A7:F7"/>
    <mergeCell ref="A8:F8"/>
    <mergeCell ref="A9:F9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8" sqref="A8:F8"/>
    </sheetView>
  </sheetViews>
  <sheetFormatPr defaultColWidth="9.140625" defaultRowHeight="12.75"/>
  <cols>
    <col min="1" max="1" width="11.140625" style="280" customWidth="1"/>
    <col min="2" max="2" width="48.421875" style="280" customWidth="1"/>
    <col min="3" max="3" width="11.7109375" style="279" customWidth="1"/>
    <col min="4" max="4" width="11.7109375" style="280" customWidth="1"/>
    <col min="5" max="6" width="11.7109375" style="279" customWidth="1"/>
    <col min="7" max="7" width="9.140625" style="270" customWidth="1"/>
    <col min="8" max="8" width="13.8515625" style="270" bestFit="1" customWidth="1"/>
    <col min="9" max="9" width="13.140625" style="270" customWidth="1"/>
    <col min="10" max="16384" width="9.140625" style="270" customWidth="1"/>
  </cols>
  <sheetData>
    <row r="1" spans="1:6" ht="12.75">
      <c r="A1" s="972" t="s">
        <v>479</v>
      </c>
      <c r="B1" s="972"/>
      <c r="C1" s="972"/>
      <c r="D1" s="972"/>
      <c r="E1" s="972"/>
      <c r="F1" s="972"/>
    </row>
    <row r="2" spans="1:6" ht="12.75">
      <c r="A2" s="973" t="s">
        <v>480</v>
      </c>
      <c r="B2" s="973"/>
      <c r="C2" s="973"/>
      <c r="D2" s="973"/>
      <c r="E2" s="973"/>
      <c r="F2" s="973"/>
    </row>
    <row r="3" spans="1:6" ht="4.5" customHeight="1">
      <c r="A3" s="271"/>
      <c r="B3" s="7"/>
      <c r="C3" s="8"/>
      <c r="D3" s="7"/>
      <c r="E3" s="271"/>
      <c r="F3" s="271"/>
    </row>
    <row r="4" spans="1:6" ht="12.75">
      <c r="A4" s="974" t="s">
        <v>512</v>
      </c>
      <c r="B4" s="974"/>
      <c r="C4" s="974"/>
      <c r="D4" s="974"/>
      <c r="E4" s="974"/>
      <c r="F4" s="974"/>
    </row>
    <row r="5" spans="1:6" ht="12.75">
      <c r="A5" s="272"/>
      <c r="B5" s="273"/>
      <c r="C5" s="273"/>
      <c r="D5" s="274"/>
      <c r="E5" s="273"/>
      <c r="F5" s="275"/>
    </row>
    <row r="6" spans="1:6" ht="12.75">
      <c r="A6" s="975" t="s">
        <v>482</v>
      </c>
      <c r="B6" s="975"/>
      <c r="C6" s="975"/>
      <c r="D6" s="975"/>
      <c r="E6" s="975"/>
      <c r="F6" s="975"/>
    </row>
    <row r="7" spans="1:6" ht="31.5" customHeight="1">
      <c r="A7" s="969" t="s">
        <v>736</v>
      </c>
      <c r="B7" s="970"/>
      <c r="C7" s="970"/>
      <c r="D7" s="970"/>
      <c r="E7" s="970"/>
      <c r="F7" s="970"/>
    </row>
    <row r="8" spans="1:6" ht="15.75">
      <c r="A8" s="971" t="s">
        <v>652</v>
      </c>
      <c r="B8" s="971"/>
      <c r="C8" s="971"/>
      <c r="D8" s="971"/>
      <c r="E8" s="971"/>
      <c r="F8" s="971"/>
    </row>
    <row r="9" spans="1:6" ht="12.75">
      <c r="A9" s="957" t="s">
        <v>485</v>
      </c>
      <c r="B9" s="957"/>
      <c r="C9" s="957"/>
      <c r="D9" s="957"/>
      <c r="E9" s="957"/>
      <c r="F9" s="957"/>
    </row>
    <row r="10" spans="1:6" ht="12.75">
      <c r="A10" s="276" t="s">
        <v>486</v>
      </c>
      <c r="B10" s="114"/>
      <c r="C10" s="16"/>
      <c r="D10" s="277"/>
      <c r="E10" s="16"/>
      <c r="F10" s="17" t="s">
        <v>487</v>
      </c>
    </row>
    <row r="11" spans="1:6" ht="12.75">
      <c r="A11" s="276"/>
      <c r="B11" s="20"/>
      <c r="C11" s="16"/>
      <c r="D11" s="115"/>
      <c r="E11" s="15"/>
      <c r="F11" s="278" t="s">
        <v>737</v>
      </c>
    </row>
    <row r="12" spans="1:6" ht="12.75">
      <c r="A12" s="279"/>
      <c r="B12" s="279"/>
      <c r="F12" s="281" t="s">
        <v>515</v>
      </c>
    </row>
    <row r="13" spans="1:6" ht="36">
      <c r="A13" s="282" t="s">
        <v>654</v>
      </c>
      <c r="B13" s="282" t="s">
        <v>516</v>
      </c>
      <c r="C13" s="283" t="s">
        <v>517</v>
      </c>
      <c r="D13" s="284" t="s">
        <v>518</v>
      </c>
      <c r="E13" s="283" t="s">
        <v>519</v>
      </c>
      <c r="F13" s="283" t="s">
        <v>520</v>
      </c>
    </row>
    <row r="14" spans="1:6" ht="12.75">
      <c r="A14" s="285">
        <v>1</v>
      </c>
      <c r="B14" s="285">
        <v>2</v>
      </c>
      <c r="C14" s="286">
        <v>3</v>
      </c>
      <c r="D14" s="287">
        <v>4</v>
      </c>
      <c r="E14" s="286">
        <v>5</v>
      </c>
      <c r="F14" s="286">
        <v>6</v>
      </c>
    </row>
    <row r="15" spans="1:8" ht="12.75">
      <c r="A15" s="288"/>
      <c r="B15" s="289" t="s">
        <v>738</v>
      </c>
      <c r="C15" s="290">
        <v>256695653</v>
      </c>
      <c r="D15" s="290">
        <v>183661141</v>
      </c>
      <c r="E15" s="291">
        <v>71.54820849264635</v>
      </c>
      <c r="F15" s="290">
        <v>28072360.77</v>
      </c>
      <c r="H15" s="292"/>
    </row>
    <row r="16" spans="1:8" ht="12.75">
      <c r="A16" s="293"/>
      <c r="B16" s="293" t="s">
        <v>739</v>
      </c>
      <c r="C16" s="290">
        <v>2474500</v>
      </c>
      <c r="D16" s="290">
        <v>1988995</v>
      </c>
      <c r="E16" s="291">
        <v>80.37967266114366</v>
      </c>
      <c r="F16" s="290">
        <v>237464</v>
      </c>
      <c r="H16" s="292"/>
    </row>
    <row r="17" spans="1:8" ht="12.75">
      <c r="A17" s="294" t="s">
        <v>740</v>
      </c>
      <c r="B17" s="295" t="s">
        <v>741</v>
      </c>
      <c r="C17" s="296">
        <v>2384500</v>
      </c>
      <c r="D17" s="297">
        <v>1906910</v>
      </c>
      <c r="E17" s="298">
        <v>79.97106311595722</v>
      </c>
      <c r="F17" s="299">
        <v>219884</v>
      </c>
      <c r="H17" s="292"/>
    </row>
    <row r="18" spans="1:8" ht="38.25">
      <c r="A18" s="294" t="s">
        <v>742</v>
      </c>
      <c r="B18" s="300" t="s">
        <v>743</v>
      </c>
      <c r="C18" s="296">
        <v>90000</v>
      </c>
      <c r="D18" s="297">
        <v>82085</v>
      </c>
      <c r="E18" s="298">
        <v>91.20555555555555</v>
      </c>
      <c r="F18" s="299">
        <v>17580</v>
      </c>
      <c r="H18" s="292"/>
    </row>
    <row r="19" spans="1:8" ht="12.75">
      <c r="A19" s="293"/>
      <c r="B19" s="293" t="s">
        <v>744</v>
      </c>
      <c r="C19" s="301">
        <v>375947</v>
      </c>
      <c r="D19" s="301">
        <v>156075</v>
      </c>
      <c r="E19" s="302">
        <v>41.515160381649544</v>
      </c>
      <c r="F19" s="301">
        <v>18391</v>
      </c>
      <c r="H19" s="292"/>
    </row>
    <row r="20" spans="1:8" ht="12.75">
      <c r="A20" s="294" t="s">
        <v>745</v>
      </c>
      <c r="B20" s="295" t="s">
        <v>746</v>
      </c>
      <c r="C20" s="296">
        <v>310000</v>
      </c>
      <c r="D20" s="303">
        <v>156075</v>
      </c>
      <c r="E20" s="298">
        <v>50.346774193548384</v>
      </c>
      <c r="F20" s="299">
        <v>18391</v>
      </c>
      <c r="H20" s="292"/>
    </row>
    <row r="21" spans="1:8" ht="38.25">
      <c r="A21" s="304" t="s">
        <v>747</v>
      </c>
      <c r="B21" s="300" t="s">
        <v>748</v>
      </c>
      <c r="C21" s="296">
        <v>30947</v>
      </c>
      <c r="D21" s="303">
        <v>0</v>
      </c>
      <c r="E21" s="298">
        <v>0</v>
      </c>
      <c r="F21" s="299">
        <v>0</v>
      </c>
      <c r="H21" s="292"/>
    </row>
    <row r="22" spans="1:8" ht="12.75">
      <c r="A22" s="304" t="s">
        <v>749</v>
      </c>
      <c r="B22" s="300" t="s">
        <v>750</v>
      </c>
      <c r="C22" s="296">
        <v>35000</v>
      </c>
      <c r="D22" s="303">
        <v>0</v>
      </c>
      <c r="E22" s="298">
        <v>0</v>
      </c>
      <c r="F22" s="299">
        <v>0</v>
      </c>
      <c r="H22" s="292"/>
    </row>
    <row r="23" spans="1:8" ht="12.75">
      <c r="A23" s="293"/>
      <c r="B23" s="293" t="s">
        <v>751</v>
      </c>
      <c r="C23" s="301">
        <v>5200860</v>
      </c>
      <c r="D23" s="301">
        <v>2133379</v>
      </c>
      <c r="E23" s="302">
        <v>41.01973519764039</v>
      </c>
      <c r="F23" s="301">
        <v>112515</v>
      </c>
      <c r="H23" s="292"/>
    </row>
    <row r="24" spans="1:8" ht="12.75">
      <c r="A24" s="294" t="s">
        <v>752</v>
      </c>
      <c r="B24" s="295" t="s">
        <v>753</v>
      </c>
      <c r="C24" s="305">
        <v>1042860</v>
      </c>
      <c r="D24" s="297">
        <v>738705</v>
      </c>
      <c r="E24" s="306">
        <v>70.83453196018641</v>
      </c>
      <c r="F24" s="299">
        <v>6720</v>
      </c>
      <c r="H24" s="292"/>
    </row>
    <row r="25" spans="1:8" ht="12.75">
      <c r="A25" s="294" t="s">
        <v>754</v>
      </c>
      <c r="B25" s="295" t="s">
        <v>755</v>
      </c>
      <c r="C25" s="296">
        <v>410000</v>
      </c>
      <c r="D25" s="297">
        <v>247105</v>
      </c>
      <c r="E25" s="298">
        <v>60.269512195121955</v>
      </c>
      <c r="F25" s="299">
        <v>24651</v>
      </c>
      <c r="H25" s="292"/>
    </row>
    <row r="26" spans="1:8" ht="12.75">
      <c r="A26" s="294" t="s">
        <v>756</v>
      </c>
      <c r="B26" s="295" t="s">
        <v>757</v>
      </c>
      <c r="C26" s="296">
        <v>260000</v>
      </c>
      <c r="D26" s="297">
        <v>142774</v>
      </c>
      <c r="E26" s="298">
        <v>54.91307692307692</v>
      </c>
      <c r="F26" s="299">
        <v>15008</v>
      </c>
      <c r="H26" s="292"/>
    </row>
    <row r="27" spans="1:8" ht="25.5">
      <c r="A27" s="294" t="s">
        <v>758</v>
      </c>
      <c r="B27" s="300" t="s">
        <v>759</v>
      </c>
      <c r="C27" s="296">
        <v>3488000</v>
      </c>
      <c r="D27" s="297">
        <v>1004795</v>
      </c>
      <c r="E27" s="298">
        <v>28.80719610091743</v>
      </c>
      <c r="F27" s="299">
        <v>66136</v>
      </c>
      <c r="H27" s="292"/>
    </row>
    <row r="28" spans="1:8" ht="12.75">
      <c r="A28" s="293"/>
      <c r="B28" s="293" t="s">
        <v>760</v>
      </c>
      <c r="C28" s="301">
        <v>13878200</v>
      </c>
      <c r="D28" s="301">
        <v>10118241</v>
      </c>
      <c r="E28" s="302">
        <v>72.9074447694946</v>
      </c>
      <c r="F28" s="301">
        <v>1268638</v>
      </c>
      <c r="H28" s="292"/>
    </row>
    <row r="29" spans="1:8" ht="38.25">
      <c r="A29" s="294" t="s">
        <v>761</v>
      </c>
      <c r="B29" s="300" t="s">
        <v>762</v>
      </c>
      <c r="C29" s="296">
        <v>150000</v>
      </c>
      <c r="D29" s="297">
        <v>95316</v>
      </c>
      <c r="E29" s="298">
        <v>63.544</v>
      </c>
      <c r="F29" s="299">
        <v>10974</v>
      </c>
      <c r="H29" s="292"/>
    </row>
    <row r="30" spans="1:8" ht="12.75">
      <c r="A30" s="294" t="s">
        <v>763</v>
      </c>
      <c r="B30" s="295" t="s">
        <v>764</v>
      </c>
      <c r="C30" s="296">
        <v>6000000</v>
      </c>
      <c r="D30" s="297">
        <v>4438823</v>
      </c>
      <c r="E30" s="298">
        <v>73.98038333333334</v>
      </c>
      <c r="F30" s="299">
        <v>545464</v>
      </c>
      <c r="H30" s="292"/>
    </row>
    <row r="31" spans="1:8" ht="12.75">
      <c r="A31" s="294" t="s">
        <v>765</v>
      </c>
      <c r="B31" s="295" t="s">
        <v>766</v>
      </c>
      <c r="C31" s="296">
        <v>518000</v>
      </c>
      <c r="D31" s="297">
        <v>379591</v>
      </c>
      <c r="E31" s="298">
        <v>73.28011583011583</v>
      </c>
      <c r="F31" s="299">
        <v>47245</v>
      </c>
      <c r="H31" s="292"/>
    </row>
    <row r="32" spans="1:8" ht="38.25">
      <c r="A32" s="294" t="s">
        <v>767</v>
      </c>
      <c r="B32" s="300" t="s">
        <v>768</v>
      </c>
      <c r="C32" s="296">
        <v>1250000</v>
      </c>
      <c r="D32" s="297">
        <v>1034450</v>
      </c>
      <c r="E32" s="298">
        <v>82.756</v>
      </c>
      <c r="F32" s="299">
        <v>139190</v>
      </c>
      <c r="H32" s="292"/>
    </row>
    <row r="33" spans="1:8" ht="12.75">
      <c r="A33" s="294" t="s">
        <v>769</v>
      </c>
      <c r="B33" s="300" t="s">
        <v>770</v>
      </c>
      <c r="C33" s="296">
        <v>54700</v>
      </c>
      <c r="D33" s="297">
        <v>32558</v>
      </c>
      <c r="E33" s="298">
        <v>59.52102376599634</v>
      </c>
      <c r="F33" s="299">
        <v>4498</v>
      </c>
      <c r="H33" s="292"/>
    </row>
    <row r="34" spans="1:8" ht="25.5">
      <c r="A34" s="294" t="s">
        <v>771</v>
      </c>
      <c r="B34" s="300" t="s">
        <v>772</v>
      </c>
      <c r="C34" s="296">
        <v>50000</v>
      </c>
      <c r="D34" s="297">
        <v>37042</v>
      </c>
      <c r="E34" s="298">
        <v>74.084</v>
      </c>
      <c r="F34" s="299">
        <v>4815</v>
      </c>
      <c r="H34" s="292"/>
    </row>
    <row r="35" spans="1:8" ht="12.75">
      <c r="A35" s="294" t="s">
        <v>773</v>
      </c>
      <c r="B35" s="295" t="s">
        <v>774</v>
      </c>
      <c r="C35" s="296">
        <v>108000</v>
      </c>
      <c r="D35" s="297">
        <v>78897</v>
      </c>
      <c r="E35" s="298">
        <v>73.05277777777778</v>
      </c>
      <c r="F35" s="299">
        <v>11566</v>
      </c>
      <c r="H35" s="292"/>
    </row>
    <row r="36" spans="1:8" ht="12.75">
      <c r="A36" s="294" t="s">
        <v>775</v>
      </c>
      <c r="B36" s="295" t="s">
        <v>776</v>
      </c>
      <c r="C36" s="296">
        <v>147500</v>
      </c>
      <c r="D36" s="297">
        <v>152309</v>
      </c>
      <c r="E36" s="298">
        <v>103.26033898305084</v>
      </c>
      <c r="F36" s="299">
        <v>27017</v>
      </c>
      <c r="H36" s="292"/>
    </row>
    <row r="37" spans="1:8" ht="12.75">
      <c r="A37" s="294" t="s">
        <v>777</v>
      </c>
      <c r="B37" s="295" t="s">
        <v>778</v>
      </c>
      <c r="C37" s="296">
        <v>5600000</v>
      </c>
      <c r="D37" s="297">
        <v>3869255</v>
      </c>
      <c r="E37" s="298">
        <v>69.09383928571428</v>
      </c>
      <c r="F37" s="299">
        <v>477869</v>
      </c>
      <c r="H37" s="292"/>
    </row>
    <row r="38" spans="1:8" ht="12.75">
      <c r="A38" s="293"/>
      <c r="B38" s="293" t="s">
        <v>779</v>
      </c>
      <c r="C38" s="301">
        <v>25000</v>
      </c>
      <c r="D38" s="301">
        <v>25591</v>
      </c>
      <c r="E38" s="302">
        <v>102.364</v>
      </c>
      <c r="F38" s="301">
        <v>1105</v>
      </c>
      <c r="H38" s="292"/>
    </row>
    <row r="39" spans="1:8" ht="25.5">
      <c r="A39" s="294" t="s">
        <v>780</v>
      </c>
      <c r="B39" s="300" t="s">
        <v>781</v>
      </c>
      <c r="C39" s="296">
        <v>25000</v>
      </c>
      <c r="D39" s="297">
        <v>25591</v>
      </c>
      <c r="E39" s="298">
        <v>102.364</v>
      </c>
      <c r="F39" s="299">
        <v>1105</v>
      </c>
      <c r="H39" s="292"/>
    </row>
    <row r="40" spans="1:8" ht="12.75">
      <c r="A40" s="293"/>
      <c r="B40" s="293" t="s">
        <v>782</v>
      </c>
      <c r="C40" s="301">
        <v>217001979</v>
      </c>
      <c r="D40" s="301">
        <v>130879652</v>
      </c>
      <c r="E40" s="302">
        <v>60.31265364635223</v>
      </c>
      <c r="F40" s="301">
        <v>22264771</v>
      </c>
      <c r="H40" s="292"/>
    </row>
    <row r="41" spans="1:8" ht="12.75">
      <c r="A41" s="307" t="s">
        <v>783</v>
      </c>
      <c r="B41" s="300" t="s">
        <v>784</v>
      </c>
      <c r="C41" s="296">
        <v>655100</v>
      </c>
      <c r="D41" s="297">
        <v>414135</v>
      </c>
      <c r="E41" s="298">
        <v>63.21706609677912</v>
      </c>
      <c r="F41" s="299">
        <v>46372</v>
      </c>
      <c r="H41" s="292"/>
    </row>
    <row r="42" spans="1:8" ht="38.25">
      <c r="A42" s="294" t="s">
        <v>785</v>
      </c>
      <c r="B42" s="300" t="s">
        <v>786</v>
      </c>
      <c r="C42" s="296">
        <v>164000</v>
      </c>
      <c r="D42" s="297">
        <v>178762</v>
      </c>
      <c r="E42" s="298">
        <v>109.00121951219512</v>
      </c>
      <c r="F42" s="299">
        <v>16320</v>
      </c>
      <c r="H42" s="292"/>
    </row>
    <row r="43" spans="1:8" ht="12.75">
      <c r="A43" s="294" t="s">
        <v>787</v>
      </c>
      <c r="B43" s="295" t="s">
        <v>788</v>
      </c>
      <c r="C43" s="296">
        <v>25000</v>
      </c>
      <c r="D43" s="297">
        <v>55413</v>
      </c>
      <c r="E43" s="298">
        <v>221.65200000000002</v>
      </c>
      <c r="F43" s="299">
        <v>8345</v>
      </c>
      <c r="H43" s="292"/>
    </row>
    <row r="44" spans="1:8" ht="12.75">
      <c r="A44" s="294" t="s">
        <v>789</v>
      </c>
      <c r="B44" s="295" t="s">
        <v>790</v>
      </c>
      <c r="C44" s="296">
        <v>85000</v>
      </c>
      <c r="D44" s="297">
        <v>165487</v>
      </c>
      <c r="E44" s="298">
        <v>194.69058823529411</v>
      </c>
      <c r="F44" s="299">
        <v>108771</v>
      </c>
      <c r="H44" s="292"/>
    </row>
    <row r="45" spans="1:8" ht="25.5">
      <c r="A45" s="294" t="s">
        <v>791</v>
      </c>
      <c r="B45" s="300" t="s">
        <v>792</v>
      </c>
      <c r="C45" s="296">
        <v>5000</v>
      </c>
      <c r="D45" s="297">
        <v>0</v>
      </c>
      <c r="E45" s="298">
        <v>0</v>
      </c>
      <c r="F45" s="299">
        <v>0</v>
      </c>
      <c r="H45" s="292"/>
    </row>
    <row r="46" spans="1:8" ht="25.5">
      <c r="A46" s="294" t="s">
        <v>793</v>
      </c>
      <c r="B46" s="300" t="s">
        <v>794</v>
      </c>
      <c r="C46" s="296">
        <v>314100</v>
      </c>
      <c r="D46" s="297">
        <v>171162</v>
      </c>
      <c r="E46" s="298">
        <v>54.49283667621776</v>
      </c>
      <c r="F46" s="299">
        <v>24016</v>
      </c>
      <c r="H46" s="292"/>
    </row>
    <row r="47" spans="1:8" ht="25.5">
      <c r="A47" s="294" t="s">
        <v>795</v>
      </c>
      <c r="B47" s="300" t="s">
        <v>796</v>
      </c>
      <c r="C47" s="296">
        <v>120000</v>
      </c>
      <c r="D47" s="297">
        <v>125056</v>
      </c>
      <c r="E47" s="298">
        <v>104.21333333333334</v>
      </c>
      <c r="F47" s="299">
        <v>36410</v>
      </c>
      <c r="H47" s="292"/>
    </row>
    <row r="48" spans="1:8" ht="25.5">
      <c r="A48" s="294" t="s">
        <v>797</v>
      </c>
      <c r="B48" s="300" t="s">
        <v>798</v>
      </c>
      <c r="C48" s="296">
        <v>293500</v>
      </c>
      <c r="D48" s="297">
        <v>799353</v>
      </c>
      <c r="E48" s="298">
        <v>272.3519591141397</v>
      </c>
      <c r="F48" s="299">
        <v>75311</v>
      </c>
      <c r="H48" s="292"/>
    </row>
    <row r="49" spans="1:8" ht="25.5">
      <c r="A49" s="294" t="s">
        <v>799</v>
      </c>
      <c r="B49" s="300" t="s">
        <v>800</v>
      </c>
      <c r="C49" s="296">
        <v>405000</v>
      </c>
      <c r="D49" s="297">
        <v>250755</v>
      </c>
      <c r="E49" s="298">
        <v>61.91481481481481</v>
      </c>
      <c r="F49" s="299">
        <v>657</v>
      </c>
      <c r="H49" s="292"/>
    </row>
    <row r="50" spans="1:8" ht="25.5">
      <c r="A50" s="294" t="s">
        <v>801</v>
      </c>
      <c r="B50" s="300" t="s">
        <v>802</v>
      </c>
      <c r="C50" s="296">
        <v>214778889</v>
      </c>
      <c r="D50" s="297">
        <v>128716559</v>
      </c>
      <c r="E50" s="298">
        <v>59.92980017696246</v>
      </c>
      <c r="F50" s="299">
        <v>21948569</v>
      </c>
      <c r="H50" s="292"/>
    </row>
    <row r="51" spans="1:8" ht="25.5">
      <c r="A51" s="307" t="s">
        <v>803</v>
      </c>
      <c r="B51" s="300" t="s">
        <v>804</v>
      </c>
      <c r="C51" s="296">
        <v>10890</v>
      </c>
      <c r="D51" s="297">
        <v>2970</v>
      </c>
      <c r="E51" s="298">
        <v>27.27272727272727</v>
      </c>
      <c r="F51" s="299">
        <v>0</v>
      </c>
      <c r="H51" s="292"/>
    </row>
    <row r="52" spans="1:8" ht="25.5">
      <c r="A52" s="307" t="s">
        <v>805</v>
      </c>
      <c r="B52" s="300" t="s">
        <v>806</v>
      </c>
      <c r="C52" s="296">
        <v>145500</v>
      </c>
      <c r="D52" s="297">
        <v>0</v>
      </c>
      <c r="E52" s="298">
        <v>0</v>
      </c>
      <c r="F52" s="299">
        <v>0</v>
      </c>
      <c r="H52" s="292"/>
    </row>
    <row r="53" spans="1:8" ht="12.75">
      <c r="A53" s="293"/>
      <c r="B53" s="293" t="s">
        <v>807</v>
      </c>
      <c r="C53" s="301">
        <v>872547</v>
      </c>
      <c r="D53" s="301">
        <v>587436</v>
      </c>
      <c r="E53" s="302">
        <v>67.32428167193287</v>
      </c>
      <c r="F53" s="301">
        <v>10822</v>
      </c>
      <c r="H53" s="292"/>
    </row>
    <row r="54" spans="1:8" ht="12.75">
      <c r="A54" s="294" t="s">
        <v>808</v>
      </c>
      <c r="B54" s="295" t="s">
        <v>809</v>
      </c>
      <c r="C54" s="296">
        <v>130851</v>
      </c>
      <c r="D54" s="297">
        <v>85405</v>
      </c>
      <c r="E54" s="298">
        <v>65.26889362710259</v>
      </c>
      <c r="F54" s="299">
        <v>0</v>
      </c>
      <c r="H54" s="292"/>
    </row>
    <row r="55" spans="1:8" ht="12.75">
      <c r="A55" s="294" t="s">
        <v>810</v>
      </c>
      <c r="B55" s="295" t="s">
        <v>811</v>
      </c>
      <c r="C55" s="296">
        <v>635606</v>
      </c>
      <c r="D55" s="297">
        <v>424441</v>
      </c>
      <c r="E55" s="298">
        <v>66.77737466292011</v>
      </c>
      <c r="F55" s="299">
        <v>0</v>
      </c>
      <c r="H55" s="292"/>
    </row>
    <row r="56" spans="1:8" ht="25.5">
      <c r="A56" s="294" t="s">
        <v>812</v>
      </c>
      <c r="B56" s="300" t="s">
        <v>813</v>
      </c>
      <c r="C56" s="296">
        <v>106090</v>
      </c>
      <c r="D56" s="297">
        <v>77590</v>
      </c>
      <c r="E56" s="298">
        <v>73.136016589688</v>
      </c>
      <c r="F56" s="299">
        <v>10822</v>
      </c>
      <c r="H56" s="292"/>
    </row>
    <row r="57" spans="1:8" ht="12.75">
      <c r="A57" s="293"/>
      <c r="B57" s="293" t="s">
        <v>814</v>
      </c>
      <c r="C57" s="301">
        <v>300000</v>
      </c>
      <c r="D57" s="301">
        <v>589256</v>
      </c>
      <c r="E57" s="302">
        <v>196.41866666666667</v>
      </c>
      <c r="F57" s="301">
        <v>24749</v>
      </c>
      <c r="H57" s="292"/>
    </row>
    <row r="58" spans="1:8" ht="25.5">
      <c r="A58" s="294" t="s">
        <v>815</v>
      </c>
      <c r="B58" s="300" t="s">
        <v>816</v>
      </c>
      <c r="C58" s="296">
        <v>300000</v>
      </c>
      <c r="D58" s="297">
        <v>589256</v>
      </c>
      <c r="E58" s="298">
        <v>196.41866666666667</v>
      </c>
      <c r="F58" s="299">
        <v>24749</v>
      </c>
      <c r="H58" s="292"/>
    </row>
    <row r="59" spans="1:8" ht="12.75">
      <c r="A59" s="293"/>
      <c r="B59" s="293" t="s">
        <v>817</v>
      </c>
      <c r="C59" s="301">
        <v>16266301</v>
      </c>
      <c r="D59" s="301">
        <v>37097487</v>
      </c>
      <c r="E59" s="302">
        <v>228.06344847547084</v>
      </c>
      <c r="F59" s="301">
        <v>4128909.77</v>
      </c>
      <c r="H59" s="292"/>
    </row>
    <row r="60" spans="1:8" ht="12.75">
      <c r="A60" s="294" t="s">
        <v>818</v>
      </c>
      <c r="B60" s="300" t="s">
        <v>819</v>
      </c>
      <c r="C60" s="296">
        <v>55000</v>
      </c>
      <c r="D60" s="297">
        <v>44644</v>
      </c>
      <c r="E60" s="298">
        <v>81.17090909090909</v>
      </c>
      <c r="F60" s="299">
        <v>10847</v>
      </c>
      <c r="H60" s="292"/>
    </row>
    <row r="61" spans="1:8" ht="12.75">
      <c r="A61" s="294" t="s">
        <v>820</v>
      </c>
      <c r="B61" s="295" t="s">
        <v>821</v>
      </c>
      <c r="C61" s="296">
        <v>4900000</v>
      </c>
      <c r="D61" s="297">
        <v>3807872</v>
      </c>
      <c r="E61" s="298">
        <v>77.71167346938775</v>
      </c>
      <c r="F61" s="299">
        <v>510280</v>
      </c>
      <c r="H61" s="292"/>
    </row>
    <row r="62" spans="1:8" ht="12.75">
      <c r="A62" s="294" t="s">
        <v>822</v>
      </c>
      <c r="B62" s="300" t="s">
        <v>823</v>
      </c>
      <c r="C62" s="296">
        <v>50000</v>
      </c>
      <c r="D62" s="297">
        <v>44758</v>
      </c>
      <c r="E62" s="298">
        <v>89.51599999999999</v>
      </c>
      <c r="F62" s="299">
        <v>8159</v>
      </c>
      <c r="H62" s="292"/>
    </row>
    <row r="63" spans="1:8" ht="12.75">
      <c r="A63" s="294" t="s">
        <v>824</v>
      </c>
      <c r="B63" s="295" t="s">
        <v>825</v>
      </c>
      <c r="C63" s="296">
        <v>50000</v>
      </c>
      <c r="D63" s="297">
        <v>33628</v>
      </c>
      <c r="E63" s="298">
        <v>67.256</v>
      </c>
      <c r="F63" s="299">
        <v>2298</v>
      </c>
      <c r="H63" s="292"/>
    </row>
    <row r="64" spans="1:8" ht="12.75">
      <c r="A64" s="294" t="s">
        <v>826</v>
      </c>
      <c r="B64" s="295" t="s">
        <v>827</v>
      </c>
      <c r="C64" s="296">
        <v>3000000</v>
      </c>
      <c r="D64" s="297">
        <v>1931332</v>
      </c>
      <c r="E64" s="298">
        <v>64.37773333333332</v>
      </c>
      <c r="F64" s="299">
        <v>214336</v>
      </c>
      <c r="H64" s="292"/>
    </row>
    <row r="65" spans="1:8" ht="25.5">
      <c r="A65" s="294" t="s">
        <v>828</v>
      </c>
      <c r="B65" s="300" t="s">
        <v>829</v>
      </c>
      <c r="C65" s="296">
        <v>1000</v>
      </c>
      <c r="D65" s="297">
        <v>100</v>
      </c>
      <c r="E65" s="298">
        <v>10</v>
      </c>
      <c r="F65" s="299">
        <v>0</v>
      </c>
      <c r="H65" s="292"/>
    </row>
    <row r="66" spans="1:8" ht="38.25">
      <c r="A66" s="294" t="s">
        <v>830</v>
      </c>
      <c r="B66" s="300" t="s">
        <v>831</v>
      </c>
      <c r="C66" s="296">
        <v>13000</v>
      </c>
      <c r="D66" s="308">
        <v>7713</v>
      </c>
      <c r="E66" s="298">
        <v>59.330769230769235</v>
      </c>
      <c r="F66" s="299">
        <v>815</v>
      </c>
      <c r="H66" s="292"/>
    </row>
    <row r="67" spans="1:8" ht="38.25">
      <c r="A67" s="294" t="s">
        <v>832</v>
      </c>
      <c r="B67" s="300" t="s">
        <v>833</v>
      </c>
      <c r="C67" s="296">
        <v>2400000</v>
      </c>
      <c r="D67" s="308">
        <v>27603065</v>
      </c>
      <c r="E67" s="298">
        <v>1150.1277083333332</v>
      </c>
      <c r="F67" s="299">
        <v>3001263.77</v>
      </c>
      <c r="H67" s="292"/>
    </row>
    <row r="68" spans="1:8" ht="12.75">
      <c r="A68" s="294" t="s">
        <v>834</v>
      </c>
      <c r="B68" s="300" t="s">
        <v>835</v>
      </c>
      <c r="C68" s="296">
        <v>1270000</v>
      </c>
      <c r="D68" s="308">
        <v>830758</v>
      </c>
      <c r="E68" s="298">
        <v>65.41401574803149</v>
      </c>
      <c r="F68" s="299">
        <v>64670</v>
      </c>
      <c r="H68" s="292"/>
    </row>
    <row r="69" spans="1:8" ht="25.5">
      <c r="A69" s="294" t="s">
        <v>836</v>
      </c>
      <c r="B69" s="300" t="s">
        <v>837</v>
      </c>
      <c r="C69" s="296">
        <v>1002000</v>
      </c>
      <c r="D69" s="297">
        <v>339410</v>
      </c>
      <c r="E69" s="298">
        <v>33.87325349301397</v>
      </c>
      <c r="F69" s="299">
        <v>73884</v>
      </c>
      <c r="H69" s="292"/>
    </row>
    <row r="70" spans="1:8" ht="25.5">
      <c r="A70" s="294" t="s">
        <v>838</v>
      </c>
      <c r="B70" s="300" t="s">
        <v>839</v>
      </c>
      <c r="C70" s="296">
        <v>0</v>
      </c>
      <c r="D70" s="297">
        <v>187292</v>
      </c>
      <c r="E70" s="298">
        <v>0</v>
      </c>
      <c r="F70" s="299">
        <v>21597</v>
      </c>
      <c r="H70" s="292"/>
    </row>
    <row r="71" spans="1:8" ht="12.75">
      <c r="A71" s="294" t="s">
        <v>719</v>
      </c>
      <c r="B71" s="300" t="s">
        <v>840</v>
      </c>
      <c r="C71" s="296">
        <v>927801</v>
      </c>
      <c r="D71" s="297">
        <v>450111</v>
      </c>
      <c r="E71" s="298">
        <v>48.51374378773035</v>
      </c>
      <c r="F71" s="299">
        <v>27460</v>
      </c>
      <c r="H71" s="292"/>
    </row>
    <row r="72" spans="1:8" ht="12.75">
      <c r="A72" s="294" t="s">
        <v>841</v>
      </c>
      <c r="B72" s="300" t="s">
        <v>842</v>
      </c>
      <c r="C72" s="296">
        <v>44500</v>
      </c>
      <c r="D72" s="297">
        <v>0</v>
      </c>
      <c r="E72" s="298">
        <v>0</v>
      </c>
      <c r="F72" s="299">
        <v>0</v>
      </c>
      <c r="H72" s="292"/>
    </row>
    <row r="73" spans="1:8" ht="12.75">
      <c r="A73" s="294" t="s">
        <v>843</v>
      </c>
      <c r="B73" s="295" t="s">
        <v>844</v>
      </c>
      <c r="C73" s="296">
        <v>2550000</v>
      </c>
      <c r="D73" s="297">
        <v>1814129</v>
      </c>
      <c r="E73" s="298">
        <v>71.1423137254902</v>
      </c>
      <c r="F73" s="299">
        <v>192150</v>
      </c>
      <c r="H73" s="292"/>
    </row>
    <row r="74" spans="1:8" ht="12.75">
      <c r="A74" s="294" t="s">
        <v>845</v>
      </c>
      <c r="B74" s="295" t="s">
        <v>846</v>
      </c>
      <c r="C74" s="296">
        <v>3000</v>
      </c>
      <c r="D74" s="297">
        <v>2675</v>
      </c>
      <c r="E74" s="298">
        <v>89.16666666666667</v>
      </c>
      <c r="F74" s="299">
        <v>1150</v>
      </c>
      <c r="H74" s="292"/>
    </row>
    <row r="75" spans="1:8" ht="12.75">
      <c r="A75" s="293"/>
      <c r="B75" s="293" t="s">
        <v>847</v>
      </c>
      <c r="C75" s="301">
        <v>20000</v>
      </c>
      <c r="D75" s="301">
        <v>13476</v>
      </c>
      <c r="E75" s="302">
        <v>67.38</v>
      </c>
      <c r="F75" s="309">
        <v>1450</v>
      </c>
      <c r="H75" s="292"/>
    </row>
    <row r="76" spans="1:8" ht="25.5">
      <c r="A76" s="294" t="s">
        <v>848</v>
      </c>
      <c r="B76" s="300" t="s">
        <v>849</v>
      </c>
      <c r="C76" s="296">
        <v>20000</v>
      </c>
      <c r="D76" s="297">
        <v>13476</v>
      </c>
      <c r="E76" s="298">
        <v>67.38</v>
      </c>
      <c r="F76" s="299">
        <v>1450</v>
      </c>
      <c r="H76" s="292"/>
    </row>
    <row r="77" spans="1:8" ht="12.75">
      <c r="A77" s="294"/>
      <c r="B77" s="293" t="s">
        <v>850</v>
      </c>
      <c r="C77" s="301">
        <v>178319</v>
      </c>
      <c r="D77" s="301">
        <v>5353</v>
      </c>
      <c r="E77" s="302">
        <v>3.001923519086581</v>
      </c>
      <c r="F77" s="309">
        <v>246</v>
      </c>
      <c r="H77" s="292"/>
    </row>
    <row r="78" spans="1:8" ht="12.75">
      <c r="A78" s="294" t="s">
        <v>841</v>
      </c>
      <c r="B78" s="300" t="s">
        <v>842</v>
      </c>
      <c r="C78" s="296">
        <v>178319</v>
      </c>
      <c r="D78" s="297">
        <v>5353</v>
      </c>
      <c r="E78" s="298">
        <v>3.001923519086581</v>
      </c>
      <c r="F78" s="299">
        <v>246</v>
      </c>
      <c r="H78" s="292"/>
    </row>
    <row r="79" spans="1:8" ht="12.75">
      <c r="A79" s="294"/>
      <c r="B79" s="293" t="s">
        <v>851</v>
      </c>
      <c r="C79" s="301">
        <v>102000</v>
      </c>
      <c r="D79" s="301">
        <v>66200</v>
      </c>
      <c r="E79" s="302">
        <v>64.90196078431373</v>
      </c>
      <c r="F79" s="309">
        <v>3300</v>
      </c>
      <c r="H79" s="292"/>
    </row>
    <row r="80" spans="1:8" ht="25.5">
      <c r="A80" s="294" t="s">
        <v>852</v>
      </c>
      <c r="B80" s="300" t="s">
        <v>853</v>
      </c>
      <c r="C80" s="296">
        <v>102000</v>
      </c>
      <c r="D80" s="297">
        <v>66200</v>
      </c>
      <c r="E80" s="298">
        <v>64.90196078431373</v>
      </c>
      <c r="F80" s="299">
        <v>3300</v>
      </c>
      <c r="H80" s="292"/>
    </row>
    <row r="81" spans="5:8" ht="12.75">
      <c r="E81" s="310"/>
      <c r="H81" s="292"/>
    </row>
    <row r="82" spans="1:8" ht="12.75">
      <c r="A82" s="311" t="s">
        <v>854</v>
      </c>
      <c r="E82" s="310"/>
      <c r="H82" s="292"/>
    </row>
    <row r="83" spans="1:8" ht="12.75">
      <c r="A83" s="312"/>
      <c r="B83" s="300" t="s">
        <v>840</v>
      </c>
      <c r="C83" s="313"/>
      <c r="D83" s="297"/>
      <c r="E83" s="314"/>
      <c r="F83" s="315"/>
      <c r="H83" s="292"/>
    </row>
    <row r="84" spans="1:8" ht="12.75">
      <c r="A84" s="312"/>
      <c r="B84" s="289" t="s">
        <v>855</v>
      </c>
      <c r="C84" s="316">
        <v>2599739</v>
      </c>
      <c r="D84" s="316">
        <v>886835</v>
      </c>
      <c r="E84" s="317">
        <v>34.11246282799927</v>
      </c>
      <c r="F84" s="316">
        <v>52055</v>
      </c>
      <c r="H84" s="292"/>
    </row>
    <row r="85" spans="1:8" ht="12.75">
      <c r="A85" s="312"/>
      <c r="B85" s="300" t="s">
        <v>856</v>
      </c>
      <c r="C85" s="313"/>
      <c r="D85" s="297"/>
      <c r="E85" s="314"/>
      <c r="F85" s="315"/>
      <c r="H85" s="292"/>
    </row>
    <row r="86" spans="1:8" ht="25.5">
      <c r="A86" s="312"/>
      <c r="B86" s="300" t="s">
        <v>857</v>
      </c>
      <c r="C86" s="297">
        <v>927801</v>
      </c>
      <c r="D86" s="297">
        <v>450111</v>
      </c>
      <c r="E86" s="318">
        <v>48.51374378773035</v>
      </c>
      <c r="F86" s="299">
        <v>27460</v>
      </c>
      <c r="H86" s="292"/>
    </row>
    <row r="87" spans="1:8" ht="38.25">
      <c r="A87" s="312"/>
      <c r="B87" s="300" t="s">
        <v>858</v>
      </c>
      <c r="C87" s="319">
        <v>1671938</v>
      </c>
      <c r="D87" s="297">
        <v>436724</v>
      </c>
      <c r="E87" s="318">
        <v>26.12082505451757</v>
      </c>
      <c r="F87" s="299">
        <v>24595</v>
      </c>
      <c r="H87" s="292"/>
    </row>
    <row r="91" spans="1:6" ht="15.75">
      <c r="A91" s="320" t="s">
        <v>859</v>
      </c>
      <c r="B91" s="321"/>
      <c r="C91" s="322"/>
      <c r="D91" s="322"/>
      <c r="E91" s="323"/>
      <c r="F91" s="322" t="s">
        <v>510</v>
      </c>
    </row>
    <row r="92" spans="1:6" ht="12.75">
      <c r="A92" s="324"/>
      <c r="C92" s="325"/>
      <c r="D92" s="325"/>
      <c r="E92" s="326"/>
      <c r="F92" s="325"/>
    </row>
    <row r="93" spans="1:6" ht="12.75">
      <c r="A93" s="324"/>
      <c r="B93" s="327"/>
      <c r="C93" s="325"/>
      <c r="D93" s="328"/>
      <c r="E93" s="328"/>
      <c r="F93" s="325"/>
    </row>
    <row r="94" spans="1:6" ht="12.75">
      <c r="A94" s="324"/>
      <c r="B94" s="327"/>
      <c r="C94" s="325"/>
      <c r="D94" s="328"/>
      <c r="E94" s="328"/>
      <c r="F94" s="325"/>
    </row>
    <row r="95" spans="1:6" ht="12.75">
      <c r="A95" s="324"/>
      <c r="B95" s="327"/>
      <c r="C95" s="325"/>
      <c r="D95" s="328"/>
      <c r="E95" s="328"/>
      <c r="F95" s="329"/>
    </row>
    <row r="96" spans="1:6" ht="12.75">
      <c r="A96" s="324" t="s">
        <v>734</v>
      </c>
      <c r="B96" s="327"/>
      <c r="C96" s="325"/>
      <c r="D96" s="328"/>
      <c r="E96" s="328"/>
      <c r="F96" s="329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198"/>
  <sheetViews>
    <sheetView zoomScale="120" zoomScaleNormal="120" zoomScaleSheetLayoutView="120" workbookViewId="0" topLeftCell="A1">
      <selection activeCell="A7" sqref="A7:G7"/>
    </sheetView>
  </sheetViews>
  <sheetFormatPr defaultColWidth="9.140625" defaultRowHeight="12.75"/>
  <cols>
    <col min="1" max="1" width="9.28125" style="117" customWidth="1"/>
    <col min="2" max="2" width="39.28125" style="117" customWidth="1"/>
    <col min="3" max="3" width="12.140625" style="341" customWidth="1"/>
    <col min="4" max="4" width="12.28125" style="341" customWidth="1"/>
    <col min="5" max="5" width="13.7109375" style="341" bestFit="1" customWidth="1"/>
    <col min="6" max="6" width="8.7109375" style="341" customWidth="1"/>
    <col min="7" max="7" width="12.8515625" style="117" customWidth="1"/>
    <col min="8" max="16384" width="9.140625" style="117" customWidth="1"/>
  </cols>
  <sheetData>
    <row r="1" spans="1:16" ht="12.75">
      <c r="A1" s="948" t="s">
        <v>479</v>
      </c>
      <c r="B1" s="948"/>
      <c r="C1" s="948"/>
      <c r="D1" s="948"/>
      <c r="E1" s="948"/>
      <c r="F1" s="948"/>
      <c r="G1" s="94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52" t="s">
        <v>480</v>
      </c>
      <c r="B2" s="952"/>
      <c r="C2" s="952"/>
      <c r="D2" s="952"/>
      <c r="E2" s="952"/>
      <c r="F2" s="952"/>
      <c r="G2" s="952"/>
      <c r="H2" s="98"/>
      <c r="I2" s="98"/>
      <c r="J2" s="98"/>
      <c r="K2" s="98"/>
      <c r="L2" s="98"/>
      <c r="M2" s="98"/>
      <c r="N2" s="98"/>
      <c r="O2" s="98"/>
      <c r="P2" s="98"/>
    </row>
    <row r="3" spans="1:16" ht="3.75" customHeight="1">
      <c r="A3" s="951"/>
      <c r="B3" s="951"/>
      <c r="C3" s="951"/>
      <c r="D3" s="951"/>
      <c r="E3" s="951"/>
      <c r="F3" s="951"/>
      <c r="G3" s="7"/>
      <c r="H3" s="98"/>
      <c r="I3" s="98"/>
      <c r="J3" s="98"/>
      <c r="K3" s="98"/>
      <c r="L3" s="98"/>
      <c r="M3" s="98"/>
      <c r="N3" s="98"/>
      <c r="O3" s="98"/>
      <c r="P3" s="98"/>
    </row>
    <row r="4" spans="1:7" s="98" customFormat="1" ht="12.75">
      <c r="A4" s="949" t="s">
        <v>512</v>
      </c>
      <c r="B4" s="949"/>
      <c r="C4" s="949"/>
      <c r="D4" s="949"/>
      <c r="E4" s="949"/>
      <c r="F4" s="949"/>
      <c r="G4" s="949"/>
    </row>
    <row r="5" spans="3:7" s="98" customFormat="1" ht="12.75">
      <c r="C5" s="178"/>
      <c r="D5" s="178"/>
      <c r="E5" s="178"/>
      <c r="F5" s="178"/>
      <c r="G5" s="178"/>
    </row>
    <row r="6" spans="1:7" s="335" customFormat="1" ht="17.25" customHeight="1">
      <c r="A6" s="948" t="s">
        <v>482</v>
      </c>
      <c r="B6" s="948"/>
      <c r="C6" s="948"/>
      <c r="D6" s="948"/>
      <c r="E6" s="948"/>
      <c r="F6" s="948"/>
      <c r="G6" s="948"/>
    </row>
    <row r="7" spans="1:7" s="335" customFormat="1" ht="17.25" customHeight="1">
      <c r="A7" s="950" t="s">
        <v>860</v>
      </c>
      <c r="B7" s="950"/>
      <c r="C7" s="950"/>
      <c r="D7" s="950"/>
      <c r="E7" s="950"/>
      <c r="F7" s="950"/>
      <c r="G7" s="950"/>
    </row>
    <row r="8" spans="1:7" s="335" customFormat="1" ht="17.25" customHeight="1">
      <c r="A8" s="977" t="s">
        <v>594</v>
      </c>
      <c r="B8" s="977"/>
      <c r="C8" s="977"/>
      <c r="D8" s="977"/>
      <c r="E8" s="977"/>
      <c r="F8" s="977"/>
      <c r="G8" s="977"/>
    </row>
    <row r="9" spans="1:7" s="338" customFormat="1" ht="12.75">
      <c r="A9" s="947" t="s">
        <v>485</v>
      </c>
      <c r="B9" s="947"/>
      <c r="C9" s="947"/>
      <c r="D9" s="947"/>
      <c r="E9" s="947"/>
      <c r="F9" s="947"/>
      <c r="G9" s="947"/>
    </row>
    <row r="10" spans="1:7" s="338" customFormat="1" ht="12.75">
      <c r="A10" s="976" t="s">
        <v>486</v>
      </c>
      <c r="B10" s="976"/>
      <c r="C10" s="114"/>
      <c r="D10" s="114"/>
      <c r="E10" s="114"/>
      <c r="F10" s="115"/>
      <c r="G10" s="339" t="s">
        <v>861</v>
      </c>
    </row>
    <row r="11" spans="1:7" ht="15">
      <c r="A11" s="340"/>
      <c r="B11" s="340"/>
      <c r="G11" s="341" t="s">
        <v>862</v>
      </c>
    </row>
    <row r="12" ht="12.75">
      <c r="G12" s="341" t="s">
        <v>515</v>
      </c>
    </row>
    <row r="13" spans="1:7" ht="51">
      <c r="A13" s="118" t="s">
        <v>863</v>
      </c>
      <c r="B13" s="118" t="s">
        <v>516</v>
      </c>
      <c r="C13" s="118" t="s">
        <v>517</v>
      </c>
      <c r="D13" s="342" t="s">
        <v>864</v>
      </c>
      <c r="E13" s="118" t="s">
        <v>518</v>
      </c>
      <c r="F13" s="118" t="s">
        <v>865</v>
      </c>
      <c r="G13" s="118" t="s">
        <v>866</v>
      </c>
    </row>
    <row r="14" spans="1:7" ht="12.75">
      <c r="A14" s="119">
        <v>1</v>
      </c>
      <c r="B14" s="118">
        <v>2</v>
      </c>
      <c r="C14" s="118">
        <v>3</v>
      </c>
      <c r="D14" s="343">
        <v>4</v>
      </c>
      <c r="E14" s="118">
        <v>5</v>
      </c>
      <c r="F14" s="118">
        <v>6</v>
      </c>
      <c r="G14" s="118">
        <v>7</v>
      </c>
    </row>
    <row r="15" spans="1:7" ht="12.75">
      <c r="A15" s="344"/>
      <c r="B15" s="345" t="s">
        <v>867</v>
      </c>
      <c r="C15" s="216">
        <v>3813922792</v>
      </c>
      <c r="D15" s="346" t="s">
        <v>496</v>
      </c>
      <c r="E15" s="216">
        <v>2250084720</v>
      </c>
      <c r="F15" s="347">
        <v>58.996598586623925</v>
      </c>
      <c r="G15" s="348">
        <v>273415824</v>
      </c>
    </row>
    <row r="16" spans="1:7" ht="13.5" customHeight="1">
      <c r="A16" s="349"/>
      <c r="B16" s="350" t="s">
        <v>868</v>
      </c>
      <c r="C16" s="226">
        <v>4017823270</v>
      </c>
      <c r="D16" s="226">
        <v>3014599949</v>
      </c>
      <c r="E16" s="226">
        <v>2961631652</v>
      </c>
      <c r="F16" s="351">
        <v>73.71234255408153</v>
      </c>
      <c r="G16" s="238">
        <v>-84471507</v>
      </c>
    </row>
    <row r="17" spans="1:7" ht="24.75" customHeight="1">
      <c r="A17" s="349"/>
      <c r="B17" s="350" t="s">
        <v>869</v>
      </c>
      <c r="C17" s="226">
        <v>144148554</v>
      </c>
      <c r="D17" s="226">
        <v>107074994</v>
      </c>
      <c r="E17" s="226">
        <v>80198752</v>
      </c>
      <c r="F17" s="351">
        <v>55.63618210141741</v>
      </c>
      <c r="G17" s="238">
        <v>13074717</v>
      </c>
    </row>
    <row r="18" spans="1:7" ht="12" customHeight="1">
      <c r="A18" s="349"/>
      <c r="B18" s="350" t="s">
        <v>870</v>
      </c>
      <c r="C18" s="226">
        <v>108553275</v>
      </c>
      <c r="D18" s="226">
        <v>89655972</v>
      </c>
      <c r="E18" s="226">
        <v>63563917</v>
      </c>
      <c r="F18" s="351">
        <v>58.55550373768088</v>
      </c>
      <c r="G18" s="238">
        <v>4006775</v>
      </c>
    </row>
    <row r="19" spans="1:7" ht="12.75">
      <c r="A19" s="349"/>
      <c r="B19" s="350" t="s">
        <v>871</v>
      </c>
      <c r="C19" s="226">
        <v>3765121441</v>
      </c>
      <c r="D19" s="226">
        <v>2817868983</v>
      </c>
      <c r="E19" s="226">
        <v>2817868983</v>
      </c>
      <c r="F19" s="351">
        <v>74.84138366202569</v>
      </c>
      <c r="G19" s="238">
        <v>-101552999</v>
      </c>
    </row>
    <row r="20" spans="1:7" ht="25.5">
      <c r="A20" s="349"/>
      <c r="B20" s="350" t="s">
        <v>872</v>
      </c>
      <c r="C20" s="226">
        <v>3765121441</v>
      </c>
      <c r="D20" s="226">
        <v>2817868983</v>
      </c>
      <c r="E20" s="226">
        <v>2817868983</v>
      </c>
      <c r="F20" s="351">
        <v>74.84138366202569</v>
      </c>
      <c r="G20" s="238">
        <v>-101552999</v>
      </c>
    </row>
    <row r="21" spans="1:7" ht="24.75" customHeight="1">
      <c r="A21" s="352"/>
      <c r="B21" s="353" t="s">
        <v>873</v>
      </c>
      <c r="C21" s="216">
        <v>4051532216</v>
      </c>
      <c r="D21" s="216">
        <v>3031970863</v>
      </c>
      <c r="E21" s="216">
        <v>2407177949</v>
      </c>
      <c r="F21" s="347">
        <v>59.41401476443301</v>
      </c>
      <c r="G21" s="348">
        <v>279953062</v>
      </c>
    </row>
    <row r="22" spans="1:7" s="355" customFormat="1" ht="12.75" customHeight="1">
      <c r="A22" s="354" t="s">
        <v>874</v>
      </c>
      <c r="B22" s="354" t="s">
        <v>875</v>
      </c>
      <c r="C22" s="216">
        <v>3674401153</v>
      </c>
      <c r="D22" s="216">
        <v>2747363133</v>
      </c>
      <c r="E22" s="216">
        <v>2221819652</v>
      </c>
      <c r="F22" s="347">
        <v>60.46753088420882</v>
      </c>
      <c r="G22" s="348">
        <v>240213979</v>
      </c>
    </row>
    <row r="23" spans="1:7" s="355" customFormat="1" ht="12.75" customHeight="1">
      <c r="A23" s="356" t="s">
        <v>876</v>
      </c>
      <c r="B23" s="356" t="s">
        <v>877</v>
      </c>
      <c r="C23" s="216">
        <v>1434193982</v>
      </c>
      <c r="D23" s="216">
        <v>1053728906</v>
      </c>
      <c r="E23" s="216">
        <v>873237415</v>
      </c>
      <c r="F23" s="347">
        <v>60.88698083799379</v>
      </c>
      <c r="G23" s="348">
        <v>104317235</v>
      </c>
    </row>
    <row r="24" spans="1:7" ht="12.75" customHeight="1">
      <c r="A24" s="357">
        <v>1000</v>
      </c>
      <c r="B24" s="358" t="s">
        <v>878</v>
      </c>
      <c r="C24" s="226">
        <v>904042451</v>
      </c>
      <c r="D24" s="226">
        <v>669505376</v>
      </c>
      <c r="E24" s="226">
        <v>569972908</v>
      </c>
      <c r="F24" s="351">
        <v>63.047139807376155</v>
      </c>
      <c r="G24" s="238">
        <v>65293659</v>
      </c>
    </row>
    <row r="25" spans="1:7" ht="12.75" customHeight="1">
      <c r="A25" s="119">
        <v>1100</v>
      </c>
      <c r="B25" s="358" t="s">
        <v>879</v>
      </c>
      <c r="C25" s="226">
        <v>653210212</v>
      </c>
      <c r="D25" s="226">
        <v>452413646</v>
      </c>
      <c r="E25" s="226">
        <v>411187477</v>
      </c>
      <c r="F25" s="351">
        <v>62.94872147528521</v>
      </c>
      <c r="G25" s="238">
        <v>43670921</v>
      </c>
    </row>
    <row r="26" spans="1:7" ht="37.5" customHeight="1">
      <c r="A26" s="119">
        <v>1200</v>
      </c>
      <c r="B26" s="350" t="s">
        <v>880</v>
      </c>
      <c r="C26" s="226" t="s">
        <v>496</v>
      </c>
      <c r="D26" s="226" t="s">
        <v>496</v>
      </c>
      <c r="E26" s="226">
        <v>158785431</v>
      </c>
      <c r="F26" s="351" t="s">
        <v>496</v>
      </c>
      <c r="G26" s="238">
        <v>21622738</v>
      </c>
    </row>
    <row r="27" spans="1:7" ht="12.75" customHeight="1">
      <c r="A27" s="357">
        <v>2000</v>
      </c>
      <c r="B27" s="358" t="s">
        <v>881</v>
      </c>
      <c r="C27" s="226">
        <v>530151531</v>
      </c>
      <c r="D27" s="226">
        <v>384223530</v>
      </c>
      <c r="E27" s="226">
        <v>303264507</v>
      </c>
      <c r="F27" s="351">
        <v>57.20336342855907</v>
      </c>
      <c r="G27" s="238">
        <v>39023576</v>
      </c>
    </row>
    <row r="28" spans="1:7" ht="12.75" customHeight="1">
      <c r="A28" s="119">
        <v>2100</v>
      </c>
      <c r="B28" s="358" t="s">
        <v>882</v>
      </c>
      <c r="C28" s="226" t="s">
        <v>496</v>
      </c>
      <c r="D28" s="226" t="s">
        <v>496</v>
      </c>
      <c r="E28" s="238">
        <v>11976567</v>
      </c>
      <c r="F28" s="351" t="s">
        <v>496</v>
      </c>
      <c r="G28" s="238">
        <v>893247</v>
      </c>
    </row>
    <row r="29" spans="1:7" ht="12.75" customHeight="1">
      <c r="A29" s="119">
        <v>2200</v>
      </c>
      <c r="B29" s="358" t="s">
        <v>883</v>
      </c>
      <c r="C29" s="226" t="s">
        <v>496</v>
      </c>
      <c r="D29" s="226" t="s">
        <v>496</v>
      </c>
      <c r="E29" s="238">
        <v>212059003</v>
      </c>
      <c r="F29" s="351" t="s">
        <v>496</v>
      </c>
      <c r="G29" s="238">
        <v>29050608</v>
      </c>
    </row>
    <row r="30" spans="1:7" ht="36.75" customHeight="1">
      <c r="A30" s="119">
        <v>2300</v>
      </c>
      <c r="B30" s="359" t="s">
        <v>884</v>
      </c>
      <c r="C30" s="226" t="s">
        <v>496</v>
      </c>
      <c r="D30" s="226" t="s">
        <v>496</v>
      </c>
      <c r="E30" s="238">
        <v>64160852</v>
      </c>
      <c r="F30" s="351" t="s">
        <v>496</v>
      </c>
      <c r="G30" s="238">
        <v>7390845</v>
      </c>
    </row>
    <row r="31" spans="1:7" ht="12.75" customHeight="1">
      <c r="A31" s="119">
        <v>2400</v>
      </c>
      <c r="B31" s="358" t="s">
        <v>885</v>
      </c>
      <c r="C31" s="226" t="s">
        <v>496</v>
      </c>
      <c r="D31" s="226" t="s">
        <v>496</v>
      </c>
      <c r="E31" s="238">
        <v>868973</v>
      </c>
      <c r="F31" s="351" t="s">
        <v>496</v>
      </c>
      <c r="G31" s="238">
        <v>120628</v>
      </c>
    </row>
    <row r="32" spans="1:7" ht="12.75">
      <c r="A32" s="119">
        <v>2500</v>
      </c>
      <c r="B32" s="358" t="s">
        <v>886</v>
      </c>
      <c r="C32" s="226" t="s">
        <v>496</v>
      </c>
      <c r="D32" s="226" t="s">
        <v>496</v>
      </c>
      <c r="E32" s="238">
        <v>7908745</v>
      </c>
      <c r="F32" s="351" t="s">
        <v>496</v>
      </c>
      <c r="G32" s="238">
        <v>936072</v>
      </c>
    </row>
    <row r="33" spans="1:7" ht="64.5" customHeight="1" hidden="1">
      <c r="A33" s="119">
        <v>2600</v>
      </c>
      <c r="B33" s="350" t="s">
        <v>887</v>
      </c>
      <c r="C33" s="226" t="s">
        <v>496</v>
      </c>
      <c r="D33" s="226" t="s">
        <v>496</v>
      </c>
      <c r="E33" s="360">
        <v>0</v>
      </c>
      <c r="F33" s="351" t="s">
        <v>496</v>
      </c>
      <c r="G33" s="238">
        <v>0</v>
      </c>
    </row>
    <row r="34" spans="1:7" ht="38.25">
      <c r="A34" s="119">
        <v>2700</v>
      </c>
      <c r="B34" s="350" t="s">
        <v>888</v>
      </c>
      <c r="C34" s="226" t="s">
        <v>496</v>
      </c>
      <c r="D34" s="226" t="s">
        <v>496</v>
      </c>
      <c r="E34" s="238">
        <v>4006316</v>
      </c>
      <c r="F34" s="351" t="s">
        <v>496</v>
      </c>
      <c r="G34" s="238">
        <v>83449</v>
      </c>
    </row>
    <row r="35" spans="1:7" ht="38.25">
      <c r="A35" s="119">
        <v>2800</v>
      </c>
      <c r="B35" s="350" t="s">
        <v>889</v>
      </c>
      <c r="C35" s="226" t="s">
        <v>496</v>
      </c>
      <c r="D35" s="226" t="s">
        <v>496</v>
      </c>
      <c r="E35" s="238">
        <v>2284051</v>
      </c>
      <c r="F35" s="351" t="s">
        <v>496</v>
      </c>
      <c r="G35" s="238">
        <v>548727</v>
      </c>
    </row>
    <row r="36" spans="1:7" s="355" customFormat="1" ht="12.75" customHeight="1">
      <c r="A36" s="356" t="s">
        <v>890</v>
      </c>
      <c r="B36" s="345" t="s">
        <v>891</v>
      </c>
      <c r="C36" s="216">
        <v>80781151</v>
      </c>
      <c r="D36" s="216">
        <v>56720068</v>
      </c>
      <c r="E36" s="216">
        <v>51988889</v>
      </c>
      <c r="F36" s="347">
        <v>64.3576977505557</v>
      </c>
      <c r="G36" s="348">
        <v>3398190</v>
      </c>
    </row>
    <row r="37" spans="1:7" ht="24.75" customHeight="1">
      <c r="A37" s="119">
        <v>4100</v>
      </c>
      <c r="B37" s="350" t="s">
        <v>892</v>
      </c>
      <c r="C37" s="226" t="s">
        <v>496</v>
      </c>
      <c r="D37" s="226" t="s">
        <v>496</v>
      </c>
      <c r="E37" s="238">
        <v>17225916</v>
      </c>
      <c r="F37" s="351" t="s">
        <v>496</v>
      </c>
      <c r="G37" s="238">
        <v>88904</v>
      </c>
    </row>
    <row r="38" spans="1:7" ht="12.75" customHeight="1">
      <c r="A38" s="119">
        <v>4200</v>
      </c>
      <c r="B38" s="358" t="s">
        <v>893</v>
      </c>
      <c r="C38" s="226" t="s">
        <v>496</v>
      </c>
      <c r="D38" s="226" t="s">
        <v>496</v>
      </c>
      <c r="E38" s="238">
        <v>14170735</v>
      </c>
      <c r="F38" s="351" t="s">
        <v>496</v>
      </c>
      <c r="G38" s="238">
        <v>3368410</v>
      </c>
    </row>
    <row r="39" spans="1:7" ht="12.75" customHeight="1">
      <c r="A39" s="119" t="s">
        <v>894</v>
      </c>
      <c r="B39" s="358" t="s">
        <v>895</v>
      </c>
      <c r="C39" s="226" t="s">
        <v>496</v>
      </c>
      <c r="D39" s="226" t="s">
        <v>496</v>
      </c>
      <c r="E39" s="238">
        <v>20592238</v>
      </c>
      <c r="F39" s="351" t="s">
        <v>496</v>
      </c>
      <c r="G39" s="238">
        <v>-59124</v>
      </c>
    </row>
    <row r="40" spans="1:7" s="355" customFormat="1" ht="12.75" customHeight="1">
      <c r="A40" s="354" t="s">
        <v>896</v>
      </c>
      <c r="B40" s="345" t="s">
        <v>897</v>
      </c>
      <c r="C40" s="216">
        <v>1386753959</v>
      </c>
      <c r="D40" s="216">
        <v>1042092716</v>
      </c>
      <c r="E40" s="216">
        <v>790749950</v>
      </c>
      <c r="F40" s="347">
        <v>57.02164719761943</v>
      </c>
      <c r="G40" s="348">
        <v>104212649</v>
      </c>
    </row>
    <row r="41" spans="1:7" ht="12.75" customHeight="1">
      <c r="A41" s="357">
        <v>3000</v>
      </c>
      <c r="B41" s="358" t="s">
        <v>898</v>
      </c>
      <c r="C41" s="226">
        <v>1248484913</v>
      </c>
      <c r="D41" s="226">
        <v>940100399</v>
      </c>
      <c r="E41" s="226">
        <v>704020838</v>
      </c>
      <c r="F41" s="351">
        <v>56.39001566372953</v>
      </c>
      <c r="G41" s="238">
        <v>94264934</v>
      </c>
    </row>
    <row r="42" spans="1:7" ht="12.75" customHeight="1">
      <c r="A42" s="119">
        <v>3100</v>
      </c>
      <c r="B42" s="358" t="s">
        <v>899</v>
      </c>
      <c r="C42" s="226" t="s">
        <v>496</v>
      </c>
      <c r="D42" s="226" t="s">
        <v>496</v>
      </c>
      <c r="E42" s="238">
        <v>30029152</v>
      </c>
      <c r="F42" s="351" t="s">
        <v>496</v>
      </c>
      <c r="G42" s="238">
        <v>9150113</v>
      </c>
    </row>
    <row r="43" spans="1:7" ht="37.5" customHeight="1">
      <c r="A43" s="119">
        <v>3200</v>
      </c>
      <c r="B43" s="350" t="s">
        <v>900</v>
      </c>
      <c r="C43" s="226" t="s">
        <v>496</v>
      </c>
      <c r="D43" s="226" t="s">
        <v>496</v>
      </c>
      <c r="E43" s="238">
        <v>643683693</v>
      </c>
      <c r="F43" s="351" t="s">
        <v>496</v>
      </c>
      <c r="G43" s="238">
        <v>80662296</v>
      </c>
    </row>
    <row r="44" spans="1:7" ht="37.5" customHeight="1">
      <c r="A44" s="119">
        <v>3300</v>
      </c>
      <c r="B44" s="350" t="s">
        <v>901</v>
      </c>
      <c r="C44" s="226" t="s">
        <v>496</v>
      </c>
      <c r="D44" s="226" t="s">
        <v>496</v>
      </c>
      <c r="E44" s="238">
        <v>30303715</v>
      </c>
      <c r="F44" s="351" t="s">
        <v>496</v>
      </c>
      <c r="G44" s="238">
        <v>4451909</v>
      </c>
    </row>
    <row r="45" spans="1:7" ht="12.75" customHeight="1">
      <c r="A45" s="119">
        <v>3400</v>
      </c>
      <c r="B45" s="358" t="s">
        <v>902</v>
      </c>
      <c r="C45" s="226">
        <v>3193281</v>
      </c>
      <c r="D45" s="226">
        <v>2591981</v>
      </c>
      <c r="E45" s="226">
        <v>2607377</v>
      </c>
      <c r="F45" s="351" t="s">
        <v>496</v>
      </c>
      <c r="G45" s="238">
        <v>199358</v>
      </c>
    </row>
    <row r="46" spans="1:7" ht="25.5" customHeight="1">
      <c r="A46" s="362">
        <v>3410</v>
      </c>
      <c r="B46" s="363" t="s">
        <v>903</v>
      </c>
      <c r="C46" s="226">
        <v>3193281</v>
      </c>
      <c r="D46" s="226">
        <v>2591981</v>
      </c>
      <c r="E46" s="226">
        <v>2607377</v>
      </c>
      <c r="F46" s="351" t="s">
        <v>496</v>
      </c>
      <c r="G46" s="238">
        <v>199358</v>
      </c>
    </row>
    <row r="47" spans="1:7" ht="25.5" customHeight="1">
      <c r="A47" s="364">
        <v>3411</v>
      </c>
      <c r="B47" s="365" t="s">
        <v>904</v>
      </c>
      <c r="C47" s="226">
        <v>3193281</v>
      </c>
      <c r="D47" s="226">
        <v>2591981</v>
      </c>
      <c r="E47" s="226">
        <v>0</v>
      </c>
      <c r="F47" s="351" t="s">
        <v>496</v>
      </c>
      <c r="G47" s="238">
        <v>0</v>
      </c>
    </row>
    <row r="48" spans="1:7" ht="25.5" customHeight="1">
      <c r="A48" s="364">
        <v>3412</v>
      </c>
      <c r="B48" s="365" t="s">
        <v>905</v>
      </c>
      <c r="C48" s="226" t="s">
        <v>496</v>
      </c>
      <c r="D48" s="226" t="s">
        <v>496</v>
      </c>
      <c r="E48" s="226">
        <v>2607377</v>
      </c>
      <c r="F48" s="351" t="s">
        <v>496</v>
      </c>
      <c r="G48" s="238">
        <v>199358</v>
      </c>
    </row>
    <row r="49" spans="1:7" ht="25.5" customHeight="1" hidden="1">
      <c r="A49" s="119">
        <v>3800</v>
      </c>
      <c r="B49" s="366" t="s">
        <v>906</v>
      </c>
      <c r="C49" s="226" t="s">
        <v>496</v>
      </c>
      <c r="D49" s="226" t="s">
        <v>496</v>
      </c>
      <c r="E49" s="226">
        <v>0</v>
      </c>
      <c r="F49" s="351" t="s">
        <v>496</v>
      </c>
      <c r="G49" s="238">
        <v>0</v>
      </c>
    </row>
    <row r="50" spans="1:7" ht="12.75">
      <c r="A50" s="119">
        <v>3900</v>
      </c>
      <c r="B50" s="358" t="s">
        <v>907</v>
      </c>
      <c r="C50" s="226" t="s">
        <v>496</v>
      </c>
      <c r="D50" s="226" t="s">
        <v>496</v>
      </c>
      <c r="E50" s="238">
        <v>4278</v>
      </c>
      <c r="F50" s="351" t="s">
        <v>496</v>
      </c>
      <c r="G50" s="238">
        <v>616</v>
      </c>
    </row>
    <row r="51" spans="1:7" ht="12.75">
      <c r="A51" s="357">
        <v>6000</v>
      </c>
      <c r="B51" s="358" t="s">
        <v>908</v>
      </c>
      <c r="C51" s="226">
        <v>138269046</v>
      </c>
      <c r="D51" s="226">
        <v>101992317</v>
      </c>
      <c r="E51" s="226">
        <v>86729112</v>
      </c>
      <c r="F51" s="351">
        <v>62.724893610678414</v>
      </c>
      <c r="G51" s="238">
        <v>9947715</v>
      </c>
    </row>
    <row r="52" spans="1:7" ht="12.75" customHeight="1">
      <c r="A52" s="119">
        <v>6200</v>
      </c>
      <c r="B52" s="358" t="s">
        <v>909</v>
      </c>
      <c r="C52" s="226" t="s">
        <v>496</v>
      </c>
      <c r="D52" s="226" t="s">
        <v>496</v>
      </c>
      <c r="E52" s="238">
        <v>86594814</v>
      </c>
      <c r="F52" s="351" t="s">
        <v>496</v>
      </c>
      <c r="G52" s="238">
        <v>9912375</v>
      </c>
    </row>
    <row r="53" spans="1:7" ht="12.75" customHeight="1" hidden="1">
      <c r="A53" s="367">
        <v>6300</v>
      </c>
      <c r="B53" s="368" t="s">
        <v>910</v>
      </c>
      <c r="C53" s="369" t="s">
        <v>496</v>
      </c>
      <c r="D53" s="369" t="s">
        <v>496</v>
      </c>
      <c r="E53" s="370">
        <v>0</v>
      </c>
      <c r="F53" s="371"/>
      <c r="G53" s="238">
        <v>0</v>
      </c>
    </row>
    <row r="54" spans="1:7" ht="12.75" customHeight="1">
      <c r="A54" s="119">
        <v>6400</v>
      </c>
      <c r="B54" s="358" t="s">
        <v>911</v>
      </c>
      <c r="C54" s="226" t="s">
        <v>496</v>
      </c>
      <c r="D54" s="226" t="s">
        <v>496</v>
      </c>
      <c r="E54" s="238">
        <v>134298</v>
      </c>
      <c r="F54" s="351" t="s">
        <v>496</v>
      </c>
      <c r="G54" s="238">
        <v>35340</v>
      </c>
    </row>
    <row r="55" spans="1:7" s="355" customFormat="1" ht="25.5" customHeight="1">
      <c r="A55" s="356" t="s">
        <v>912</v>
      </c>
      <c r="B55" s="240" t="s">
        <v>913</v>
      </c>
      <c r="C55" s="216">
        <v>182246449</v>
      </c>
      <c r="D55" s="216">
        <v>148342924</v>
      </c>
      <c r="E55" s="216">
        <v>106519884</v>
      </c>
      <c r="F55" s="347">
        <v>58.44826309894246</v>
      </c>
      <c r="G55" s="348">
        <v>4438597</v>
      </c>
    </row>
    <row r="56" spans="1:7" ht="12.75" customHeight="1">
      <c r="A56" s="119">
        <v>7600</v>
      </c>
      <c r="B56" s="366" t="s">
        <v>914</v>
      </c>
      <c r="C56" s="226">
        <v>168610600</v>
      </c>
      <c r="D56" s="226">
        <v>137589167</v>
      </c>
      <c r="E56" s="226">
        <v>98919074</v>
      </c>
      <c r="F56" s="351">
        <v>58.66717394991774</v>
      </c>
      <c r="G56" s="238">
        <v>4271250</v>
      </c>
    </row>
    <row r="57" spans="1:7" ht="12.75" customHeight="1">
      <c r="A57" s="119">
        <v>7700</v>
      </c>
      <c r="B57" s="350" t="s">
        <v>915</v>
      </c>
      <c r="C57" s="226">
        <v>13635849</v>
      </c>
      <c r="D57" s="226">
        <v>10753757</v>
      </c>
      <c r="E57" s="226">
        <v>7600810</v>
      </c>
      <c r="F57" s="351">
        <v>55.74137701290181</v>
      </c>
      <c r="G57" s="238">
        <v>167347</v>
      </c>
    </row>
    <row r="58" spans="1:7" s="355" customFormat="1" ht="12.75" customHeight="1">
      <c r="A58" s="356" t="s">
        <v>916</v>
      </c>
      <c r="B58" s="345" t="s">
        <v>917</v>
      </c>
      <c r="C58" s="216">
        <v>590425612</v>
      </c>
      <c r="D58" s="216">
        <v>446478519</v>
      </c>
      <c r="E58" s="216">
        <v>399323514</v>
      </c>
      <c r="F58" s="347">
        <v>67.63316256680274</v>
      </c>
      <c r="G58" s="348">
        <v>23847308</v>
      </c>
    </row>
    <row r="59" spans="1:7" ht="12.75" customHeight="1">
      <c r="A59" s="119">
        <v>7100</v>
      </c>
      <c r="B59" s="350" t="s">
        <v>918</v>
      </c>
      <c r="C59" s="226">
        <v>16792888</v>
      </c>
      <c r="D59" s="226">
        <v>12539214</v>
      </c>
      <c r="E59" s="226">
        <v>11102879</v>
      </c>
      <c r="F59" s="351">
        <v>66.11655481772998</v>
      </c>
      <c r="G59" s="238">
        <v>1389502</v>
      </c>
    </row>
    <row r="60" spans="1:7" ht="12.75" customHeight="1">
      <c r="A60" s="119">
        <v>7300</v>
      </c>
      <c r="B60" s="350" t="s">
        <v>919</v>
      </c>
      <c r="C60" s="226">
        <v>436649469</v>
      </c>
      <c r="D60" s="226">
        <v>312201530</v>
      </c>
      <c r="E60" s="226">
        <v>283320013</v>
      </c>
      <c r="F60" s="351">
        <v>64.88500115409506</v>
      </c>
      <c r="G60" s="238">
        <v>14875078</v>
      </c>
    </row>
    <row r="61" spans="1:7" ht="25.5">
      <c r="A61" s="119">
        <v>7400</v>
      </c>
      <c r="B61" s="366" t="s">
        <v>920</v>
      </c>
      <c r="C61" s="226">
        <v>136983255</v>
      </c>
      <c r="D61" s="226">
        <v>121737775</v>
      </c>
      <c r="E61" s="226">
        <v>104900622</v>
      </c>
      <c r="F61" s="351">
        <v>76.5791570655844</v>
      </c>
      <c r="G61" s="238">
        <v>7582728</v>
      </c>
    </row>
    <row r="62" spans="1:7" ht="12.75" customHeight="1">
      <c r="A62" s="354" t="s">
        <v>921</v>
      </c>
      <c r="B62" s="345" t="s">
        <v>922</v>
      </c>
      <c r="C62" s="216">
        <v>377131063</v>
      </c>
      <c r="D62" s="216">
        <v>284607730</v>
      </c>
      <c r="E62" s="216">
        <v>185358297</v>
      </c>
      <c r="F62" s="347">
        <v>49.149570317945404</v>
      </c>
      <c r="G62" s="348">
        <v>39739083</v>
      </c>
    </row>
    <row r="63" spans="1:7" s="355" customFormat="1" ht="12.75" customHeight="1">
      <c r="A63" s="356" t="s">
        <v>923</v>
      </c>
      <c r="B63" s="345" t="s">
        <v>924</v>
      </c>
      <c r="C63" s="216">
        <v>349822492</v>
      </c>
      <c r="D63" s="216">
        <v>258931629</v>
      </c>
      <c r="E63" s="216">
        <v>165383922</v>
      </c>
      <c r="F63" s="347">
        <v>47.276526176024156</v>
      </c>
      <c r="G63" s="348">
        <v>37536094</v>
      </c>
    </row>
    <row r="64" spans="1:7" ht="12.75" customHeight="1">
      <c r="A64" s="119">
        <v>5100</v>
      </c>
      <c r="B64" s="358" t="s">
        <v>925</v>
      </c>
      <c r="C64" s="226" t="s">
        <v>496</v>
      </c>
      <c r="D64" s="226" t="s">
        <v>496</v>
      </c>
      <c r="E64" s="238">
        <v>6927010</v>
      </c>
      <c r="F64" s="351" t="s">
        <v>496</v>
      </c>
      <c r="G64" s="238">
        <v>923786</v>
      </c>
    </row>
    <row r="65" spans="1:7" ht="12.75" customHeight="1">
      <c r="A65" s="119">
        <v>5200</v>
      </c>
      <c r="B65" s="358" t="s">
        <v>926</v>
      </c>
      <c r="C65" s="226" t="s">
        <v>496</v>
      </c>
      <c r="D65" s="226" t="s">
        <v>496</v>
      </c>
      <c r="E65" s="238">
        <v>123757797</v>
      </c>
      <c r="F65" s="351" t="s">
        <v>496</v>
      </c>
      <c r="G65" s="238">
        <v>27589759</v>
      </c>
    </row>
    <row r="66" spans="1:7" ht="37.5" customHeight="1">
      <c r="A66" s="119">
        <v>5800</v>
      </c>
      <c r="B66" s="350" t="s">
        <v>927</v>
      </c>
      <c r="C66" s="226" t="s">
        <v>496</v>
      </c>
      <c r="D66" s="226" t="s">
        <v>496</v>
      </c>
      <c r="E66" s="238">
        <v>34699115</v>
      </c>
      <c r="F66" s="351" t="s">
        <v>496</v>
      </c>
      <c r="G66" s="238">
        <v>9022549</v>
      </c>
    </row>
    <row r="67" spans="1:7" s="355" customFormat="1" ht="12.75">
      <c r="A67" s="356" t="s">
        <v>928</v>
      </c>
      <c r="B67" s="345" t="s">
        <v>929</v>
      </c>
      <c r="C67" s="216">
        <v>27308571</v>
      </c>
      <c r="D67" s="216">
        <v>25676101</v>
      </c>
      <c r="E67" s="216">
        <v>19974375</v>
      </c>
      <c r="F67" s="347">
        <v>73.14324502735789</v>
      </c>
      <c r="G67" s="348">
        <v>2202989</v>
      </c>
    </row>
    <row r="68" spans="1:7" ht="12.75">
      <c r="A68" s="119">
        <v>9100</v>
      </c>
      <c r="B68" s="366" t="s">
        <v>930</v>
      </c>
      <c r="C68" s="226">
        <v>27308571</v>
      </c>
      <c r="D68" s="226">
        <v>25676101</v>
      </c>
      <c r="E68" s="226">
        <v>19974375</v>
      </c>
      <c r="F68" s="351">
        <v>73.14324502735789</v>
      </c>
      <c r="G68" s="238">
        <v>2202989</v>
      </c>
    </row>
    <row r="69" spans="1:7" ht="38.25">
      <c r="A69" s="362">
        <v>9130</v>
      </c>
      <c r="B69" s="363" t="s">
        <v>931</v>
      </c>
      <c r="C69" s="226">
        <v>27308571</v>
      </c>
      <c r="D69" s="226">
        <v>25676101</v>
      </c>
      <c r="E69" s="226">
        <v>19974375</v>
      </c>
      <c r="F69" s="351">
        <v>73.14324502735789</v>
      </c>
      <c r="G69" s="238">
        <v>2202989</v>
      </c>
    </row>
    <row r="70" spans="1:7" s="373" customFormat="1" ht="24" customHeight="1" hidden="1">
      <c r="A70" s="367">
        <v>9500</v>
      </c>
      <c r="B70" s="372" t="s">
        <v>932</v>
      </c>
      <c r="C70" s="369" t="s">
        <v>496</v>
      </c>
      <c r="D70" s="369" t="s">
        <v>496</v>
      </c>
      <c r="E70" s="369">
        <v>0</v>
      </c>
      <c r="F70" s="371" t="s">
        <v>496</v>
      </c>
      <c r="G70" s="238">
        <v>0</v>
      </c>
    </row>
    <row r="71" spans="1:7" ht="12.75" customHeight="1">
      <c r="A71" s="374"/>
      <c r="B71" s="356" t="s">
        <v>500</v>
      </c>
      <c r="C71" s="216">
        <v>-237609424</v>
      </c>
      <c r="D71" s="216" t="s">
        <v>496</v>
      </c>
      <c r="E71" s="216">
        <v>-157093229</v>
      </c>
      <c r="F71" s="347" t="s">
        <v>496</v>
      </c>
      <c r="G71" s="348">
        <v>-6537238</v>
      </c>
    </row>
    <row r="72" spans="1:7" ht="12.75" customHeight="1">
      <c r="A72" s="349"/>
      <c r="B72" s="356" t="s">
        <v>501</v>
      </c>
      <c r="C72" s="216">
        <v>237609424</v>
      </c>
      <c r="D72" s="216" t="s">
        <v>496</v>
      </c>
      <c r="E72" s="216">
        <v>157093229</v>
      </c>
      <c r="F72" s="347" t="s">
        <v>496</v>
      </c>
      <c r="G72" s="348">
        <v>6537238</v>
      </c>
    </row>
    <row r="73" spans="1:7" ht="12.75" customHeight="1">
      <c r="A73" s="375" t="s">
        <v>933</v>
      </c>
      <c r="B73" s="136" t="s">
        <v>502</v>
      </c>
      <c r="C73" s="226">
        <v>206494204</v>
      </c>
      <c r="D73" s="226" t="s">
        <v>496</v>
      </c>
      <c r="E73" s="226">
        <v>77394425</v>
      </c>
      <c r="F73" s="351" t="s">
        <v>496</v>
      </c>
      <c r="G73" s="238">
        <v>6467432</v>
      </c>
    </row>
    <row r="74" spans="1:7" ht="36.75" customHeight="1">
      <c r="A74" s="376"/>
      <c r="B74" s="377" t="s">
        <v>934</v>
      </c>
      <c r="C74" s="226">
        <v>13067353</v>
      </c>
      <c r="D74" s="226">
        <v>7681669</v>
      </c>
      <c r="E74" s="226">
        <v>7681669</v>
      </c>
      <c r="F74" s="351" t="s">
        <v>496</v>
      </c>
      <c r="G74" s="238">
        <v>3473702</v>
      </c>
    </row>
    <row r="75" spans="1:7" ht="26.25" customHeight="1">
      <c r="A75" s="378"/>
      <c r="B75" s="377" t="s">
        <v>935</v>
      </c>
      <c r="C75" s="226">
        <v>19426851</v>
      </c>
      <c r="D75" s="226">
        <v>9921152</v>
      </c>
      <c r="E75" s="226">
        <v>9921152</v>
      </c>
      <c r="F75" s="351" t="s">
        <v>496</v>
      </c>
      <c r="G75" s="238">
        <v>-4584642</v>
      </c>
    </row>
    <row r="76" spans="1:7" ht="24.75" customHeight="1">
      <c r="A76" s="378"/>
      <c r="B76" s="377" t="s">
        <v>936</v>
      </c>
      <c r="C76" s="226">
        <v>174000000</v>
      </c>
      <c r="D76" s="226" t="s">
        <v>496</v>
      </c>
      <c r="E76" s="226">
        <v>59791604</v>
      </c>
      <c r="F76" s="351" t="s">
        <v>496</v>
      </c>
      <c r="G76" s="238">
        <v>7578372</v>
      </c>
    </row>
    <row r="77" spans="1:7" ht="12.75" customHeight="1">
      <c r="A77" s="375" t="s">
        <v>937</v>
      </c>
      <c r="B77" s="136" t="s">
        <v>938</v>
      </c>
      <c r="C77" s="226">
        <v>-174000000</v>
      </c>
      <c r="D77" s="226" t="s">
        <v>496</v>
      </c>
      <c r="E77" s="226">
        <v>-59798391</v>
      </c>
      <c r="F77" s="351" t="s">
        <v>496</v>
      </c>
      <c r="G77" s="238">
        <v>-7575113</v>
      </c>
    </row>
    <row r="78" spans="1:7" ht="12.75" customHeight="1">
      <c r="A78" s="375" t="s">
        <v>939</v>
      </c>
      <c r="B78" s="136" t="s">
        <v>940</v>
      </c>
      <c r="C78" s="226">
        <v>205115220</v>
      </c>
      <c r="D78" s="226" t="s">
        <v>496</v>
      </c>
      <c r="E78" s="226">
        <v>139497195</v>
      </c>
      <c r="F78" s="351" t="s">
        <v>496</v>
      </c>
      <c r="G78" s="238">
        <v>7644919</v>
      </c>
    </row>
    <row r="79" spans="1:7" ht="24.75" customHeight="1">
      <c r="A79" s="352"/>
      <c r="B79" s="353" t="s">
        <v>941</v>
      </c>
      <c r="C79" s="216">
        <v>4051532216</v>
      </c>
      <c r="D79" s="216" t="s">
        <v>496</v>
      </c>
      <c r="E79" s="216">
        <v>2407177949</v>
      </c>
      <c r="F79" s="347">
        <v>59.41401476443301</v>
      </c>
      <c r="G79" s="348">
        <v>279953062</v>
      </c>
    </row>
    <row r="80" spans="1:62" ht="12.75">
      <c r="A80" s="379" t="s">
        <v>942</v>
      </c>
      <c r="B80" s="358" t="s">
        <v>943</v>
      </c>
      <c r="C80" s="226">
        <v>820118180</v>
      </c>
      <c r="D80" s="226" t="s">
        <v>496</v>
      </c>
      <c r="E80" s="380">
        <v>380901122</v>
      </c>
      <c r="F80" s="351">
        <v>46.44466264605913</v>
      </c>
      <c r="G80" s="238">
        <v>35049085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</row>
    <row r="81" spans="1:63" s="381" customFormat="1" ht="12.75">
      <c r="A81" s="379" t="s">
        <v>944</v>
      </c>
      <c r="B81" s="349" t="s">
        <v>945</v>
      </c>
      <c r="C81" s="226">
        <v>258063965</v>
      </c>
      <c r="D81" s="226" t="s">
        <v>496</v>
      </c>
      <c r="E81" s="380">
        <v>148950855</v>
      </c>
      <c r="F81" s="351">
        <v>57.718579577741515</v>
      </c>
      <c r="G81" s="238">
        <v>21923865</v>
      </c>
      <c r="BK81" s="382"/>
    </row>
    <row r="82" spans="1:63" s="383" customFormat="1" ht="12.75">
      <c r="A82" s="379" t="s">
        <v>946</v>
      </c>
      <c r="B82" s="350" t="s">
        <v>947</v>
      </c>
      <c r="C82" s="226">
        <v>330364892</v>
      </c>
      <c r="D82" s="226" t="s">
        <v>496</v>
      </c>
      <c r="E82" s="380">
        <v>212460326</v>
      </c>
      <c r="F82" s="351">
        <v>64.31080636740299</v>
      </c>
      <c r="G82" s="238">
        <v>27276560</v>
      </c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AS82" s="381"/>
      <c r="AT82" s="381"/>
      <c r="AU82" s="381"/>
      <c r="AV82" s="381"/>
      <c r="AW82" s="381"/>
      <c r="AX82" s="381"/>
      <c r="AY82" s="381"/>
      <c r="AZ82" s="381"/>
      <c r="BA82" s="381"/>
      <c r="BB82" s="381"/>
      <c r="BC82" s="381"/>
      <c r="BD82" s="381"/>
      <c r="BE82" s="381"/>
      <c r="BF82" s="381"/>
      <c r="BG82" s="381"/>
      <c r="BH82" s="381"/>
      <c r="BI82" s="381"/>
      <c r="BJ82" s="381"/>
      <c r="BK82" s="382"/>
    </row>
    <row r="83" spans="1:63" s="383" customFormat="1" ht="12.75">
      <c r="A83" s="379" t="s">
        <v>948</v>
      </c>
      <c r="B83" s="349" t="s">
        <v>949</v>
      </c>
      <c r="C83" s="226">
        <v>942949883</v>
      </c>
      <c r="D83" s="226" t="s">
        <v>496</v>
      </c>
      <c r="E83" s="380">
        <v>591162082</v>
      </c>
      <c r="F83" s="351">
        <v>62.69284218151815</v>
      </c>
      <c r="G83" s="238">
        <v>93526996</v>
      </c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1"/>
      <c r="AW83" s="381"/>
      <c r="AX83" s="381"/>
      <c r="AY83" s="381"/>
      <c r="AZ83" s="381"/>
      <c r="BA83" s="381"/>
      <c r="BB83" s="381"/>
      <c r="BC83" s="381"/>
      <c r="BD83" s="381"/>
      <c r="BE83" s="381"/>
      <c r="BF83" s="381"/>
      <c r="BG83" s="381"/>
      <c r="BH83" s="381"/>
      <c r="BI83" s="381"/>
      <c r="BJ83" s="381"/>
      <c r="BK83" s="382"/>
    </row>
    <row r="84" spans="1:63" s="383" customFormat="1" ht="12.75">
      <c r="A84" s="379" t="s">
        <v>950</v>
      </c>
      <c r="B84" s="349" t="s">
        <v>951</v>
      </c>
      <c r="C84" s="226">
        <v>109248819</v>
      </c>
      <c r="D84" s="226" t="s">
        <v>496</v>
      </c>
      <c r="E84" s="380">
        <v>59595544</v>
      </c>
      <c r="F84" s="351">
        <v>54.55028671751592</v>
      </c>
      <c r="G84" s="238">
        <v>8086172</v>
      </c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1"/>
      <c r="AS84" s="381"/>
      <c r="AT84" s="381"/>
      <c r="AU84" s="381"/>
      <c r="AV84" s="381"/>
      <c r="AW84" s="381"/>
      <c r="AX84" s="381"/>
      <c r="AY84" s="381"/>
      <c r="AZ84" s="381"/>
      <c r="BA84" s="381"/>
      <c r="BB84" s="381"/>
      <c r="BC84" s="381"/>
      <c r="BD84" s="381"/>
      <c r="BE84" s="381"/>
      <c r="BF84" s="381"/>
      <c r="BG84" s="381"/>
      <c r="BH84" s="381"/>
      <c r="BI84" s="381"/>
      <c r="BJ84" s="381"/>
      <c r="BK84" s="382"/>
    </row>
    <row r="85" spans="1:63" s="383" customFormat="1" ht="12.75">
      <c r="A85" s="379" t="s">
        <v>952</v>
      </c>
      <c r="B85" s="349" t="s">
        <v>953</v>
      </c>
      <c r="C85" s="226">
        <v>60198968</v>
      </c>
      <c r="D85" s="226" t="s">
        <v>496</v>
      </c>
      <c r="E85" s="380">
        <v>58132674</v>
      </c>
      <c r="F85" s="351">
        <v>96.5675590983553</v>
      </c>
      <c r="G85" s="238">
        <v>3357873</v>
      </c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1"/>
      <c r="AS85" s="381"/>
      <c r="AT85" s="381"/>
      <c r="AU85" s="381"/>
      <c r="AV85" s="381"/>
      <c r="AW85" s="381"/>
      <c r="AX85" s="381"/>
      <c r="AY85" s="381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2"/>
    </row>
    <row r="86" spans="1:63" s="383" customFormat="1" ht="12.75">
      <c r="A86" s="379" t="s">
        <v>954</v>
      </c>
      <c r="B86" s="349" t="s">
        <v>955</v>
      </c>
      <c r="C86" s="226">
        <v>548714160</v>
      </c>
      <c r="D86" s="226" t="s">
        <v>496</v>
      </c>
      <c r="E86" s="380">
        <v>333904647</v>
      </c>
      <c r="F86" s="351">
        <v>60.852201627164135</v>
      </c>
      <c r="G86" s="238">
        <v>45097827</v>
      </c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2"/>
    </row>
    <row r="87" spans="1:63" s="384" customFormat="1" ht="12.75">
      <c r="A87" s="379" t="s">
        <v>956</v>
      </c>
      <c r="B87" s="349" t="s">
        <v>957</v>
      </c>
      <c r="C87" s="226">
        <v>119036734</v>
      </c>
      <c r="D87" s="226" t="s">
        <v>496</v>
      </c>
      <c r="E87" s="380">
        <v>81346536</v>
      </c>
      <c r="F87" s="351">
        <v>68.33733862355464</v>
      </c>
      <c r="G87" s="238">
        <v>9798944</v>
      </c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1"/>
      <c r="AS87" s="381"/>
      <c r="AT87" s="381"/>
      <c r="AU87" s="381"/>
      <c r="AV87" s="381"/>
      <c r="AW87" s="381"/>
      <c r="AX87" s="381"/>
      <c r="AY87" s="381"/>
      <c r="AZ87" s="381"/>
      <c r="BA87" s="381"/>
      <c r="BB87" s="381"/>
      <c r="BC87" s="381"/>
      <c r="BD87" s="381"/>
      <c r="BE87" s="381"/>
      <c r="BF87" s="381"/>
      <c r="BG87" s="381"/>
      <c r="BH87" s="381"/>
      <c r="BI87" s="381"/>
      <c r="BJ87" s="381"/>
      <c r="BK87" s="382"/>
    </row>
    <row r="88" spans="1:63" s="384" customFormat="1" ht="12.75">
      <c r="A88" s="379" t="s">
        <v>958</v>
      </c>
      <c r="B88" s="349" t="s">
        <v>959</v>
      </c>
      <c r="C88" s="226">
        <v>662284520</v>
      </c>
      <c r="D88" s="226" t="s">
        <v>496</v>
      </c>
      <c r="E88" s="380">
        <v>413250689</v>
      </c>
      <c r="F88" s="351">
        <v>62.39775753780263</v>
      </c>
      <c r="G88" s="238">
        <v>19640337</v>
      </c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  <c r="AL88" s="381"/>
      <c r="AM88" s="381"/>
      <c r="AN88" s="381"/>
      <c r="AO88" s="381"/>
      <c r="AP88" s="381"/>
      <c r="AQ88" s="381"/>
      <c r="AR88" s="381"/>
      <c r="AS88" s="381"/>
      <c r="AT88" s="381"/>
      <c r="AU88" s="381"/>
      <c r="AV88" s="381"/>
      <c r="AW88" s="381"/>
      <c r="AX88" s="381"/>
      <c r="AY88" s="381"/>
      <c r="AZ88" s="381"/>
      <c r="BA88" s="381"/>
      <c r="BB88" s="381"/>
      <c r="BC88" s="381"/>
      <c r="BD88" s="381"/>
      <c r="BE88" s="381"/>
      <c r="BF88" s="381"/>
      <c r="BG88" s="381"/>
      <c r="BH88" s="381"/>
      <c r="BI88" s="381"/>
      <c r="BJ88" s="381"/>
      <c r="BK88" s="382"/>
    </row>
    <row r="89" spans="1:63" s="384" customFormat="1" ht="12.75">
      <c r="A89" s="379" t="s">
        <v>960</v>
      </c>
      <c r="B89" s="349" t="s">
        <v>961</v>
      </c>
      <c r="C89" s="226">
        <v>200552095</v>
      </c>
      <c r="D89" s="226" t="s">
        <v>496</v>
      </c>
      <c r="E89" s="380">
        <v>127473474</v>
      </c>
      <c r="F89" s="351">
        <v>63.5612776819908</v>
      </c>
      <c r="G89" s="238">
        <v>16195403</v>
      </c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1"/>
      <c r="AZ89" s="381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2"/>
    </row>
    <row r="90" spans="1:7" ht="24.75" customHeight="1">
      <c r="A90" s="352"/>
      <c r="B90" s="353" t="s">
        <v>962</v>
      </c>
      <c r="C90" s="216"/>
      <c r="D90" s="216"/>
      <c r="E90" s="216"/>
      <c r="F90" s="347"/>
      <c r="G90" s="238"/>
    </row>
    <row r="91" spans="1:63" s="384" customFormat="1" ht="12.75">
      <c r="A91" s="379"/>
      <c r="B91" s="385" t="s">
        <v>963</v>
      </c>
      <c r="C91" s="216"/>
      <c r="D91" s="226"/>
      <c r="E91" s="386"/>
      <c r="F91" s="351"/>
      <c r="G91" s="238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1"/>
      <c r="AL91" s="381"/>
      <c r="AM91" s="381"/>
      <c r="AN91" s="381"/>
      <c r="AO91" s="381"/>
      <c r="AP91" s="381"/>
      <c r="AQ91" s="381"/>
      <c r="AR91" s="381"/>
      <c r="AS91" s="381"/>
      <c r="AT91" s="381"/>
      <c r="AU91" s="381"/>
      <c r="AV91" s="381"/>
      <c r="AW91" s="381"/>
      <c r="AX91" s="381"/>
      <c r="AY91" s="381"/>
      <c r="AZ91" s="381"/>
      <c r="BA91" s="381"/>
      <c r="BB91" s="381"/>
      <c r="BC91" s="381"/>
      <c r="BD91" s="381"/>
      <c r="BE91" s="381"/>
      <c r="BF91" s="381"/>
      <c r="BG91" s="381"/>
      <c r="BH91" s="381"/>
      <c r="BI91" s="381"/>
      <c r="BJ91" s="381"/>
      <c r="BK91" s="382"/>
    </row>
    <row r="92" spans="1:7" s="381" customFormat="1" ht="12.75">
      <c r="A92" s="387"/>
      <c r="B92" s="353" t="s">
        <v>964</v>
      </c>
      <c r="C92" s="388">
        <v>3263702</v>
      </c>
      <c r="D92" s="388">
        <v>2622821</v>
      </c>
      <c r="E92" s="388">
        <v>2622821</v>
      </c>
      <c r="F92" s="347">
        <v>80.36337263634977</v>
      </c>
      <c r="G92" s="348">
        <v>0</v>
      </c>
    </row>
    <row r="93" spans="1:7" ht="12.75" customHeight="1">
      <c r="A93" s="349"/>
      <c r="B93" s="136" t="s">
        <v>965</v>
      </c>
      <c r="C93" s="389">
        <v>3263702</v>
      </c>
      <c r="D93" s="389">
        <v>2622821</v>
      </c>
      <c r="E93" s="389">
        <v>2622821</v>
      </c>
      <c r="F93" s="351">
        <v>80.36337263634977</v>
      </c>
      <c r="G93" s="238">
        <v>0</v>
      </c>
    </row>
    <row r="94" spans="1:7" ht="25.5">
      <c r="A94" s="349"/>
      <c r="B94" s="377" t="s">
        <v>966</v>
      </c>
      <c r="C94" s="389">
        <v>3263702</v>
      </c>
      <c r="D94" s="226">
        <v>2622821</v>
      </c>
      <c r="E94" s="226">
        <v>2622821</v>
      </c>
      <c r="F94" s="351">
        <v>80.36337263634977</v>
      </c>
      <c r="G94" s="238">
        <v>0</v>
      </c>
    </row>
    <row r="95" spans="1:7" ht="12.75">
      <c r="A95" s="357"/>
      <c r="B95" s="353" t="s">
        <v>967</v>
      </c>
      <c r="C95" s="216">
        <v>3263702</v>
      </c>
      <c r="D95" s="216">
        <v>2622821</v>
      </c>
      <c r="E95" s="216">
        <v>1700158</v>
      </c>
      <c r="F95" s="347">
        <v>52.09293005305019</v>
      </c>
      <c r="G95" s="348">
        <v>292845</v>
      </c>
    </row>
    <row r="96" spans="1:7" ht="12.75">
      <c r="A96" s="357"/>
      <c r="B96" s="136" t="s">
        <v>968</v>
      </c>
      <c r="C96" s="389">
        <v>3024132</v>
      </c>
      <c r="D96" s="389">
        <v>2386261</v>
      </c>
      <c r="E96" s="389">
        <v>1555088</v>
      </c>
      <c r="F96" s="351">
        <v>51.422623086558396</v>
      </c>
      <c r="G96" s="238">
        <v>180652</v>
      </c>
    </row>
    <row r="97" spans="1:7" ht="12.75">
      <c r="A97" s="349"/>
      <c r="B97" s="362" t="s">
        <v>969</v>
      </c>
      <c r="C97" s="389">
        <v>2988132</v>
      </c>
      <c r="D97" s="389">
        <v>2359261</v>
      </c>
      <c r="E97" s="389">
        <v>1534088</v>
      </c>
      <c r="F97" s="351">
        <v>51.33936519537959</v>
      </c>
      <c r="G97" s="238">
        <v>177652</v>
      </c>
    </row>
    <row r="98" spans="1:64" s="395" customFormat="1" ht="12.75">
      <c r="A98" s="390"/>
      <c r="B98" s="391" t="s">
        <v>970</v>
      </c>
      <c r="C98" s="389">
        <v>1733167</v>
      </c>
      <c r="D98" s="392">
        <v>1235362</v>
      </c>
      <c r="E98" s="392">
        <v>833743</v>
      </c>
      <c r="F98" s="351">
        <v>48.10517393880682</v>
      </c>
      <c r="G98" s="238">
        <v>111073</v>
      </c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  <c r="AI98" s="394"/>
      <c r="AJ98" s="394"/>
      <c r="AK98" s="394"/>
      <c r="AL98" s="394"/>
      <c r="AM98" s="394"/>
      <c r="AN98" s="394"/>
      <c r="AO98" s="394"/>
      <c r="AP98" s="394"/>
      <c r="AQ98" s="394"/>
      <c r="AR98" s="394"/>
      <c r="AS98" s="394"/>
      <c r="AT98" s="394"/>
      <c r="AU98" s="394"/>
      <c r="AV98" s="394"/>
      <c r="AW98" s="394"/>
      <c r="AX98" s="394"/>
      <c r="AY98" s="394"/>
      <c r="AZ98" s="394"/>
      <c r="BA98" s="394"/>
      <c r="BB98" s="394"/>
      <c r="BC98" s="394"/>
      <c r="BD98" s="394"/>
      <c r="BE98" s="394"/>
      <c r="BF98" s="394"/>
      <c r="BG98" s="394"/>
      <c r="BH98" s="394"/>
      <c r="BI98" s="394"/>
      <c r="BJ98" s="394"/>
      <c r="BK98" s="394"/>
      <c r="BL98" s="394"/>
    </row>
    <row r="99" spans="1:7" ht="12" customHeight="1">
      <c r="A99" s="349"/>
      <c r="B99" s="396" t="s">
        <v>971</v>
      </c>
      <c r="C99" s="389">
        <v>1372419</v>
      </c>
      <c r="D99" s="226">
        <v>1000554</v>
      </c>
      <c r="E99" s="226">
        <v>690528</v>
      </c>
      <c r="F99" s="351">
        <v>50.314663379040944</v>
      </c>
      <c r="G99" s="238">
        <v>88231</v>
      </c>
    </row>
    <row r="100" spans="1:7" ht="12.75">
      <c r="A100" s="349"/>
      <c r="B100" s="391" t="s">
        <v>972</v>
      </c>
      <c r="C100" s="389">
        <v>1254965</v>
      </c>
      <c r="D100" s="226">
        <v>1123899</v>
      </c>
      <c r="E100" s="226">
        <v>700345</v>
      </c>
      <c r="F100" s="351">
        <v>55.805938811042545</v>
      </c>
      <c r="G100" s="238">
        <v>66579</v>
      </c>
    </row>
    <row r="101" spans="1:7" ht="12.75">
      <c r="A101" s="357"/>
      <c r="B101" s="362" t="s">
        <v>973</v>
      </c>
      <c r="C101" s="389">
        <v>36000</v>
      </c>
      <c r="D101" s="389">
        <v>27000</v>
      </c>
      <c r="E101" s="389">
        <v>21000</v>
      </c>
      <c r="F101" s="351">
        <v>58.333333333333336</v>
      </c>
      <c r="G101" s="238">
        <v>3000</v>
      </c>
    </row>
    <row r="102" spans="1:7" ht="12.75">
      <c r="A102" s="349"/>
      <c r="B102" s="391" t="s">
        <v>974</v>
      </c>
      <c r="C102" s="389">
        <v>36000</v>
      </c>
      <c r="D102" s="226">
        <v>27000</v>
      </c>
      <c r="E102" s="226">
        <v>21000</v>
      </c>
      <c r="F102" s="351">
        <v>58.333333333333336</v>
      </c>
      <c r="G102" s="238">
        <v>3000</v>
      </c>
    </row>
    <row r="103" spans="1:7" ht="12.75">
      <c r="A103" s="349"/>
      <c r="B103" s="136" t="s">
        <v>922</v>
      </c>
      <c r="C103" s="389">
        <v>239570</v>
      </c>
      <c r="D103" s="389">
        <v>236560</v>
      </c>
      <c r="E103" s="389">
        <v>145070</v>
      </c>
      <c r="F103" s="351">
        <v>60.554326501648795</v>
      </c>
      <c r="G103" s="238">
        <v>112193</v>
      </c>
    </row>
    <row r="104" spans="1:7" ht="12.75">
      <c r="A104" s="349"/>
      <c r="B104" s="362" t="s">
        <v>975</v>
      </c>
      <c r="C104" s="389">
        <v>239570</v>
      </c>
      <c r="D104" s="226">
        <v>236560</v>
      </c>
      <c r="E104" s="226">
        <v>145070</v>
      </c>
      <c r="F104" s="351">
        <v>60.554326501648795</v>
      </c>
      <c r="G104" s="238">
        <v>112193</v>
      </c>
    </row>
    <row r="105" spans="1:7" ht="12.75">
      <c r="A105" s="349"/>
      <c r="B105" s="397"/>
      <c r="C105" s="398"/>
      <c r="D105" s="226"/>
      <c r="E105" s="226"/>
      <c r="F105" s="351"/>
      <c r="G105" s="238"/>
    </row>
    <row r="106" spans="1:7" ht="12.75">
      <c r="A106" s="349"/>
      <c r="B106" s="385" t="s">
        <v>976</v>
      </c>
      <c r="C106" s="216"/>
      <c r="D106" s="226"/>
      <c r="E106" s="226"/>
      <c r="F106" s="351"/>
      <c r="G106" s="238"/>
    </row>
    <row r="107" spans="1:7" ht="12.75">
      <c r="A107" s="349"/>
      <c r="B107" s="353" t="s">
        <v>964</v>
      </c>
      <c r="C107" s="388">
        <v>15047784</v>
      </c>
      <c r="D107" s="388">
        <v>11632750</v>
      </c>
      <c r="E107" s="388">
        <v>11677042</v>
      </c>
      <c r="F107" s="347">
        <v>77.5997449192519</v>
      </c>
      <c r="G107" s="348">
        <v>-87827</v>
      </c>
    </row>
    <row r="108" spans="1:7" ht="25.5">
      <c r="A108" s="349"/>
      <c r="B108" s="139" t="s">
        <v>977</v>
      </c>
      <c r="C108" s="389">
        <v>259000</v>
      </c>
      <c r="D108" s="226">
        <v>194250</v>
      </c>
      <c r="E108" s="226">
        <v>238542</v>
      </c>
      <c r="F108" s="351">
        <v>92.1011583011583</v>
      </c>
      <c r="G108" s="238">
        <v>14673</v>
      </c>
    </row>
    <row r="109" spans="1:7" ht="12.75">
      <c r="A109" s="349"/>
      <c r="B109" s="136" t="s">
        <v>965</v>
      </c>
      <c r="C109" s="389">
        <v>14788784</v>
      </c>
      <c r="D109" s="389">
        <v>11438500</v>
      </c>
      <c r="E109" s="389">
        <v>11438500</v>
      </c>
      <c r="F109" s="351">
        <v>77.34577771911471</v>
      </c>
      <c r="G109" s="238">
        <v>-102500</v>
      </c>
    </row>
    <row r="110" spans="1:7" ht="25.5">
      <c r="A110" s="349"/>
      <c r="B110" s="377" t="s">
        <v>966</v>
      </c>
      <c r="C110" s="389">
        <v>14788784</v>
      </c>
      <c r="D110" s="226">
        <v>11438500</v>
      </c>
      <c r="E110" s="226">
        <v>11438500</v>
      </c>
      <c r="F110" s="351">
        <v>77.34577771911471</v>
      </c>
      <c r="G110" s="238">
        <v>-102500</v>
      </c>
    </row>
    <row r="111" spans="1:7" ht="12.75">
      <c r="A111" s="349"/>
      <c r="B111" s="353" t="s">
        <v>967</v>
      </c>
      <c r="C111" s="216">
        <v>15195431</v>
      </c>
      <c r="D111" s="216">
        <v>11780397</v>
      </c>
      <c r="E111" s="216">
        <v>9364798</v>
      </c>
      <c r="F111" s="347">
        <v>61.629038360280795</v>
      </c>
      <c r="G111" s="348">
        <v>1301502</v>
      </c>
    </row>
    <row r="112" spans="1:7" ht="12.75">
      <c r="A112" s="349"/>
      <c r="B112" s="136" t="s">
        <v>968</v>
      </c>
      <c r="C112" s="389">
        <v>14309414</v>
      </c>
      <c r="D112" s="389">
        <v>11023472</v>
      </c>
      <c r="E112" s="389">
        <v>8938568</v>
      </c>
      <c r="F112" s="351">
        <v>62.46634558200637</v>
      </c>
      <c r="G112" s="238">
        <v>1258121</v>
      </c>
    </row>
    <row r="113" spans="1:7" ht="12.75" customHeight="1">
      <c r="A113" s="349"/>
      <c r="B113" s="362" t="s">
        <v>969</v>
      </c>
      <c r="C113" s="389">
        <v>14203474</v>
      </c>
      <c r="D113" s="389">
        <v>10917532</v>
      </c>
      <c r="E113" s="389">
        <v>8841322</v>
      </c>
      <c r="F113" s="351">
        <v>62.247602241536114</v>
      </c>
      <c r="G113" s="238">
        <v>1258121</v>
      </c>
    </row>
    <row r="114" spans="1:7" ht="12.75">
      <c r="A114" s="349"/>
      <c r="B114" s="391" t="s">
        <v>970</v>
      </c>
      <c r="C114" s="389">
        <v>11889112</v>
      </c>
      <c r="D114" s="226">
        <v>9200136</v>
      </c>
      <c r="E114" s="226">
        <v>7679883</v>
      </c>
      <c r="F114" s="351">
        <v>64.59593449872455</v>
      </c>
      <c r="G114" s="238">
        <v>1158788</v>
      </c>
    </row>
    <row r="115" spans="1:7" ht="12.75">
      <c r="A115" s="349"/>
      <c r="B115" s="396" t="s">
        <v>971</v>
      </c>
      <c r="C115" s="389">
        <v>8338299</v>
      </c>
      <c r="D115" s="226">
        <v>6322412</v>
      </c>
      <c r="E115" s="226">
        <v>5392598</v>
      </c>
      <c r="F115" s="351">
        <v>64.67263886795136</v>
      </c>
      <c r="G115" s="238">
        <v>705953</v>
      </c>
    </row>
    <row r="116" spans="1:7" ht="12.75">
      <c r="A116" s="349"/>
      <c r="B116" s="391" t="s">
        <v>972</v>
      </c>
      <c r="C116" s="389">
        <v>2314362</v>
      </c>
      <c r="D116" s="226">
        <v>1717396</v>
      </c>
      <c r="E116" s="226">
        <v>1161439</v>
      </c>
      <c r="F116" s="351">
        <v>50.18398158974266</v>
      </c>
      <c r="G116" s="238">
        <v>99333</v>
      </c>
    </row>
    <row r="117" spans="1:7" ht="25.5">
      <c r="A117" s="349"/>
      <c r="B117" s="377" t="s">
        <v>978</v>
      </c>
      <c r="C117" s="389">
        <v>105940</v>
      </c>
      <c r="D117" s="389">
        <v>105940</v>
      </c>
      <c r="E117" s="389">
        <v>97246</v>
      </c>
      <c r="F117" s="351">
        <v>91.79346800075514</v>
      </c>
      <c r="G117" s="238">
        <v>0</v>
      </c>
    </row>
    <row r="118" spans="1:7" ht="12.75">
      <c r="A118" s="349"/>
      <c r="B118" s="363" t="s">
        <v>979</v>
      </c>
      <c r="C118" s="389">
        <v>105940</v>
      </c>
      <c r="D118" s="226">
        <v>105940</v>
      </c>
      <c r="E118" s="226">
        <v>97246</v>
      </c>
      <c r="F118" s="351">
        <v>91.79346800075514</v>
      </c>
      <c r="G118" s="238">
        <v>0</v>
      </c>
    </row>
    <row r="119" spans="1:7" ht="12.75">
      <c r="A119" s="349"/>
      <c r="B119" s="136" t="s">
        <v>922</v>
      </c>
      <c r="C119" s="389">
        <v>886017</v>
      </c>
      <c r="D119" s="389">
        <v>756925</v>
      </c>
      <c r="E119" s="389">
        <v>426230</v>
      </c>
      <c r="F119" s="351">
        <v>48.106300443445214</v>
      </c>
      <c r="G119" s="238">
        <v>43381</v>
      </c>
    </row>
    <row r="120" spans="1:7" ht="12.75">
      <c r="A120" s="349"/>
      <c r="B120" s="362" t="s">
        <v>975</v>
      </c>
      <c r="C120" s="389">
        <v>886017</v>
      </c>
      <c r="D120" s="226">
        <v>756925</v>
      </c>
      <c r="E120" s="226">
        <v>426230</v>
      </c>
      <c r="F120" s="351">
        <v>48.106300443445214</v>
      </c>
      <c r="G120" s="238">
        <v>43381</v>
      </c>
    </row>
    <row r="121" spans="1:7" s="373" customFormat="1" ht="12.75" hidden="1">
      <c r="A121" s="399"/>
      <c r="B121" s="368" t="s">
        <v>500</v>
      </c>
      <c r="C121" s="400">
        <v>-147647</v>
      </c>
      <c r="D121" s="400">
        <v>-147647</v>
      </c>
      <c r="E121" s="400" t="s">
        <v>496</v>
      </c>
      <c r="F121" s="371" t="s">
        <v>496</v>
      </c>
      <c r="G121" s="369" t="s">
        <v>496</v>
      </c>
    </row>
    <row r="122" spans="1:7" s="373" customFormat="1" ht="12.75" hidden="1">
      <c r="A122" s="399"/>
      <c r="B122" s="368" t="s">
        <v>501</v>
      </c>
      <c r="C122" s="400">
        <v>147647</v>
      </c>
      <c r="D122" s="400">
        <v>0</v>
      </c>
      <c r="E122" s="400">
        <v>0</v>
      </c>
      <c r="F122" s="371" t="s">
        <v>496</v>
      </c>
      <c r="G122" s="401">
        <v>0</v>
      </c>
    </row>
    <row r="123" spans="1:7" s="373" customFormat="1" ht="12.75" hidden="1">
      <c r="A123" s="399"/>
      <c r="B123" s="402" t="s">
        <v>622</v>
      </c>
      <c r="C123" s="400">
        <v>147647</v>
      </c>
      <c r="D123" s="400">
        <v>0</v>
      </c>
      <c r="E123" s="400">
        <v>0</v>
      </c>
      <c r="F123" s="371" t="s">
        <v>496</v>
      </c>
      <c r="G123" s="401">
        <v>0</v>
      </c>
    </row>
    <row r="124" spans="1:7" s="373" customFormat="1" ht="38.25" hidden="1">
      <c r="A124" s="399"/>
      <c r="B124" s="403" t="s">
        <v>980</v>
      </c>
      <c r="C124" s="400">
        <v>147647</v>
      </c>
      <c r="D124" s="369">
        <v>0</v>
      </c>
      <c r="E124" s="369">
        <v>0</v>
      </c>
      <c r="F124" s="371" t="s">
        <v>496</v>
      </c>
      <c r="G124" s="401">
        <v>0</v>
      </c>
    </row>
    <row r="125" spans="1:7" ht="12.75">
      <c r="A125" s="349"/>
      <c r="B125" s="354"/>
      <c r="C125" s="226"/>
      <c r="D125" s="226"/>
      <c r="E125" s="226"/>
      <c r="F125" s="351"/>
      <c r="G125" s="238"/>
    </row>
    <row r="126" spans="1:7" ht="12.75">
      <c r="A126" s="349"/>
      <c r="B126" s="385" t="s">
        <v>981</v>
      </c>
      <c r="C126" s="216"/>
      <c r="D126" s="226"/>
      <c r="E126" s="226"/>
      <c r="F126" s="351"/>
      <c r="G126" s="238"/>
    </row>
    <row r="127" spans="1:7" ht="12.75">
      <c r="A127" s="349"/>
      <c r="B127" s="353" t="s">
        <v>964</v>
      </c>
      <c r="C127" s="388">
        <v>5819643</v>
      </c>
      <c r="D127" s="388">
        <v>4354467</v>
      </c>
      <c r="E127" s="388">
        <v>4381996</v>
      </c>
      <c r="F127" s="347">
        <v>75.29664620321212</v>
      </c>
      <c r="G127" s="348">
        <v>79594</v>
      </c>
    </row>
    <row r="128" spans="1:7" ht="25.5">
      <c r="A128" s="349"/>
      <c r="B128" s="139" t="s">
        <v>977</v>
      </c>
      <c r="C128" s="389">
        <v>78260</v>
      </c>
      <c r="D128" s="226">
        <v>42995</v>
      </c>
      <c r="E128" s="226">
        <v>70524</v>
      </c>
      <c r="F128" s="351">
        <v>90.11500127779198</v>
      </c>
      <c r="G128" s="238">
        <v>22196</v>
      </c>
    </row>
    <row r="129" spans="1:7" s="373" customFormat="1" ht="12.75">
      <c r="A129" s="399"/>
      <c r="B129" s="136" t="s">
        <v>982</v>
      </c>
      <c r="C129" s="389">
        <v>12618</v>
      </c>
      <c r="D129" s="226">
        <v>12618</v>
      </c>
      <c r="E129" s="226">
        <v>12618</v>
      </c>
      <c r="F129" s="351">
        <v>100</v>
      </c>
      <c r="G129" s="206">
        <v>2000</v>
      </c>
    </row>
    <row r="130" spans="1:7" s="373" customFormat="1" ht="12.75">
      <c r="A130" s="349"/>
      <c r="B130" s="136" t="s">
        <v>983</v>
      </c>
      <c r="C130" s="389">
        <v>6000</v>
      </c>
      <c r="D130" s="389">
        <v>6000</v>
      </c>
      <c r="E130" s="389">
        <v>6000</v>
      </c>
      <c r="F130" s="351">
        <v>100</v>
      </c>
      <c r="G130" s="206">
        <v>0</v>
      </c>
    </row>
    <row r="131" spans="1:7" s="373" customFormat="1" ht="12.75">
      <c r="A131" s="349"/>
      <c r="B131" s="362" t="s">
        <v>984</v>
      </c>
      <c r="C131" s="389">
        <v>6000</v>
      </c>
      <c r="D131" s="389">
        <v>6000</v>
      </c>
      <c r="E131" s="389">
        <v>6000</v>
      </c>
      <c r="F131" s="351">
        <v>100</v>
      </c>
      <c r="G131" s="206">
        <v>0</v>
      </c>
    </row>
    <row r="132" spans="1:7" s="373" customFormat="1" ht="12.75">
      <c r="A132" s="349"/>
      <c r="B132" s="391" t="s">
        <v>985</v>
      </c>
      <c r="C132" s="389">
        <v>6000</v>
      </c>
      <c r="D132" s="389">
        <v>6000</v>
      </c>
      <c r="E132" s="389">
        <v>6000</v>
      </c>
      <c r="F132" s="351">
        <v>100</v>
      </c>
      <c r="G132" s="206">
        <v>0</v>
      </c>
    </row>
    <row r="133" spans="1:7" s="373" customFormat="1" ht="12.75">
      <c r="A133" s="349"/>
      <c r="B133" s="396" t="s">
        <v>986</v>
      </c>
      <c r="C133" s="389">
        <v>6000</v>
      </c>
      <c r="D133" s="389">
        <v>6000</v>
      </c>
      <c r="E133" s="389">
        <v>6000</v>
      </c>
      <c r="F133" s="351">
        <v>100</v>
      </c>
      <c r="G133" s="206">
        <v>0</v>
      </c>
    </row>
    <row r="134" spans="1:7" s="373" customFormat="1" ht="48.75" customHeight="1">
      <c r="A134" s="349"/>
      <c r="B134" s="404" t="s">
        <v>987</v>
      </c>
      <c r="C134" s="389">
        <v>6000</v>
      </c>
      <c r="D134" s="226">
        <v>6000</v>
      </c>
      <c r="E134" s="226">
        <v>6000</v>
      </c>
      <c r="F134" s="351">
        <v>100</v>
      </c>
      <c r="G134" s="206">
        <v>0</v>
      </c>
    </row>
    <row r="135" spans="1:7" ht="12.75">
      <c r="A135" s="349"/>
      <c r="B135" s="136" t="s">
        <v>965</v>
      </c>
      <c r="C135" s="389">
        <v>5722765</v>
      </c>
      <c r="D135" s="389">
        <v>4292854</v>
      </c>
      <c r="E135" s="389">
        <v>4292854</v>
      </c>
      <c r="F135" s="351">
        <v>75.01363414363512</v>
      </c>
      <c r="G135" s="238">
        <v>55398</v>
      </c>
    </row>
    <row r="136" spans="1:7" ht="25.5">
      <c r="A136" s="349"/>
      <c r="B136" s="377" t="s">
        <v>966</v>
      </c>
      <c r="C136" s="389">
        <v>5722765</v>
      </c>
      <c r="D136" s="226">
        <v>4292854</v>
      </c>
      <c r="E136" s="226">
        <v>4292854</v>
      </c>
      <c r="F136" s="351">
        <v>75.01363414363512</v>
      </c>
      <c r="G136" s="238">
        <v>55398</v>
      </c>
    </row>
    <row r="137" spans="1:7" ht="12.75" customHeight="1">
      <c r="A137" s="349"/>
      <c r="B137" s="353" t="s">
        <v>967</v>
      </c>
      <c r="C137" s="216">
        <v>5833878</v>
      </c>
      <c r="D137" s="216">
        <v>4356684</v>
      </c>
      <c r="E137" s="216">
        <v>3861245</v>
      </c>
      <c r="F137" s="347">
        <v>66.18659149197154</v>
      </c>
      <c r="G137" s="348">
        <v>446835</v>
      </c>
    </row>
    <row r="138" spans="1:7" ht="12.75" customHeight="1">
      <c r="A138" s="349"/>
      <c r="B138" s="136" t="s">
        <v>968</v>
      </c>
      <c r="C138" s="389">
        <v>5685997</v>
      </c>
      <c r="D138" s="389">
        <v>4227285</v>
      </c>
      <c r="E138" s="389">
        <v>3776071</v>
      </c>
      <c r="F138" s="351">
        <v>66.41000689940569</v>
      </c>
      <c r="G138" s="238">
        <v>420918</v>
      </c>
    </row>
    <row r="139" spans="1:7" ht="12.75">
      <c r="A139" s="349"/>
      <c r="B139" s="362" t="s">
        <v>969</v>
      </c>
      <c r="C139" s="389">
        <v>5654697</v>
      </c>
      <c r="D139" s="389">
        <v>4225985</v>
      </c>
      <c r="E139" s="389">
        <v>3776071</v>
      </c>
      <c r="F139" s="351">
        <v>66.77760099259076</v>
      </c>
      <c r="G139" s="238">
        <v>420918</v>
      </c>
    </row>
    <row r="140" spans="1:7" ht="12.75">
      <c r="A140" s="349"/>
      <c r="B140" s="391" t="s">
        <v>970</v>
      </c>
      <c r="C140" s="389">
        <v>4451105</v>
      </c>
      <c r="D140" s="226">
        <v>3332930</v>
      </c>
      <c r="E140" s="226">
        <v>2988809</v>
      </c>
      <c r="F140" s="351">
        <v>67.14757346771195</v>
      </c>
      <c r="G140" s="238">
        <v>350461</v>
      </c>
    </row>
    <row r="141" spans="1:7" ht="12.75">
      <c r="A141" s="349"/>
      <c r="B141" s="396" t="s">
        <v>971</v>
      </c>
      <c r="C141" s="389">
        <v>3423778</v>
      </c>
      <c r="D141" s="226">
        <v>2556176</v>
      </c>
      <c r="E141" s="226">
        <v>2207369</v>
      </c>
      <c r="F141" s="351">
        <v>64.47173268827594</v>
      </c>
      <c r="G141" s="238">
        <v>225035</v>
      </c>
    </row>
    <row r="142" spans="1:7" ht="12.75">
      <c r="A142" s="349"/>
      <c r="B142" s="391" t="s">
        <v>972</v>
      </c>
      <c r="C142" s="389">
        <v>1203592</v>
      </c>
      <c r="D142" s="226">
        <v>893055</v>
      </c>
      <c r="E142" s="226">
        <v>787262</v>
      </c>
      <c r="F142" s="351">
        <v>65.40937460534799</v>
      </c>
      <c r="G142" s="238">
        <v>70457</v>
      </c>
    </row>
    <row r="143" spans="1:7" s="373" customFormat="1" ht="12.75" hidden="1">
      <c r="A143" s="399"/>
      <c r="B143" s="405" t="s">
        <v>973</v>
      </c>
      <c r="C143" s="400">
        <v>30000</v>
      </c>
      <c r="D143" s="400">
        <v>0</v>
      </c>
      <c r="E143" s="400">
        <v>0</v>
      </c>
      <c r="F143" s="371">
        <v>0</v>
      </c>
      <c r="G143" s="401">
        <v>0</v>
      </c>
    </row>
    <row r="144" spans="1:7" s="373" customFormat="1" ht="12.75" hidden="1">
      <c r="A144" s="399"/>
      <c r="B144" s="406" t="s">
        <v>974</v>
      </c>
      <c r="C144" s="400">
        <v>30000</v>
      </c>
      <c r="D144" s="369">
        <v>0</v>
      </c>
      <c r="E144" s="369">
        <v>0</v>
      </c>
      <c r="F144" s="371">
        <v>0</v>
      </c>
      <c r="G144" s="401">
        <v>0</v>
      </c>
    </row>
    <row r="145" spans="1:7" ht="25.5">
      <c r="A145" s="349"/>
      <c r="B145" s="377" t="s">
        <v>978</v>
      </c>
      <c r="C145" s="389">
        <v>1300</v>
      </c>
      <c r="D145" s="389">
        <v>1300</v>
      </c>
      <c r="E145" s="389">
        <v>0</v>
      </c>
      <c r="F145" s="351">
        <v>0</v>
      </c>
      <c r="G145" s="238">
        <v>0</v>
      </c>
    </row>
    <row r="146" spans="1:7" ht="12.75">
      <c r="A146" s="349"/>
      <c r="B146" s="363" t="s">
        <v>979</v>
      </c>
      <c r="C146" s="389">
        <v>1300</v>
      </c>
      <c r="D146" s="226">
        <v>1300</v>
      </c>
      <c r="E146" s="226">
        <v>0</v>
      </c>
      <c r="F146" s="351">
        <v>0</v>
      </c>
      <c r="G146" s="238">
        <v>0</v>
      </c>
    </row>
    <row r="147" spans="1:7" ht="12.75">
      <c r="A147" s="349"/>
      <c r="B147" s="136" t="s">
        <v>922</v>
      </c>
      <c r="C147" s="389">
        <v>147881</v>
      </c>
      <c r="D147" s="389">
        <v>129399</v>
      </c>
      <c r="E147" s="389">
        <v>85174</v>
      </c>
      <c r="F147" s="351">
        <v>57.59631054699387</v>
      </c>
      <c r="G147" s="238">
        <v>25917</v>
      </c>
    </row>
    <row r="148" spans="1:7" ht="12.75">
      <c r="A148" s="349"/>
      <c r="B148" s="362" t="s">
        <v>975</v>
      </c>
      <c r="C148" s="389">
        <v>147881</v>
      </c>
      <c r="D148" s="226">
        <v>129399</v>
      </c>
      <c r="E148" s="226">
        <v>85174</v>
      </c>
      <c r="F148" s="351">
        <v>57.59631054699387</v>
      </c>
      <c r="G148" s="206">
        <v>25917</v>
      </c>
    </row>
    <row r="149" spans="1:7" ht="12.75">
      <c r="A149" s="349"/>
      <c r="B149" s="357" t="s">
        <v>500</v>
      </c>
      <c r="C149" s="389">
        <v>-14235</v>
      </c>
      <c r="D149" s="389">
        <v>-2217</v>
      </c>
      <c r="E149" s="389" t="s">
        <v>496</v>
      </c>
      <c r="F149" s="351" t="s">
        <v>496</v>
      </c>
      <c r="G149" s="226" t="s">
        <v>496</v>
      </c>
    </row>
    <row r="150" spans="1:7" ht="12.75">
      <c r="A150" s="349"/>
      <c r="B150" s="357" t="s">
        <v>501</v>
      </c>
      <c r="C150" s="389">
        <v>14235</v>
      </c>
      <c r="D150" s="389">
        <v>2217</v>
      </c>
      <c r="E150" s="389">
        <v>2217</v>
      </c>
      <c r="F150" s="351" t="s">
        <v>496</v>
      </c>
      <c r="G150" s="206">
        <v>2217</v>
      </c>
    </row>
    <row r="151" spans="1:7" ht="12.75">
      <c r="A151" s="349"/>
      <c r="B151" s="136" t="s">
        <v>622</v>
      </c>
      <c r="C151" s="389">
        <v>14235</v>
      </c>
      <c r="D151" s="389">
        <v>2217</v>
      </c>
      <c r="E151" s="389">
        <v>2217</v>
      </c>
      <c r="F151" s="351" t="s">
        <v>496</v>
      </c>
      <c r="G151" s="206">
        <v>2217</v>
      </c>
    </row>
    <row r="152" spans="1:7" ht="38.25">
      <c r="A152" s="349"/>
      <c r="B152" s="377" t="s">
        <v>980</v>
      </c>
      <c r="C152" s="389">
        <v>14235</v>
      </c>
      <c r="D152" s="226">
        <v>2217</v>
      </c>
      <c r="E152" s="226">
        <v>2217</v>
      </c>
      <c r="F152" s="351" t="s">
        <v>496</v>
      </c>
      <c r="G152" s="206">
        <v>2217</v>
      </c>
    </row>
    <row r="153" spans="1:7" ht="12.75">
      <c r="A153" s="349"/>
      <c r="B153" s="362"/>
      <c r="C153" s="389"/>
      <c r="D153" s="226"/>
      <c r="E153" s="226"/>
      <c r="F153" s="351"/>
      <c r="G153" s="206"/>
    </row>
    <row r="154" spans="1:7" ht="25.5">
      <c r="A154" s="349"/>
      <c r="B154" s="385" t="s">
        <v>988</v>
      </c>
      <c r="C154" s="388"/>
      <c r="D154" s="226"/>
      <c r="E154" s="226"/>
      <c r="F154" s="351"/>
      <c r="G154" s="238"/>
    </row>
    <row r="155" spans="1:7" ht="12.75">
      <c r="A155" s="349"/>
      <c r="B155" s="353" t="s">
        <v>964</v>
      </c>
      <c r="C155" s="388">
        <v>3650108</v>
      </c>
      <c r="D155" s="388">
        <v>2776881</v>
      </c>
      <c r="E155" s="388">
        <v>2777146</v>
      </c>
      <c r="F155" s="347">
        <v>76.08394052997885</v>
      </c>
      <c r="G155" s="348">
        <v>-2090</v>
      </c>
    </row>
    <row r="156" spans="1:7" s="373" customFormat="1" ht="25.5">
      <c r="A156" s="399"/>
      <c r="B156" s="407" t="s">
        <v>977</v>
      </c>
      <c r="C156" s="400">
        <v>0</v>
      </c>
      <c r="D156" s="369">
        <v>0</v>
      </c>
      <c r="E156" s="369">
        <v>265</v>
      </c>
      <c r="F156" s="371">
        <v>0</v>
      </c>
      <c r="G156" s="408">
        <v>265</v>
      </c>
    </row>
    <row r="157" spans="1:7" s="373" customFormat="1" ht="12.75" hidden="1">
      <c r="A157" s="399"/>
      <c r="B157" s="402" t="s">
        <v>982</v>
      </c>
      <c r="C157" s="400">
        <v>0</v>
      </c>
      <c r="D157" s="369">
        <v>0</v>
      </c>
      <c r="E157" s="369">
        <v>0</v>
      </c>
      <c r="F157" s="371" t="e">
        <v>#DIV/0!</v>
      </c>
      <c r="G157" s="238">
        <v>0</v>
      </c>
    </row>
    <row r="158" spans="1:7" s="373" customFormat="1" ht="12.75" hidden="1">
      <c r="A158" s="399"/>
      <c r="B158" s="402" t="s">
        <v>983</v>
      </c>
      <c r="C158" s="400">
        <v>0</v>
      </c>
      <c r="D158" s="400">
        <v>0</v>
      </c>
      <c r="E158" s="400">
        <v>0</v>
      </c>
      <c r="F158" s="371" t="e">
        <v>#DIV/0!</v>
      </c>
      <c r="G158" s="238">
        <v>0</v>
      </c>
    </row>
    <row r="159" spans="1:7" s="373" customFormat="1" ht="12.75" hidden="1">
      <c r="A159" s="399"/>
      <c r="B159" s="405" t="s">
        <v>984</v>
      </c>
      <c r="C159" s="400">
        <v>0</v>
      </c>
      <c r="D159" s="400">
        <v>0</v>
      </c>
      <c r="E159" s="400">
        <v>0</v>
      </c>
      <c r="F159" s="371" t="e">
        <v>#DIV/0!</v>
      </c>
      <c r="G159" s="238">
        <v>0</v>
      </c>
    </row>
    <row r="160" spans="1:7" s="373" customFormat="1" ht="12.75" hidden="1">
      <c r="A160" s="399"/>
      <c r="B160" s="406" t="s">
        <v>985</v>
      </c>
      <c r="C160" s="400">
        <v>0</v>
      </c>
      <c r="D160" s="400">
        <v>0</v>
      </c>
      <c r="E160" s="400">
        <v>0</v>
      </c>
      <c r="F160" s="371" t="e">
        <v>#DIV/0!</v>
      </c>
      <c r="G160" s="238">
        <v>0</v>
      </c>
    </row>
    <row r="161" spans="1:7" s="373" customFormat="1" ht="12.75" hidden="1">
      <c r="A161" s="399"/>
      <c r="B161" s="409" t="s">
        <v>986</v>
      </c>
      <c r="C161" s="400">
        <v>0</v>
      </c>
      <c r="D161" s="400">
        <v>0</v>
      </c>
      <c r="E161" s="400">
        <v>0</v>
      </c>
      <c r="F161" s="371" t="e">
        <v>#DIV/0!</v>
      </c>
      <c r="G161" s="238">
        <v>0</v>
      </c>
    </row>
    <row r="162" spans="1:7" s="373" customFormat="1" ht="63.75" hidden="1">
      <c r="A162" s="399"/>
      <c r="B162" s="410" t="s">
        <v>987</v>
      </c>
      <c r="C162" s="400">
        <v>0</v>
      </c>
      <c r="D162" s="369">
        <v>0</v>
      </c>
      <c r="E162" s="369">
        <v>0</v>
      </c>
      <c r="F162" s="371" t="e">
        <v>#DIV/0!</v>
      </c>
      <c r="G162" s="238">
        <v>0</v>
      </c>
    </row>
    <row r="163" spans="1:7" ht="12.75">
      <c r="A163" s="349"/>
      <c r="B163" s="136" t="s">
        <v>965</v>
      </c>
      <c r="C163" s="389">
        <v>3650108</v>
      </c>
      <c r="D163" s="389">
        <v>2776881</v>
      </c>
      <c r="E163" s="389">
        <v>2776881</v>
      </c>
      <c r="F163" s="351">
        <v>76.07668047082441</v>
      </c>
      <c r="G163" s="238">
        <v>-2355</v>
      </c>
    </row>
    <row r="164" spans="1:7" ht="25.5">
      <c r="A164" s="349"/>
      <c r="B164" s="377" t="s">
        <v>966</v>
      </c>
      <c r="C164" s="389">
        <v>3650108</v>
      </c>
      <c r="D164" s="226">
        <v>2776881</v>
      </c>
      <c r="E164" s="226">
        <v>2776881</v>
      </c>
      <c r="F164" s="351">
        <v>76.07668047082441</v>
      </c>
      <c r="G164" s="238">
        <v>-2355</v>
      </c>
    </row>
    <row r="165" spans="1:7" ht="12.75">
      <c r="A165" s="349"/>
      <c r="B165" s="353" t="s">
        <v>967</v>
      </c>
      <c r="C165" s="216">
        <v>3650108</v>
      </c>
      <c r="D165" s="216">
        <v>2776881</v>
      </c>
      <c r="E165" s="216">
        <v>2311171</v>
      </c>
      <c r="F165" s="347">
        <v>63.3178799093068</v>
      </c>
      <c r="G165" s="348">
        <v>401748</v>
      </c>
    </row>
    <row r="166" spans="1:7" ht="12.75">
      <c r="A166" s="349"/>
      <c r="B166" s="136" t="s">
        <v>968</v>
      </c>
      <c r="C166" s="389">
        <v>3568271</v>
      </c>
      <c r="D166" s="389">
        <v>2757281</v>
      </c>
      <c r="E166" s="389">
        <v>2301715</v>
      </c>
      <c r="F166" s="351">
        <v>64.50505020498724</v>
      </c>
      <c r="G166" s="238">
        <v>401748</v>
      </c>
    </row>
    <row r="167" spans="1:7" ht="12.75">
      <c r="A167" s="349"/>
      <c r="B167" s="362" t="s">
        <v>969</v>
      </c>
      <c r="C167" s="389">
        <v>3564326</v>
      </c>
      <c r="D167" s="389">
        <v>2753336</v>
      </c>
      <c r="E167" s="389">
        <v>2297770</v>
      </c>
      <c r="F167" s="351">
        <v>64.46576435488785</v>
      </c>
      <c r="G167" s="238">
        <v>401748</v>
      </c>
    </row>
    <row r="168" spans="1:7" ht="12.75">
      <c r="A168" s="349"/>
      <c r="B168" s="391" t="s">
        <v>970</v>
      </c>
      <c r="C168" s="389">
        <v>2908838</v>
      </c>
      <c r="D168" s="226">
        <v>2242485</v>
      </c>
      <c r="E168" s="226">
        <v>1838892</v>
      </c>
      <c r="F168" s="351">
        <v>63.21740846344829</v>
      </c>
      <c r="G168" s="238">
        <v>347607</v>
      </c>
    </row>
    <row r="169" spans="1:7" ht="12.75">
      <c r="A169" s="349"/>
      <c r="B169" s="396" t="s">
        <v>971</v>
      </c>
      <c r="C169" s="389">
        <v>2121030</v>
      </c>
      <c r="D169" s="226">
        <v>1604810</v>
      </c>
      <c r="E169" s="226">
        <v>1269199</v>
      </c>
      <c r="F169" s="351">
        <v>59.83880473166339</v>
      </c>
      <c r="G169" s="238">
        <v>197713</v>
      </c>
    </row>
    <row r="170" spans="1:7" ht="12.75">
      <c r="A170" s="349"/>
      <c r="B170" s="391" t="s">
        <v>972</v>
      </c>
      <c r="C170" s="389">
        <v>655488</v>
      </c>
      <c r="D170" s="226">
        <v>510851</v>
      </c>
      <c r="E170" s="226">
        <v>458878</v>
      </c>
      <c r="F170" s="351">
        <v>70.00555311462605</v>
      </c>
      <c r="G170" s="238">
        <v>54141</v>
      </c>
    </row>
    <row r="171" spans="1:7" ht="25.5">
      <c r="A171" s="349"/>
      <c r="B171" s="377" t="s">
        <v>978</v>
      </c>
      <c r="C171" s="389">
        <v>3945</v>
      </c>
      <c r="D171" s="389">
        <v>3945</v>
      </c>
      <c r="E171" s="389">
        <v>3945</v>
      </c>
      <c r="F171" s="351">
        <v>100</v>
      </c>
      <c r="G171" s="238">
        <v>0</v>
      </c>
    </row>
    <row r="172" spans="1:7" ht="12.75">
      <c r="A172" s="349"/>
      <c r="B172" s="363" t="s">
        <v>979</v>
      </c>
      <c r="C172" s="389">
        <v>3945</v>
      </c>
      <c r="D172" s="226">
        <v>3945</v>
      </c>
      <c r="E172" s="226">
        <v>3945</v>
      </c>
      <c r="F172" s="351">
        <v>100</v>
      </c>
      <c r="G172" s="238">
        <v>0</v>
      </c>
    </row>
    <row r="173" spans="1:7" ht="12.75">
      <c r="A173" s="349"/>
      <c r="B173" s="136" t="s">
        <v>922</v>
      </c>
      <c r="C173" s="389">
        <v>81837</v>
      </c>
      <c r="D173" s="389">
        <v>19600</v>
      </c>
      <c r="E173" s="389">
        <v>9456</v>
      </c>
      <c r="F173" s="351">
        <v>11.554675757909013</v>
      </c>
      <c r="G173" s="238">
        <v>0</v>
      </c>
    </row>
    <row r="174" spans="1:7" ht="12.75">
      <c r="A174" s="349"/>
      <c r="B174" s="362" t="s">
        <v>975</v>
      </c>
      <c r="C174" s="389">
        <v>81837</v>
      </c>
      <c r="D174" s="226">
        <v>19600</v>
      </c>
      <c r="E174" s="226">
        <v>9456</v>
      </c>
      <c r="F174" s="351">
        <v>11.554675757909013</v>
      </c>
      <c r="G174" s="238">
        <v>0</v>
      </c>
    </row>
    <row r="175" spans="1:7" ht="12.75">
      <c r="A175" s="349"/>
      <c r="B175" s="411"/>
      <c r="C175" s="388"/>
      <c r="D175" s="226"/>
      <c r="E175" s="226"/>
      <c r="F175" s="351"/>
      <c r="G175" s="238"/>
    </row>
    <row r="176" spans="1:7" ht="12.75">
      <c r="A176" s="349"/>
      <c r="B176" s="385" t="s">
        <v>989</v>
      </c>
      <c r="C176" s="388"/>
      <c r="D176" s="226"/>
      <c r="E176" s="226"/>
      <c r="F176" s="351"/>
      <c r="G176" s="238"/>
    </row>
    <row r="177" spans="1:7" ht="12.75">
      <c r="A177" s="349"/>
      <c r="B177" s="353" t="s">
        <v>964</v>
      </c>
      <c r="C177" s="388">
        <v>1303002</v>
      </c>
      <c r="D177" s="388">
        <v>969363</v>
      </c>
      <c r="E177" s="388">
        <v>969363</v>
      </c>
      <c r="F177" s="347">
        <v>74.39459033831108</v>
      </c>
      <c r="G177" s="348">
        <v>-2597</v>
      </c>
    </row>
    <row r="178" spans="1:7" ht="12.75">
      <c r="A178" s="349"/>
      <c r="B178" s="136" t="s">
        <v>965</v>
      </c>
      <c r="C178" s="389">
        <v>1303002</v>
      </c>
      <c r="D178" s="389">
        <v>969363</v>
      </c>
      <c r="E178" s="389">
        <v>969363</v>
      </c>
      <c r="F178" s="351">
        <v>74.39459033831108</v>
      </c>
      <c r="G178" s="238">
        <v>-2597</v>
      </c>
    </row>
    <row r="179" spans="1:7" ht="25.5">
      <c r="A179" s="349"/>
      <c r="B179" s="377" t="s">
        <v>966</v>
      </c>
      <c r="C179" s="389">
        <v>1303002</v>
      </c>
      <c r="D179" s="226">
        <v>969363</v>
      </c>
      <c r="E179" s="226">
        <v>969363</v>
      </c>
      <c r="F179" s="351">
        <v>74.39459033831108</v>
      </c>
      <c r="G179" s="238">
        <v>-2597</v>
      </c>
    </row>
    <row r="180" spans="1:7" ht="12.75">
      <c r="A180" s="349"/>
      <c r="B180" s="353" t="s">
        <v>967</v>
      </c>
      <c r="C180" s="216">
        <v>1303002</v>
      </c>
      <c r="D180" s="216">
        <v>969363</v>
      </c>
      <c r="E180" s="216">
        <v>739970</v>
      </c>
      <c r="F180" s="347">
        <v>56.789628872403874</v>
      </c>
      <c r="G180" s="348">
        <v>105884</v>
      </c>
    </row>
    <row r="181" spans="1:7" ht="12.75">
      <c r="A181" s="349"/>
      <c r="B181" s="136" t="s">
        <v>968</v>
      </c>
      <c r="C181" s="389">
        <v>1294399</v>
      </c>
      <c r="D181" s="389">
        <v>960760</v>
      </c>
      <c r="E181" s="389">
        <v>737837</v>
      </c>
      <c r="F181" s="351">
        <v>57.00228445788355</v>
      </c>
      <c r="G181" s="238">
        <v>105334</v>
      </c>
    </row>
    <row r="182" spans="1:7" ht="12.75">
      <c r="A182" s="349"/>
      <c r="B182" s="362" t="s">
        <v>969</v>
      </c>
      <c r="C182" s="389">
        <v>1292923</v>
      </c>
      <c r="D182" s="389">
        <v>959284</v>
      </c>
      <c r="E182" s="389">
        <v>736798</v>
      </c>
      <c r="F182" s="351">
        <v>56.98699767890276</v>
      </c>
      <c r="G182" s="238">
        <v>105334</v>
      </c>
    </row>
    <row r="183" spans="1:7" ht="12.75">
      <c r="A183" s="349"/>
      <c r="B183" s="391" t="s">
        <v>970</v>
      </c>
      <c r="C183" s="389">
        <v>968768</v>
      </c>
      <c r="D183" s="226">
        <v>758271</v>
      </c>
      <c r="E183" s="226">
        <v>610638</v>
      </c>
      <c r="F183" s="351">
        <v>63.032428816806494</v>
      </c>
      <c r="G183" s="238">
        <v>87055</v>
      </c>
    </row>
    <row r="184" spans="1:7" ht="12.75">
      <c r="A184" s="349"/>
      <c r="B184" s="396" t="s">
        <v>971</v>
      </c>
      <c r="C184" s="389">
        <v>694688</v>
      </c>
      <c r="D184" s="226">
        <v>543445</v>
      </c>
      <c r="E184" s="226">
        <v>436907</v>
      </c>
      <c r="F184" s="351">
        <v>62.892550324750104</v>
      </c>
      <c r="G184" s="238">
        <v>52977</v>
      </c>
    </row>
    <row r="185" spans="1:7" ht="12.75">
      <c r="A185" s="349"/>
      <c r="B185" s="391" t="s">
        <v>972</v>
      </c>
      <c r="C185" s="389">
        <v>324155</v>
      </c>
      <c r="D185" s="226">
        <v>201013</v>
      </c>
      <c r="E185" s="226">
        <v>126160</v>
      </c>
      <c r="F185" s="351">
        <v>38.91965263531335</v>
      </c>
      <c r="G185" s="238">
        <v>18279</v>
      </c>
    </row>
    <row r="186" spans="1:7" ht="25.5">
      <c r="A186" s="349"/>
      <c r="B186" s="377" t="s">
        <v>978</v>
      </c>
      <c r="C186" s="389">
        <v>1476</v>
      </c>
      <c r="D186" s="389">
        <v>1476</v>
      </c>
      <c r="E186" s="389">
        <v>1039</v>
      </c>
      <c r="F186" s="351">
        <v>70.39295392953929</v>
      </c>
      <c r="G186" s="238">
        <v>0</v>
      </c>
    </row>
    <row r="187" spans="1:7" ht="12.75">
      <c r="A187" s="349"/>
      <c r="B187" s="363" t="s">
        <v>979</v>
      </c>
      <c r="C187" s="389">
        <v>1476</v>
      </c>
      <c r="D187" s="226">
        <v>1476</v>
      </c>
      <c r="E187" s="226">
        <v>1039</v>
      </c>
      <c r="F187" s="351">
        <v>70.39295392953929</v>
      </c>
      <c r="G187" s="238">
        <v>0</v>
      </c>
    </row>
    <row r="188" spans="1:7" ht="12.75">
      <c r="A188" s="349"/>
      <c r="B188" s="136" t="s">
        <v>922</v>
      </c>
      <c r="C188" s="389">
        <v>8603</v>
      </c>
      <c r="D188" s="389">
        <v>8603</v>
      </c>
      <c r="E188" s="389">
        <v>2133</v>
      </c>
      <c r="F188" s="351">
        <v>24.793676624433335</v>
      </c>
      <c r="G188" s="238">
        <v>550</v>
      </c>
    </row>
    <row r="189" spans="1:7" ht="12.75">
      <c r="A189" s="349"/>
      <c r="B189" s="362" t="s">
        <v>975</v>
      </c>
      <c r="C189" s="389">
        <v>8603</v>
      </c>
      <c r="D189" s="226">
        <v>8603</v>
      </c>
      <c r="E189" s="226">
        <v>2133</v>
      </c>
      <c r="F189" s="351">
        <v>24.793676624433335</v>
      </c>
      <c r="G189" s="238">
        <v>550</v>
      </c>
    </row>
    <row r="190" spans="1:7" ht="12.75">
      <c r="A190" s="349"/>
      <c r="B190" s="357"/>
      <c r="C190" s="226"/>
      <c r="D190" s="226"/>
      <c r="E190" s="226"/>
      <c r="F190" s="351"/>
      <c r="G190" s="238"/>
    </row>
    <row r="191" spans="1:7" ht="12.75">
      <c r="A191" s="349"/>
      <c r="B191" s="385" t="s">
        <v>990</v>
      </c>
      <c r="C191" s="226"/>
      <c r="D191" s="226"/>
      <c r="E191" s="226"/>
      <c r="F191" s="351"/>
      <c r="G191" s="238"/>
    </row>
    <row r="192" spans="1:7" ht="12.75">
      <c r="A192" s="349"/>
      <c r="B192" s="353" t="s">
        <v>964</v>
      </c>
      <c r="C192" s="216">
        <v>302571</v>
      </c>
      <c r="D192" s="216">
        <v>224500</v>
      </c>
      <c r="E192" s="216">
        <v>224500</v>
      </c>
      <c r="F192" s="347">
        <v>74.1974610917768</v>
      </c>
      <c r="G192" s="348">
        <v>0</v>
      </c>
    </row>
    <row r="193" spans="1:7" ht="12.75">
      <c r="A193" s="349"/>
      <c r="B193" s="136" t="s">
        <v>965</v>
      </c>
      <c r="C193" s="226">
        <v>302571</v>
      </c>
      <c r="D193" s="226">
        <v>224500</v>
      </c>
      <c r="E193" s="226">
        <v>224500</v>
      </c>
      <c r="F193" s="351">
        <v>74.1974610917768</v>
      </c>
      <c r="G193" s="238">
        <v>0</v>
      </c>
    </row>
    <row r="194" spans="1:7" ht="25.5">
      <c r="A194" s="349"/>
      <c r="B194" s="377" t="s">
        <v>966</v>
      </c>
      <c r="C194" s="226">
        <v>302571</v>
      </c>
      <c r="D194" s="226">
        <v>224500</v>
      </c>
      <c r="E194" s="226">
        <v>224500</v>
      </c>
      <c r="F194" s="351">
        <v>74.1974610917768</v>
      </c>
      <c r="G194" s="238">
        <v>0</v>
      </c>
    </row>
    <row r="195" spans="1:7" ht="12.75">
      <c r="A195" s="349"/>
      <c r="B195" s="353" t="s">
        <v>967</v>
      </c>
      <c r="C195" s="216">
        <v>302571</v>
      </c>
      <c r="D195" s="216">
        <v>224500</v>
      </c>
      <c r="E195" s="216">
        <v>218640</v>
      </c>
      <c r="F195" s="347">
        <v>72.26072558176429</v>
      </c>
      <c r="G195" s="348">
        <v>15934</v>
      </c>
    </row>
    <row r="196" spans="1:7" ht="12.75">
      <c r="A196" s="349"/>
      <c r="B196" s="136" t="s">
        <v>968</v>
      </c>
      <c r="C196" s="226">
        <v>298571</v>
      </c>
      <c r="D196" s="226">
        <v>221500</v>
      </c>
      <c r="E196" s="226">
        <v>216667</v>
      </c>
      <c r="F196" s="351">
        <v>72.56799890143382</v>
      </c>
      <c r="G196" s="238">
        <v>15934</v>
      </c>
    </row>
    <row r="197" spans="1:7" ht="12.75">
      <c r="A197" s="349"/>
      <c r="B197" s="362" t="s">
        <v>969</v>
      </c>
      <c r="C197" s="226">
        <v>298571</v>
      </c>
      <c r="D197" s="226">
        <v>221500</v>
      </c>
      <c r="E197" s="226">
        <v>216667</v>
      </c>
      <c r="F197" s="351">
        <v>72.56799890143382</v>
      </c>
      <c r="G197" s="238">
        <v>15934</v>
      </c>
    </row>
    <row r="198" spans="1:7" ht="12.75">
      <c r="A198" s="349"/>
      <c r="B198" s="391" t="s">
        <v>970</v>
      </c>
      <c r="C198" s="226">
        <v>245518</v>
      </c>
      <c r="D198" s="226">
        <v>182000</v>
      </c>
      <c r="E198" s="226">
        <v>186330</v>
      </c>
      <c r="F198" s="351">
        <v>75.89260257903697</v>
      </c>
      <c r="G198" s="238">
        <v>12539</v>
      </c>
    </row>
    <row r="199" spans="1:7" ht="12.75">
      <c r="A199" s="349"/>
      <c r="B199" s="396" t="s">
        <v>971</v>
      </c>
      <c r="C199" s="226">
        <v>191408</v>
      </c>
      <c r="D199" s="226">
        <v>143000</v>
      </c>
      <c r="E199" s="226">
        <v>138932</v>
      </c>
      <c r="F199" s="351">
        <v>72.58421800551702</v>
      </c>
      <c r="G199" s="238">
        <v>11691</v>
      </c>
    </row>
    <row r="200" spans="1:7" ht="12.75">
      <c r="A200" s="349"/>
      <c r="B200" s="391" t="s">
        <v>972</v>
      </c>
      <c r="C200" s="226">
        <v>53053</v>
      </c>
      <c r="D200" s="226">
        <v>39500</v>
      </c>
      <c r="E200" s="226">
        <v>30337</v>
      </c>
      <c r="F200" s="351">
        <v>57.182440201308125</v>
      </c>
      <c r="G200" s="238">
        <v>3395</v>
      </c>
    </row>
    <row r="201" spans="1:7" ht="12.75">
      <c r="A201" s="349"/>
      <c r="B201" s="136" t="s">
        <v>922</v>
      </c>
      <c r="C201" s="226">
        <v>4000</v>
      </c>
      <c r="D201" s="226">
        <v>3000</v>
      </c>
      <c r="E201" s="226">
        <v>1973</v>
      </c>
      <c r="F201" s="351">
        <v>49.325</v>
      </c>
      <c r="G201" s="238">
        <v>0</v>
      </c>
    </row>
    <row r="202" spans="1:7" ht="12.75">
      <c r="A202" s="349"/>
      <c r="B202" s="362" t="s">
        <v>975</v>
      </c>
      <c r="C202" s="226">
        <v>4000</v>
      </c>
      <c r="D202" s="226">
        <v>3000</v>
      </c>
      <c r="E202" s="226">
        <v>1973</v>
      </c>
      <c r="F202" s="351">
        <v>49.325</v>
      </c>
      <c r="G202" s="238">
        <v>0</v>
      </c>
    </row>
    <row r="203" spans="1:7" ht="12.75">
      <c r="A203" s="349"/>
      <c r="B203" s="357"/>
      <c r="C203" s="226"/>
      <c r="D203" s="226"/>
      <c r="E203" s="226"/>
      <c r="F203" s="351"/>
      <c r="G203" s="238"/>
    </row>
    <row r="204" spans="1:7" ht="12.75">
      <c r="A204" s="349"/>
      <c r="B204" s="385" t="s">
        <v>991</v>
      </c>
      <c r="C204" s="226"/>
      <c r="D204" s="226"/>
      <c r="E204" s="226"/>
      <c r="F204" s="351"/>
      <c r="G204" s="238"/>
    </row>
    <row r="205" spans="1:7" ht="12.75">
      <c r="A205" s="349"/>
      <c r="B205" s="353" t="s">
        <v>964</v>
      </c>
      <c r="C205" s="216">
        <v>565856</v>
      </c>
      <c r="D205" s="216">
        <v>454699</v>
      </c>
      <c r="E205" s="216">
        <v>454699</v>
      </c>
      <c r="F205" s="347">
        <v>80.35595628569813</v>
      </c>
      <c r="G205" s="348">
        <v>0</v>
      </c>
    </row>
    <row r="206" spans="1:7" ht="12.75">
      <c r="A206" s="349"/>
      <c r="B206" s="136" t="s">
        <v>965</v>
      </c>
      <c r="C206" s="226">
        <v>565856</v>
      </c>
      <c r="D206" s="226">
        <v>454699</v>
      </c>
      <c r="E206" s="226">
        <v>454699</v>
      </c>
      <c r="F206" s="351">
        <v>80.35595628569813</v>
      </c>
      <c r="G206" s="238">
        <v>0</v>
      </c>
    </row>
    <row r="207" spans="1:7" ht="25.5">
      <c r="A207" s="349"/>
      <c r="B207" s="377" t="s">
        <v>966</v>
      </c>
      <c r="C207" s="226">
        <v>565856</v>
      </c>
      <c r="D207" s="226">
        <v>454699</v>
      </c>
      <c r="E207" s="226">
        <v>454699</v>
      </c>
      <c r="F207" s="351">
        <v>80.35595628569813</v>
      </c>
      <c r="G207" s="238">
        <v>0</v>
      </c>
    </row>
    <row r="208" spans="1:7" ht="12.75">
      <c r="A208" s="349"/>
      <c r="B208" s="353" t="s">
        <v>967</v>
      </c>
      <c r="C208" s="216">
        <v>565856</v>
      </c>
      <c r="D208" s="216">
        <v>454699</v>
      </c>
      <c r="E208" s="216">
        <v>388113</v>
      </c>
      <c r="F208" s="347">
        <v>68.58865152971781</v>
      </c>
      <c r="G208" s="348">
        <v>36292</v>
      </c>
    </row>
    <row r="209" spans="1:7" ht="12.75">
      <c r="A209" s="349"/>
      <c r="B209" s="136" t="s">
        <v>968</v>
      </c>
      <c r="C209" s="226">
        <v>565856</v>
      </c>
      <c r="D209" s="226">
        <v>454699</v>
      </c>
      <c r="E209" s="226">
        <v>388113</v>
      </c>
      <c r="F209" s="351">
        <v>68.58865152971781</v>
      </c>
      <c r="G209" s="238">
        <v>36292</v>
      </c>
    </row>
    <row r="210" spans="1:7" ht="12.75">
      <c r="A210" s="349"/>
      <c r="B210" s="362" t="s">
        <v>969</v>
      </c>
      <c r="C210" s="226">
        <v>565856</v>
      </c>
      <c r="D210" s="226">
        <v>454699</v>
      </c>
      <c r="E210" s="226">
        <v>388113</v>
      </c>
      <c r="F210" s="351">
        <v>68.58865152971781</v>
      </c>
      <c r="G210" s="238">
        <v>36292</v>
      </c>
    </row>
    <row r="211" spans="1:7" ht="12.75">
      <c r="A211" s="349"/>
      <c r="B211" s="391" t="s">
        <v>972</v>
      </c>
      <c r="C211" s="226">
        <v>565856</v>
      </c>
      <c r="D211" s="226">
        <v>454699</v>
      </c>
      <c r="E211" s="226">
        <v>388113</v>
      </c>
      <c r="F211" s="351">
        <v>68.58865152971781</v>
      </c>
      <c r="G211" s="238">
        <v>36292</v>
      </c>
    </row>
    <row r="212" spans="1:7" ht="12.75">
      <c r="A212" s="349"/>
      <c r="B212" s="357"/>
      <c r="C212" s="226"/>
      <c r="D212" s="226"/>
      <c r="E212" s="226"/>
      <c r="F212" s="351"/>
      <c r="G212" s="238"/>
    </row>
    <row r="213" spans="1:7" ht="12.75">
      <c r="A213" s="349"/>
      <c r="B213" s="385" t="s">
        <v>992</v>
      </c>
      <c r="C213" s="216"/>
      <c r="D213" s="226"/>
      <c r="E213" s="226"/>
      <c r="F213" s="351"/>
      <c r="G213" s="238"/>
    </row>
    <row r="214" spans="1:7" ht="12.75">
      <c r="A214" s="349"/>
      <c r="B214" s="353" t="s">
        <v>964</v>
      </c>
      <c r="C214" s="388">
        <v>265050635</v>
      </c>
      <c r="D214" s="388">
        <v>190037096</v>
      </c>
      <c r="E214" s="388">
        <v>189051999</v>
      </c>
      <c r="F214" s="347">
        <v>71.32674818907716</v>
      </c>
      <c r="G214" s="348">
        <v>-3455141</v>
      </c>
    </row>
    <row r="215" spans="1:7" ht="25.5">
      <c r="A215" s="349"/>
      <c r="B215" s="139" t="s">
        <v>977</v>
      </c>
      <c r="C215" s="389">
        <v>1316444</v>
      </c>
      <c r="D215" s="226">
        <v>997424</v>
      </c>
      <c r="E215" s="226">
        <v>929570</v>
      </c>
      <c r="F215" s="351">
        <v>70.61219466988341</v>
      </c>
      <c r="G215" s="238">
        <v>172622</v>
      </c>
    </row>
    <row r="216" spans="1:7" ht="12.75">
      <c r="A216" s="349"/>
      <c r="B216" s="136" t="s">
        <v>982</v>
      </c>
      <c r="C216" s="389">
        <v>2580000</v>
      </c>
      <c r="D216" s="226">
        <v>1935000</v>
      </c>
      <c r="E216" s="226">
        <v>1036498</v>
      </c>
      <c r="F216" s="351">
        <v>40.17434108527132</v>
      </c>
      <c r="G216" s="238">
        <v>0</v>
      </c>
    </row>
    <row r="217" spans="1:7" ht="12.75">
      <c r="A217" s="349"/>
      <c r="B217" s="136" t="s">
        <v>983</v>
      </c>
      <c r="C217" s="389">
        <v>18741</v>
      </c>
      <c r="D217" s="389">
        <v>18741</v>
      </c>
      <c r="E217" s="389">
        <v>0</v>
      </c>
      <c r="F217" s="351">
        <v>0</v>
      </c>
      <c r="G217" s="238">
        <v>0</v>
      </c>
    </row>
    <row r="218" spans="1:7" ht="12.75">
      <c r="A218" s="349"/>
      <c r="B218" s="362" t="s">
        <v>984</v>
      </c>
      <c r="C218" s="389">
        <v>18741</v>
      </c>
      <c r="D218" s="389">
        <v>18741</v>
      </c>
      <c r="E218" s="389">
        <v>0</v>
      </c>
      <c r="F218" s="351">
        <v>0</v>
      </c>
      <c r="G218" s="238">
        <v>0</v>
      </c>
    </row>
    <row r="219" spans="1:7" ht="12.75">
      <c r="A219" s="349"/>
      <c r="B219" s="391" t="s">
        <v>985</v>
      </c>
      <c r="C219" s="389">
        <v>18741</v>
      </c>
      <c r="D219" s="389">
        <v>18741</v>
      </c>
      <c r="E219" s="389">
        <v>0</v>
      </c>
      <c r="F219" s="351">
        <v>0</v>
      </c>
      <c r="G219" s="238">
        <v>0</v>
      </c>
    </row>
    <row r="220" spans="1:7" ht="39.75" customHeight="1">
      <c r="A220" s="349"/>
      <c r="B220" s="365" t="s">
        <v>993</v>
      </c>
      <c r="C220" s="389">
        <v>18741</v>
      </c>
      <c r="D220" s="389">
        <v>18741</v>
      </c>
      <c r="E220" s="389">
        <v>0</v>
      </c>
      <c r="F220" s="351">
        <v>0</v>
      </c>
      <c r="G220" s="238">
        <v>0</v>
      </c>
    </row>
    <row r="221" spans="1:7" ht="51">
      <c r="A221" s="349"/>
      <c r="B221" s="404" t="s">
        <v>994</v>
      </c>
      <c r="C221" s="389">
        <v>18741</v>
      </c>
      <c r="D221" s="226">
        <v>18741</v>
      </c>
      <c r="E221" s="226">
        <v>0</v>
      </c>
      <c r="F221" s="351">
        <v>0</v>
      </c>
      <c r="G221" s="238">
        <v>0</v>
      </c>
    </row>
    <row r="222" spans="1:7" ht="12.75">
      <c r="A222" s="349"/>
      <c r="B222" s="136" t="s">
        <v>965</v>
      </c>
      <c r="C222" s="389">
        <v>261135450</v>
      </c>
      <c r="D222" s="389">
        <v>187085931</v>
      </c>
      <c r="E222" s="389">
        <v>187085931</v>
      </c>
      <c r="F222" s="351">
        <v>71.64325295550643</v>
      </c>
      <c r="G222" s="238">
        <v>-3627763</v>
      </c>
    </row>
    <row r="223" spans="1:7" ht="25.5">
      <c r="A223" s="349"/>
      <c r="B223" s="377" t="s">
        <v>966</v>
      </c>
      <c r="C223" s="389">
        <v>261135450</v>
      </c>
      <c r="D223" s="226">
        <v>187085931</v>
      </c>
      <c r="E223" s="226">
        <v>187085931</v>
      </c>
      <c r="F223" s="351">
        <v>71.64325295550643</v>
      </c>
      <c r="G223" s="238">
        <v>-3627763</v>
      </c>
    </row>
    <row r="224" spans="1:7" ht="12.75">
      <c r="A224" s="349"/>
      <c r="B224" s="353" t="s">
        <v>967</v>
      </c>
      <c r="C224" s="216">
        <v>267217965</v>
      </c>
      <c r="D224" s="216">
        <v>191440176</v>
      </c>
      <c r="E224" s="216">
        <v>155271163</v>
      </c>
      <c r="F224" s="347">
        <v>58.106558441907154</v>
      </c>
      <c r="G224" s="348">
        <v>22616400</v>
      </c>
    </row>
    <row r="225" spans="1:7" ht="12.75">
      <c r="A225" s="349"/>
      <c r="B225" s="136" t="s">
        <v>968</v>
      </c>
      <c r="C225" s="389">
        <v>219725727</v>
      </c>
      <c r="D225" s="389">
        <v>154282516</v>
      </c>
      <c r="E225" s="389">
        <v>124223720</v>
      </c>
      <c r="F225" s="351">
        <v>56.53581021033555</v>
      </c>
      <c r="G225" s="238">
        <v>16377734</v>
      </c>
    </row>
    <row r="226" spans="1:7" ht="12.75">
      <c r="A226" s="349"/>
      <c r="B226" s="362" t="s">
        <v>969</v>
      </c>
      <c r="C226" s="389">
        <v>209760877</v>
      </c>
      <c r="D226" s="389">
        <v>147720483</v>
      </c>
      <c r="E226" s="389">
        <v>119077155</v>
      </c>
      <c r="F226" s="351">
        <v>56.76804783763371</v>
      </c>
      <c r="G226" s="238">
        <v>15884513</v>
      </c>
    </row>
    <row r="227" spans="1:7" ht="12.75">
      <c r="A227" s="349"/>
      <c r="B227" s="391" t="s">
        <v>970</v>
      </c>
      <c r="C227" s="389">
        <v>109638572</v>
      </c>
      <c r="D227" s="226">
        <v>79438735</v>
      </c>
      <c r="E227" s="226">
        <v>69227632</v>
      </c>
      <c r="F227" s="351">
        <v>63.14167608822924</v>
      </c>
      <c r="G227" s="238">
        <v>9113422</v>
      </c>
    </row>
    <row r="228" spans="1:7" ht="12.75">
      <c r="A228" s="349"/>
      <c r="B228" s="396" t="s">
        <v>971</v>
      </c>
      <c r="C228" s="389">
        <v>66871967</v>
      </c>
      <c r="D228" s="226">
        <v>49341539</v>
      </c>
      <c r="E228" s="226">
        <v>43322767</v>
      </c>
      <c r="F228" s="351">
        <v>64.78464585915351</v>
      </c>
      <c r="G228" s="238">
        <v>4711964</v>
      </c>
    </row>
    <row r="229" spans="1:7" ht="12.75">
      <c r="A229" s="349"/>
      <c r="B229" s="391" t="s">
        <v>972</v>
      </c>
      <c r="C229" s="389">
        <v>100122305</v>
      </c>
      <c r="D229" s="226">
        <v>68281748</v>
      </c>
      <c r="E229" s="226">
        <v>49849523</v>
      </c>
      <c r="F229" s="351">
        <v>49.788629017280414</v>
      </c>
      <c r="G229" s="238">
        <v>6771091</v>
      </c>
    </row>
    <row r="230" spans="1:7" ht="12.75">
      <c r="A230" s="349"/>
      <c r="B230" s="362" t="s">
        <v>973</v>
      </c>
      <c r="C230" s="389">
        <v>6302642</v>
      </c>
      <c r="D230" s="389">
        <v>4966708</v>
      </c>
      <c r="E230" s="389">
        <v>3863348</v>
      </c>
      <c r="F230" s="351">
        <v>61.29727818905151</v>
      </c>
      <c r="G230" s="238">
        <v>433627</v>
      </c>
    </row>
    <row r="231" spans="1:7" ht="12.75">
      <c r="A231" s="349"/>
      <c r="B231" s="391" t="s">
        <v>995</v>
      </c>
      <c r="C231" s="389">
        <v>2509193</v>
      </c>
      <c r="D231" s="226">
        <v>2136018</v>
      </c>
      <c r="E231" s="226">
        <v>1599905</v>
      </c>
      <c r="F231" s="351">
        <v>63.761735346782814</v>
      </c>
      <c r="G231" s="238">
        <v>165599</v>
      </c>
    </row>
    <row r="232" spans="1:7" ht="12.75">
      <c r="A232" s="349"/>
      <c r="B232" s="391" t="s">
        <v>974</v>
      </c>
      <c r="C232" s="389">
        <v>3793449</v>
      </c>
      <c r="D232" s="226">
        <v>2830690</v>
      </c>
      <c r="E232" s="226">
        <v>2263443</v>
      </c>
      <c r="F232" s="351">
        <v>59.66715250422505</v>
      </c>
      <c r="G232" s="238">
        <v>268028</v>
      </c>
    </row>
    <row r="233" spans="1:7" ht="25.5">
      <c r="A233" s="349"/>
      <c r="B233" s="377" t="s">
        <v>978</v>
      </c>
      <c r="C233" s="389">
        <v>3655182</v>
      </c>
      <c r="D233" s="389">
        <v>1588299</v>
      </c>
      <c r="E233" s="389">
        <v>1276191</v>
      </c>
      <c r="F233" s="351">
        <v>34.9145678655673</v>
      </c>
      <c r="G233" s="238">
        <v>59594</v>
      </c>
    </row>
    <row r="234" spans="1:7" ht="12.75">
      <c r="A234" s="349"/>
      <c r="B234" s="363" t="s">
        <v>979</v>
      </c>
      <c r="C234" s="389">
        <v>3655182</v>
      </c>
      <c r="D234" s="226">
        <v>1588299</v>
      </c>
      <c r="E234" s="226">
        <v>1276191</v>
      </c>
      <c r="F234" s="351">
        <v>34.9145678655673</v>
      </c>
      <c r="G234" s="238">
        <v>59594</v>
      </c>
    </row>
    <row r="235" spans="1:7" ht="12.75">
      <c r="A235" s="349"/>
      <c r="B235" s="362" t="s">
        <v>917</v>
      </c>
      <c r="C235" s="226">
        <v>7026</v>
      </c>
      <c r="D235" s="226">
        <v>7026</v>
      </c>
      <c r="E235" s="226">
        <v>7026</v>
      </c>
      <c r="F235" s="351">
        <v>100</v>
      </c>
      <c r="G235" s="238">
        <v>0</v>
      </c>
    </row>
    <row r="236" spans="1:7" ht="25.5">
      <c r="A236" s="349"/>
      <c r="B236" s="363" t="s">
        <v>996</v>
      </c>
      <c r="C236" s="226">
        <v>7026</v>
      </c>
      <c r="D236" s="226">
        <v>7026</v>
      </c>
      <c r="E236" s="226">
        <v>7026</v>
      </c>
      <c r="F236" s="351">
        <v>100</v>
      </c>
      <c r="G236" s="238">
        <v>0</v>
      </c>
    </row>
    <row r="237" spans="1:7" ht="38.25">
      <c r="A237" s="349"/>
      <c r="B237" s="365" t="s">
        <v>997</v>
      </c>
      <c r="C237" s="226">
        <v>7026</v>
      </c>
      <c r="D237" s="226">
        <v>7026</v>
      </c>
      <c r="E237" s="226">
        <v>7026</v>
      </c>
      <c r="F237" s="351">
        <v>100</v>
      </c>
      <c r="G237" s="238">
        <v>0</v>
      </c>
    </row>
    <row r="238" spans="1:7" ht="12.75">
      <c r="A238" s="349"/>
      <c r="B238" s="136" t="s">
        <v>922</v>
      </c>
      <c r="C238" s="389">
        <v>47492238</v>
      </c>
      <c r="D238" s="389">
        <v>37157660</v>
      </c>
      <c r="E238" s="389">
        <v>31047443</v>
      </c>
      <c r="F238" s="351">
        <v>65.37372064883529</v>
      </c>
      <c r="G238" s="238">
        <v>6238666</v>
      </c>
    </row>
    <row r="239" spans="1:7" ht="12.75">
      <c r="A239" s="349"/>
      <c r="B239" s="362" t="s">
        <v>975</v>
      </c>
      <c r="C239" s="389">
        <v>40660190</v>
      </c>
      <c r="D239" s="226">
        <v>30325612</v>
      </c>
      <c r="E239" s="226">
        <v>25226669</v>
      </c>
      <c r="F239" s="351">
        <v>62.04267368155436</v>
      </c>
      <c r="G239" s="238">
        <v>4668666</v>
      </c>
    </row>
    <row r="240" spans="1:7" ht="12.75">
      <c r="A240" s="349"/>
      <c r="B240" s="362" t="s">
        <v>998</v>
      </c>
      <c r="C240" s="389">
        <v>6832048</v>
      </c>
      <c r="D240" s="389">
        <v>6832048</v>
      </c>
      <c r="E240" s="389">
        <v>5820774</v>
      </c>
      <c r="F240" s="351">
        <v>85.1980840884022</v>
      </c>
      <c r="G240" s="238">
        <v>1570000</v>
      </c>
    </row>
    <row r="241" spans="1:7" ht="12.75">
      <c r="A241" s="349"/>
      <c r="B241" s="391" t="s">
        <v>999</v>
      </c>
      <c r="C241" s="389">
        <v>6832048</v>
      </c>
      <c r="D241" s="389">
        <v>6832048</v>
      </c>
      <c r="E241" s="389">
        <v>5820774</v>
      </c>
      <c r="F241" s="351">
        <v>85.1980840884022</v>
      </c>
      <c r="G241" s="238">
        <v>1570000</v>
      </c>
    </row>
    <row r="242" spans="1:7" ht="38.25">
      <c r="A242" s="349"/>
      <c r="B242" s="365" t="s">
        <v>1000</v>
      </c>
      <c r="C242" s="389">
        <v>6832048</v>
      </c>
      <c r="D242" s="226">
        <v>6832048</v>
      </c>
      <c r="E242" s="226">
        <v>5820774</v>
      </c>
      <c r="F242" s="351">
        <v>85.1980840884022</v>
      </c>
      <c r="G242" s="238">
        <v>1570000</v>
      </c>
    </row>
    <row r="243" spans="1:7" ht="12.75">
      <c r="A243" s="349"/>
      <c r="B243" s="357" t="s">
        <v>500</v>
      </c>
      <c r="C243" s="389">
        <v>-2167330</v>
      </c>
      <c r="D243" s="389">
        <v>-1403080</v>
      </c>
      <c r="E243" s="389" t="s">
        <v>496</v>
      </c>
      <c r="F243" s="351" t="s">
        <v>496</v>
      </c>
      <c r="G243" s="226" t="s">
        <v>496</v>
      </c>
    </row>
    <row r="244" spans="1:7" ht="12.75">
      <c r="A244" s="349"/>
      <c r="B244" s="357" t="s">
        <v>501</v>
      </c>
      <c r="C244" s="389">
        <v>2167330</v>
      </c>
      <c r="D244" s="389">
        <v>1863080</v>
      </c>
      <c r="E244" s="389">
        <v>1863080</v>
      </c>
      <c r="F244" s="351" t="s">
        <v>496</v>
      </c>
      <c r="G244" s="238">
        <v>0</v>
      </c>
    </row>
    <row r="245" spans="1:7" ht="12.75">
      <c r="A245" s="349"/>
      <c r="B245" s="136" t="s">
        <v>622</v>
      </c>
      <c r="C245" s="389">
        <v>2167330</v>
      </c>
      <c r="D245" s="389">
        <v>1863080</v>
      </c>
      <c r="E245" s="389">
        <v>1863080</v>
      </c>
      <c r="F245" s="351" t="s">
        <v>496</v>
      </c>
      <c r="G245" s="238">
        <v>0</v>
      </c>
    </row>
    <row r="246" spans="1:7" ht="39" customHeight="1">
      <c r="A246" s="349"/>
      <c r="B246" s="377" t="s">
        <v>980</v>
      </c>
      <c r="C246" s="389">
        <v>1287483</v>
      </c>
      <c r="D246" s="389">
        <v>983233</v>
      </c>
      <c r="E246" s="389">
        <v>983233</v>
      </c>
      <c r="F246" s="351" t="s">
        <v>496</v>
      </c>
      <c r="G246" s="238">
        <v>0</v>
      </c>
    </row>
    <row r="247" spans="1:7" ht="51">
      <c r="A247" s="349"/>
      <c r="B247" s="377" t="s">
        <v>1001</v>
      </c>
      <c r="C247" s="389">
        <v>879847</v>
      </c>
      <c r="D247" s="226">
        <v>879847</v>
      </c>
      <c r="E247" s="226">
        <v>879847</v>
      </c>
      <c r="F247" s="351" t="s">
        <v>496</v>
      </c>
      <c r="G247" s="238">
        <v>0</v>
      </c>
    </row>
    <row r="248" spans="1:7" ht="12.75">
      <c r="A248" s="349"/>
      <c r="B248" s="412"/>
      <c r="C248" s="226"/>
      <c r="D248" s="226"/>
      <c r="E248" s="226"/>
      <c r="F248" s="351"/>
      <c r="G248" s="238"/>
    </row>
    <row r="249" spans="1:7" ht="12.75">
      <c r="A249" s="349"/>
      <c r="B249" s="385" t="s">
        <v>1002</v>
      </c>
      <c r="C249" s="216"/>
      <c r="D249" s="226"/>
      <c r="E249" s="226"/>
      <c r="F249" s="351"/>
      <c r="G249" s="238"/>
    </row>
    <row r="250" spans="1:7" ht="12.75">
      <c r="A250" s="349"/>
      <c r="B250" s="353" t="s">
        <v>964</v>
      </c>
      <c r="C250" s="388">
        <v>40841156</v>
      </c>
      <c r="D250" s="388">
        <v>30450818</v>
      </c>
      <c r="E250" s="388">
        <v>30349295</v>
      </c>
      <c r="F250" s="347">
        <v>74.31056799665514</v>
      </c>
      <c r="G250" s="348">
        <v>-158424</v>
      </c>
    </row>
    <row r="251" spans="1:7" ht="25.5">
      <c r="A251" s="349"/>
      <c r="B251" s="139" t="s">
        <v>977</v>
      </c>
      <c r="C251" s="389">
        <v>481700</v>
      </c>
      <c r="D251" s="226">
        <v>318280</v>
      </c>
      <c r="E251" s="226">
        <v>56656</v>
      </c>
      <c r="F251" s="351">
        <v>11.76167739256799</v>
      </c>
      <c r="G251" s="238">
        <v>57</v>
      </c>
    </row>
    <row r="252" spans="1:7" ht="12.75">
      <c r="A252" s="349"/>
      <c r="B252" s="136" t="s">
        <v>982</v>
      </c>
      <c r="C252" s="389">
        <v>800000</v>
      </c>
      <c r="D252" s="226">
        <v>417000</v>
      </c>
      <c r="E252" s="226">
        <v>650897</v>
      </c>
      <c r="F252" s="351">
        <v>81.36212499999999</v>
      </c>
      <c r="G252" s="238">
        <v>0</v>
      </c>
    </row>
    <row r="253" spans="1:7" ht="12.75">
      <c r="A253" s="349"/>
      <c r="B253" s="136" t="s">
        <v>983</v>
      </c>
      <c r="C253" s="389">
        <v>274848</v>
      </c>
      <c r="D253" s="226">
        <v>274848</v>
      </c>
      <c r="E253" s="226">
        <v>201052</v>
      </c>
      <c r="F253" s="351">
        <v>73.15025032017697</v>
      </c>
      <c r="G253" s="238">
        <v>7732</v>
      </c>
    </row>
    <row r="254" spans="1:7" ht="12.75">
      <c r="A254" s="349"/>
      <c r="B254" s="362" t="s">
        <v>984</v>
      </c>
      <c r="C254" s="389">
        <v>274848</v>
      </c>
      <c r="D254" s="226">
        <v>274848</v>
      </c>
      <c r="E254" s="226">
        <v>201052</v>
      </c>
      <c r="F254" s="351">
        <v>73.15025032017697</v>
      </c>
      <c r="G254" s="238">
        <v>7732</v>
      </c>
    </row>
    <row r="255" spans="1:7" ht="12.75">
      <c r="A255" s="349"/>
      <c r="B255" s="391" t="s">
        <v>985</v>
      </c>
      <c r="C255" s="389">
        <v>274848</v>
      </c>
      <c r="D255" s="389">
        <v>274848</v>
      </c>
      <c r="E255" s="389">
        <v>201052</v>
      </c>
      <c r="F255" s="351">
        <v>73.15025032017697</v>
      </c>
      <c r="G255" s="238">
        <v>7732</v>
      </c>
    </row>
    <row r="256" spans="1:7" ht="12.75">
      <c r="A256" s="349"/>
      <c r="B256" s="396" t="s">
        <v>986</v>
      </c>
      <c r="C256" s="389">
        <v>274848</v>
      </c>
      <c r="D256" s="389">
        <v>274848</v>
      </c>
      <c r="E256" s="389">
        <v>201052</v>
      </c>
      <c r="F256" s="351">
        <v>73.15025032017697</v>
      </c>
      <c r="G256" s="238">
        <v>7732</v>
      </c>
    </row>
    <row r="257" spans="1:7" ht="53.25" customHeight="1">
      <c r="A257" s="349"/>
      <c r="B257" s="404" t="s">
        <v>987</v>
      </c>
      <c r="C257" s="389">
        <v>274848</v>
      </c>
      <c r="D257" s="226">
        <v>274848</v>
      </c>
      <c r="E257" s="226">
        <v>201052</v>
      </c>
      <c r="F257" s="351">
        <v>73.15025032017697</v>
      </c>
      <c r="G257" s="238">
        <v>7732</v>
      </c>
    </row>
    <row r="258" spans="1:7" ht="12.75">
      <c r="A258" s="349"/>
      <c r="B258" s="136" t="s">
        <v>965</v>
      </c>
      <c r="C258" s="389">
        <v>39284608</v>
      </c>
      <c r="D258" s="389">
        <v>29440690</v>
      </c>
      <c r="E258" s="389">
        <v>29440690</v>
      </c>
      <c r="F258" s="351">
        <v>74.94204854990535</v>
      </c>
      <c r="G258" s="238">
        <v>-166213</v>
      </c>
    </row>
    <row r="259" spans="1:7" ht="25.5">
      <c r="A259" s="349"/>
      <c r="B259" s="377" t="s">
        <v>966</v>
      </c>
      <c r="C259" s="389">
        <v>39284608</v>
      </c>
      <c r="D259" s="226">
        <v>29440690</v>
      </c>
      <c r="E259" s="226">
        <v>29440690</v>
      </c>
      <c r="F259" s="351">
        <v>74.94204854990535</v>
      </c>
      <c r="G259" s="238">
        <v>-166213</v>
      </c>
    </row>
    <row r="260" spans="1:7" ht="12.75">
      <c r="A260" s="349"/>
      <c r="B260" s="353" t="s">
        <v>967</v>
      </c>
      <c r="C260" s="216">
        <v>41018887</v>
      </c>
      <c r="D260" s="216">
        <v>30450818</v>
      </c>
      <c r="E260" s="216">
        <v>25842421</v>
      </c>
      <c r="F260" s="347">
        <v>63.00127304770605</v>
      </c>
      <c r="G260" s="348">
        <v>3237676</v>
      </c>
    </row>
    <row r="261" spans="1:7" ht="12.75">
      <c r="A261" s="349"/>
      <c r="B261" s="136" t="s">
        <v>968</v>
      </c>
      <c r="C261" s="389">
        <v>40193889</v>
      </c>
      <c r="D261" s="389">
        <v>29695820</v>
      </c>
      <c r="E261" s="389">
        <v>25435453</v>
      </c>
      <c r="F261" s="351">
        <v>63.28189093620674</v>
      </c>
      <c r="G261" s="238">
        <v>3199395</v>
      </c>
    </row>
    <row r="262" spans="1:7" ht="12.75">
      <c r="A262" s="349"/>
      <c r="B262" s="362" t="s">
        <v>969</v>
      </c>
      <c r="C262" s="389">
        <v>38956831</v>
      </c>
      <c r="D262" s="389">
        <v>28569212</v>
      </c>
      <c r="E262" s="389">
        <v>24536937</v>
      </c>
      <c r="F262" s="351">
        <v>62.984940946556975</v>
      </c>
      <c r="G262" s="238">
        <v>3172433</v>
      </c>
    </row>
    <row r="263" spans="1:7" ht="12.75">
      <c r="A263" s="349"/>
      <c r="B263" s="391" t="s">
        <v>970</v>
      </c>
      <c r="C263" s="389">
        <v>20102511</v>
      </c>
      <c r="D263" s="226">
        <v>15119130</v>
      </c>
      <c r="E263" s="226">
        <v>13089777</v>
      </c>
      <c r="F263" s="351">
        <v>65.11513412428926</v>
      </c>
      <c r="G263" s="238">
        <v>1876286</v>
      </c>
    </row>
    <row r="264" spans="1:7" ht="12.75">
      <c r="A264" s="349"/>
      <c r="B264" s="396" t="s">
        <v>971</v>
      </c>
      <c r="C264" s="389">
        <v>15880881</v>
      </c>
      <c r="D264" s="226">
        <v>11761805</v>
      </c>
      <c r="E264" s="226">
        <v>10252987</v>
      </c>
      <c r="F264" s="351">
        <v>64.56182752077797</v>
      </c>
      <c r="G264" s="238">
        <v>1401019</v>
      </c>
    </row>
    <row r="265" spans="1:7" ht="12.75">
      <c r="A265" s="349"/>
      <c r="B265" s="391" t="s">
        <v>972</v>
      </c>
      <c r="C265" s="389">
        <v>18854320</v>
      </c>
      <c r="D265" s="226">
        <v>13450082</v>
      </c>
      <c r="E265" s="226">
        <v>11447160</v>
      </c>
      <c r="F265" s="351">
        <v>60.71372502429152</v>
      </c>
      <c r="G265" s="238">
        <v>1296147</v>
      </c>
    </row>
    <row r="266" spans="1:7" ht="12.75">
      <c r="A266" s="349"/>
      <c r="B266" s="362" t="s">
        <v>973</v>
      </c>
      <c r="C266" s="389">
        <v>125960</v>
      </c>
      <c r="D266" s="389">
        <v>25510</v>
      </c>
      <c r="E266" s="389">
        <v>19886</v>
      </c>
      <c r="F266" s="351">
        <v>15.787551603683708</v>
      </c>
      <c r="G266" s="238">
        <v>8858</v>
      </c>
    </row>
    <row r="267" spans="1:7" s="373" customFormat="1" ht="12.75" hidden="1">
      <c r="A267" s="399"/>
      <c r="B267" s="406" t="s">
        <v>995</v>
      </c>
      <c r="C267" s="400">
        <v>0</v>
      </c>
      <c r="D267" s="369">
        <v>0</v>
      </c>
      <c r="E267" s="369">
        <v>0</v>
      </c>
      <c r="F267" s="371" t="e">
        <v>#DIV/0!</v>
      </c>
      <c r="G267" s="238">
        <v>0</v>
      </c>
    </row>
    <row r="268" spans="1:7" ht="12.75">
      <c r="A268" s="349"/>
      <c r="B268" s="391" t="s">
        <v>974</v>
      </c>
      <c r="C268" s="389">
        <v>125960</v>
      </c>
      <c r="D268" s="226">
        <v>25510</v>
      </c>
      <c r="E268" s="226">
        <v>19886</v>
      </c>
      <c r="F268" s="351">
        <v>15.787551603683708</v>
      </c>
      <c r="G268" s="238">
        <v>8858</v>
      </c>
    </row>
    <row r="269" spans="1:7" ht="25.5">
      <c r="A269" s="349"/>
      <c r="B269" s="377" t="s">
        <v>978</v>
      </c>
      <c r="C269" s="389">
        <v>1101098</v>
      </c>
      <c r="D269" s="389">
        <v>1091098</v>
      </c>
      <c r="E269" s="389">
        <v>873329</v>
      </c>
      <c r="F269" s="351">
        <v>79.31437528721331</v>
      </c>
      <c r="G269" s="238">
        <v>18104</v>
      </c>
    </row>
    <row r="270" spans="1:7" ht="12.75">
      <c r="A270" s="349"/>
      <c r="B270" s="363" t="s">
        <v>979</v>
      </c>
      <c r="C270" s="389">
        <v>1101098</v>
      </c>
      <c r="D270" s="226">
        <v>1091098</v>
      </c>
      <c r="E270" s="226">
        <v>873329</v>
      </c>
      <c r="F270" s="351">
        <v>79.31437528721331</v>
      </c>
      <c r="G270" s="238">
        <v>18104</v>
      </c>
    </row>
    <row r="271" spans="1:7" ht="12.75">
      <c r="A271" s="349"/>
      <c r="B271" s="362" t="s">
        <v>917</v>
      </c>
      <c r="C271" s="226">
        <v>10000</v>
      </c>
      <c r="D271" s="226">
        <v>10000</v>
      </c>
      <c r="E271" s="226">
        <v>5301</v>
      </c>
      <c r="F271" s="351">
        <v>53.01</v>
      </c>
      <c r="G271" s="238">
        <v>0</v>
      </c>
    </row>
    <row r="272" spans="1:7" ht="25.5">
      <c r="A272" s="349"/>
      <c r="B272" s="363" t="s">
        <v>996</v>
      </c>
      <c r="C272" s="226">
        <v>10000</v>
      </c>
      <c r="D272" s="226">
        <v>10000</v>
      </c>
      <c r="E272" s="226">
        <v>5301</v>
      </c>
      <c r="F272" s="351">
        <v>53.01</v>
      </c>
      <c r="G272" s="238">
        <v>0</v>
      </c>
    </row>
    <row r="273" spans="1:7" ht="38.25">
      <c r="A273" s="349"/>
      <c r="B273" s="365" t="s">
        <v>997</v>
      </c>
      <c r="C273" s="226">
        <v>10000</v>
      </c>
      <c r="D273" s="226">
        <v>10000</v>
      </c>
      <c r="E273" s="226">
        <v>5301</v>
      </c>
      <c r="F273" s="351">
        <v>53.01</v>
      </c>
      <c r="G273" s="238">
        <v>0</v>
      </c>
    </row>
    <row r="274" spans="1:7" ht="12.75">
      <c r="A274" s="349"/>
      <c r="B274" s="136" t="s">
        <v>922</v>
      </c>
      <c r="C274" s="389">
        <v>824998</v>
      </c>
      <c r="D274" s="389">
        <v>754998</v>
      </c>
      <c r="E274" s="389">
        <v>406968</v>
      </c>
      <c r="F274" s="351">
        <v>49.32957413230093</v>
      </c>
      <c r="G274" s="238">
        <v>38281</v>
      </c>
    </row>
    <row r="275" spans="1:7" ht="12.75">
      <c r="A275" s="349"/>
      <c r="B275" s="362" t="s">
        <v>975</v>
      </c>
      <c r="C275" s="389">
        <v>824998</v>
      </c>
      <c r="D275" s="226">
        <v>754998</v>
      </c>
      <c r="E275" s="226">
        <v>406968</v>
      </c>
      <c r="F275" s="351">
        <v>49.32957413230093</v>
      </c>
      <c r="G275" s="238">
        <v>38281</v>
      </c>
    </row>
    <row r="276" spans="1:7" ht="12.75">
      <c r="A276" s="349"/>
      <c r="B276" s="357" t="s">
        <v>500</v>
      </c>
      <c r="C276" s="389">
        <v>-177731</v>
      </c>
      <c r="D276" s="389">
        <v>0</v>
      </c>
      <c r="E276" s="226" t="s">
        <v>496</v>
      </c>
      <c r="F276" s="351" t="s">
        <v>496</v>
      </c>
      <c r="G276" s="360" t="s">
        <v>496</v>
      </c>
    </row>
    <row r="277" spans="1:7" ht="12.75">
      <c r="A277" s="349"/>
      <c r="B277" s="357" t="s">
        <v>501</v>
      </c>
      <c r="C277" s="389">
        <v>177731</v>
      </c>
      <c r="D277" s="389">
        <v>0</v>
      </c>
      <c r="E277" s="389">
        <v>0</v>
      </c>
      <c r="F277" s="351" t="s">
        <v>496</v>
      </c>
      <c r="G277" s="238">
        <v>0</v>
      </c>
    </row>
    <row r="278" spans="1:7" ht="12.75">
      <c r="A278" s="349"/>
      <c r="B278" s="136" t="s">
        <v>622</v>
      </c>
      <c r="C278" s="389">
        <v>177731</v>
      </c>
      <c r="D278" s="389">
        <v>0</v>
      </c>
      <c r="E278" s="389">
        <v>0</v>
      </c>
      <c r="F278" s="351" t="s">
        <v>496</v>
      </c>
      <c r="G278" s="238">
        <v>0</v>
      </c>
    </row>
    <row r="279" spans="1:7" ht="38.25">
      <c r="A279" s="349"/>
      <c r="B279" s="377" t="s">
        <v>980</v>
      </c>
      <c r="C279" s="389">
        <v>177731</v>
      </c>
      <c r="D279" s="226">
        <v>0</v>
      </c>
      <c r="E279" s="226">
        <v>0</v>
      </c>
      <c r="F279" s="351" t="s">
        <v>496</v>
      </c>
      <c r="G279" s="238">
        <v>0</v>
      </c>
    </row>
    <row r="280" spans="1:7" ht="12.75">
      <c r="A280" s="349"/>
      <c r="B280" s="397"/>
      <c r="C280" s="398"/>
      <c r="D280" s="226"/>
      <c r="E280" s="226"/>
      <c r="F280" s="351"/>
      <c r="G280" s="238"/>
    </row>
    <row r="281" spans="1:7" ht="12.75">
      <c r="A281" s="349"/>
      <c r="B281" s="385" t="s">
        <v>1003</v>
      </c>
      <c r="C281" s="216"/>
      <c r="D281" s="226"/>
      <c r="E281" s="226"/>
      <c r="F281" s="351"/>
      <c r="G281" s="238"/>
    </row>
    <row r="282" spans="1:7" ht="12.75">
      <c r="A282" s="349"/>
      <c r="B282" s="353" t="s">
        <v>964</v>
      </c>
      <c r="C282" s="388">
        <v>97726232</v>
      </c>
      <c r="D282" s="388">
        <v>77890131</v>
      </c>
      <c r="E282" s="388">
        <v>77653071</v>
      </c>
      <c r="F282" s="347">
        <v>79.45980256355325</v>
      </c>
      <c r="G282" s="348">
        <v>12248120</v>
      </c>
    </row>
    <row r="283" spans="1:7" ht="25.5">
      <c r="A283" s="349"/>
      <c r="B283" s="139" t="s">
        <v>977</v>
      </c>
      <c r="C283" s="389">
        <v>4377256</v>
      </c>
      <c r="D283" s="226">
        <v>3153518</v>
      </c>
      <c r="E283" s="226">
        <v>3145717</v>
      </c>
      <c r="F283" s="351">
        <v>71.86504513329812</v>
      </c>
      <c r="G283" s="238">
        <v>112257</v>
      </c>
    </row>
    <row r="284" spans="1:7" ht="12.75">
      <c r="A284" s="349"/>
      <c r="B284" s="136" t="s">
        <v>982</v>
      </c>
      <c r="C284" s="389">
        <v>2479531</v>
      </c>
      <c r="D284" s="226">
        <v>913001</v>
      </c>
      <c r="E284" s="226">
        <v>660512</v>
      </c>
      <c r="F284" s="351">
        <v>26.6385860874496</v>
      </c>
      <c r="G284" s="238">
        <v>4799</v>
      </c>
    </row>
    <row r="285" spans="1:7" ht="25.5">
      <c r="A285" s="349"/>
      <c r="B285" s="377" t="s">
        <v>1004</v>
      </c>
      <c r="C285" s="389">
        <v>629584</v>
      </c>
      <c r="D285" s="226">
        <v>21171</v>
      </c>
      <c r="E285" s="226">
        <v>12199</v>
      </c>
      <c r="F285" s="351">
        <v>1.9376286563826273</v>
      </c>
      <c r="G285" s="238">
        <v>3679</v>
      </c>
    </row>
    <row r="286" spans="1:7" ht="12.75">
      <c r="A286" s="349"/>
      <c r="B286" s="139" t="s">
        <v>983</v>
      </c>
      <c r="C286" s="389">
        <v>109374</v>
      </c>
      <c r="D286" s="389">
        <v>65691</v>
      </c>
      <c r="E286" s="389">
        <v>88921</v>
      </c>
      <c r="F286" s="351">
        <v>81.29994331376744</v>
      </c>
      <c r="G286" s="238">
        <v>0</v>
      </c>
    </row>
    <row r="287" spans="1:7" ht="12.75" customHeight="1">
      <c r="A287" s="349"/>
      <c r="B287" s="362" t="s">
        <v>984</v>
      </c>
      <c r="C287" s="389">
        <v>109374</v>
      </c>
      <c r="D287" s="389">
        <v>65691</v>
      </c>
      <c r="E287" s="389">
        <v>88921</v>
      </c>
      <c r="F287" s="351">
        <v>81.29994331376744</v>
      </c>
      <c r="G287" s="238">
        <v>0</v>
      </c>
    </row>
    <row r="288" spans="1:7" ht="12.75" customHeight="1">
      <c r="A288" s="349"/>
      <c r="B288" s="413" t="s">
        <v>985</v>
      </c>
      <c r="C288" s="414">
        <v>109374</v>
      </c>
      <c r="D288" s="414">
        <v>65691</v>
      </c>
      <c r="E288" s="414">
        <v>88921</v>
      </c>
      <c r="F288" s="351">
        <v>81.29994331376744</v>
      </c>
      <c r="G288" s="238">
        <v>0</v>
      </c>
    </row>
    <row r="289" spans="1:7" ht="38.25" customHeight="1">
      <c r="A289" s="349"/>
      <c r="B289" s="415" t="s">
        <v>1005</v>
      </c>
      <c r="C289" s="389">
        <v>109374</v>
      </c>
      <c r="D289" s="389">
        <v>65691</v>
      </c>
      <c r="E289" s="389">
        <v>88921</v>
      </c>
      <c r="F289" s="351">
        <v>81.29994331376744</v>
      </c>
      <c r="G289" s="238">
        <v>0</v>
      </c>
    </row>
    <row r="290" spans="1:7" ht="51">
      <c r="A290" s="349"/>
      <c r="B290" s="416" t="s">
        <v>1006</v>
      </c>
      <c r="C290" s="389">
        <v>88921</v>
      </c>
      <c r="D290" s="226">
        <v>65691</v>
      </c>
      <c r="E290" s="226">
        <v>88921</v>
      </c>
      <c r="F290" s="351">
        <v>100</v>
      </c>
      <c r="G290" s="238">
        <v>0</v>
      </c>
    </row>
    <row r="291" spans="1:7" ht="51">
      <c r="A291" s="349"/>
      <c r="B291" s="416" t="s">
        <v>1007</v>
      </c>
      <c r="C291" s="389">
        <v>20453</v>
      </c>
      <c r="D291" s="226">
        <v>0</v>
      </c>
      <c r="E291" s="226">
        <v>0</v>
      </c>
      <c r="F291" s="351">
        <v>0</v>
      </c>
      <c r="G291" s="238">
        <v>0</v>
      </c>
    </row>
    <row r="292" spans="1:7" s="373" customFormat="1" ht="51" hidden="1">
      <c r="A292" s="399"/>
      <c r="B292" s="416" t="s">
        <v>1006</v>
      </c>
      <c r="C292" s="400">
        <v>0</v>
      </c>
      <c r="D292" s="400">
        <v>0</v>
      </c>
      <c r="E292" s="400">
        <v>0</v>
      </c>
      <c r="F292" s="371" t="e">
        <v>#DIV/0!</v>
      </c>
      <c r="G292" s="238">
        <v>0</v>
      </c>
    </row>
    <row r="293" spans="1:7" s="373" customFormat="1" ht="51" hidden="1">
      <c r="A293" s="399"/>
      <c r="B293" s="416" t="s">
        <v>1006</v>
      </c>
      <c r="C293" s="400">
        <v>0</v>
      </c>
      <c r="D293" s="369">
        <v>0</v>
      </c>
      <c r="E293" s="369">
        <v>0</v>
      </c>
      <c r="F293" s="371" t="e">
        <v>#DIV/0!</v>
      </c>
      <c r="G293" s="238">
        <v>0</v>
      </c>
    </row>
    <row r="294" spans="1:7" ht="12.75">
      <c r="A294" s="349"/>
      <c r="B294" s="136" t="s">
        <v>965</v>
      </c>
      <c r="C294" s="389">
        <v>90760071</v>
      </c>
      <c r="D294" s="389">
        <v>73757921</v>
      </c>
      <c r="E294" s="389">
        <v>73757921</v>
      </c>
      <c r="F294" s="351">
        <v>81.26692739145169</v>
      </c>
      <c r="G294" s="238">
        <v>12131064</v>
      </c>
    </row>
    <row r="295" spans="1:7" ht="25.5">
      <c r="A295" s="349"/>
      <c r="B295" s="377" t="s">
        <v>966</v>
      </c>
      <c r="C295" s="389">
        <v>90760071</v>
      </c>
      <c r="D295" s="226">
        <v>73757921</v>
      </c>
      <c r="E295" s="226">
        <v>73757921</v>
      </c>
      <c r="F295" s="351">
        <v>81.26692739145169</v>
      </c>
      <c r="G295" s="238">
        <v>12131064</v>
      </c>
    </row>
    <row r="296" spans="1:7" ht="12.75">
      <c r="A296" s="349"/>
      <c r="B296" s="353" t="s">
        <v>967</v>
      </c>
      <c r="C296" s="216">
        <v>98332132</v>
      </c>
      <c r="D296" s="216">
        <v>78325647</v>
      </c>
      <c r="E296" s="216">
        <v>70412940</v>
      </c>
      <c r="F296" s="347">
        <v>71.60725448320392</v>
      </c>
      <c r="G296" s="348">
        <v>15167755</v>
      </c>
    </row>
    <row r="297" spans="1:7" ht="12.75">
      <c r="A297" s="349"/>
      <c r="B297" s="136" t="s">
        <v>968</v>
      </c>
      <c r="C297" s="389">
        <v>96993877</v>
      </c>
      <c r="D297" s="389">
        <v>77431458</v>
      </c>
      <c r="E297" s="389">
        <v>69813042</v>
      </c>
      <c r="F297" s="351">
        <v>71.97675168711939</v>
      </c>
      <c r="G297" s="238">
        <v>15057414</v>
      </c>
    </row>
    <row r="298" spans="1:7" ht="12.75">
      <c r="A298" s="349"/>
      <c r="B298" s="362" t="s">
        <v>969</v>
      </c>
      <c r="C298" s="389">
        <v>37509710</v>
      </c>
      <c r="D298" s="389">
        <v>23620008</v>
      </c>
      <c r="E298" s="389">
        <v>19073381</v>
      </c>
      <c r="F298" s="351">
        <v>50.849182784937554</v>
      </c>
      <c r="G298" s="238">
        <v>2427546</v>
      </c>
    </row>
    <row r="299" spans="1:7" ht="12.75">
      <c r="A299" s="349"/>
      <c r="B299" s="391" t="s">
        <v>970</v>
      </c>
      <c r="C299" s="389">
        <v>22178796</v>
      </c>
      <c r="D299" s="226">
        <v>15585296</v>
      </c>
      <c r="E299" s="226">
        <v>13297741</v>
      </c>
      <c r="F299" s="351">
        <v>59.95700127274718</v>
      </c>
      <c r="G299" s="238">
        <v>1898378</v>
      </c>
    </row>
    <row r="300" spans="1:7" ht="12.75">
      <c r="A300" s="349"/>
      <c r="B300" s="396" t="s">
        <v>971</v>
      </c>
      <c r="C300" s="389">
        <v>16874875</v>
      </c>
      <c r="D300" s="226">
        <v>11595422</v>
      </c>
      <c r="E300" s="226">
        <v>9845018</v>
      </c>
      <c r="F300" s="351">
        <v>58.34127956503381</v>
      </c>
      <c r="G300" s="238">
        <v>1317090</v>
      </c>
    </row>
    <row r="301" spans="1:7" ht="12.75">
      <c r="A301" s="349"/>
      <c r="B301" s="391" t="s">
        <v>972</v>
      </c>
      <c r="C301" s="389">
        <v>15330914</v>
      </c>
      <c r="D301" s="226">
        <v>8034712</v>
      </c>
      <c r="E301" s="226">
        <v>5775640</v>
      </c>
      <c r="F301" s="351">
        <v>37.67316156101326</v>
      </c>
      <c r="G301" s="238">
        <v>529168</v>
      </c>
    </row>
    <row r="302" spans="1:7" ht="12.75">
      <c r="A302" s="349"/>
      <c r="B302" s="362" t="s">
        <v>973</v>
      </c>
      <c r="C302" s="389">
        <v>45238770</v>
      </c>
      <c r="D302" s="389">
        <v>44398467</v>
      </c>
      <c r="E302" s="389">
        <v>42226479</v>
      </c>
      <c r="F302" s="351">
        <v>93.34135079269397</v>
      </c>
      <c r="G302" s="238">
        <v>11364622</v>
      </c>
    </row>
    <row r="303" spans="1:7" ht="12.75">
      <c r="A303" s="349"/>
      <c r="B303" s="391" t="s">
        <v>995</v>
      </c>
      <c r="C303" s="389">
        <v>45238770</v>
      </c>
      <c r="D303" s="226">
        <v>44398467</v>
      </c>
      <c r="E303" s="226">
        <v>42226479</v>
      </c>
      <c r="F303" s="351">
        <v>93.34135079269397</v>
      </c>
      <c r="G303" s="238">
        <v>11364622</v>
      </c>
    </row>
    <row r="304" spans="1:7" ht="25.5">
      <c r="A304" s="349"/>
      <c r="B304" s="377" t="s">
        <v>978</v>
      </c>
      <c r="C304" s="389">
        <v>774950</v>
      </c>
      <c r="D304" s="389">
        <v>674258</v>
      </c>
      <c r="E304" s="389">
        <v>652003</v>
      </c>
      <c r="F304" s="351">
        <v>84.1348474095103</v>
      </c>
      <c r="G304" s="238">
        <v>12307</v>
      </c>
    </row>
    <row r="305" spans="1:7" ht="14.25" customHeight="1">
      <c r="A305" s="349"/>
      <c r="B305" s="363" t="s">
        <v>1008</v>
      </c>
      <c r="C305" s="389">
        <v>5600</v>
      </c>
      <c r="D305" s="389">
        <v>0</v>
      </c>
      <c r="E305" s="389">
        <v>0</v>
      </c>
      <c r="F305" s="351">
        <v>0</v>
      </c>
      <c r="G305" s="238">
        <v>0</v>
      </c>
    </row>
    <row r="306" spans="1:7" ht="12.75">
      <c r="A306" s="349"/>
      <c r="B306" s="363" t="s">
        <v>979</v>
      </c>
      <c r="C306" s="389">
        <v>769350</v>
      </c>
      <c r="D306" s="226">
        <v>674258</v>
      </c>
      <c r="E306" s="226">
        <v>652003</v>
      </c>
      <c r="F306" s="351">
        <v>84.74725417560278</v>
      </c>
      <c r="G306" s="238">
        <v>12307</v>
      </c>
    </row>
    <row r="307" spans="1:7" ht="12.75">
      <c r="A307" s="349"/>
      <c r="B307" s="362" t="s">
        <v>917</v>
      </c>
      <c r="C307" s="226">
        <v>13470447</v>
      </c>
      <c r="D307" s="226">
        <v>8738725</v>
      </c>
      <c r="E307" s="226">
        <v>7861179</v>
      </c>
      <c r="F307" s="351">
        <v>58.3587092544145</v>
      </c>
      <c r="G307" s="238">
        <v>1252939</v>
      </c>
    </row>
    <row r="308" spans="1:7" ht="12.75">
      <c r="A308" s="349"/>
      <c r="B308" s="363" t="s">
        <v>1009</v>
      </c>
      <c r="C308" s="226">
        <v>12840863</v>
      </c>
      <c r="D308" s="226">
        <v>8640463</v>
      </c>
      <c r="E308" s="226">
        <v>7775568</v>
      </c>
      <c r="F308" s="351">
        <v>60.55331327808731</v>
      </c>
      <c r="G308" s="238">
        <v>1252939</v>
      </c>
    </row>
    <row r="309" spans="1:7" ht="25.5">
      <c r="A309" s="349"/>
      <c r="B309" s="363" t="s">
        <v>1010</v>
      </c>
      <c r="C309" s="226">
        <v>629584</v>
      </c>
      <c r="D309" s="226">
        <v>98262</v>
      </c>
      <c r="E309" s="226">
        <v>85611</v>
      </c>
      <c r="F309" s="351">
        <v>13.598026633459554</v>
      </c>
      <c r="G309" s="238">
        <v>0</v>
      </c>
    </row>
    <row r="310" spans="1:7" ht="38.25">
      <c r="A310" s="349"/>
      <c r="B310" s="365" t="s">
        <v>1011</v>
      </c>
      <c r="C310" s="226">
        <v>629584</v>
      </c>
      <c r="D310" s="226">
        <v>98262</v>
      </c>
      <c r="E310" s="226">
        <v>85611</v>
      </c>
      <c r="F310" s="351">
        <v>13.598026633459554</v>
      </c>
      <c r="G310" s="238">
        <v>0</v>
      </c>
    </row>
    <row r="311" spans="1:7" ht="12.75">
      <c r="A311" s="349"/>
      <c r="B311" s="136" t="s">
        <v>922</v>
      </c>
      <c r="C311" s="389">
        <v>1338255</v>
      </c>
      <c r="D311" s="389">
        <v>894189</v>
      </c>
      <c r="E311" s="389">
        <v>599898</v>
      </c>
      <c r="F311" s="351">
        <v>44.826882768979004</v>
      </c>
      <c r="G311" s="238">
        <v>110341</v>
      </c>
    </row>
    <row r="312" spans="1:7" ht="12.75">
      <c r="A312" s="349"/>
      <c r="B312" s="362" t="s">
        <v>975</v>
      </c>
      <c r="C312" s="389">
        <v>1338255</v>
      </c>
      <c r="D312" s="226">
        <v>894189</v>
      </c>
      <c r="E312" s="226">
        <v>599898</v>
      </c>
      <c r="F312" s="351">
        <v>44.826882768979004</v>
      </c>
      <c r="G312" s="238">
        <v>110341</v>
      </c>
    </row>
    <row r="313" spans="1:7" ht="12.75">
      <c r="A313" s="349"/>
      <c r="B313" s="357" t="s">
        <v>500</v>
      </c>
      <c r="C313" s="226">
        <v>-605900</v>
      </c>
      <c r="D313" s="226">
        <v>-435516</v>
      </c>
      <c r="E313" s="226" t="s">
        <v>496</v>
      </c>
      <c r="F313" s="351" t="s">
        <v>496</v>
      </c>
      <c r="G313" s="360" t="s">
        <v>496</v>
      </c>
    </row>
    <row r="314" spans="1:7" ht="12.75">
      <c r="A314" s="349"/>
      <c r="B314" s="357" t="s">
        <v>501</v>
      </c>
      <c r="C314" s="389">
        <v>605900</v>
      </c>
      <c r="D314" s="389">
        <v>435516</v>
      </c>
      <c r="E314" s="389">
        <v>435516</v>
      </c>
      <c r="F314" s="351" t="s">
        <v>496</v>
      </c>
      <c r="G314" s="238">
        <v>-41806</v>
      </c>
    </row>
    <row r="315" spans="1:7" ht="12.75">
      <c r="A315" s="349"/>
      <c r="B315" s="136" t="s">
        <v>622</v>
      </c>
      <c r="C315" s="389">
        <v>605900</v>
      </c>
      <c r="D315" s="389">
        <v>435516</v>
      </c>
      <c r="E315" s="389">
        <v>435516</v>
      </c>
      <c r="F315" s="351" t="s">
        <v>496</v>
      </c>
      <c r="G315" s="238">
        <v>-41806</v>
      </c>
    </row>
    <row r="316" spans="1:7" ht="37.5" customHeight="1">
      <c r="A316" s="349"/>
      <c r="B316" s="377" t="s">
        <v>980</v>
      </c>
      <c r="C316" s="389">
        <v>468902</v>
      </c>
      <c r="D316" s="389">
        <v>368900</v>
      </c>
      <c r="E316" s="389">
        <v>368900</v>
      </c>
      <c r="F316" s="351" t="s">
        <v>496</v>
      </c>
      <c r="G316" s="238">
        <v>0</v>
      </c>
    </row>
    <row r="317" spans="1:7" ht="51">
      <c r="A317" s="349"/>
      <c r="B317" s="377" t="s">
        <v>1001</v>
      </c>
      <c r="C317" s="389">
        <v>136998</v>
      </c>
      <c r="D317" s="226">
        <v>66616</v>
      </c>
      <c r="E317" s="226">
        <v>66616</v>
      </c>
      <c r="F317" s="351" t="s">
        <v>496</v>
      </c>
      <c r="G317" s="238">
        <v>-41806</v>
      </c>
    </row>
    <row r="318" spans="1:7" ht="12.75">
      <c r="A318" s="349"/>
      <c r="B318" s="350"/>
      <c r="C318" s="226"/>
      <c r="D318" s="226"/>
      <c r="E318" s="226"/>
      <c r="F318" s="351"/>
      <c r="G318" s="238"/>
    </row>
    <row r="319" spans="1:7" ht="12.75">
      <c r="A319" s="349"/>
      <c r="B319" s="385" t="s">
        <v>1012</v>
      </c>
      <c r="C319" s="216"/>
      <c r="D319" s="226"/>
      <c r="E319" s="226"/>
      <c r="F319" s="351"/>
      <c r="G319" s="238"/>
    </row>
    <row r="320" spans="1:7" ht="12.75">
      <c r="A320" s="349"/>
      <c r="B320" s="353" t="s">
        <v>964</v>
      </c>
      <c r="C320" s="388">
        <v>720516344</v>
      </c>
      <c r="D320" s="388">
        <v>470197808</v>
      </c>
      <c r="E320" s="388">
        <v>467680628</v>
      </c>
      <c r="F320" s="347">
        <v>64.90909358192157</v>
      </c>
      <c r="G320" s="348">
        <v>-129538884</v>
      </c>
    </row>
    <row r="321" spans="1:7" ht="25.5">
      <c r="A321" s="349"/>
      <c r="B321" s="139" t="s">
        <v>977</v>
      </c>
      <c r="C321" s="389">
        <v>1690155</v>
      </c>
      <c r="D321" s="226">
        <v>1336311</v>
      </c>
      <c r="E321" s="226">
        <v>837186</v>
      </c>
      <c r="F321" s="351">
        <v>49.53309016036991</v>
      </c>
      <c r="G321" s="238">
        <v>12740</v>
      </c>
    </row>
    <row r="322" spans="1:7" ht="12.75">
      <c r="A322" s="349"/>
      <c r="B322" s="136" t="s">
        <v>982</v>
      </c>
      <c r="C322" s="389">
        <v>3113644</v>
      </c>
      <c r="D322" s="226">
        <v>2950890</v>
      </c>
      <c r="E322" s="226">
        <v>932835</v>
      </c>
      <c r="F322" s="351">
        <v>29.95959075604019</v>
      </c>
      <c r="G322" s="238">
        <v>30277</v>
      </c>
    </row>
    <row r="323" spans="1:7" ht="25.5">
      <c r="A323" s="349"/>
      <c r="B323" s="377" t="s">
        <v>1004</v>
      </c>
      <c r="C323" s="389">
        <v>619170</v>
      </c>
      <c r="D323" s="226">
        <v>498616</v>
      </c>
      <c r="E323" s="226">
        <v>197284</v>
      </c>
      <c r="F323" s="351">
        <v>31.862654844388455</v>
      </c>
      <c r="G323" s="238">
        <v>0</v>
      </c>
    </row>
    <row r="324" spans="1:7" ht="12.75">
      <c r="A324" s="349"/>
      <c r="B324" s="136" t="s">
        <v>965</v>
      </c>
      <c r="C324" s="389">
        <v>715712545</v>
      </c>
      <c r="D324" s="389">
        <v>465910607</v>
      </c>
      <c r="E324" s="389">
        <v>465910607</v>
      </c>
      <c r="F324" s="351">
        <v>65.09744872503248</v>
      </c>
      <c r="G324" s="238">
        <v>-129581901</v>
      </c>
    </row>
    <row r="325" spans="1:7" ht="25.5">
      <c r="A325" s="349"/>
      <c r="B325" s="377" t="s">
        <v>966</v>
      </c>
      <c r="C325" s="389">
        <v>624173883</v>
      </c>
      <c r="D325" s="226">
        <v>404686804</v>
      </c>
      <c r="E325" s="226">
        <v>404686804</v>
      </c>
      <c r="F325" s="351">
        <v>64.83558748964829</v>
      </c>
      <c r="G325" s="238">
        <v>-129581901</v>
      </c>
    </row>
    <row r="326" spans="1:7" ht="25.5">
      <c r="A326" s="349"/>
      <c r="B326" s="377" t="s">
        <v>1013</v>
      </c>
      <c r="C326" s="389">
        <v>91538662</v>
      </c>
      <c r="D326" s="226">
        <v>61223803</v>
      </c>
      <c r="E326" s="226">
        <v>61223803</v>
      </c>
      <c r="F326" s="351">
        <v>66.88299966630493</v>
      </c>
      <c r="G326" s="238">
        <v>0</v>
      </c>
    </row>
    <row r="327" spans="1:7" ht="12.75">
      <c r="A327" s="349"/>
      <c r="B327" s="353" t="s">
        <v>967</v>
      </c>
      <c r="C327" s="216">
        <v>721000821</v>
      </c>
      <c r="D327" s="216">
        <v>470103524</v>
      </c>
      <c r="E327" s="216">
        <v>290637329</v>
      </c>
      <c r="F327" s="347">
        <v>40.31026325280703</v>
      </c>
      <c r="G327" s="348">
        <v>29104895</v>
      </c>
    </row>
    <row r="328" spans="1:7" ht="12.75">
      <c r="A328" s="349"/>
      <c r="B328" s="136" t="s">
        <v>968</v>
      </c>
      <c r="C328" s="389">
        <v>684211172</v>
      </c>
      <c r="D328" s="389">
        <v>447629566</v>
      </c>
      <c r="E328" s="389">
        <v>273042189</v>
      </c>
      <c r="F328" s="351">
        <v>39.90612842550896</v>
      </c>
      <c r="G328" s="238">
        <v>28390932</v>
      </c>
    </row>
    <row r="329" spans="1:7" ht="12.75">
      <c r="A329" s="349"/>
      <c r="B329" s="362" t="s">
        <v>969</v>
      </c>
      <c r="C329" s="389">
        <v>102185699</v>
      </c>
      <c r="D329" s="389">
        <v>75144009</v>
      </c>
      <c r="E329" s="389">
        <v>61808813</v>
      </c>
      <c r="F329" s="351">
        <v>60.48675460937053</v>
      </c>
      <c r="G329" s="238">
        <v>7337818</v>
      </c>
    </row>
    <row r="330" spans="1:7" ht="12.75">
      <c r="A330" s="349"/>
      <c r="B330" s="391" t="s">
        <v>970</v>
      </c>
      <c r="C330" s="389">
        <v>68306470</v>
      </c>
      <c r="D330" s="226">
        <v>50596091</v>
      </c>
      <c r="E330" s="226">
        <v>43147264</v>
      </c>
      <c r="F330" s="351">
        <v>63.167169962084124</v>
      </c>
      <c r="G330" s="238">
        <v>5387103</v>
      </c>
    </row>
    <row r="331" spans="1:7" ht="12.75">
      <c r="A331" s="349"/>
      <c r="B331" s="396" t="s">
        <v>971</v>
      </c>
      <c r="C331" s="389">
        <v>49483273</v>
      </c>
      <c r="D331" s="226">
        <v>36465144</v>
      </c>
      <c r="E331" s="226">
        <v>31334302</v>
      </c>
      <c r="F331" s="351">
        <v>63.32301826518225</v>
      </c>
      <c r="G331" s="238">
        <v>3698418</v>
      </c>
    </row>
    <row r="332" spans="1:7" ht="12.75">
      <c r="A332" s="349"/>
      <c r="B332" s="391" t="s">
        <v>972</v>
      </c>
      <c r="C332" s="389">
        <v>33879229</v>
      </c>
      <c r="D332" s="226">
        <v>24547918</v>
      </c>
      <c r="E332" s="226">
        <v>18661549</v>
      </c>
      <c r="F332" s="351">
        <v>55.08256696160353</v>
      </c>
      <c r="G332" s="238">
        <v>1950715</v>
      </c>
    </row>
    <row r="333" spans="1:7" ht="12.75">
      <c r="A333" s="349"/>
      <c r="B333" s="362" t="s">
        <v>1014</v>
      </c>
      <c r="C333" s="389">
        <v>77345000</v>
      </c>
      <c r="D333" s="226">
        <v>54125850</v>
      </c>
      <c r="E333" s="226">
        <v>49689332</v>
      </c>
      <c r="F333" s="351">
        <v>64.24375460598617</v>
      </c>
      <c r="G333" s="238">
        <v>3289045</v>
      </c>
    </row>
    <row r="334" spans="1:7" ht="12.75">
      <c r="A334" s="349"/>
      <c r="B334" s="362" t="s">
        <v>973</v>
      </c>
      <c r="C334" s="389">
        <v>217894397</v>
      </c>
      <c r="D334" s="389">
        <v>95453276</v>
      </c>
      <c r="E334" s="389">
        <v>18067232</v>
      </c>
      <c r="F334" s="351">
        <v>8.291737763224816</v>
      </c>
      <c r="G334" s="238">
        <v>2147014</v>
      </c>
    </row>
    <row r="335" spans="1:7" ht="12.75">
      <c r="A335" s="349"/>
      <c r="B335" s="391" t="s">
        <v>995</v>
      </c>
      <c r="C335" s="389">
        <v>217379712</v>
      </c>
      <c r="D335" s="226">
        <v>94978611</v>
      </c>
      <c r="E335" s="226">
        <v>17853497</v>
      </c>
      <c r="F335" s="351">
        <v>8.21304657906622</v>
      </c>
      <c r="G335" s="238">
        <v>2118095</v>
      </c>
    </row>
    <row r="336" spans="1:7" ht="12.75">
      <c r="A336" s="349"/>
      <c r="B336" s="396" t="s">
        <v>986</v>
      </c>
      <c r="C336" s="389">
        <v>5874454</v>
      </c>
      <c r="D336" s="389">
        <v>5000000</v>
      </c>
      <c r="E336" s="389">
        <v>2607377</v>
      </c>
      <c r="F336" s="351">
        <v>44.3850100792346</v>
      </c>
      <c r="G336" s="238">
        <v>199358</v>
      </c>
    </row>
    <row r="337" spans="1:7" ht="25.5">
      <c r="A337" s="349"/>
      <c r="B337" s="404" t="s">
        <v>903</v>
      </c>
      <c r="C337" s="389">
        <v>5874454</v>
      </c>
      <c r="D337" s="389">
        <v>5000000</v>
      </c>
      <c r="E337" s="389">
        <v>2607377</v>
      </c>
      <c r="F337" s="351">
        <v>44.3850100792346</v>
      </c>
      <c r="G337" s="238">
        <v>199358</v>
      </c>
    </row>
    <row r="338" spans="1:7" ht="38.25">
      <c r="A338" s="349"/>
      <c r="B338" s="417" t="s">
        <v>904</v>
      </c>
      <c r="C338" s="389">
        <v>3193281</v>
      </c>
      <c r="D338" s="226">
        <v>2591981</v>
      </c>
      <c r="E338" s="226">
        <v>0</v>
      </c>
      <c r="F338" s="351">
        <v>0</v>
      </c>
      <c r="G338" s="238">
        <v>0</v>
      </c>
    </row>
    <row r="339" spans="1:7" ht="27" customHeight="1">
      <c r="A339" s="349"/>
      <c r="B339" s="417" t="s">
        <v>905</v>
      </c>
      <c r="C339" s="389">
        <v>2681173</v>
      </c>
      <c r="D339" s="389">
        <v>2408019</v>
      </c>
      <c r="E339" s="389">
        <v>2607377</v>
      </c>
      <c r="F339" s="351">
        <v>97.2476225890683</v>
      </c>
      <c r="G339" s="238">
        <v>199358</v>
      </c>
    </row>
    <row r="340" spans="1:7" ht="12.75">
      <c r="A340" s="349"/>
      <c r="B340" s="391" t="s">
        <v>974</v>
      </c>
      <c r="C340" s="389">
        <v>514685</v>
      </c>
      <c r="D340" s="226">
        <v>474665</v>
      </c>
      <c r="E340" s="226">
        <v>213735</v>
      </c>
      <c r="F340" s="351">
        <v>41.5273419664455</v>
      </c>
      <c r="G340" s="238">
        <v>28919</v>
      </c>
    </row>
    <row r="341" spans="1:7" ht="25.5">
      <c r="A341" s="349"/>
      <c r="B341" s="377" t="s">
        <v>978</v>
      </c>
      <c r="C341" s="389">
        <v>174419569</v>
      </c>
      <c r="D341" s="389">
        <v>143403736</v>
      </c>
      <c r="E341" s="389">
        <v>102273221</v>
      </c>
      <c r="F341" s="351">
        <v>58.63632251034859</v>
      </c>
      <c r="G341" s="238">
        <v>4286491</v>
      </c>
    </row>
    <row r="342" spans="1:7" ht="14.25" customHeight="1">
      <c r="A342" s="349"/>
      <c r="B342" s="363" t="s">
        <v>1008</v>
      </c>
      <c r="C342" s="389">
        <v>168605000</v>
      </c>
      <c r="D342" s="226">
        <v>137589167</v>
      </c>
      <c r="E342" s="226">
        <v>98919074</v>
      </c>
      <c r="F342" s="351">
        <v>58.66912250526378</v>
      </c>
      <c r="G342" s="238">
        <v>4271250</v>
      </c>
    </row>
    <row r="343" spans="1:7" ht="12.75">
      <c r="A343" s="349"/>
      <c r="B343" s="363" t="s">
        <v>979</v>
      </c>
      <c r="C343" s="389">
        <v>5814569</v>
      </c>
      <c r="D343" s="226">
        <v>5814569</v>
      </c>
      <c r="E343" s="226">
        <v>3354147</v>
      </c>
      <c r="F343" s="351">
        <v>57.685221380982846</v>
      </c>
      <c r="G343" s="238">
        <v>15241</v>
      </c>
    </row>
    <row r="344" spans="1:7" ht="12.75">
      <c r="A344" s="349"/>
      <c r="B344" s="362" t="s">
        <v>917</v>
      </c>
      <c r="C344" s="226">
        <v>112366507</v>
      </c>
      <c r="D344" s="226">
        <v>79502695</v>
      </c>
      <c r="E344" s="226">
        <v>41203591</v>
      </c>
      <c r="F344" s="351">
        <v>36.668925732469376</v>
      </c>
      <c r="G344" s="238">
        <v>11330564</v>
      </c>
    </row>
    <row r="345" spans="1:7" ht="25.5">
      <c r="A345" s="349"/>
      <c r="B345" s="363" t="s">
        <v>996</v>
      </c>
      <c r="C345" s="226">
        <v>1686426</v>
      </c>
      <c r="D345" s="226">
        <v>1686426</v>
      </c>
      <c r="E345" s="226">
        <v>346908</v>
      </c>
      <c r="F345" s="351">
        <v>20.570603157209387</v>
      </c>
      <c r="G345" s="238">
        <v>0</v>
      </c>
    </row>
    <row r="346" spans="1:7" ht="38.25">
      <c r="A346" s="349"/>
      <c r="B346" s="365" t="s">
        <v>1015</v>
      </c>
      <c r="C346" s="226">
        <v>1686426</v>
      </c>
      <c r="D346" s="226">
        <v>1686426</v>
      </c>
      <c r="E346" s="226">
        <v>346908</v>
      </c>
      <c r="F346" s="351">
        <v>20.570603157209387</v>
      </c>
      <c r="G346" s="238">
        <v>0</v>
      </c>
    </row>
    <row r="347" spans="1:7" s="373" customFormat="1" ht="51" hidden="1">
      <c r="A347" s="399"/>
      <c r="B347" s="410" t="s">
        <v>1016</v>
      </c>
      <c r="C347" s="369">
        <v>0</v>
      </c>
      <c r="D347" s="369">
        <v>0</v>
      </c>
      <c r="E347" s="369">
        <v>0</v>
      </c>
      <c r="F347" s="371" t="e">
        <v>#DIV/0!</v>
      </c>
      <c r="G347" s="238">
        <v>0</v>
      </c>
    </row>
    <row r="348" spans="1:7" ht="51">
      <c r="A348" s="349"/>
      <c r="B348" s="404" t="s">
        <v>1017</v>
      </c>
      <c r="C348" s="226">
        <v>1686426</v>
      </c>
      <c r="D348" s="226">
        <v>1686426</v>
      </c>
      <c r="E348" s="226">
        <v>346908</v>
      </c>
      <c r="F348" s="351">
        <v>20.570603157209387</v>
      </c>
      <c r="G348" s="238">
        <v>0</v>
      </c>
    </row>
    <row r="349" spans="1:7" s="373" customFormat="1" ht="12.75" hidden="1">
      <c r="A349" s="399"/>
      <c r="B349" s="418" t="s">
        <v>1009</v>
      </c>
      <c r="C349" s="369">
        <v>0</v>
      </c>
      <c r="D349" s="369">
        <v>0</v>
      </c>
      <c r="E349" s="369">
        <v>0</v>
      </c>
      <c r="F349" s="371" t="e">
        <v>#DIV/0!</v>
      </c>
      <c r="G349" s="238">
        <v>0</v>
      </c>
    </row>
    <row r="350" spans="1:7" ht="25.5">
      <c r="A350" s="349"/>
      <c r="B350" s="363" t="s">
        <v>1018</v>
      </c>
      <c r="C350" s="226">
        <v>41519318</v>
      </c>
      <c r="D350" s="226">
        <v>34477118</v>
      </c>
      <c r="E350" s="226">
        <v>21491451</v>
      </c>
      <c r="F350" s="351">
        <v>51.76253376801613</v>
      </c>
      <c r="G350" s="238">
        <v>2820664</v>
      </c>
    </row>
    <row r="351" spans="1:7" ht="25.5">
      <c r="A351" s="349"/>
      <c r="B351" s="363" t="s">
        <v>1010</v>
      </c>
      <c r="C351" s="226">
        <v>69160763</v>
      </c>
      <c r="D351" s="226">
        <v>43339151</v>
      </c>
      <c r="E351" s="226">
        <v>19365232</v>
      </c>
      <c r="F351" s="351">
        <v>28.000315728153545</v>
      </c>
      <c r="G351" s="238">
        <v>8509900</v>
      </c>
    </row>
    <row r="352" spans="1:7" ht="38.25">
      <c r="A352" s="349"/>
      <c r="B352" s="365" t="s">
        <v>1011</v>
      </c>
      <c r="C352" s="226">
        <v>69062147</v>
      </c>
      <c r="D352" s="226">
        <v>43240535</v>
      </c>
      <c r="E352" s="226">
        <v>19266617</v>
      </c>
      <c r="F352" s="351">
        <v>27.897506574766638</v>
      </c>
      <c r="G352" s="238">
        <v>8509900</v>
      </c>
    </row>
    <row r="353" spans="1:7" ht="75.75" customHeight="1">
      <c r="A353" s="349"/>
      <c r="B353" s="419" t="s">
        <v>1019</v>
      </c>
      <c r="C353" s="226">
        <v>98616</v>
      </c>
      <c r="D353" s="226">
        <v>98616</v>
      </c>
      <c r="E353" s="226">
        <v>98615</v>
      </c>
      <c r="F353" s="351">
        <v>99.99898596576621</v>
      </c>
      <c r="G353" s="238">
        <v>0</v>
      </c>
    </row>
    <row r="354" spans="1:7" ht="12.75">
      <c r="A354" s="349"/>
      <c r="B354" s="136" t="s">
        <v>922</v>
      </c>
      <c r="C354" s="389">
        <v>36789649</v>
      </c>
      <c r="D354" s="389">
        <v>22473958</v>
      </c>
      <c r="E354" s="389">
        <v>17595140</v>
      </c>
      <c r="F354" s="351">
        <v>47.82633289053668</v>
      </c>
      <c r="G354" s="238">
        <v>713963</v>
      </c>
    </row>
    <row r="355" spans="1:7" ht="12.75">
      <c r="A355" s="349"/>
      <c r="B355" s="362" t="s">
        <v>975</v>
      </c>
      <c r="C355" s="389">
        <v>13792580</v>
      </c>
      <c r="D355" s="226">
        <v>4090690</v>
      </c>
      <c r="E355" s="226">
        <v>2522625</v>
      </c>
      <c r="F355" s="351">
        <v>18.289725345076846</v>
      </c>
      <c r="G355" s="238">
        <v>244404</v>
      </c>
    </row>
    <row r="356" spans="1:7" ht="12.75">
      <c r="A356" s="349"/>
      <c r="B356" s="362" t="s">
        <v>1020</v>
      </c>
      <c r="C356" s="389">
        <v>22997069</v>
      </c>
      <c r="D356" s="389">
        <v>18383268</v>
      </c>
      <c r="E356" s="389">
        <v>15072515</v>
      </c>
      <c r="F356" s="351">
        <v>65.54102611945896</v>
      </c>
      <c r="G356" s="238">
        <v>469559</v>
      </c>
    </row>
    <row r="357" spans="1:7" ht="25.5">
      <c r="A357" s="349"/>
      <c r="B357" s="363" t="s">
        <v>1021</v>
      </c>
      <c r="C357" s="389">
        <v>22997069</v>
      </c>
      <c r="D357" s="226">
        <v>18383268</v>
      </c>
      <c r="E357" s="226">
        <v>15072515</v>
      </c>
      <c r="F357" s="351">
        <v>65.54102611945896</v>
      </c>
      <c r="G357" s="238">
        <v>469559</v>
      </c>
    </row>
    <row r="358" spans="1:7" ht="12.75">
      <c r="A358" s="349"/>
      <c r="B358" s="357" t="s">
        <v>500</v>
      </c>
      <c r="C358" s="226">
        <v>-484477</v>
      </c>
      <c r="D358" s="226" t="s">
        <v>496</v>
      </c>
      <c r="E358" s="226" t="s">
        <v>496</v>
      </c>
      <c r="F358" s="351" t="s">
        <v>496</v>
      </c>
      <c r="G358" s="360" t="s">
        <v>496</v>
      </c>
    </row>
    <row r="359" spans="1:7" ht="12.75">
      <c r="A359" s="349"/>
      <c r="B359" s="357" t="s">
        <v>501</v>
      </c>
      <c r="C359" s="389">
        <v>484477</v>
      </c>
      <c r="D359" s="389" t="s">
        <v>496</v>
      </c>
      <c r="E359" s="389">
        <v>-94284</v>
      </c>
      <c r="F359" s="351" t="s">
        <v>496</v>
      </c>
      <c r="G359" s="238">
        <v>57829</v>
      </c>
    </row>
    <row r="360" spans="1:7" ht="12.75">
      <c r="A360" s="349"/>
      <c r="B360" s="136" t="s">
        <v>506</v>
      </c>
      <c r="C360" s="389">
        <v>-174000000</v>
      </c>
      <c r="D360" s="226" t="s">
        <v>496</v>
      </c>
      <c r="E360" s="226">
        <v>-59791604</v>
      </c>
      <c r="F360" s="351" t="s">
        <v>496</v>
      </c>
      <c r="G360" s="238">
        <v>-7578372</v>
      </c>
    </row>
    <row r="361" spans="1:7" ht="12.75">
      <c r="A361" s="349"/>
      <c r="B361" s="136" t="s">
        <v>622</v>
      </c>
      <c r="C361" s="389">
        <v>174484477</v>
      </c>
      <c r="D361" s="389">
        <v>-94284</v>
      </c>
      <c r="E361" s="389">
        <v>59697320</v>
      </c>
      <c r="F361" s="351" t="s">
        <v>496</v>
      </c>
      <c r="G361" s="238">
        <v>7636201</v>
      </c>
    </row>
    <row r="362" spans="1:7" ht="38.25">
      <c r="A362" s="349"/>
      <c r="B362" s="377" t="s">
        <v>980</v>
      </c>
      <c r="C362" s="389">
        <v>335681</v>
      </c>
      <c r="D362" s="226">
        <v>57829</v>
      </c>
      <c r="E362" s="226">
        <v>57829</v>
      </c>
      <c r="F362" s="351">
        <v>17.22736764964356</v>
      </c>
      <c r="G362" s="238">
        <v>57829</v>
      </c>
    </row>
    <row r="363" spans="1:7" ht="51">
      <c r="A363" s="349"/>
      <c r="B363" s="377" t="s">
        <v>1001</v>
      </c>
      <c r="C363" s="389">
        <v>148796</v>
      </c>
      <c r="D363" s="226">
        <v>-152113</v>
      </c>
      <c r="E363" s="226">
        <v>-152113</v>
      </c>
      <c r="F363" s="351" t="s">
        <v>496</v>
      </c>
      <c r="G363" s="238">
        <v>0</v>
      </c>
    </row>
    <row r="364" spans="1:7" ht="38.25">
      <c r="A364" s="349"/>
      <c r="B364" s="377" t="s">
        <v>936</v>
      </c>
      <c r="C364" s="226">
        <v>174000000</v>
      </c>
      <c r="D364" s="226" t="s">
        <v>496</v>
      </c>
      <c r="E364" s="226">
        <v>59791604</v>
      </c>
      <c r="F364" s="351" t="s">
        <v>496</v>
      </c>
      <c r="G364" s="238">
        <v>7578372</v>
      </c>
    </row>
    <row r="365" spans="1:7" ht="12.75">
      <c r="A365" s="349"/>
      <c r="B365" s="357"/>
      <c r="C365" s="226"/>
      <c r="D365" s="226"/>
      <c r="E365" s="226"/>
      <c r="F365" s="351"/>
      <c r="G365" s="238"/>
    </row>
    <row r="366" spans="1:7" ht="12.75">
      <c r="A366" s="349"/>
      <c r="B366" s="385" t="s">
        <v>1022</v>
      </c>
      <c r="C366" s="216"/>
      <c r="D366" s="226"/>
      <c r="E366" s="226"/>
      <c r="F366" s="351"/>
      <c r="G366" s="238"/>
    </row>
    <row r="367" spans="1:7" ht="12.75">
      <c r="A367" s="349"/>
      <c r="B367" s="353" t="s">
        <v>964</v>
      </c>
      <c r="C367" s="388">
        <v>239141503</v>
      </c>
      <c r="D367" s="388">
        <v>175804653</v>
      </c>
      <c r="E367" s="388">
        <v>172497375</v>
      </c>
      <c r="F367" s="347">
        <v>72.13192726316518</v>
      </c>
      <c r="G367" s="348">
        <v>40527</v>
      </c>
    </row>
    <row r="368" spans="1:7" ht="25.5">
      <c r="A368" s="349"/>
      <c r="B368" s="139" t="s">
        <v>977</v>
      </c>
      <c r="C368" s="389">
        <v>15660277</v>
      </c>
      <c r="D368" s="226">
        <v>10860359</v>
      </c>
      <c r="E368" s="226">
        <v>8475929</v>
      </c>
      <c r="F368" s="351">
        <v>54.12374889665106</v>
      </c>
      <c r="G368" s="238">
        <v>1133065</v>
      </c>
    </row>
    <row r="369" spans="1:7" ht="12.75">
      <c r="A369" s="349"/>
      <c r="B369" s="136" t="s">
        <v>982</v>
      </c>
      <c r="C369" s="389">
        <v>1193316</v>
      </c>
      <c r="D369" s="226">
        <v>1182774</v>
      </c>
      <c r="E369" s="226">
        <v>259926</v>
      </c>
      <c r="F369" s="351">
        <v>21.781824763935116</v>
      </c>
      <c r="G369" s="238">
        <v>850</v>
      </c>
    </row>
    <row r="370" spans="1:7" ht="25.5">
      <c r="A370" s="349"/>
      <c r="B370" s="377" t="s">
        <v>1004</v>
      </c>
      <c r="C370" s="389">
        <v>12651</v>
      </c>
      <c r="D370" s="389">
        <v>12651</v>
      </c>
      <c r="E370" s="226">
        <v>2927</v>
      </c>
      <c r="F370" s="351">
        <v>23.136510947751166</v>
      </c>
      <c r="G370" s="238">
        <v>0</v>
      </c>
    </row>
    <row r="371" spans="1:7" ht="12.75">
      <c r="A371" s="349"/>
      <c r="B371" s="139" t="s">
        <v>983</v>
      </c>
      <c r="C371" s="389">
        <v>198663</v>
      </c>
      <c r="D371" s="389">
        <v>180602</v>
      </c>
      <c r="E371" s="389">
        <v>180602</v>
      </c>
      <c r="F371" s="351">
        <v>90.9087248254582</v>
      </c>
      <c r="G371" s="238">
        <v>0</v>
      </c>
    </row>
    <row r="372" spans="1:7" ht="12.75">
      <c r="A372" s="349"/>
      <c r="B372" s="362" t="s">
        <v>984</v>
      </c>
      <c r="C372" s="389">
        <v>198663</v>
      </c>
      <c r="D372" s="389">
        <v>180602</v>
      </c>
      <c r="E372" s="389">
        <v>180602</v>
      </c>
      <c r="F372" s="351">
        <v>90.9087248254582</v>
      </c>
      <c r="G372" s="238">
        <v>0</v>
      </c>
    </row>
    <row r="373" spans="1:7" ht="12.75">
      <c r="A373" s="349"/>
      <c r="B373" s="391" t="s">
        <v>985</v>
      </c>
      <c r="C373" s="389">
        <v>198663</v>
      </c>
      <c r="D373" s="389">
        <v>180602</v>
      </c>
      <c r="E373" s="389">
        <v>180602</v>
      </c>
      <c r="F373" s="351">
        <v>90.9087248254582</v>
      </c>
      <c r="G373" s="238">
        <v>0</v>
      </c>
    </row>
    <row r="374" spans="1:7" ht="36.75" customHeight="1">
      <c r="A374" s="349"/>
      <c r="B374" s="365" t="s">
        <v>993</v>
      </c>
      <c r="C374" s="389">
        <v>42116</v>
      </c>
      <c r="D374" s="389">
        <v>24055</v>
      </c>
      <c r="E374" s="389">
        <v>24055</v>
      </c>
      <c r="F374" s="351">
        <v>57.11606040459682</v>
      </c>
      <c r="G374" s="238">
        <v>0</v>
      </c>
    </row>
    <row r="375" spans="1:7" ht="51">
      <c r="A375" s="349"/>
      <c r="B375" s="404" t="s">
        <v>994</v>
      </c>
      <c r="C375" s="389">
        <v>42116</v>
      </c>
      <c r="D375" s="389">
        <v>24055</v>
      </c>
      <c r="E375" s="389">
        <v>24055</v>
      </c>
      <c r="F375" s="351">
        <v>57.11606040459682</v>
      </c>
      <c r="G375" s="238">
        <v>0</v>
      </c>
    </row>
    <row r="376" spans="1:7" ht="12.75">
      <c r="A376" s="349"/>
      <c r="B376" s="365" t="s">
        <v>986</v>
      </c>
      <c r="C376" s="389">
        <v>156547</v>
      </c>
      <c r="D376" s="389">
        <v>156547</v>
      </c>
      <c r="E376" s="389">
        <v>156547</v>
      </c>
      <c r="F376" s="351">
        <v>100</v>
      </c>
      <c r="G376" s="238">
        <v>0</v>
      </c>
    </row>
    <row r="377" spans="1:7" ht="50.25" customHeight="1">
      <c r="A377" s="349"/>
      <c r="B377" s="404" t="s">
        <v>987</v>
      </c>
      <c r="C377" s="389">
        <v>156547</v>
      </c>
      <c r="D377" s="389">
        <v>156547</v>
      </c>
      <c r="E377" s="389">
        <v>156547</v>
      </c>
      <c r="F377" s="351">
        <v>100</v>
      </c>
      <c r="G377" s="238">
        <v>0</v>
      </c>
    </row>
    <row r="378" spans="1:7" ht="12.75">
      <c r="A378" s="349"/>
      <c r="B378" s="136" t="s">
        <v>965</v>
      </c>
      <c r="C378" s="389">
        <v>222089247</v>
      </c>
      <c r="D378" s="389">
        <v>163580918</v>
      </c>
      <c r="E378" s="389">
        <v>163580918</v>
      </c>
      <c r="F378" s="351">
        <v>73.65548769679965</v>
      </c>
      <c r="G378" s="238">
        <v>-1093388</v>
      </c>
    </row>
    <row r="379" spans="1:7" ht="25.5">
      <c r="A379" s="349"/>
      <c r="B379" s="377" t="s">
        <v>966</v>
      </c>
      <c r="C379" s="389">
        <v>222089247</v>
      </c>
      <c r="D379" s="226">
        <v>163580918</v>
      </c>
      <c r="E379" s="226">
        <v>163580918</v>
      </c>
      <c r="F379" s="351">
        <v>73.65548769679965</v>
      </c>
      <c r="G379" s="238">
        <v>-1093388</v>
      </c>
    </row>
    <row r="380" spans="1:7" ht="12.75">
      <c r="A380" s="349"/>
      <c r="B380" s="353" t="s">
        <v>967</v>
      </c>
      <c r="C380" s="216">
        <v>239141503</v>
      </c>
      <c r="D380" s="216">
        <v>175804653</v>
      </c>
      <c r="E380" s="216">
        <v>150430227</v>
      </c>
      <c r="F380" s="347">
        <v>62.90427429487219</v>
      </c>
      <c r="G380" s="348">
        <v>20707642</v>
      </c>
    </row>
    <row r="381" spans="1:7" ht="12.75">
      <c r="A381" s="349"/>
      <c r="B381" s="136" t="s">
        <v>968</v>
      </c>
      <c r="C381" s="389">
        <v>234433696</v>
      </c>
      <c r="D381" s="389">
        <v>173198983</v>
      </c>
      <c r="E381" s="389">
        <v>148858475</v>
      </c>
      <c r="F381" s="351">
        <v>63.497047369845674</v>
      </c>
      <c r="G381" s="238">
        <v>20173193</v>
      </c>
    </row>
    <row r="382" spans="1:7" ht="12.75">
      <c r="A382" s="349"/>
      <c r="B382" s="362" t="s">
        <v>969</v>
      </c>
      <c r="C382" s="389">
        <v>227846271</v>
      </c>
      <c r="D382" s="389">
        <v>168685878</v>
      </c>
      <c r="E382" s="389">
        <v>144886133</v>
      </c>
      <c r="F382" s="351">
        <v>63.58942473102841</v>
      </c>
      <c r="G382" s="238">
        <v>19667779</v>
      </c>
    </row>
    <row r="383" spans="1:7" ht="12.75">
      <c r="A383" s="349"/>
      <c r="B383" s="391" t="s">
        <v>970</v>
      </c>
      <c r="C383" s="389">
        <v>163455187</v>
      </c>
      <c r="D383" s="226">
        <v>122259946</v>
      </c>
      <c r="E383" s="226">
        <v>107420066</v>
      </c>
      <c r="F383" s="351">
        <v>65.71835863489606</v>
      </c>
      <c r="G383" s="238">
        <v>14174867</v>
      </c>
    </row>
    <row r="384" spans="1:7" ht="12.75">
      <c r="A384" s="349"/>
      <c r="B384" s="396" t="s">
        <v>971</v>
      </c>
      <c r="C384" s="389">
        <v>103674210</v>
      </c>
      <c r="D384" s="226">
        <v>77240406</v>
      </c>
      <c r="E384" s="226">
        <v>67794807</v>
      </c>
      <c r="F384" s="351">
        <v>65.39216165717588</v>
      </c>
      <c r="G384" s="238">
        <v>8864310</v>
      </c>
    </row>
    <row r="385" spans="1:7" ht="12.75">
      <c r="A385" s="349"/>
      <c r="B385" s="391" t="s">
        <v>972</v>
      </c>
      <c r="C385" s="389">
        <v>64391084</v>
      </c>
      <c r="D385" s="226">
        <v>46425932</v>
      </c>
      <c r="E385" s="226">
        <v>37466067</v>
      </c>
      <c r="F385" s="351">
        <v>58.18517824610625</v>
      </c>
      <c r="G385" s="238">
        <v>5492912</v>
      </c>
    </row>
    <row r="386" spans="1:7" ht="12.75">
      <c r="A386" s="349"/>
      <c r="B386" s="362" t="s">
        <v>1014</v>
      </c>
      <c r="C386" s="389">
        <v>234089</v>
      </c>
      <c r="D386" s="226">
        <v>0</v>
      </c>
      <c r="E386" s="226">
        <v>236</v>
      </c>
      <c r="F386" s="351">
        <v>0.1008163561722251</v>
      </c>
      <c r="G386" s="238">
        <v>236</v>
      </c>
    </row>
    <row r="387" spans="1:7" ht="12.75">
      <c r="A387" s="349"/>
      <c r="B387" s="362" t="s">
        <v>973</v>
      </c>
      <c r="C387" s="389">
        <v>6175333</v>
      </c>
      <c r="D387" s="389">
        <v>4340102</v>
      </c>
      <c r="E387" s="389">
        <v>3835086</v>
      </c>
      <c r="F387" s="351">
        <v>62.10330681762425</v>
      </c>
      <c r="G387" s="238">
        <v>505108</v>
      </c>
    </row>
    <row r="388" spans="1:7" ht="12.75">
      <c r="A388" s="349"/>
      <c r="B388" s="391" t="s">
        <v>995</v>
      </c>
      <c r="C388" s="389">
        <v>95998</v>
      </c>
      <c r="D388" s="226">
        <v>90898</v>
      </c>
      <c r="E388" s="226">
        <v>75858</v>
      </c>
      <c r="F388" s="351">
        <v>79.02039625825537</v>
      </c>
      <c r="G388" s="238">
        <v>22608</v>
      </c>
    </row>
    <row r="389" spans="1:7" ht="12.75">
      <c r="A389" s="349"/>
      <c r="B389" s="391" t="s">
        <v>974</v>
      </c>
      <c r="C389" s="389">
        <v>6079335</v>
      </c>
      <c r="D389" s="226">
        <v>4249204</v>
      </c>
      <c r="E389" s="226">
        <v>3759228</v>
      </c>
      <c r="F389" s="351">
        <v>61.836171225964684</v>
      </c>
      <c r="G389" s="238">
        <v>482500</v>
      </c>
    </row>
    <row r="390" spans="1:7" ht="25.5">
      <c r="A390" s="349"/>
      <c r="B390" s="377" t="s">
        <v>978</v>
      </c>
      <c r="C390" s="389">
        <v>61507</v>
      </c>
      <c r="D390" s="389">
        <v>56507</v>
      </c>
      <c r="E390" s="389">
        <v>55839</v>
      </c>
      <c r="F390" s="351">
        <v>90.78478872323475</v>
      </c>
      <c r="G390" s="238">
        <v>70</v>
      </c>
    </row>
    <row r="391" spans="1:7" ht="12.75">
      <c r="A391" s="349"/>
      <c r="B391" s="363" t="s">
        <v>979</v>
      </c>
      <c r="C391" s="389">
        <v>61507</v>
      </c>
      <c r="D391" s="226">
        <v>56507</v>
      </c>
      <c r="E391" s="226">
        <v>55839</v>
      </c>
      <c r="F391" s="351">
        <v>90.78478872323475</v>
      </c>
      <c r="G391" s="238">
        <v>70</v>
      </c>
    </row>
    <row r="392" spans="1:7" ht="12.75">
      <c r="A392" s="349"/>
      <c r="B392" s="362" t="s">
        <v>917</v>
      </c>
      <c r="C392" s="226">
        <v>116496</v>
      </c>
      <c r="D392" s="226">
        <v>116496</v>
      </c>
      <c r="E392" s="226">
        <v>81181</v>
      </c>
      <c r="F392" s="351">
        <v>69.68565444307102</v>
      </c>
      <c r="G392" s="238">
        <v>0</v>
      </c>
    </row>
    <row r="393" spans="1:7" ht="25.5">
      <c r="A393" s="349"/>
      <c r="B393" s="363" t="s">
        <v>996</v>
      </c>
      <c r="C393" s="226">
        <v>103845</v>
      </c>
      <c r="D393" s="226">
        <v>103845</v>
      </c>
      <c r="E393" s="226">
        <v>78254</v>
      </c>
      <c r="F393" s="351">
        <v>75.35654099860368</v>
      </c>
      <c r="G393" s="238">
        <v>0</v>
      </c>
    </row>
    <row r="394" spans="1:7" ht="38.25">
      <c r="A394" s="349"/>
      <c r="B394" s="365" t="s">
        <v>1015</v>
      </c>
      <c r="C394" s="226">
        <v>103845</v>
      </c>
      <c r="D394" s="226">
        <v>103845</v>
      </c>
      <c r="E394" s="226">
        <v>78254</v>
      </c>
      <c r="F394" s="351">
        <v>75.35654099860368</v>
      </c>
      <c r="G394" s="238">
        <v>0</v>
      </c>
    </row>
    <row r="395" spans="1:7" ht="50.25" customHeight="1">
      <c r="A395" s="349"/>
      <c r="B395" s="404" t="s">
        <v>1023</v>
      </c>
      <c r="C395" s="226">
        <v>103845</v>
      </c>
      <c r="D395" s="226">
        <v>103845</v>
      </c>
      <c r="E395" s="226">
        <v>78254</v>
      </c>
      <c r="F395" s="351">
        <v>75.35654099860368</v>
      </c>
      <c r="G395" s="238">
        <v>0</v>
      </c>
    </row>
    <row r="396" spans="1:7" ht="25.5">
      <c r="A396" s="349"/>
      <c r="B396" s="363" t="s">
        <v>1010</v>
      </c>
      <c r="C396" s="226">
        <v>12651</v>
      </c>
      <c r="D396" s="226">
        <v>12651</v>
      </c>
      <c r="E396" s="226">
        <v>2927</v>
      </c>
      <c r="F396" s="351">
        <v>23.136510947751166</v>
      </c>
      <c r="G396" s="238">
        <v>0</v>
      </c>
    </row>
    <row r="397" spans="1:7" ht="38.25">
      <c r="A397" s="349"/>
      <c r="B397" s="365" t="s">
        <v>1011</v>
      </c>
      <c r="C397" s="226">
        <v>12651</v>
      </c>
      <c r="D397" s="226">
        <v>12651</v>
      </c>
      <c r="E397" s="226">
        <v>2927</v>
      </c>
      <c r="F397" s="351">
        <v>23.136510947751166</v>
      </c>
      <c r="G397" s="238">
        <v>0</v>
      </c>
    </row>
    <row r="398" spans="1:7" ht="12.75">
      <c r="A398" s="349"/>
      <c r="B398" s="136" t="s">
        <v>922</v>
      </c>
      <c r="C398" s="389">
        <v>4707807</v>
      </c>
      <c r="D398" s="389">
        <v>2605670</v>
      </c>
      <c r="E398" s="389">
        <v>1571752</v>
      </c>
      <c r="F398" s="351">
        <v>33.38607551244135</v>
      </c>
      <c r="G398" s="238">
        <v>534449</v>
      </c>
    </row>
    <row r="399" spans="1:7" ht="12.75">
      <c r="A399" s="349"/>
      <c r="B399" s="362" t="s">
        <v>975</v>
      </c>
      <c r="C399" s="389">
        <v>4707807</v>
      </c>
      <c r="D399" s="226">
        <v>2605670</v>
      </c>
      <c r="E399" s="226">
        <v>1571752</v>
      </c>
      <c r="F399" s="351">
        <v>33.38607551244135</v>
      </c>
      <c r="G399" s="238">
        <v>534449</v>
      </c>
    </row>
    <row r="400" spans="1:7" s="373" customFormat="1" ht="12.75" hidden="1">
      <c r="A400" s="399"/>
      <c r="B400" s="368" t="s">
        <v>500</v>
      </c>
      <c r="C400" s="369">
        <v>0</v>
      </c>
      <c r="D400" s="369">
        <v>0</v>
      </c>
      <c r="E400" s="369">
        <v>22067148</v>
      </c>
      <c r="F400" s="371" t="s">
        <v>496</v>
      </c>
      <c r="G400" s="238">
        <v>-9906007</v>
      </c>
    </row>
    <row r="401" spans="1:7" s="373" customFormat="1" ht="12.75" hidden="1">
      <c r="A401" s="399"/>
      <c r="B401" s="368" t="s">
        <v>501</v>
      </c>
      <c r="C401" s="400">
        <v>0</v>
      </c>
      <c r="D401" s="400">
        <v>0</v>
      </c>
      <c r="E401" s="400">
        <v>0</v>
      </c>
      <c r="F401" s="371" t="s">
        <v>496</v>
      </c>
      <c r="G401" s="238">
        <v>0</v>
      </c>
    </row>
    <row r="402" spans="1:7" s="373" customFormat="1" ht="12.75" hidden="1">
      <c r="A402" s="399"/>
      <c r="B402" s="402" t="s">
        <v>622</v>
      </c>
      <c r="C402" s="400">
        <v>0</v>
      </c>
      <c r="D402" s="400">
        <v>0</v>
      </c>
      <c r="E402" s="400">
        <v>0</v>
      </c>
      <c r="F402" s="371" t="s">
        <v>496</v>
      </c>
      <c r="G402" s="238">
        <v>-3329978</v>
      </c>
    </row>
    <row r="403" spans="1:7" s="373" customFormat="1" ht="38.25" customHeight="1" hidden="1">
      <c r="A403" s="399"/>
      <c r="B403" s="403" t="s">
        <v>980</v>
      </c>
      <c r="C403" s="400">
        <v>0</v>
      </c>
      <c r="D403" s="369">
        <v>0</v>
      </c>
      <c r="E403" s="369">
        <v>0</v>
      </c>
      <c r="F403" s="371" t="s">
        <v>496</v>
      </c>
      <c r="G403" s="238">
        <v>-53250</v>
      </c>
    </row>
    <row r="404" spans="1:7" ht="12.75">
      <c r="A404" s="349"/>
      <c r="B404" s="357"/>
      <c r="C404" s="226"/>
      <c r="D404" s="226"/>
      <c r="E404" s="226"/>
      <c r="F404" s="351"/>
      <c r="G404" s="238"/>
    </row>
    <row r="405" spans="1:7" ht="12.75">
      <c r="A405" s="349"/>
      <c r="B405" s="385" t="s">
        <v>1024</v>
      </c>
      <c r="C405" s="216"/>
      <c r="D405" s="216"/>
      <c r="E405" s="216"/>
      <c r="F405" s="347"/>
      <c r="G405" s="238"/>
    </row>
    <row r="406" spans="1:7" ht="12.75">
      <c r="A406" s="349"/>
      <c r="B406" s="353" t="s">
        <v>964</v>
      </c>
      <c r="C406" s="388">
        <v>350272019</v>
      </c>
      <c r="D406" s="388">
        <v>272291497</v>
      </c>
      <c r="E406" s="388">
        <v>253618700</v>
      </c>
      <c r="F406" s="347">
        <v>72.40621181333928</v>
      </c>
      <c r="G406" s="348">
        <v>-1526740</v>
      </c>
    </row>
    <row r="407" spans="1:7" ht="25.5">
      <c r="A407" s="349"/>
      <c r="B407" s="139" t="s">
        <v>977</v>
      </c>
      <c r="C407" s="389">
        <v>57438027</v>
      </c>
      <c r="D407" s="226">
        <v>43427028</v>
      </c>
      <c r="E407" s="226">
        <v>28106648</v>
      </c>
      <c r="F407" s="351">
        <v>48.93386745335107</v>
      </c>
      <c r="G407" s="238">
        <v>6033554</v>
      </c>
    </row>
    <row r="408" spans="1:7" ht="12.75">
      <c r="A408" s="349"/>
      <c r="B408" s="136" t="s">
        <v>982</v>
      </c>
      <c r="C408" s="389">
        <v>10380021</v>
      </c>
      <c r="D408" s="226">
        <v>6896327</v>
      </c>
      <c r="E408" s="226">
        <v>3924969</v>
      </c>
      <c r="F408" s="351">
        <v>37.81272696847145</v>
      </c>
      <c r="G408" s="238">
        <v>-14849</v>
      </c>
    </row>
    <row r="409" spans="1:7" ht="25.5">
      <c r="A409" s="349"/>
      <c r="B409" s="377" t="s">
        <v>1004</v>
      </c>
      <c r="C409" s="389">
        <v>190180</v>
      </c>
      <c r="D409" s="226">
        <v>103703</v>
      </c>
      <c r="E409" s="226">
        <v>53431</v>
      </c>
      <c r="F409" s="351">
        <v>28.094962666947104</v>
      </c>
      <c r="G409" s="238">
        <v>9798</v>
      </c>
    </row>
    <row r="410" spans="1:7" s="373" customFormat="1" ht="12.75">
      <c r="A410" s="399"/>
      <c r="B410" s="139" t="s">
        <v>983</v>
      </c>
      <c r="C410" s="389">
        <v>673355</v>
      </c>
      <c r="D410" s="389">
        <v>581059</v>
      </c>
      <c r="E410" s="389">
        <v>200000</v>
      </c>
      <c r="F410" s="351">
        <v>29.70201453913612</v>
      </c>
      <c r="G410" s="238">
        <v>0</v>
      </c>
    </row>
    <row r="411" spans="1:7" s="373" customFormat="1" ht="12.75">
      <c r="A411" s="399"/>
      <c r="B411" s="377" t="s">
        <v>984</v>
      </c>
      <c r="C411" s="389">
        <v>673355</v>
      </c>
      <c r="D411" s="389">
        <v>581059</v>
      </c>
      <c r="E411" s="389">
        <v>200000</v>
      </c>
      <c r="F411" s="351">
        <v>29.70201453913612</v>
      </c>
      <c r="G411" s="238">
        <v>0</v>
      </c>
    </row>
    <row r="412" spans="1:7" s="373" customFormat="1" ht="25.5">
      <c r="A412" s="399"/>
      <c r="B412" s="363" t="s">
        <v>985</v>
      </c>
      <c r="C412" s="389">
        <v>673355</v>
      </c>
      <c r="D412" s="389">
        <v>581059</v>
      </c>
      <c r="E412" s="389">
        <v>200000</v>
      </c>
      <c r="F412" s="351">
        <v>29.70201453913612</v>
      </c>
      <c r="G412" s="238">
        <v>0</v>
      </c>
    </row>
    <row r="413" spans="1:7" s="373" customFormat="1" ht="51">
      <c r="A413" s="399"/>
      <c r="B413" s="365" t="s">
        <v>993</v>
      </c>
      <c r="C413" s="389">
        <v>473355</v>
      </c>
      <c r="D413" s="389">
        <v>381059</v>
      </c>
      <c r="E413" s="389">
        <v>0</v>
      </c>
      <c r="F413" s="351">
        <v>0</v>
      </c>
      <c r="G413" s="238">
        <v>0</v>
      </c>
    </row>
    <row r="414" spans="1:7" s="373" customFormat="1" ht="51" hidden="1">
      <c r="A414" s="399"/>
      <c r="B414" s="410" t="s">
        <v>994</v>
      </c>
      <c r="C414" s="400">
        <v>0</v>
      </c>
      <c r="D414" s="369">
        <v>0</v>
      </c>
      <c r="E414" s="369">
        <v>0</v>
      </c>
      <c r="F414" s="371" t="e">
        <v>#DIV/0!</v>
      </c>
      <c r="G414" s="238">
        <v>0</v>
      </c>
    </row>
    <row r="415" spans="1:7" s="373" customFormat="1" ht="51">
      <c r="A415" s="399"/>
      <c r="B415" s="404" t="s">
        <v>1025</v>
      </c>
      <c r="C415" s="389">
        <v>473355</v>
      </c>
      <c r="D415" s="226">
        <v>381059</v>
      </c>
      <c r="E415" s="226">
        <v>0</v>
      </c>
      <c r="F415" s="351">
        <v>0</v>
      </c>
      <c r="G415" s="238">
        <v>0</v>
      </c>
    </row>
    <row r="416" spans="1:7" ht="12.75">
      <c r="A416" s="349"/>
      <c r="B416" s="365" t="s">
        <v>986</v>
      </c>
      <c r="C416" s="389">
        <v>200000</v>
      </c>
      <c r="D416" s="389">
        <v>200000</v>
      </c>
      <c r="E416" s="389">
        <v>200000</v>
      </c>
      <c r="F416" s="351">
        <v>100</v>
      </c>
      <c r="G416" s="238">
        <v>0</v>
      </c>
    </row>
    <row r="417" spans="1:7" ht="63.75">
      <c r="A417" s="349"/>
      <c r="B417" s="404" t="s">
        <v>987</v>
      </c>
      <c r="C417" s="389">
        <v>200000</v>
      </c>
      <c r="D417" s="226">
        <v>200000</v>
      </c>
      <c r="E417" s="226">
        <v>200000</v>
      </c>
      <c r="F417" s="351">
        <v>100</v>
      </c>
      <c r="G417" s="238">
        <v>0</v>
      </c>
    </row>
    <row r="418" spans="1:7" ht="12.75">
      <c r="A418" s="349"/>
      <c r="B418" s="136" t="s">
        <v>965</v>
      </c>
      <c r="C418" s="389">
        <v>281780616</v>
      </c>
      <c r="D418" s="389">
        <v>221387083</v>
      </c>
      <c r="E418" s="389">
        <v>221387083</v>
      </c>
      <c r="F418" s="351">
        <v>78.56717972395944</v>
      </c>
      <c r="G418" s="238">
        <v>-7545445</v>
      </c>
    </row>
    <row r="419" spans="1:7" ht="25.5">
      <c r="A419" s="349"/>
      <c r="B419" s="377" t="s">
        <v>966</v>
      </c>
      <c r="C419" s="389">
        <v>259259912</v>
      </c>
      <c r="D419" s="226">
        <v>203740610</v>
      </c>
      <c r="E419" s="226">
        <v>203740610</v>
      </c>
      <c r="F419" s="351">
        <v>78.58546600139246</v>
      </c>
      <c r="G419" s="238">
        <v>-7545445</v>
      </c>
    </row>
    <row r="420" spans="1:7" ht="25.5">
      <c r="A420" s="349"/>
      <c r="B420" s="377" t="s">
        <v>1013</v>
      </c>
      <c r="C420" s="389">
        <v>22520704</v>
      </c>
      <c r="D420" s="226">
        <v>17646473</v>
      </c>
      <c r="E420" s="226">
        <v>17646473</v>
      </c>
      <c r="F420" s="351">
        <v>78.35666682533548</v>
      </c>
      <c r="G420" s="238">
        <v>0</v>
      </c>
    </row>
    <row r="421" spans="1:7" ht="12.75">
      <c r="A421" s="349"/>
      <c r="B421" s="353" t="s">
        <v>967</v>
      </c>
      <c r="C421" s="216">
        <v>352963877</v>
      </c>
      <c r="D421" s="216">
        <v>272153782</v>
      </c>
      <c r="E421" s="216">
        <v>216371271</v>
      </c>
      <c r="F421" s="347">
        <v>61.301250665942796</v>
      </c>
      <c r="G421" s="348">
        <v>19566016</v>
      </c>
    </row>
    <row r="422" spans="1:7" ht="12.75">
      <c r="A422" s="349"/>
      <c r="B422" s="136" t="s">
        <v>968</v>
      </c>
      <c r="C422" s="389">
        <v>320768968</v>
      </c>
      <c r="D422" s="389">
        <v>243427879</v>
      </c>
      <c r="E422" s="389">
        <v>193375169</v>
      </c>
      <c r="F422" s="351">
        <v>60.28487425254927</v>
      </c>
      <c r="G422" s="238">
        <v>15109175</v>
      </c>
    </row>
    <row r="423" spans="1:7" ht="12.75">
      <c r="A423" s="349"/>
      <c r="B423" s="362" t="s">
        <v>969</v>
      </c>
      <c r="C423" s="389">
        <v>228883919</v>
      </c>
      <c r="D423" s="389">
        <v>173496600</v>
      </c>
      <c r="E423" s="389">
        <v>138571230</v>
      </c>
      <c r="F423" s="351">
        <v>60.54214319879764</v>
      </c>
      <c r="G423" s="238">
        <v>11151248</v>
      </c>
    </row>
    <row r="424" spans="1:7" ht="12.75">
      <c r="A424" s="349"/>
      <c r="B424" s="391" t="s">
        <v>970</v>
      </c>
      <c r="C424" s="389">
        <v>152437640</v>
      </c>
      <c r="D424" s="226">
        <v>112504771</v>
      </c>
      <c r="E424" s="226">
        <v>91370299</v>
      </c>
      <c r="F424" s="351">
        <v>59.93946049020439</v>
      </c>
      <c r="G424" s="238">
        <v>6670315</v>
      </c>
    </row>
    <row r="425" spans="1:7" ht="12.75">
      <c r="A425" s="349"/>
      <c r="B425" s="396" t="s">
        <v>971</v>
      </c>
      <c r="C425" s="389">
        <v>122168108</v>
      </c>
      <c r="D425" s="226">
        <v>89999129</v>
      </c>
      <c r="E425" s="226">
        <v>73883783</v>
      </c>
      <c r="F425" s="351">
        <v>60.47714432968054</v>
      </c>
      <c r="G425" s="238">
        <v>5100226</v>
      </c>
    </row>
    <row r="426" spans="1:7" ht="12.75">
      <c r="A426" s="349"/>
      <c r="B426" s="391" t="s">
        <v>972</v>
      </c>
      <c r="C426" s="389">
        <v>76446279</v>
      </c>
      <c r="D426" s="226">
        <v>60991829</v>
      </c>
      <c r="E426" s="226">
        <v>47200931</v>
      </c>
      <c r="F426" s="351">
        <v>61.74392216003084</v>
      </c>
      <c r="G426" s="238">
        <v>4480933</v>
      </c>
    </row>
    <row r="427" spans="1:7" ht="12.75">
      <c r="A427" s="349"/>
      <c r="B427" s="362" t="s">
        <v>1014</v>
      </c>
      <c r="C427" s="389">
        <v>3132021</v>
      </c>
      <c r="D427" s="226">
        <v>2551465</v>
      </c>
      <c r="E427" s="226">
        <v>2295984</v>
      </c>
      <c r="F427" s="351">
        <v>73.30678817287624</v>
      </c>
      <c r="G427" s="238">
        <v>108909</v>
      </c>
    </row>
    <row r="428" spans="1:7" ht="12.75">
      <c r="A428" s="349"/>
      <c r="B428" s="362" t="s">
        <v>973</v>
      </c>
      <c r="C428" s="389">
        <v>55806143</v>
      </c>
      <c r="D428" s="389">
        <v>41260665</v>
      </c>
      <c r="E428" s="389">
        <v>32845272</v>
      </c>
      <c r="F428" s="351">
        <v>58.85601518814874</v>
      </c>
      <c r="G428" s="238">
        <v>3283071</v>
      </c>
    </row>
    <row r="429" spans="1:7" ht="12.75">
      <c r="A429" s="349"/>
      <c r="B429" s="391" t="s">
        <v>995</v>
      </c>
      <c r="C429" s="389">
        <v>40167654</v>
      </c>
      <c r="D429" s="226">
        <v>30109682</v>
      </c>
      <c r="E429" s="226">
        <v>24258315</v>
      </c>
      <c r="F429" s="351">
        <v>60.392660721485</v>
      </c>
      <c r="G429" s="238">
        <v>3135084</v>
      </c>
    </row>
    <row r="430" spans="1:7" ht="12.75">
      <c r="A430" s="349"/>
      <c r="B430" s="391" t="s">
        <v>974</v>
      </c>
      <c r="C430" s="389">
        <v>15638489</v>
      </c>
      <c r="D430" s="226">
        <v>11150983</v>
      </c>
      <c r="E430" s="226">
        <v>8586957</v>
      </c>
      <c r="F430" s="351">
        <v>54.90912197463579</v>
      </c>
      <c r="G430" s="238">
        <v>147987</v>
      </c>
    </row>
    <row r="431" spans="1:7" ht="25.5">
      <c r="A431" s="349"/>
      <c r="B431" s="377" t="s">
        <v>978</v>
      </c>
      <c r="C431" s="389">
        <v>62285</v>
      </c>
      <c r="D431" s="389">
        <v>47953</v>
      </c>
      <c r="E431" s="389">
        <v>43450</v>
      </c>
      <c r="F431" s="351">
        <v>69.759974311632</v>
      </c>
      <c r="G431" s="238">
        <v>0</v>
      </c>
    </row>
    <row r="432" spans="1:7" ht="12.75" customHeight="1">
      <c r="A432" s="349"/>
      <c r="B432" s="363" t="s">
        <v>979</v>
      </c>
      <c r="C432" s="389">
        <v>62285</v>
      </c>
      <c r="D432" s="226">
        <v>47953</v>
      </c>
      <c r="E432" s="226">
        <v>43450</v>
      </c>
      <c r="F432" s="351">
        <v>69.759974311632</v>
      </c>
      <c r="G432" s="238">
        <v>0</v>
      </c>
    </row>
    <row r="433" spans="1:7" ht="12.75">
      <c r="A433" s="349"/>
      <c r="B433" s="362" t="s">
        <v>917</v>
      </c>
      <c r="C433" s="226">
        <v>32884600</v>
      </c>
      <c r="D433" s="226">
        <v>26071196</v>
      </c>
      <c r="E433" s="226">
        <v>19619233</v>
      </c>
      <c r="F433" s="351">
        <v>59.66085340858639</v>
      </c>
      <c r="G433" s="238">
        <v>565947</v>
      </c>
    </row>
    <row r="434" spans="1:7" ht="25.5">
      <c r="A434" s="349"/>
      <c r="B434" s="420" t="s">
        <v>996</v>
      </c>
      <c r="C434" s="226">
        <v>3889345</v>
      </c>
      <c r="D434" s="226">
        <v>3469759</v>
      </c>
      <c r="E434" s="226">
        <v>3469759</v>
      </c>
      <c r="F434" s="351">
        <v>89.2119110030095</v>
      </c>
      <c r="G434" s="238">
        <v>-154848</v>
      </c>
    </row>
    <row r="435" spans="1:7" ht="38.25">
      <c r="A435" s="349"/>
      <c r="B435" s="415" t="s">
        <v>1015</v>
      </c>
      <c r="C435" s="226">
        <v>3889345</v>
      </c>
      <c r="D435" s="226">
        <v>3469759</v>
      </c>
      <c r="E435" s="226">
        <v>3469759</v>
      </c>
      <c r="F435" s="351">
        <v>89.2119110030095</v>
      </c>
      <c r="G435" s="238">
        <v>-154848</v>
      </c>
    </row>
    <row r="436" spans="1:7" ht="53.25" customHeight="1">
      <c r="A436" s="349"/>
      <c r="B436" s="416" t="s">
        <v>1016</v>
      </c>
      <c r="C436" s="226">
        <v>3889345</v>
      </c>
      <c r="D436" s="226">
        <v>3469759</v>
      </c>
      <c r="E436" s="226">
        <v>3469759</v>
      </c>
      <c r="F436" s="351">
        <v>89.2119110030095</v>
      </c>
      <c r="G436" s="238">
        <v>-154848</v>
      </c>
    </row>
    <row r="437" spans="1:7" ht="25.5">
      <c r="A437" s="349"/>
      <c r="B437" s="363" t="s">
        <v>1018</v>
      </c>
      <c r="C437" s="226">
        <v>10641086</v>
      </c>
      <c r="D437" s="226">
        <v>8353514</v>
      </c>
      <c r="E437" s="226">
        <v>6967913</v>
      </c>
      <c r="F437" s="351">
        <v>65.48122061977509</v>
      </c>
      <c r="G437" s="238">
        <v>63223</v>
      </c>
    </row>
    <row r="438" spans="1:7" ht="25.5">
      <c r="A438" s="349"/>
      <c r="B438" s="363" t="s">
        <v>1010</v>
      </c>
      <c r="C438" s="226">
        <v>18354169</v>
      </c>
      <c r="D438" s="226">
        <v>14247923</v>
      </c>
      <c r="E438" s="226">
        <v>9181561</v>
      </c>
      <c r="F438" s="351">
        <v>50.024389554220626</v>
      </c>
      <c r="G438" s="238">
        <v>657572</v>
      </c>
    </row>
    <row r="439" spans="1:7" ht="38.25">
      <c r="A439" s="349"/>
      <c r="B439" s="365" t="s">
        <v>1011</v>
      </c>
      <c r="C439" s="226">
        <v>18354169</v>
      </c>
      <c r="D439" s="226">
        <v>14247923</v>
      </c>
      <c r="E439" s="226">
        <v>9181561</v>
      </c>
      <c r="F439" s="351">
        <v>50.024389554220626</v>
      </c>
      <c r="G439" s="238">
        <v>657572</v>
      </c>
    </row>
    <row r="440" spans="1:7" ht="12.75">
      <c r="A440" s="349"/>
      <c r="B440" s="136" t="s">
        <v>922</v>
      </c>
      <c r="C440" s="389">
        <v>32194909</v>
      </c>
      <c r="D440" s="389">
        <v>28725903</v>
      </c>
      <c r="E440" s="389">
        <v>22996102</v>
      </c>
      <c r="F440" s="351">
        <v>71.42775896648753</v>
      </c>
      <c r="G440" s="238">
        <v>4456841</v>
      </c>
    </row>
    <row r="441" spans="1:7" ht="12.75">
      <c r="A441" s="349"/>
      <c r="B441" s="362" t="s">
        <v>975</v>
      </c>
      <c r="C441" s="389">
        <v>27439901</v>
      </c>
      <c r="D441" s="226">
        <v>25012413</v>
      </c>
      <c r="E441" s="226">
        <v>21512210</v>
      </c>
      <c r="F441" s="351">
        <v>78.39754961215057</v>
      </c>
      <c r="G441" s="238">
        <v>4251765</v>
      </c>
    </row>
    <row r="442" spans="1:7" ht="12.75">
      <c r="A442" s="349"/>
      <c r="B442" s="362" t="s">
        <v>1020</v>
      </c>
      <c r="C442" s="389">
        <v>4755008</v>
      </c>
      <c r="D442" s="389">
        <v>3713490</v>
      </c>
      <c r="E442" s="389">
        <v>1483892</v>
      </c>
      <c r="F442" s="351">
        <v>31.206929620307683</v>
      </c>
      <c r="G442" s="238">
        <v>205076</v>
      </c>
    </row>
    <row r="443" spans="1:7" ht="12.75" customHeight="1">
      <c r="A443" s="349"/>
      <c r="B443" s="363" t="s">
        <v>999</v>
      </c>
      <c r="C443" s="389">
        <v>398293</v>
      </c>
      <c r="D443" s="389">
        <v>211237</v>
      </c>
      <c r="E443" s="389">
        <v>211237</v>
      </c>
      <c r="F443" s="351">
        <v>53.03557933481131</v>
      </c>
      <c r="G443" s="238">
        <v>154848</v>
      </c>
    </row>
    <row r="444" spans="1:7" ht="38.25">
      <c r="A444" s="349"/>
      <c r="B444" s="365" t="s">
        <v>1026</v>
      </c>
      <c r="C444" s="389">
        <v>398293</v>
      </c>
      <c r="D444" s="389">
        <v>211237</v>
      </c>
      <c r="E444" s="389">
        <v>211237</v>
      </c>
      <c r="F444" s="351">
        <v>53.03557933481131</v>
      </c>
      <c r="G444" s="238">
        <v>154848</v>
      </c>
    </row>
    <row r="445" spans="1:7" ht="25.5">
      <c r="A445" s="349"/>
      <c r="B445" s="363" t="s">
        <v>1021</v>
      </c>
      <c r="C445" s="389">
        <v>4356715</v>
      </c>
      <c r="D445" s="226">
        <v>3502253</v>
      </c>
      <c r="E445" s="226">
        <v>1272655</v>
      </c>
      <c r="F445" s="351">
        <v>29.21134386802901</v>
      </c>
      <c r="G445" s="238">
        <v>50228</v>
      </c>
    </row>
    <row r="446" spans="1:7" ht="12.75">
      <c r="A446" s="349"/>
      <c r="B446" s="357" t="s">
        <v>500</v>
      </c>
      <c r="C446" s="226">
        <v>-2691858</v>
      </c>
      <c r="D446" s="226">
        <v>137715</v>
      </c>
      <c r="E446" s="226" t="s">
        <v>496</v>
      </c>
      <c r="F446" s="351" t="s">
        <v>496</v>
      </c>
      <c r="G446" s="351" t="s">
        <v>496</v>
      </c>
    </row>
    <row r="447" spans="1:7" ht="12.75">
      <c r="A447" s="349"/>
      <c r="B447" s="357" t="s">
        <v>501</v>
      </c>
      <c r="C447" s="389">
        <v>2691858</v>
      </c>
      <c r="D447" s="389">
        <v>-137715</v>
      </c>
      <c r="E447" s="389">
        <v>158794</v>
      </c>
      <c r="F447" s="351" t="s">
        <v>496</v>
      </c>
      <c r="G447" s="238">
        <v>230513</v>
      </c>
    </row>
    <row r="448" spans="1:7" ht="12.75">
      <c r="A448" s="349"/>
      <c r="B448" s="136" t="s">
        <v>505</v>
      </c>
      <c r="C448" s="389">
        <v>-3288898</v>
      </c>
      <c r="D448" s="389">
        <v>-2635090</v>
      </c>
      <c r="E448" s="389">
        <v>-1673923</v>
      </c>
      <c r="F448" s="351" t="s">
        <v>496</v>
      </c>
      <c r="G448" s="238">
        <v>-190023</v>
      </c>
    </row>
    <row r="449" spans="1:7" ht="12.75">
      <c r="A449" s="349"/>
      <c r="B449" s="362" t="s">
        <v>1027</v>
      </c>
      <c r="C449" s="389">
        <v>9900</v>
      </c>
      <c r="D449" s="226">
        <v>9900</v>
      </c>
      <c r="E449" s="226">
        <v>0</v>
      </c>
      <c r="F449" s="351" t="s">
        <v>496</v>
      </c>
      <c r="G449" s="238">
        <v>0</v>
      </c>
    </row>
    <row r="450" spans="1:7" ht="12.75">
      <c r="A450" s="349"/>
      <c r="B450" s="362" t="s">
        <v>1028</v>
      </c>
      <c r="C450" s="389">
        <v>-3298798</v>
      </c>
      <c r="D450" s="226">
        <v>-2644990</v>
      </c>
      <c r="E450" s="226">
        <v>-1673923</v>
      </c>
      <c r="F450" s="351" t="s">
        <v>496</v>
      </c>
      <c r="G450" s="238">
        <v>-190023</v>
      </c>
    </row>
    <row r="451" spans="1:7" ht="12.75">
      <c r="A451" s="349"/>
      <c r="B451" s="136" t="s">
        <v>506</v>
      </c>
      <c r="C451" s="389">
        <v>2603640</v>
      </c>
      <c r="D451" s="389">
        <v>2153640</v>
      </c>
      <c r="E451" s="389">
        <v>1488982</v>
      </c>
      <c r="F451" s="351" t="s">
        <v>496</v>
      </c>
      <c r="G451" s="238">
        <v>148941</v>
      </c>
    </row>
    <row r="452" spans="1:7" ht="12.75">
      <c r="A452" s="349"/>
      <c r="B452" s="362" t="s">
        <v>1029</v>
      </c>
      <c r="C452" s="389">
        <v>-9900</v>
      </c>
      <c r="D452" s="226">
        <v>-9900</v>
      </c>
      <c r="E452" s="226">
        <v>0</v>
      </c>
      <c r="F452" s="351" t="s">
        <v>496</v>
      </c>
      <c r="G452" s="238">
        <v>0</v>
      </c>
    </row>
    <row r="453" spans="1:7" ht="12.75">
      <c r="A453" s="349"/>
      <c r="B453" s="377" t="s">
        <v>1030</v>
      </c>
      <c r="C453" s="389">
        <v>2613540</v>
      </c>
      <c r="D453" s="226">
        <v>2163540</v>
      </c>
      <c r="E453" s="226">
        <v>1488982</v>
      </c>
      <c r="F453" s="351" t="s">
        <v>496</v>
      </c>
      <c r="G453" s="238">
        <v>148941</v>
      </c>
    </row>
    <row r="454" spans="1:7" ht="12.75">
      <c r="A454" s="349"/>
      <c r="B454" s="136" t="s">
        <v>622</v>
      </c>
      <c r="C454" s="389">
        <v>3377116</v>
      </c>
      <c r="D454" s="389">
        <v>343735</v>
      </c>
      <c r="E454" s="389">
        <v>343735</v>
      </c>
      <c r="F454" s="351" t="s">
        <v>496</v>
      </c>
      <c r="G454" s="238">
        <v>271595</v>
      </c>
    </row>
    <row r="455" spans="1:7" ht="38.25">
      <c r="A455" s="349"/>
      <c r="B455" s="377" t="s">
        <v>980</v>
      </c>
      <c r="C455" s="389">
        <v>3273509</v>
      </c>
      <c r="D455" s="226">
        <v>256595</v>
      </c>
      <c r="E455" s="226">
        <v>256595</v>
      </c>
      <c r="F455" s="351" t="s">
        <v>496</v>
      </c>
      <c r="G455" s="238">
        <v>256595</v>
      </c>
    </row>
    <row r="456" spans="1:7" ht="51">
      <c r="A456" s="349"/>
      <c r="B456" s="377" t="s">
        <v>1001</v>
      </c>
      <c r="C456" s="389">
        <v>103607</v>
      </c>
      <c r="D456" s="226">
        <v>87140</v>
      </c>
      <c r="E456" s="226">
        <v>87140</v>
      </c>
      <c r="F456" s="351" t="s">
        <v>496</v>
      </c>
      <c r="G456" s="238">
        <v>15000</v>
      </c>
    </row>
    <row r="457" spans="1:7" ht="12.75">
      <c r="A457" s="349"/>
      <c r="B457" s="357"/>
      <c r="C457" s="226"/>
      <c r="D457" s="226"/>
      <c r="E457" s="226"/>
      <c r="F457" s="351"/>
      <c r="G457" s="238"/>
    </row>
    <row r="458" spans="1:7" ht="12.75">
      <c r="A458" s="349"/>
      <c r="B458" s="385" t="s">
        <v>1031</v>
      </c>
      <c r="C458" s="216"/>
      <c r="D458" s="226"/>
      <c r="E458" s="226"/>
      <c r="F458" s="351"/>
      <c r="G458" s="238"/>
    </row>
    <row r="459" spans="1:7" ht="12.75">
      <c r="A459" s="349"/>
      <c r="B459" s="353" t="s">
        <v>964</v>
      </c>
      <c r="C459" s="388">
        <v>366384747</v>
      </c>
      <c r="D459" s="388">
        <v>327167435</v>
      </c>
      <c r="E459" s="388">
        <v>325933024</v>
      </c>
      <c r="F459" s="347">
        <v>88.95922296677924</v>
      </c>
      <c r="G459" s="348">
        <v>31705758</v>
      </c>
    </row>
    <row r="460" spans="1:7" ht="25.5">
      <c r="A460" s="349"/>
      <c r="B460" s="139" t="s">
        <v>977</v>
      </c>
      <c r="C460" s="389">
        <v>13377317</v>
      </c>
      <c r="D460" s="226">
        <v>9139205</v>
      </c>
      <c r="E460" s="226">
        <v>7590727</v>
      </c>
      <c r="F460" s="351">
        <v>56.74326922207196</v>
      </c>
      <c r="G460" s="238">
        <v>1081127</v>
      </c>
    </row>
    <row r="461" spans="1:7" ht="12.75">
      <c r="A461" s="349"/>
      <c r="B461" s="136" t="s">
        <v>982</v>
      </c>
      <c r="C461" s="389">
        <v>489899</v>
      </c>
      <c r="D461" s="226">
        <v>464879</v>
      </c>
      <c r="E461" s="226">
        <v>243797</v>
      </c>
      <c r="F461" s="351">
        <v>49.76474742753098</v>
      </c>
      <c r="G461" s="238">
        <v>10317</v>
      </c>
    </row>
    <row r="462" spans="1:7" ht="12.75">
      <c r="A462" s="349"/>
      <c r="B462" s="139" t="s">
        <v>983</v>
      </c>
      <c r="C462" s="389">
        <v>2616815</v>
      </c>
      <c r="D462" s="389">
        <v>1804164</v>
      </c>
      <c r="E462" s="389">
        <v>2339313</v>
      </c>
      <c r="F462" s="351">
        <v>89.39542917630784</v>
      </c>
      <c r="G462" s="238">
        <v>566</v>
      </c>
    </row>
    <row r="463" spans="1:7" ht="12.75">
      <c r="A463" s="349"/>
      <c r="B463" s="362" t="s">
        <v>984</v>
      </c>
      <c r="C463" s="389">
        <v>2616815</v>
      </c>
      <c r="D463" s="389">
        <v>1804164</v>
      </c>
      <c r="E463" s="389">
        <v>2339313</v>
      </c>
      <c r="F463" s="351">
        <v>89.39542917630784</v>
      </c>
      <c r="G463" s="238">
        <v>566</v>
      </c>
    </row>
    <row r="464" spans="1:7" ht="14.25" customHeight="1">
      <c r="A464" s="349"/>
      <c r="B464" s="363" t="s">
        <v>985</v>
      </c>
      <c r="C464" s="389">
        <v>2612536</v>
      </c>
      <c r="D464" s="389">
        <v>1799885</v>
      </c>
      <c r="E464" s="389">
        <v>2335034</v>
      </c>
      <c r="F464" s="351">
        <v>89.37806024491147</v>
      </c>
      <c r="G464" s="238">
        <v>0</v>
      </c>
    </row>
    <row r="465" spans="1:7" ht="51">
      <c r="A465" s="349"/>
      <c r="B465" s="365" t="s">
        <v>993</v>
      </c>
      <c r="C465" s="389">
        <v>2612536</v>
      </c>
      <c r="D465" s="389">
        <v>1799885</v>
      </c>
      <c r="E465" s="389">
        <v>2335034</v>
      </c>
      <c r="F465" s="351">
        <v>89.37806024491147</v>
      </c>
      <c r="G465" s="238">
        <v>0</v>
      </c>
    </row>
    <row r="466" spans="1:7" ht="51">
      <c r="A466" s="349"/>
      <c r="B466" s="404" t="s">
        <v>994</v>
      </c>
      <c r="C466" s="389">
        <v>2612536</v>
      </c>
      <c r="D466" s="389">
        <v>1799885</v>
      </c>
      <c r="E466" s="389">
        <v>2335034</v>
      </c>
      <c r="F466" s="351">
        <v>89.37806024491147</v>
      </c>
      <c r="G466" s="238">
        <v>0</v>
      </c>
    </row>
    <row r="467" spans="1:7" s="425" customFormat="1" ht="11.25" customHeight="1">
      <c r="A467" s="421"/>
      <c r="B467" s="422" t="s">
        <v>986</v>
      </c>
      <c r="C467" s="423">
        <v>4279</v>
      </c>
      <c r="D467" s="423">
        <v>4279</v>
      </c>
      <c r="E467" s="423">
        <v>4279</v>
      </c>
      <c r="F467" s="424">
        <v>100</v>
      </c>
      <c r="G467" s="238">
        <v>566</v>
      </c>
    </row>
    <row r="468" spans="1:7" s="425" customFormat="1" ht="50.25" customHeight="1">
      <c r="A468" s="421"/>
      <c r="B468" s="426" t="s">
        <v>987</v>
      </c>
      <c r="C468" s="423">
        <v>4279</v>
      </c>
      <c r="D468" s="423">
        <v>4279</v>
      </c>
      <c r="E468" s="423">
        <v>4279</v>
      </c>
      <c r="F468" s="424">
        <v>100</v>
      </c>
      <c r="G468" s="238">
        <v>566</v>
      </c>
    </row>
    <row r="469" spans="1:7" ht="11.25" customHeight="1">
      <c r="A469" s="349"/>
      <c r="B469" s="136" t="s">
        <v>965</v>
      </c>
      <c r="C469" s="389">
        <v>349900716</v>
      </c>
      <c r="D469" s="389">
        <v>315759187</v>
      </c>
      <c r="E469" s="389">
        <v>315759187</v>
      </c>
      <c r="F469" s="351">
        <v>90.24250953519055</v>
      </c>
      <c r="G469" s="238">
        <v>30613748</v>
      </c>
    </row>
    <row r="470" spans="1:7" ht="25.5">
      <c r="A470" s="349"/>
      <c r="B470" s="377" t="s">
        <v>966</v>
      </c>
      <c r="C470" s="389">
        <v>345135178</v>
      </c>
      <c r="D470" s="226">
        <v>312503710</v>
      </c>
      <c r="E470" s="226">
        <v>312503710</v>
      </c>
      <c r="F470" s="351">
        <v>90.54530801841358</v>
      </c>
      <c r="G470" s="238">
        <v>30613748</v>
      </c>
    </row>
    <row r="471" spans="1:7" ht="25.5">
      <c r="A471" s="349"/>
      <c r="B471" s="377" t="s">
        <v>1032</v>
      </c>
      <c r="C471" s="389">
        <v>4765538</v>
      </c>
      <c r="D471" s="226">
        <v>3255477</v>
      </c>
      <c r="E471" s="226">
        <v>3255477</v>
      </c>
      <c r="F471" s="351">
        <v>68.31289562689459</v>
      </c>
      <c r="G471" s="238">
        <v>0</v>
      </c>
    </row>
    <row r="472" spans="1:7" ht="12.75">
      <c r="A472" s="349"/>
      <c r="B472" s="353" t="s">
        <v>967</v>
      </c>
      <c r="C472" s="216">
        <v>370857571</v>
      </c>
      <c r="D472" s="216">
        <v>331492960</v>
      </c>
      <c r="E472" s="216">
        <v>266700942</v>
      </c>
      <c r="F472" s="347">
        <v>71.91465480422941</v>
      </c>
      <c r="G472" s="348">
        <v>25171205</v>
      </c>
    </row>
    <row r="473" spans="1:7" ht="12.75">
      <c r="A473" s="349"/>
      <c r="B473" s="136" t="s">
        <v>968</v>
      </c>
      <c r="C473" s="389">
        <v>360674677</v>
      </c>
      <c r="D473" s="389">
        <v>323485198</v>
      </c>
      <c r="E473" s="389">
        <v>261418398</v>
      </c>
      <c r="F473" s="351">
        <v>72.48038597397843</v>
      </c>
      <c r="G473" s="238">
        <v>24733273</v>
      </c>
    </row>
    <row r="474" spans="1:7" ht="12.75">
      <c r="A474" s="349"/>
      <c r="B474" s="362" t="s">
        <v>969</v>
      </c>
      <c r="C474" s="389">
        <v>97674752</v>
      </c>
      <c r="D474" s="389">
        <v>71032555</v>
      </c>
      <c r="E474" s="389">
        <v>57460809</v>
      </c>
      <c r="F474" s="351">
        <v>58.828722697959854</v>
      </c>
      <c r="G474" s="238">
        <v>7333221</v>
      </c>
    </row>
    <row r="475" spans="1:7" ht="12.75">
      <c r="A475" s="349"/>
      <c r="B475" s="391" t="s">
        <v>970</v>
      </c>
      <c r="C475" s="389">
        <v>67770006</v>
      </c>
      <c r="D475" s="226">
        <v>49774829</v>
      </c>
      <c r="E475" s="226">
        <v>42433760</v>
      </c>
      <c r="F475" s="351">
        <v>62.61436659751808</v>
      </c>
      <c r="G475" s="238">
        <v>5365965</v>
      </c>
    </row>
    <row r="476" spans="1:7" ht="12.75">
      <c r="A476" s="349"/>
      <c r="B476" s="396" t="s">
        <v>971</v>
      </c>
      <c r="C476" s="389">
        <v>51539313</v>
      </c>
      <c r="D476" s="226">
        <v>37882778</v>
      </c>
      <c r="E476" s="226">
        <v>32379192</v>
      </c>
      <c r="F476" s="351">
        <v>62.82425999741207</v>
      </c>
      <c r="G476" s="238">
        <v>3860664</v>
      </c>
    </row>
    <row r="477" spans="1:7" ht="12.75">
      <c r="A477" s="349"/>
      <c r="B477" s="391" t="s">
        <v>972</v>
      </c>
      <c r="C477" s="389">
        <v>29904746</v>
      </c>
      <c r="D477" s="226">
        <v>21257726</v>
      </c>
      <c r="E477" s="226">
        <v>15027049</v>
      </c>
      <c r="F477" s="351">
        <v>50.24971287166258</v>
      </c>
      <c r="G477" s="238">
        <v>1967256</v>
      </c>
    </row>
    <row r="478" spans="1:7" s="373" customFormat="1" ht="12.75" hidden="1">
      <c r="A478" s="399"/>
      <c r="B478" s="405" t="s">
        <v>1014</v>
      </c>
      <c r="C478" s="400">
        <v>0</v>
      </c>
      <c r="D478" s="369">
        <v>0</v>
      </c>
      <c r="E478" s="369">
        <v>0</v>
      </c>
      <c r="F478" s="371" t="e">
        <v>#DIV/0!</v>
      </c>
      <c r="G478" s="238">
        <v>0</v>
      </c>
    </row>
    <row r="479" spans="1:7" ht="12.75">
      <c r="A479" s="349"/>
      <c r="B479" s="362" t="s">
        <v>973</v>
      </c>
      <c r="C479" s="389">
        <v>259479774</v>
      </c>
      <c r="D479" s="389">
        <v>250172821</v>
      </c>
      <c r="E479" s="389">
        <v>202832043</v>
      </c>
      <c r="F479" s="351">
        <v>78.16872963670764</v>
      </c>
      <c r="G479" s="238">
        <v>17272842</v>
      </c>
    </row>
    <row r="480" spans="1:7" ht="12.75">
      <c r="A480" s="349"/>
      <c r="B480" s="391" t="s">
        <v>995</v>
      </c>
      <c r="C480" s="389">
        <v>258750127</v>
      </c>
      <c r="D480" s="226">
        <v>249657245</v>
      </c>
      <c r="E480" s="226">
        <v>202414281</v>
      </c>
      <c r="F480" s="351">
        <v>78.22770305345588</v>
      </c>
      <c r="G480" s="238">
        <v>17254487</v>
      </c>
    </row>
    <row r="481" spans="1:7" ht="12.75">
      <c r="A481" s="349"/>
      <c r="B481" s="391" t="s">
        <v>974</v>
      </c>
      <c r="C481" s="389">
        <v>729647</v>
      </c>
      <c r="D481" s="226">
        <v>515576</v>
      </c>
      <c r="E481" s="226">
        <v>417762</v>
      </c>
      <c r="F481" s="351">
        <v>57.255357727777955</v>
      </c>
      <c r="G481" s="238">
        <v>18355</v>
      </c>
    </row>
    <row r="482" spans="1:7" ht="25.5">
      <c r="A482" s="349"/>
      <c r="B482" s="377" t="s">
        <v>978</v>
      </c>
      <c r="C482" s="389">
        <v>193410</v>
      </c>
      <c r="D482" s="389">
        <v>74000</v>
      </c>
      <c r="E482" s="389">
        <v>70709</v>
      </c>
      <c r="F482" s="351">
        <v>36.55912310635438</v>
      </c>
      <c r="G482" s="238">
        <v>0</v>
      </c>
    </row>
    <row r="483" spans="1:7" ht="12.75">
      <c r="A483" s="349"/>
      <c r="B483" s="363" t="s">
        <v>979</v>
      </c>
      <c r="C483" s="389">
        <v>193410</v>
      </c>
      <c r="D483" s="226">
        <v>74000</v>
      </c>
      <c r="E483" s="226">
        <v>70709</v>
      </c>
      <c r="F483" s="351">
        <v>36.55912310635438</v>
      </c>
      <c r="G483" s="238">
        <v>0</v>
      </c>
    </row>
    <row r="484" spans="1:7" ht="12.75">
      <c r="A484" s="349"/>
      <c r="B484" s="362" t="s">
        <v>917</v>
      </c>
      <c r="C484" s="226">
        <v>3326741</v>
      </c>
      <c r="D484" s="226">
        <v>2205822</v>
      </c>
      <c r="E484" s="226">
        <v>1054837</v>
      </c>
      <c r="F484" s="351">
        <v>31.707818552751775</v>
      </c>
      <c r="G484" s="238">
        <v>127210</v>
      </c>
    </row>
    <row r="485" spans="1:7" s="373" customFormat="1" ht="25.5" hidden="1">
      <c r="A485" s="399"/>
      <c r="B485" s="418" t="s">
        <v>1018</v>
      </c>
      <c r="C485" s="369">
        <v>0</v>
      </c>
      <c r="D485" s="369">
        <v>0</v>
      </c>
      <c r="E485" s="369">
        <v>0</v>
      </c>
      <c r="F485" s="371" t="e">
        <v>#DIV/0!</v>
      </c>
      <c r="G485" s="238">
        <v>0</v>
      </c>
    </row>
    <row r="486" spans="1:7" ht="25.5">
      <c r="A486" s="349"/>
      <c r="B486" s="363" t="s">
        <v>1010</v>
      </c>
      <c r="C486" s="226">
        <v>3326741</v>
      </c>
      <c r="D486" s="226">
        <v>2205822</v>
      </c>
      <c r="E486" s="226">
        <v>1054837</v>
      </c>
      <c r="F486" s="351">
        <v>31.707818552751775</v>
      </c>
      <c r="G486" s="238">
        <v>127210</v>
      </c>
    </row>
    <row r="487" spans="1:7" ht="38.25">
      <c r="A487" s="349"/>
      <c r="B487" s="365" t="s">
        <v>1011</v>
      </c>
      <c r="C487" s="226">
        <v>3326741</v>
      </c>
      <c r="D487" s="226">
        <v>2205822</v>
      </c>
      <c r="E487" s="226">
        <v>1054837</v>
      </c>
      <c r="F487" s="351">
        <v>31.707818552751775</v>
      </c>
      <c r="G487" s="238">
        <v>127210</v>
      </c>
    </row>
    <row r="488" spans="1:7" ht="12.75">
      <c r="A488" s="349"/>
      <c r="B488" s="136" t="s">
        <v>922</v>
      </c>
      <c r="C488" s="389">
        <v>10182894</v>
      </c>
      <c r="D488" s="389">
        <v>8007762</v>
      </c>
      <c r="E488" s="389">
        <v>5282544</v>
      </c>
      <c r="F488" s="351">
        <v>51.876647247825616</v>
      </c>
      <c r="G488" s="238">
        <v>437932</v>
      </c>
    </row>
    <row r="489" spans="1:7" ht="12.75">
      <c r="A489" s="349"/>
      <c r="B489" s="362" t="s">
        <v>975</v>
      </c>
      <c r="C489" s="389">
        <v>8744097</v>
      </c>
      <c r="D489" s="226">
        <v>6958107</v>
      </c>
      <c r="E489" s="226">
        <v>4544879</v>
      </c>
      <c r="F489" s="351">
        <v>51.97653914406485</v>
      </c>
      <c r="G489" s="238">
        <v>437932</v>
      </c>
    </row>
    <row r="490" spans="1:7" ht="12.75">
      <c r="A490" s="349"/>
      <c r="B490" s="362" t="s">
        <v>1020</v>
      </c>
      <c r="C490" s="389">
        <v>1438797</v>
      </c>
      <c r="D490" s="389">
        <v>1049655</v>
      </c>
      <c r="E490" s="389">
        <v>737665</v>
      </c>
      <c r="F490" s="351">
        <v>51.269567562345486</v>
      </c>
      <c r="G490" s="238">
        <v>0</v>
      </c>
    </row>
    <row r="491" spans="1:7" ht="25.5">
      <c r="A491" s="349"/>
      <c r="B491" s="363" t="s">
        <v>1021</v>
      </c>
      <c r="C491" s="389">
        <v>1438797</v>
      </c>
      <c r="D491" s="226">
        <v>1049655</v>
      </c>
      <c r="E491" s="226">
        <v>737665</v>
      </c>
      <c r="F491" s="351">
        <v>51.269567562345486</v>
      </c>
      <c r="G491" s="238">
        <v>0</v>
      </c>
    </row>
    <row r="492" spans="1:7" ht="12.75">
      <c r="A492" s="349"/>
      <c r="B492" s="357" t="s">
        <v>500</v>
      </c>
      <c r="C492" s="226">
        <v>-4472824</v>
      </c>
      <c r="D492" s="226">
        <v>-4325525</v>
      </c>
      <c r="E492" s="226" t="s">
        <v>496</v>
      </c>
      <c r="F492" s="351" t="s">
        <v>496</v>
      </c>
      <c r="G492" s="351" t="s">
        <v>496</v>
      </c>
    </row>
    <row r="493" spans="1:7" ht="12.75">
      <c r="A493" s="349"/>
      <c r="B493" s="357" t="s">
        <v>501</v>
      </c>
      <c r="C493" s="389">
        <v>4472824</v>
      </c>
      <c r="D493" s="389">
        <v>4325525</v>
      </c>
      <c r="E493" s="389">
        <v>4325525</v>
      </c>
      <c r="F493" s="351" t="s">
        <v>496</v>
      </c>
      <c r="G493" s="238">
        <v>2171421</v>
      </c>
    </row>
    <row r="494" spans="1:7" ht="12.75" hidden="1">
      <c r="A494" s="349"/>
      <c r="B494" s="136" t="s">
        <v>505</v>
      </c>
      <c r="C494" s="389">
        <v>0</v>
      </c>
      <c r="D494" s="389">
        <v>0</v>
      </c>
      <c r="E494" s="389">
        <v>0</v>
      </c>
      <c r="F494" s="351" t="s">
        <v>496</v>
      </c>
      <c r="G494" s="238">
        <v>0</v>
      </c>
    </row>
    <row r="495" spans="1:7" ht="12.75" hidden="1">
      <c r="A495" s="349"/>
      <c r="B495" s="362" t="s">
        <v>1028</v>
      </c>
      <c r="C495" s="389">
        <v>0</v>
      </c>
      <c r="D495" s="389">
        <v>0</v>
      </c>
      <c r="E495" s="389">
        <v>0</v>
      </c>
      <c r="F495" s="351" t="s">
        <v>496</v>
      </c>
      <c r="G495" s="238">
        <v>0</v>
      </c>
    </row>
    <row r="496" spans="1:7" ht="12.75">
      <c r="A496" s="349"/>
      <c r="B496" s="136" t="s">
        <v>622</v>
      </c>
      <c r="C496" s="389">
        <v>4472824</v>
      </c>
      <c r="D496" s="389">
        <v>4325525</v>
      </c>
      <c r="E496" s="389">
        <v>4325525</v>
      </c>
      <c r="F496" s="351" t="s">
        <v>496</v>
      </c>
      <c r="G496" s="238">
        <v>2171421</v>
      </c>
    </row>
    <row r="497" spans="1:7" ht="38.25">
      <c r="A497" s="349"/>
      <c r="B497" s="377" t="s">
        <v>980</v>
      </c>
      <c r="C497" s="389">
        <v>4464109</v>
      </c>
      <c r="D497" s="389">
        <v>4316810</v>
      </c>
      <c r="E497" s="389">
        <v>4316810</v>
      </c>
      <c r="F497" s="351" t="s">
        <v>496</v>
      </c>
      <c r="G497" s="238">
        <v>2162706</v>
      </c>
    </row>
    <row r="498" spans="1:7" ht="51">
      <c r="A498" s="349"/>
      <c r="B498" s="377" t="s">
        <v>1001</v>
      </c>
      <c r="C498" s="389">
        <v>8715</v>
      </c>
      <c r="D498" s="226">
        <v>8715</v>
      </c>
      <c r="E498" s="226">
        <v>8715</v>
      </c>
      <c r="F498" s="351" t="s">
        <v>496</v>
      </c>
      <c r="G498" s="238">
        <v>8715</v>
      </c>
    </row>
    <row r="499" spans="1:7" ht="12.75">
      <c r="A499" s="349"/>
      <c r="B499" s="357"/>
      <c r="C499" s="226"/>
      <c r="D499" s="226"/>
      <c r="E499" s="226"/>
      <c r="F499" s="351"/>
      <c r="G499" s="238"/>
    </row>
    <row r="500" spans="1:7" ht="12.75">
      <c r="A500" s="349"/>
      <c r="B500" s="385" t="s">
        <v>1033</v>
      </c>
      <c r="C500" s="216"/>
      <c r="D500" s="226"/>
      <c r="E500" s="226"/>
      <c r="F500" s="351"/>
      <c r="G500" s="238"/>
    </row>
    <row r="501" spans="1:7" ht="12.75">
      <c r="A501" s="349"/>
      <c r="B501" s="353" t="s">
        <v>964</v>
      </c>
      <c r="C501" s="388">
        <v>450257803</v>
      </c>
      <c r="D501" s="388">
        <v>333033843</v>
      </c>
      <c r="E501" s="388">
        <v>328243535</v>
      </c>
      <c r="F501" s="347">
        <v>72.90124297968025</v>
      </c>
      <c r="G501" s="348">
        <v>4004159</v>
      </c>
    </row>
    <row r="502" spans="1:7" ht="25.5">
      <c r="A502" s="349"/>
      <c r="B502" s="139" t="s">
        <v>977</v>
      </c>
      <c r="C502" s="389">
        <v>2694263</v>
      </c>
      <c r="D502" s="226">
        <v>2020803</v>
      </c>
      <c r="E502" s="226">
        <v>1742739</v>
      </c>
      <c r="F502" s="351">
        <v>64.68332898458688</v>
      </c>
      <c r="G502" s="238">
        <v>250250</v>
      </c>
    </row>
    <row r="503" spans="1:7" ht="12.75">
      <c r="A503" s="349"/>
      <c r="B503" s="136" t="s">
        <v>982</v>
      </c>
      <c r="C503" s="389">
        <v>28427743</v>
      </c>
      <c r="D503" s="226">
        <v>20123566</v>
      </c>
      <c r="E503" s="226">
        <v>15611322</v>
      </c>
      <c r="F503" s="351">
        <v>54.915798274945715</v>
      </c>
      <c r="G503" s="238">
        <v>3249231</v>
      </c>
    </row>
    <row r="504" spans="1:7" ht="25.5">
      <c r="A504" s="349"/>
      <c r="B504" s="377" t="s">
        <v>1004</v>
      </c>
      <c r="C504" s="389">
        <v>1641069</v>
      </c>
      <c r="D504" s="226">
        <v>1108501</v>
      </c>
      <c r="E504" s="226">
        <v>0</v>
      </c>
      <c r="F504" s="351">
        <v>0</v>
      </c>
      <c r="G504" s="238">
        <v>0</v>
      </c>
    </row>
    <row r="505" spans="1:7" s="373" customFormat="1" ht="12.75" hidden="1">
      <c r="A505" s="399"/>
      <c r="B505" s="407" t="s">
        <v>983</v>
      </c>
      <c r="C505" s="400">
        <v>0</v>
      </c>
      <c r="D505" s="400">
        <v>0</v>
      </c>
      <c r="E505" s="400">
        <v>0</v>
      </c>
      <c r="F505" s="371" t="e">
        <v>#DIV/0!</v>
      </c>
      <c r="G505" s="238">
        <v>0</v>
      </c>
    </row>
    <row r="506" spans="1:7" s="373" customFormat="1" ht="12.75" hidden="1">
      <c r="A506" s="399"/>
      <c r="B506" s="405" t="s">
        <v>984</v>
      </c>
      <c r="C506" s="400">
        <v>0</v>
      </c>
      <c r="D506" s="400">
        <v>0</v>
      </c>
      <c r="E506" s="400">
        <v>0</v>
      </c>
      <c r="F506" s="371" t="e">
        <v>#DIV/0!</v>
      </c>
      <c r="G506" s="238">
        <v>0</v>
      </c>
    </row>
    <row r="507" spans="1:7" s="373" customFormat="1" ht="12.75" customHeight="1" hidden="1">
      <c r="A507" s="399"/>
      <c r="B507" s="418" t="s">
        <v>985</v>
      </c>
      <c r="C507" s="400">
        <v>0</v>
      </c>
      <c r="D507" s="400">
        <v>0</v>
      </c>
      <c r="E507" s="400">
        <v>0</v>
      </c>
      <c r="F507" s="371" t="e">
        <v>#DIV/0!</v>
      </c>
      <c r="G507" s="238">
        <v>0</v>
      </c>
    </row>
    <row r="508" spans="1:7" s="373" customFormat="1" ht="12.75" hidden="1">
      <c r="A508" s="399"/>
      <c r="B508" s="427" t="s">
        <v>986</v>
      </c>
      <c r="C508" s="400">
        <v>0</v>
      </c>
      <c r="D508" s="400">
        <v>0</v>
      </c>
      <c r="E508" s="400">
        <v>0</v>
      </c>
      <c r="F508" s="371" t="e">
        <v>#DIV/0!</v>
      </c>
      <c r="G508" s="238">
        <v>0</v>
      </c>
    </row>
    <row r="509" spans="1:7" s="373" customFormat="1" ht="63.75" hidden="1">
      <c r="A509" s="399"/>
      <c r="B509" s="410" t="s">
        <v>987</v>
      </c>
      <c r="C509" s="400">
        <v>0</v>
      </c>
      <c r="D509" s="369">
        <v>0</v>
      </c>
      <c r="E509" s="369">
        <v>0</v>
      </c>
      <c r="F509" s="371" t="e">
        <v>#DIV/0!</v>
      </c>
      <c r="G509" s="238">
        <v>0</v>
      </c>
    </row>
    <row r="510" spans="1:7" ht="12.75">
      <c r="A510" s="349"/>
      <c r="B510" s="136" t="s">
        <v>965</v>
      </c>
      <c r="C510" s="389">
        <v>419135797</v>
      </c>
      <c r="D510" s="389">
        <v>310889474</v>
      </c>
      <c r="E510" s="389">
        <v>310889474</v>
      </c>
      <c r="F510" s="351">
        <v>74.17392554518554</v>
      </c>
      <c r="G510" s="238">
        <v>504678</v>
      </c>
    </row>
    <row r="511" spans="1:7" ht="25.5">
      <c r="A511" s="349"/>
      <c r="B511" s="377" t="s">
        <v>966</v>
      </c>
      <c r="C511" s="389">
        <v>419135797</v>
      </c>
      <c r="D511" s="226">
        <v>310889474</v>
      </c>
      <c r="E511" s="226">
        <v>310889474</v>
      </c>
      <c r="F511" s="351">
        <v>74.17392554518554</v>
      </c>
      <c r="G511" s="238">
        <v>504678</v>
      </c>
    </row>
    <row r="512" spans="1:7" ht="12.75">
      <c r="A512" s="349"/>
      <c r="B512" s="353" t="s">
        <v>967</v>
      </c>
      <c r="C512" s="216">
        <v>464734248</v>
      </c>
      <c r="D512" s="216">
        <v>341999757</v>
      </c>
      <c r="E512" s="216">
        <v>251464149</v>
      </c>
      <c r="F512" s="347">
        <v>54.10923556466619</v>
      </c>
      <c r="G512" s="348">
        <v>51962238</v>
      </c>
    </row>
    <row r="513" spans="1:7" ht="12.75">
      <c r="A513" s="349"/>
      <c r="B513" s="136" t="s">
        <v>968</v>
      </c>
      <c r="C513" s="389">
        <v>243687801</v>
      </c>
      <c r="D513" s="389">
        <v>178893443</v>
      </c>
      <c r="E513" s="389">
        <v>158427280</v>
      </c>
      <c r="F513" s="351">
        <v>65.0123967428308</v>
      </c>
      <c r="G513" s="238">
        <v>26904014</v>
      </c>
    </row>
    <row r="514" spans="1:7" ht="12.75">
      <c r="A514" s="349"/>
      <c r="B514" s="362" t="s">
        <v>969</v>
      </c>
      <c r="C514" s="389">
        <v>85057694</v>
      </c>
      <c r="D514" s="389">
        <v>60276533</v>
      </c>
      <c r="E514" s="389">
        <v>53717691</v>
      </c>
      <c r="F514" s="351">
        <v>63.154417282932684</v>
      </c>
      <c r="G514" s="238">
        <v>9340176</v>
      </c>
    </row>
    <row r="515" spans="1:7" ht="12.75">
      <c r="A515" s="349"/>
      <c r="B515" s="391" t="s">
        <v>970</v>
      </c>
      <c r="C515" s="389">
        <v>5984360</v>
      </c>
      <c r="D515" s="226">
        <v>4345111</v>
      </c>
      <c r="E515" s="226">
        <v>3623562</v>
      </c>
      <c r="F515" s="351">
        <v>60.55053506139336</v>
      </c>
      <c r="G515" s="238">
        <v>528430</v>
      </c>
    </row>
    <row r="516" spans="1:7" ht="12.75">
      <c r="A516" s="349"/>
      <c r="B516" s="396" t="s">
        <v>971</v>
      </c>
      <c r="C516" s="389">
        <v>4432792</v>
      </c>
      <c r="D516" s="226">
        <v>3208735</v>
      </c>
      <c r="E516" s="226">
        <v>2710564</v>
      </c>
      <c r="F516" s="351">
        <v>61.148007846973194</v>
      </c>
      <c r="G516" s="238">
        <v>353192</v>
      </c>
    </row>
    <row r="517" spans="1:7" ht="12.75">
      <c r="A517" s="349"/>
      <c r="B517" s="391" t="s">
        <v>972</v>
      </c>
      <c r="C517" s="389">
        <v>79073334</v>
      </c>
      <c r="D517" s="226">
        <v>55931422</v>
      </c>
      <c r="E517" s="226">
        <v>50094129</v>
      </c>
      <c r="F517" s="351">
        <v>63.351482055884986</v>
      </c>
      <c r="G517" s="238">
        <v>8811746</v>
      </c>
    </row>
    <row r="518" spans="1:7" ht="12.75">
      <c r="A518" s="349"/>
      <c r="B518" s="362" t="s">
        <v>973</v>
      </c>
      <c r="C518" s="389">
        <v>58201264</v>
      </c>
      <c r="D518" s="389">
        <v>44744608</v>
      </c>
      <c r="E518" s="389">
        <v>39839527</v>
      </c>
      <c r="F518" s="351">
        <v>68.4513088925354</v>
      </c>
      <c r="G518" s="238">
        <v>9161193</v>
      </c>
    </row>
    <row r="519" spans="1:7" ht="12.75">
      <c r="A519" s="349"/>
      <c r="B519" s="391" t="s">
        <v>995</v>
      </c>
      <c r="C519" s="389">
        <v>58201264</v>
      </c>
      <c r="D519" s="226">
        <v>44744608</v>
      </c>
      <c r="E519" s="226">
        <v>39839527</v>
      </c>
      <c r="F519" s="351">
        <v>68.4513088925354</v>
      </c>
      <c r="G519" s="238">
        <v>9161193</v>
      </c>
    </row>
    <row r="520" spans="1:7" s="373" customFormat="1" ht="12.75" hidden="1">
      <c r="A520" s="399"/>
      <c r="B520" s="406" t="s">
        <v>974</v>
      </c>
      <c r="C520" s="400">
        <v>0</v>
      </c>
      <c r="D520" s="369"/>
      <c r="E520" s="369"/>
      <c r="F520" s="351" t="e">
        <v>#DIV/0!</v>
      </c>
      <c r="G520" s="238">
        <v>0</v>
      </c>
    </row>
    <row r="521" spans="1:7" ht="25.5">
      <c r="A521" s="349"/>
      <c r="B521" s="377" t="s">
        <v>978</v>
      </c>
      <c r="C521" s="389">
        <v>247120</v>
      </c>
      <c r="D521" s="389">
        <v>209520</v>
      </c>
      <c r="E521" s="389">
        <v>190393</v>
      </c>
      <c r="F521" s="351">
        <v>77.0447555843315</v>
      </c>
      <c r="G521" s="238">
        <v>0</v>
      </c>
    </row>
    <row r="522" spans="1:7" s="373" customFormat="1" ht="25.5" hidden="1">
      <c r="A522" s="399"/>
      <c r="B522" s="418" t="s">
        <v>1008</v>
      </c>
      <c r="C522" s="400">
        <v>0</v>
      </c>
      <c r="D522" s="369"/>
      <c r="E522" s="369"/>
      <c r="F522" s="351" t="e">
        <v>#DIV/0!</v>
      </c>
      <c r="G522" s="238">
        <v>0</v>
      </c>
    </row>
    <row r="523" spans="1:7" ht="12.75">
      <c r="A523" s="349"/>
      <c r="B523" s="363" t="s">
        <v>979</v>
      </c>
      <c r="C523" s="389">
        <v>247120</v>
      </c>
      <c r="D523" s="226">
        <v>209520</v>
      </c>
      <c r="E523" s="226">
        <v>190393</v>
      </c>
      <c r="F523" s="351">
        <v>77.0447555843315</v>
      </c>
      <c r="G523" s="238">
        <v>0</v>
      </c>
    </row>
    <row r="524" spans="1:7" ht="12.75">
      <c r="A524" s="349"/>
      <c r="B524" s="362" t="s">
        <v>917</v>
      </c>
      <c r="C524" s="226">
        <v>100181723</v>
      </c>
      <c r="D524" s="226">
        <v>73662782</v>
      </c>
      <c r="E524" s="226">
        <v>64679669</v>
      </c>
      <c r="F524" s="351">
        <v>64.5623443709388</v>
      </c>
      <c r="G524" s="238">
        <v>8402645</v>
      </c>
    </row>
    <row r="525" spans="1:7" ht="25.5" hidden="1">
      <c r="A525" s="399"/>
      <c r="B525" s="418" t="s">
        <v>996</v>
      </c>
      <c r="C525" s="369">
        <v>0</v>
      </c>
      <c r="D525" s="369"/>
      <c r="E525" s="369"/>
      <c r="F525" s="371" t="e">
        <v>#DIV/0!</v>
      </c>
      <c r="G525" s="238">
        <v>0</v>
      </c>
    </row>
    <row r="526" spans="1:7" ht="38.25" hidden="1">
      <c r="A526" s="399"/>
      <c r="B526" s="427" t="s">
        <v>997</v>
      </c>
      <c r="C526" s="369">
        <v>0</v>
      </c>
      <c r="D526" s="369"/>
      <c r="E526" s="369"/>
      <c r="F526" s="371" t="e">
        <v>#DIV/0!</v>
      </c>
      <c r="G526" s="238">
        <v>0</v>
      </c>
    </row>
    <row r="527" spans="1:7" ht="12.75">
      <c r="A527" s="349"/>
      <c r="B527" s="363" t="s">
        <v>1009</v>
      </c>
      <c r="C527" s="226">
        <v>98540654</v>
      </c>
      <c r="D527" s="226">
        <v>72554281</v>
      </c>
      <c r="E527" s="226">
        <v>63571169</v>
      </c>
      <c r="F527" s="351">
        <v>64.51263150739796</v>
      </c>
      <c r="G527" s="238">
        <v>8402645</v>
      </c>
    </row>
    <row r="528" spans="1:7" ht="25.5" hidden="1">
      <c r="A528" s="399"/>
      <c r="B528" s="418" t="s">
        <v>1018</v>
      </c>
      <c r="C528" s="369">
        <v>0</v>
      </c>
      <c r="D528" s="369"/>
      <c r="E528" s="369"/>
      <c r="F528" s="371" t="e">
        <v>#DIV/0!</v>
      </c>
      <c r="G528" s="238">
        <v>0</v>
      </c>
    </row>
    <row r="529" spans="1:7" s="373" customFormat="1" ht="25.5" hidden="1">
      <c r="A529" s="399"/>
      <c r="B529" s="418" t="s">
        <v>1018</v>
      </c>
      <c r="C529" s="369">
        <v>0</v>
      </c>
      <c r="D529" s="369">
        <v>0</v>
      </c>
      <c r="E529" s="369">
        <v>0</v>
      </c>
      <c r="F529" s="371" t="e">
        <v>#DIV/0!</v>
      </c>
      <c r="G529" s="238">
        <v>0</v>
      </c>
    </row>
    <row r="530" spans="1:7" ht="25.5">
      <c r="A530" s="349"/>
      <c r="B530" s="363" t="s">
        <v>1010</v>
      </c>
      <c r="C530" s="226">
        <v>1641069</v>
      </c>
      <c r="D530" s="226">
        <v>1108501</v>
      </c>
      <c r="E530" s="226">
        <v>1108500</v>
      </c>
      <c r="F530" s="351">
        <v>67.54743402014175</v>
      </c>
      <c r="G530" s="238">
        <v>0</v>
      </c>
    </row>
    <row r="531" spans="1:7" s="373" customFormat="1" ht="38.25" hidden="1">
      <c r="A531" s="399"/>
      <c r="B531" s="427" t="s">
        <v>1011</v>
      </c>
      <c r="C531" s="369">
        <v>0</v>
      </c>
      <c r="D531" s="369">
        <v>0</v>
      </c>
      <c r="E531" s="369">
        <v>0</v>
      </c>
      <c r="F531" s="371" t="e">
        <v>#DIV/0!</v>
      </c>
      <c r="G531" s="238">
        <v>0</v>
      </c>
    </row>
    <row r="532" spans="1:7" ht="89.25">
      <c r="A532" s="349"/>
      <c r="B532" s="365" t="s">
        <v>1019</v>
      </c>
      <c r="C532" s="226">
        <v>1641069</v>
      </c>
      <c r="D532" s="206">
        <v>1108501</v>
      </c>
      <c r="E532" s="226">
        <v>1108500</v>
      </c>
      <c r="F532" s="351">
        <v>67.54743402014175</v>
      </c>
      <c r="G532" s="238">
        <v>0</v>
      </c>
    </row>
    <row r="533" spans="1:7" ht="12.75">
      <c r="A533" s="349"/>
      <c r="B533" s="136" t="s">
        <v>922</v>
      </c>
      <c r="C533" s="389">
        <v>221046447</v>
      </c>
      <c r="D533" s="389">
        <v>163106314</v>
      </c>
      <c r="E533" s="389">
        <v>93036869</v>
      </c>
      <c r="F533" s="351">
        <v>42.08928497276412</v>
      </c>
      <c r="G533" s="238">
        <v>25058224</v>
      </c>
    </row>
    <row r="534" spans="1:7" ht="12.75">
      <c r="A534" s="349"/>
      <c r="B534" s="362" t="s">
        <v>975</v>
      </c>
      <c r="C534" s="389">
        <v>221046447</v>
      </c>
      <c r="D534" s="226">
        <v>163106314</v>
      </c>
      <c r="E534" s="226">
        <v>93036869</v>
      </c>
      <c r="F534" s="351">
        <v>42.08928497276412</v>
      </c>
      <c r="G534" s="238">
        <v>25058224</v>
      </c>
    </row>
    <row r="535" spans="1:7" s="373" customFormat="1" ht="12.75" hidden="1">
      <c r="A535" s="399"/>
      <c r="B535" s="405" t="s">
        <v>1020</v>
      </c>
      <c r="C535" s="400">
        <v>0</v>
      </c>
      <c r="D535" s="369"/>
      <c r="E535" s="369"/>
      <c r="F535" s="351" t="e">
        <v>#DIV/0!</v>
      </c>
      <c r="G535" s="238">
        <v>0</v>
      </c>
    </row>
    <row r="536" spans="1:7" s="373" customFormat="1" ht="25.5" hidden="1">
      <c r="A536" s="399"/>
      <c r="B536" s="418" t="s">
        <v>1034</v>
      </c>
      <c r="C536" s="400">
        <v>0</v>
      </c>
      <c r="D536" s="369"/>
      <c r="E536" s="369"/>
      <c r="F536" s="351" t="e">
        <v>#DIV/0!</v>
      </c>
      <c r="G536" s="238">
        <v>0</v>
      </c>
    </row>
    <row r="537" spans="1:7" s="373" customFormat="1" ht="38.25" hidden="1">
      <c r="A537" s="399"/>
      <c r="B537" s="427" t="s">
        <v>1000</v>
      </c>
      <c r="C537" s="369">
        <v>0</v>
      </c>
      <c r="D537" s="369"/>
      <c r="E537" s="369"/>
      <c r="F537" s="351" t="e">
        <v>#DIV/0!</v>
      </c>
      <c r="G537" s="238">
        <v>0</v>
      </c>
    </row>
    <row r="538" spans="1:7" s="373" customFormat="1" ht="25.5" hidden="1">
      <c r="A538" s="399"/>
      <c r="B538" s="418" t="s">
        <v>1035</v>
      </c>
      <c r="C538" s="369">
        <v>0</v>
      </c>
      <c r="D538" s="369"/>
      <c r="E538" s="369"/>
      <c r="F538" s="351" t="e">
        <v>#DIV/0!</v>
      </c>
      <c r="G538" s="238">
        <v>0</v>
      </c>
    </row>
    <row r="539" spans="1:7" ht="12.75">
      <c r="A539" s="349"/>
      <c r="B539" s="357" t="s">
        <v>500</v>
      </c>
      <c r="C539" s="226">
        <v>-14476445</v>
      </c>
      <c r="D539" s="226">
        <v>-8965914</v>
      </c>
      <c r="E539" s="226" t="s">
        <v>496</v>
      </c>
      <c r="F539" s="351" t="s">
        <v>496</v>
      </c>
      <c r="G539" s="351" t="s">
        <v>496</v>
      </c>
    </row>
    <row r="540" spans="1:7" ht="12.75">
      <c r="A540" s="349"/>
      <c r="B540" s="357" t="s">
        <v>501</v>
      </c>
      <c r="C540" s="389">
        <v>14476445</v>
      </c>
      <c r="D540" s="389">
        <v>8965914</v>
      </c>
      <c r="E540" s="389">
        <v>8965914</v>
      </c>
      <c r="F540" s="351" t="s">
        <v>496</v>
      </c>
      <c r="G540" s="238">
        <v>179959</v>
      </c>
    </row>
    <row r="541" spans="1:7" ht="12.75" hidden="1">
      <c r="A541" s="349"/>
      <c r="B541" s="136" t="s">
        <v>505</v>
      </c>
      <c r="C541" s="389">
        <v>0</v>
      </c>
      <c r="D541" s="389">
        <v>0</v>
      </c>
      <c r="E541" s="389">
        <v>0</v>
      </c>
      <c r="F541" s="351" t="e">
        <v>#DIV/0!</v>
      </c>
      <c r="G541" s="238">
        <v>0</v>
      </c>
    </row>
    <row r="542" spans="1:7" ht="12.75" hidden="1">
      <c r="A542" s="349"/>
      <c r="B542" s="136" t="s">
        <v>506</v>
      </c>
      <c r="C542" s="389">
        <v>0</v>
      </c>
      <c r="D542" s="389">
        <v>0</v>
      </c>
      <c r="E542" s="389">
        <v>0</v>
      </c>
      <c r="F542" s="351" t="e">
        <v>#DIV/0!</v>
      </c>
      <c r="G542" s="238">
        <v>0</v>
      </c>
    </row>
    <row r="543" spans="1:7" ht="12.75">
      <c r="A543" s="349"/>
      <c r="B543" s="136" t="s">
        <v>622</v>
      </c>
      <c r="C543" s="389">
        <v>14476445</v>
      </c>
      <c r="D543" s="389">
        <v>8965914</v>
      </c>
      <c r="E543" s="389">
        <v>8965914</v>
      </c>
      <c r="F543" s="351" t="s">
        <v>496</v>
      </c>
      <c r="G543" s="238">
        <v>179959</v>
      </c>
    </row>
    <row r="544" spans="1:7" ht="38.25">
      <c r="A544" s="349"/>
      <c r="B544" s="377" t="s">
        <v>980</v>
      </c>
      <c r="C544" s="389">
        <v>429312</v>
      </c>
      <c r="D544" s="226">
        <v>22059</v>
      </c>
      <c r="E544" s="226">
        <v>22059</v>
      </c>
      <c r="F544" s="351" t="s">
        <v>496</v>
      </c>
      <c r="G544" s="238">
        <v>22059</v>
      </c>
    </row>
    <row r="545" spans="1:7" ht="51">
      <c r="A545" s="349"/>
      <c r="B545" s="377" t="s">
        <v>1001</v>
      </c>
      <c r="C545" s="389">
        <v>14047133</v>
      </c>
      <c r="D545" s="226">
        <v>8943855</v>
      </c>
      <c r="E545" s="226">
        <v>8943855</v>
      </c>
      <c r="F545" s="351" t="s">
        <v>496</v>
      </c>
      <c r="G545" s="238">
        <v>157900</v>
      </c>
    </row>
    <row r="546" spans="1:7" s="373" customFormat="1" ht="38.25" hidden="1">
      <c r="A546" s="399"/>
      <c r="B546" s="403" t="s">
        <v>936</v>
      </c>
      <c r="C546" s="369">
        <v>0</v>
      </c>
      <c r="D546" s="369"/>
      <c r="E546" s="369"/>
      <c r="F546" s="351" t="e">
        <v>#DIV/0!</v>
      </c>
      <c r="G546" s="238">
        <v>0</v>
      </c>
    </row>
    <row r="547" spans="1:7" ht="12.75">
      <c r="A547" s="349"/>
      <c r="B547" s="356"/>
      <c r="C547" s="226"/>
      <c r="D547" s="226"/>
      <c r="E547" s="226"/>
      <c r="F547" s="351"/>
      <c r="G547" s="238"/>
    </row>
    <row r="548" spans="1:7" ht="12.75">
      <c r="A548" s="349"/>
      <c r="B548" s="352" t="s">
        <v>1036</v>
      </c>
      <c r="C548" s="216"/>
      <c r="D548" s="226"/>
      <c r="E548" s="226"/>
      <c r="F548" s="351"/>
      <c r="G548" s="238"/>
    </row>
    <row r="549" spans="1:7" ht="12.75">
      <c r="A549" s="349"/>
      <c r="B549" s="353" t="s">
        <v>964</v>
      </c>
      <c r="C549" s="388">
        <v>193460327</v>
      </c>
      <c r="D549" s="388">
        <v>144008929</v>
      </c>
      <c r="E549" s="388">
        <v>143575429</v>
      </c>
      <c r="F549" s="347">
        <v>74.21440417600452</v>
      </c>
      <c r="G549" s="348">
        <v>54676</v>
      </c>
    </row>
    <row r="550" spans="1:7" ht="25.5">
      <c r="A550" s="349"/>
      <c r="B550" s="139" t="s">
        <v>977</v>
      </c>
      <c r="C550" s="389">
        <v>4855264</v>
      </c>
      <c r="D550" s="226">
        <v>3707722</v>
      </c>
      <c r="E550" s="226">
        <v>3274222</v>
      </c>
      <c r="F550" s="351">
        <v>67.43653898119649</v>
      </c>
      <c r="G550" s="238">
        <v>443389</v>
      </c>
    </row>
    <row r="551" spans="1:7" s="373" customFormat="1" ht="12.75" hidden="1">
      <c r="A551" s="399"/>
      <c r="B551" s="402" t="s">
        <v>982</v>
      </c>
      <c r="C551" s="400">
        <v>0</v>
      </c>
      <c r="D551" s="369">
        <v>0</v>
      </c>
      <c r="E551" s="369">
        <v>0</v>
      </c>
      <c r="F551" s="371" t="e">
        <v>#DIV/0!</v>
      </c>
      <c r="G551" s="238">
        <v>0</v>
      </c>
    </row>
    <row r="552" spans="1:7" s="425" customFormat="1" ht="12.75">
      <c r="A552" s="421"/>
      <c r="B552" s="428" t="s">
        <v>983</v>
      </c>
      <c r="C552" s="423">
        <v>11149</v>
      </c>
      <c r="D552" s="423">
        <v>11149</v>
      </c>
      <c r="E552" s="423">
        <v>11149</v>
      </c>
      <c r="F552" s="424">
        <v>100</v>
      </c>
      <c r="G552" s="238">
        <v>0</v>
      </c>
    </row>
    <row r="553" spans="1:7" s="425" customFormat="1" ht="12.75">
      <c r="A553" s="421"/>
      <c r="B553" s="429" t="s">
        <v>984</v>
      </c>
      <c r="C553" s="423">
        <v>11149</v>
      </c>
      <c r="D553" s="423">
        <v>11149</v>
      </c>
      <c r="E553" s="423">
        <v>11149</v>
      </c>
      <c r="F553" s="424">
        <v>100</v>
      </c>
      <c r="G553" s="238">
        <v>0</v>
      </c>
    </row>
    <row r="554" spans="1:7" s="425" customFormat="1" ht="25.5">
      <c r="A554" s="421"/>
      <c r="B554" s="422" t="s">
        <v>985</v>
      </c>
      <c r="C554" s="423">
        <v>11149</v>
      </c>
      <c r="D554" s="423">
        <v>11149</v>
      </c>
      <c r="E554" s="423">
        <v>11149</v>
      </c>
      <c r="F554" s="424">
        <v>100</v>
      </c>
      <c r="G554" s="238">
        <v>0</v>
      </c>
    </row>
    <row r="555" spans="1:7" s="425" customFormat="1" ht="12.75">
      <c r="A555" s="421"/>
      <c r="B555" s="426" t="s">
        <v>986</v>
      </c>
      <c r="C555" s="423">
        <v>11149</v>
      </c>
      <c r="D555" s="423">
        <v>11149</v>
      </c>
      <c r="E555" s="423">
        <v>11149</v>
      </c>
      <c r="F555" s="424">
        <v>100</v>
      </c>
      <c r="G555" s="238">
        <v>0</v>
      </c>
    </row>
    <row r="556" spans="1:7" s="425" customFormat="1" ht="63.75">
      <c r="A556" s="421"/>
      <c r="B556" s="430" t="s">
        <v>987</v>
      </c>
      <c r="C556" s="423">
        <v>11149</v>
      </c>
      <c r="D556" s="423">
        <v>11149</v>
      </c>
      <c r="E556" s="423">
        <v>11149</v>
      </c>
      <c r="F556" s="424">
        <v>100</v>
      </c>
      <c r="G556" s="238">
        <v>0</v>
      </c>
    </row>
    <row r="557" spans="1:7" ht="12.75">
      <c r="A557" s="349"/>
      <c r="B557" s="136" t="s">
        <v>965</v>
      </c>
      <c r="C557" s="389">
        <v>188593914</v>
      </c>
      <c r="D557" s="389">
        <v>140290058</v>
      </c>
      <c r="E557" s="389">
        <v>140290058</v>
      </c>
      <c r="F557" s="351">
        <v>74.38737286082306</v>
      </c>
      <c r="G557" s="238">
        <v>-388713</v>
      </c>
    </row>
    <row r="558" spans="1:7" ht="25.5">
      <c r="A558" s="349"/>
      <c r="B558" s="377" t="s">
        <v>966</v>
      </c>
      <c r="C558" s="389">
        <v>174754299</v>
      </c>
      <c r="D558" s="226">
        <v>130009275</v>
      </c>
      <c r="E558" s="226">
        <v>130009275</v>
      </c>
      <c r="F558" s="351">
        <v>74.39546594501803</v>
      </c>
      <c r="G558" s="238">
        <v>-388713</v>
      </c>
    </row>
    <row r="559" spans="1:7" ht="25.5">
      <c r="A559" s="349"/>
      <c r="B559" s="377" t="s">
        <v>1032</v>
      </c>
      <c r="C559" s="389">
        <v>13839615</v>
      </c>
      <c r="D559" s="226">
        <v>10280783</v>
      </c>
      <c r="E559" s="226">
        <v>10280783</v>
      </c>
      <c r="F559" s="351">
        <v>74.2851806209927</v>
      </c>
      <c r="G559" s="238">
        <v>0</v>
      </c>
    </row>
    <row r="560" spans="1:7" ht="12.75">
      <c r="A560" s="349"/>
      <c r="B560" s="353" t="s">
        <v>967</v>
      </c>
      <c r="C560" s="216">
        <v>193506458</v>
      </c>
      <c r="D560" s="216">
        <v>144015235</v>
      </c>
      <c r="E560" s="216">
        <v>122155237</v>
      </c>
      <c r="F560" s="347">
        <v>63.127214596631184</v>
      </c>
      <c r="G560" s="348">
        <v>15203821</v>
      </c>
    </row>
    <row r="561" spans="1:7" ht="12.75">
      <c r="A561" s="349"/>
      <c r="B561" s="136" t="s">
        <v>968</v>
      </c>
      <c r="C561" s="389">
        <v>192007446</v>
      </c>
      <c r="D561" s="389">
        <v>143338880</v>
      </c>
      <c r="E561" s="389">
        <v>121654245</v>
      </c>
      <c r="F561" s="351">
        <v>63.359128791286565</v>
      </c>
      <c r="G561" s="238">
        <v>15168316</v>
      </c>
    </row>
    <row r="562" spans="1:7" ht="12.75">
      <c r="A562" s="349"/>
      <c r="B562" s="362" t="s">
        <v>969</v>
      </c>
      <c r="C562" s="389">
        <v>48513087</v>
      </c>
      <c r="D562" s="389">
        <v>36172264</v>
      </c>
      <c r="E562" s="389">
        <v>31025723</v>
      </c>
      <c r="F562" s="351">
        <v>63.95330604296527</v>
      </c>
      <c r="G562" s="238">
        <v>3665160</v>
      </c>
    </row>
    <row r="563" spans="1:7" ht="12.75">
      <c r="A563" s="349"/>
      <c r="B563" s="391" t="s">
        <v>970</v>
      </c>
      <c r="C563" s="389">
        <v>34014516</v>
      </c>
      <c r="D563" s="226">
        <v>25239750</v>
      </c>
      <c r="E563" s="226">
        <v>21927589</v>
      </c>
      <c r="F563" s="351">
        <v>64.46538589583342</v>
      </c>
      <c r="G563" s="238">
        <v>2595151</v>
      </c>
    </row>
    <row r="564" spans="1:7" ht="12.75">
      <c r="A564" s="349"/>
      <c r="B564" s="396" t="s">
        <v>971</v>
      </c>
      <c r="C564" s="389">
        <v>26374318</v>
      </c>
      <c r="D564" s="226">
        <v>19510513</v>
      </c>
      <c r="E564" s="226">
        <v>16804584</v>
      </c>
      <c r="F564" s="351">
        <v>63.71571010859882</v>
      </c>
      <c r="G564" s="238">
        <v>1925939</v>
      </c>
    </row>
    <row r="565" spans="1:7" ht="12.75">
      <c r="A565" s="349"/>
      <c r="B565" s="391" t="s">
        <v>972</v>
      </c>
      <c r="C565" s="389">
        <v>14498571</v>
      </c>
      <c r="D565" s="226">
        <v>10932514</v>
      </c>
      <c r="E565" s="226">
        <v>9098134</v>
      </c>
      <c r="F565" s="351">
        <v>62.75193603562723</v>
      </c>
      <c r="G565" s="238">
        <v>1070009</v>
      </c>
    </row>
    <row r="566" spans="1:7" ht="12.75">
      <c r="A566" s="349"/>
      <c r="B566" s="362" t="s">
        <v>1014</v>
      </c>
      <c r="C566" s="389">
        <v>5691</v>
      </c>
      <c r="D566" s="226">
        <v>3353</v>
      </c>
      <c r="E566" s="226">
        <v>3337</v>
      </c>
      <c r="F566" s="351">
        <v>58.63644350729221</v>
      </c>
      <c r="G566" s="238">
        <v>0</v>
      </c>
    </row>
    <row r="567" spans="1:7" ht="12.75">
      <c r="A567" s="349"/>
      <c r="B567" s="362" t="s">
        <v>973</v>
      </c>
      <c r="C567" s="389">
        <v>112340336</v>
      </c>
      <c r="D567" s="389">
        <v>83952527</v>
      </c>
      <c r="E567" s="389">
        <v>72694686</v>
      </c>
      <c r="F567" s="351">
        <v>64.7093364577439</v>
      </c>
      <c r="G567" s="238">
        <v>9428745</v>
      </c>
    </row>
    <row r="568" spans="1:7" ht="12.75">
      <c r="A568" s="349"/>
      <c r="B568" s="391" t="s">
        <v>995</v>
      </c>
      <c r="C568" s="389">
        <v>14157607</v>
      </c>
      <c r="D568" s="226">
        <v>10774223</v>
      </c>
      <c r="E568" s="226">
        <v>8099815</v>
      </c>
      <c r="F568" s="351">
        <v>57.21175195779908</v>
      </c>
      <c r="G568" s="238">
        <v>1255623</v>
      </c>
    </row>
    <row r="569" spans="1:7" ht="12.75">
      <c r="A569" s="349"/>
      <c r="B569" s="391" t="s">
        <v>974</v>
      </c>
      <c r="C569" s="389">
        <v>98182729</v>
      </c>
      <c r="D569" s="226">
        <v>73178304</v>
      </c>
      <c r="E569" s="226">
        <v>64594871</v>
      </c>
      <c r="F569" s="351">
        <v>65.7904619864457</v>
      </c>
      <c r="G569" s="238">
        <v>8173122</v>
      </c>
    </row>
    <row r="570" spans="1:7" ht="25.5">
      <c r="A570" s="349"/>
      <c r="B570" s="377" t="s">
        <v>978</v>
      </c>
      <c r="C570" s="389">
        <v>59052</v>
      </c>
      <c r="D570" s="389">
        <v>8416</v>
      </c>
      <c r="E570" s="389">
        <v>8336</v>
      </c>
      <c r="F570" s="351">
        <v>14.116372011108853</v>
      </c>
      <c r="G570" s="238">
        <v>2155</v>
      </c>
    </row>
    <row r="571" spans="1:7" s="373" customFormat="1" ht="25.5" hidden="1">
      <c r="A571" s="399"/>
      <c r="B571" s="418" t="s">
        <v>1008</v>
      </c>
      <c r="C571" s="400">
        <v>0</v>
      </c>
      <c r="D571" s="369"/>
      <c r="E571" s="369"/>
      <c r="F571" s="351" t="e">
        <v>#DIV/0!</v>
      </c>
      <c r="G571" s="238">
        <v>0</v>
      </c>
    </row>
    <row r="572" spans="1:7" ht="12.75">
      <c r="A572" s="349"/>
      <c r="B572" s="363" t="s">
        <v>979</v>
      </c>
      <c r="C572" s="389">
        <v>59052</v>
      </c>
      <c r="D572" s="226">
        <v>8416</v>
      </c>
      <c r="E572" s="226">
        <v>8336</v>
      </c>
      <c r="F572" s="351">
        <v>14.116372011108853</v>
      </c>
      <c r="G572" s="238">
        <v>2155</v>
      </c>
    </row>
    <row r="573" spans="1:7" ht="12.75">
      <c r="A573" s="349"/>
      <c r="B573" s="362" t="s">
        <v>917</v>
      </c>
      <c r="C573" s="226">
        <v>31089280</v>
      </c>
      <c r="D573" s="226">
        <v>23202320</v>
      </c>
      <c r="E573" s="226">
        <v>17922163</v>
      </c>
      <c r="F573" s="351">
        <v>57.64740450727711</v>
      </c>
      <c r="G573" s="238">
        <v>2072256</v>
      </c>
    </row>
    <row r="574" spans="1:7" ht="25.5">
      <c r="A574" s="349"/>
      <c r="B574" s="363" t="s">
        <v>996</v>
      </c>
      <c r="C574" s="226">
        <v>16774862</v>
      </c>
      <c r="D574" s="226">
        <v>12521188</v>
      </c>
      <c r="E574" s="226">
        <v>11089552</v>
      </c>
      <c r="F574" s="351">
        <v>66.10815635919985</v>
      </c>
      <c r="G574" s="238">
        <v>1389502</v>
      </c>
    </row>
    <row r="575" spans="1:7" ht="38.25">
      <c r="A575" s="349"/>
      <c r="B575" s="365" t="s">
        <v>997</v>
      </c>
      <c r="C575" s="226">
        <v>16774862</v>
      </c>
      <c r="D575" s="226">
        <v>12521188</v>
      </c>
      <c r="E575" s="226">
        <v>11089552</v>
      </c>
      <c r="F575" s="351">
        <v>66.10815635919985</v>
      </c>
      <c r="G575" s="238">
        <v>1389502</v>
      </c>
    </row>
    <row r="576" spans="1:7" ht="12.75">
      <c r="A576" s="349"/>
      <c r="B576" s="363" t="s">
        <v>1009</v>
      </c>
      <c r="C576" s="226">
        <v>276985</v>
      </c>
      <c r="D576" s="226">
        <v>202531</v>
      </c>
      <c r="E576" s="226">
        <v>139872</v>
      </c>
      <c r="F576" s="351">
        <v>50.49804141018467</v>
      </c>
      <c r="G576" s="238">
        <v>16372</v>
      </c>
    </row>
    <row r="577" spans="1:7" ht="25.5">
      <c r="A577" s="349"/>
      <c r="B577" s="363" t="s">
        <v>1018</v>
      </c>
      <c r="C577" s="226">
        <v>200582</v>
      </c>
      <c r="D577" s="226">
        <v>200582</v>
      </c>
      <c r="E577" s="226">
        <v>163129</v>
      </c>
      <c r="F577" s="351">
        <v>81.32783599724802</v>
      </c>
      <c r="G577" s="238">
        <v>-93</v>
      </c>
    </row>
    <row r="578" spans="1:7" ht="25.5">
      <c r="A578" s="349"/>
      <c r="B578" s="363" t="s">
        <v>1010</v>
      </c>
      <c r="C578" s="226">
        <v>13836851</v>
      </c>
      <c r="D578" s="226">
        <v>10278019</v>
      </c>
      <c r="E578" s="226">
        <v>6529610</v>
      </c>
      <c r="F578" s="351">
        <v>47.19000009467472</v>
      </c>
      <c r="G578" s="238">
        <v>666475</v>
      </c>
    </row>
    <row r="579" spans="1:7" ht="38.25">
      <c r="A579" s="349"/>
      <c r="B579" s="365" t="s">
        <v>1011</v>
      </c>
      <c r="C579" s="226">
        <v>13836851</v>
      </c>
      <c r="D579" s="226">
        <v>10278019</v>
      </c>
      <c r="E579" s="226">
        <v>6529610</v>
      </c>
      <c r="F579" s="351">
        <v>47.19000009467472</v>
      </c>
      <c r="G579" s="238">
        <v>666475</v>
      </c>
    </row>
    <row r="580" spans="1:7" ht="12.75">
      <c r="A580" s="349"/>
      <c r="B580" s="136" t="s">
        <v>922</v>
      </c>
      <c r="C580" s="389">
        <v>1499012</v>
      </c>
      <c r="D580" s="389">
        <v>676355</v>
      </c>
      <c r="E580" s="389">
        <v>500992</v>
      </c>
      <c r="F580" s="351">
        <v>33.42148028167887</v>
      </c>
      <c r="G580" s="238">
        <v>35505</v>
      </c>
    </row>
    <row r="581" spans="1:7" ht="12.75">
      <c r="A581" s="349"/>
      <c r="B581" s="362" t="s">
        <v>975</v>
      </c>
      <c r="C581" s="389">
        <v>1496248</v>
      </c>
      <c r="D581" s="226">
        <v>673591</v>
      </c>
      <c r="E581" s="226">
        <v>500992</v>
      </c>
      <c r="F581" s="351">
        <v>33.48321935935754</v>
      </c>
      <c r="G581" s="238">
        <v>35505</v>
      </c>
    </row>
    <row r="582" spans="1:7" s="373" customFormat="1" ht="12.75">
      <c r="A582" s="399"/>
      <c r="B582" s="362" t="s">
        <v>1020</v>
      </c>
      <c r="C582" s="389">
        <v>2764</v>
      </c>
      <c r="D582" s="389">
        <v>2764</v>
      </c>
      <c r="E582" s="389">
        <v>0</v>
      </c>
      <c r="F582" s="351">
        <v>0</v>
      </c>
      <c r="G582" s="238">
        <v>0</v>
      </c>
    </row>
    <row r="583" spans="1:7" s="373" customFormat="1" ht="25.5" hidden="1">
      <c r="A583" s="399"/>
      <c r="B583" s="363" t="s">
        <v>1034</v>
      </c>
      <c r="C583" s="389">
        <v>0</v>
      </c>
      <c r="D583" s="226"/>
      <c r="E583" s="226"/>
      <c r="F583" s="351" t="e">
        <v>#DIV/0!</v>
      </c>
      <c r="G583" s="238">
        <v>0</v>
      </c>
    </row>
    <row r="584" spans="1:7" s="373" customFormat="1" ht="38.25" hidden="1">
      <c r="A584" s="399"/>
      <c r="B584" s="365" t="s">
        <v>1000</v>
      </c>
      <c r="C584" s="226">
        <v>0</v>
      </c>
      <c r="D584" s="226"/>
      <c r="E584" s="226"/>
      <c r="F584" s="351" t="e">
        <v>#DIV/0!</v>
      </c>
      <c r="G584" s="238">
        <v>0</v>
      </c>
    </row>
    <row r="585" spans="1:7" s="373" customFormat="1" ht="25.5" hidden="1">
      <c r="A585" s="399"/>
      <c r="B585" s="363" t="s">
        <v>1035</v>
      </c>
      <c r="C585" s="226">
        <v>0</v>
      </c>
      <c r="D585" s="226"/>
      <c r="E585" s="226"/>
      <c r="F585" s="351" t="e">
        <v>#DIV/0!</v>
      </c>
      <c r="G585" s="238">
        <v>0</v>
      </c>
    </row>
    <row r="586" spans="1:7" s="373" customFormat="1" ht="12.75" hidden="1">
      <c r="A586" s="399"/>
      <c r="B586" s="357" t="s">
        <v>500</v>
      </c>
      <c r="C586" s="226">
        <v>0</v>
      </c>
      <c r="D586" s="226"/>
      <c r="E586" s="226"/>
      <c r="F586" s="351" t="e">
        <v>#DIV/0!</v>
      </c>
      <c r="G586" s="238">
        <v>0</v>
      </c>
    </row>
    <row r="587" spans="1:7" s="373" customFormat="1" ht="12.75" hidden="1">
      <c r="A587" s="399"/>
      <c r="B587" s="357" t="s">
        <v>501</v>
      </c>
      <c r="C587" s="389">
        <v>0</v>
      </c>
      <c r="D587" s="226"/>
      <c r="E587" s="226"/>
      <c r="F587" s="351" t="e">
        <v>#DIV/0!</v>
      </c>
      <c r="G587" s="238">
        <v>0</v>
      </c>
    </row>
    <row r="588" spans="1:7" s="373" customFormat="1" ht="12.75" hidden="1">
      <c r="A588" s="399"/>
      <c r="B588" s="136" t="s">
        <v>505</v>
      </c>
      <c r="C588" s="389">
        <v>0</v>
      </c>
      <c r="D588" s="226"/>
      <c r="E588" s="226"/>
      <c r="F588" s="351" t="e">
        <v>#DIV/0!</v>
      </c>
      <c r="G588" s="238">
        <v>0</v>
      </c>
    </row>
    <row r="589" spans="1:7" s="373" customFormat="1" ht="12.75" hidden="1">
      <c r="A589" s="399"/>
      <c r="B589" s="136" t="s">
        <v>506</v>
      </c>
      <c r="C589" s="389">
        <v>0</v>
      </c>
      <c r="D589" s="226"/>
      <c r="E589" s="226"/>
      <c r="F589" s="351" t="e">
        <v>#DIV/0!</v>
      </c>
      <c r="G589" s="238">
        <v>0</v>
      </c>
    </row>
    <row r="590" spans="1:7" s="373" customFormat="1" ht="12.75" hidden="1">
      <c r="A590" s="399"/>
      <c r="B590" s="136" t="s">
        <v>622</v>
      </c>
      <c r="C590" s="389">
        <v>0</v>
      </c>
      <c r="D590" s="226"/>
      <c r="E590" s="226"/>
      <c r="F590" s="351" t="e">
        <v>#DIV/0!</v>
      </c>
      <c r="G590" s="238">
        <v>0</v>
      </c>
    </row>
    <row r="591" spans="1:7" s="373" customFormat="1" ht="38.25" hidden="1">
      <c r="A591" s="399"/>
      <c r="B591" s="377" t="s">
        <v>980</v>
      </c>
      <c r="C591" s="389">
        <v>0</v>
      </c>
      <c r="D591" s="226"/>
      <c r="E591" s="226"/>
      <c r="F591" s="351" t="e">
        <v>#DIV/0!</v>
      </c>
      <c r="G591" s="238">
        <v>0</v>
      </c>
    </row>
    <row r="592" spans="1:7" s="373" customFormat="1" ht="51" hidden="1">
      <c r="A592" s="399"/>
      <c r="B592" s="377" t="s">
        <v>1001</v>
      </c>
      <c r="C592" s="389">
        <v>0</v>
      </c>
      <c r="D592" s="226"/>
      <c r="E592" s="226"/>
      <c r="F592" s="351" t="e">
        <v>#DIV/0!</v>
      </c>
      <c r="G592" s="238">
        <v>0</v>
      </c>
    </row>
    <row r="593" spans="1:7" s="373" customFormat="1" ht="38.25" hidden="1">
      <c r="A593" s="399"/>
      <c r="B593" s="377" t="s">
        <v>936</v>
      </c>
      <c r="C593" s="226">
        <v>0</v>
      </c>
      <c r="D593" s="226"/>
      <c r="E593" s="226"/>
      <c r="F593" s="351" t="e">
        <v>#DIV/0!</v>
      </c>
      <c r="G593" s="238">
        <v>0</v>
      </c>
    </row>
    <row r="594" spans="1:7" s="373" customFormat="1" ht="12.75" hidden="1">
      <c r="A594" s="399"/>
      <c r="B594" s="362" t="s">
        <v>1020</v>
      </c>
      <c r="C594" s="226">
        <v>0</v>
      </c>
      <c r="D594" s="226">
        <v>0</v>
      </c>
      <c r="E594" s="226">
        <v>0</v>
      </c>
      <c r="F594" s="351" t="e">
        <v>#DIV/0!</v>
      </c>
      <c r="G594" s="238">
        <v>0</v>
      </c>
    </row>
    <row r="595" spans="1:7" s="373" customFormat="1" ht="25.5" hidden="1">
      <c r="A595" s="399"/>
      <c r="B595" s="363" t="s">
        <v>1021</v>
      </c>
      <c r="C595" s="226">
        <v>0</v>
      </c>
      <c r="D595" s="226">
        <v>0</v>
      </c>
      <c r="E595" s="226">
        <v>0</v>
      </c>
      <c r="F595" s="351" t="e">
        <v>#DIV/0!</v>
      </c>
      <c r="G595" s="238">
        <v>0</v>
      </c>
    </row>
    <row r="596" spans="1:7" ht="25.5">
      <c r="A596" s="349"/>
      <c r="B596" s="363" t="s">
        <v>1021</v>
      </c>
      <c r="C596" s="226">
        <v>2764</v>
      </c>
      <c r="D596" s="226">
        <v>2764</v>
      </c>
      <c r="E596" s="226">
        <v>0</v>
      </c>
      <c r="F596" s="351">
        <v>0</v>
      </c>
      <c r="G596" s="238">
        <v>0</v>
      </c>
    </row>
    <row r="597" spans="1:7" s="373" customFormat="1" ht="12.75">
      <c r="A597" s="399"/>
      <c r="B597" s="357" t="s">
        <v>500</v>
      </c>
      <c r="C597" s="226">
        <v>-46131</v>
      </c>
      <c r="D597" s="226">
        <v>-6306</v>
      </c>
      <c r="E597" s="226" t="s">
        <v>496</v>
      </c>
      <c r="F597" s="351" t="s">
        <v>496</v>
      </c>
      <c r="G597" s="351" t="s">
        <v>496</v>
      </c>
    </row>
    <row r="598" spans="1:7" s="373" customFormat="1" ht="12.75">
      <c r="A598" s="399"/>
      <c r="B598" s="357" t="s">
        <v>501</v>
      </c>
      <c r="C598" s="226">
        <v>46131</v>
      </c>
      <c r="D598" s="226">
        <v>19716</v>
      </c>
      <c r="E598" s="226">
        <v>19716</v>
      </c>
      <c r="F598" s="351" t="s">
        <v>496</v>
      </c>
      <c r="G598" s="238">
        <v>9062</v>
      </c>
    </row>
    <row r="599" spans="1:7" s="373" customFormat="1" ht="12.75">
      <c r="A599" s="399"/>
      <c r="B599" s="136" t="s">
        <v>622</v>
      </c>
      <c r="C599" s="226">
        <v>46131</v>
      </c>
      <c r="D599" s="226">
        <v>19716</v>
      </c>
      <c r="E599" s="226">
        <v>19716</v>
      </c>
      <c r="F599" s="351" t="s">
        <v>496</v>
      </c>
      <c r="G599" s="238">
        <v>9062</v>
      </c>
    </row>
    <row r="600" spans="1:7" s="373" customFormat="1" ht="38.25">
      <c r="A600" s="399"/>
      <c r="B600" s="377" t="s">
        <v>980</v>
      </c>
      <c r="C600" s="226">
        <v>46131</v>
      </c>
      <c r="D600" s="226">
        <v>19716</v>
      </c>
      <c r="E600" s="226">
        <v>19716</v>
      </c>
      <c r="F600" s="351" t="s">
        <v>496</v>
      </c>
      <c r="G600" s="238">
        <v>9062</v>
      </c>
    </row>
    <row r="601" spans="1:7" ht="12.75">
      <c r="A601" s="349"/>
      <c r="B601" s="366"/>
      <c r="C601" s="226"/>
      <c r="D601" s="226"/>
      <c r="E601" s="226"/>
      <c r="F601" s="351"/>
      <c r="G601" s="238">
        <v>0</v>
      </c>
    </row>
    <row r="602" spans="1:7" ht="12.75">
      <c r="A602" s="349"/>
      <c r="B602" s="352" t="s">
        <v>1037</v>
      </c>
      <c r="C602" s="216"/>
      <c r="D602" s="226"/>
      <c r="E602" s="226"/>
      <c r="F602" s="351"/>
      <c r="G602" s="238">
        <v>0</v>
      </c>
    </row>
    <row r="603" spans="1:7" ht="12.75">
      <c r="A603" s="349"/>
      <c r="B603" s="353" t="s">
        <v>964</v>
      </c>
      <c r="C603" s="388">
        <v>114755472</v>
      </c>
      <c r="D603" s="388">
        <v>85859966</v>
      </c>
      <c r="E603" s="388">
        <v>82298252</v>
      </c>
      <c r="F603" s="347">
        <v>71.71618970814743</v>
      </c>
      <c r="G603" s="348">
        <v>72415</v>
      </c>
    </row>
    <row r="604" spans="1:7" ht="25.5">
      <c r="A604" s="349"/>
      <c r="B604" s="139" t="s">
        <v>977</v>
      </c>
      <c r="C604" s="389">
        <v>15156495</v>
      </c>
      <c r="D604" s="226">
        <v>11681778</v>
      </c>
      <c r="E604" s="226">
        <v>8072406</v>
      </c>
      <c r="F604" s="351">
        <v>53.26037451270891</v>
      </c>
      <c r="G604" s="238">
        <v>1050089</v>
      </c>
    </row>
    <row r="605" spans="1:7" ht="12.75">
      <c r="A605" s="349"/>
      <c r="B605" s="136" t="s">
        <v>982</v>
      </c>
      <c r="C605" s="389">
        <v>26819</v>
      </c>
      <c r="D605" s="226">
        <v>26819</v>
      </c>
      <c r="E605" s="226">
        <v>0</v>
      </c>
      <c r="F605" s="351">
        <v>0</v>
      </c>
      <c r="G605" s="206">
        <v>0</v>
      </c>
    </row>
    <row r="606" spans="1:7" ht="12.75">
      <c r="A606" s="349"/>
      <c r="B606" s="136" t="s">
        <v>983</v>
      </c>
      <c r="C606" s="389">
        <v>223312</v>
      </c>
      <c r="D606" s="389">
        <v>136724</v>
      </c>
      <c r="E606" s="389">
        <v>211201</v>
      </c>
      <c r="F606" s="351">
        <v>94.57664612739127</v>
      </c>
      <c r="G606" s="238">
        <v>0</v>
      </c>
    </row>
    <row r="607" spans="1:7" ht="12.75">
      <c r="A607" s="349"/>
      <c r="B607" s="362" t="s">
        <v>984</v>
      </c>
      <c r="C607" s="389">
        <v>223312</v>
      </c>
      <c r="D607" s="389">
        <v>136724</v>
      </c>
      <c r="E607" s="389">
        <v>211201</v>
      </c>
      <c r="F607" s="351">
        <v>94.57664612739127</v>
      </c>
      <c r="G607" s="238">
        <v>0</v>
      </c>
    </row>
    <row r="608" spans="1:7" ht="12.75">
      <c r="A608" s="349"/>
      <c r="B608" s="391" t="s">
        <v>985</v>
      </c>
      <c r="C608" s="389">
        <v>223312</v>
      </c>
      <c r="D608" s="389">
        <v>136724</v>
      </c>
      <c r="E608" s="389">
        <v>211201</v>
      </c>
      <c r="F608" s="351">
        <v>94.57664612739127</v>
      </c>
      <c r="G608" s="238">
        <v>0</v>
      </c>
    </row>
    <row r="609" spans="1:7" ht="12.75">
      <c r="A609" s="349"/>
      <c r="B609" s="396" t="s">
        <v>986</v>
      </c>
      <c r="C609" s="389">
        <v>186867</v>
      </c>
      <c r="D609" s="389">
        <v>106328</v>
      </c>
      <c r="E609" s="389">
        <v>186867</v>
      </c>
      <c r="F609" s="351">
        <v>100</v>
      </c>
      <c r="G609" s="238">
        <v>0</v>
      </c>
    </row>
    <row r="610" spans="1:7" ht="63.75">
      <c r="A610" s="349"/>
      <c r="B610" s="404" t="s">
        <v>987</v>
      </c>
      <c r="C610" s="389">
        <v>186867</v>
      </c>
      <c r="D610" s="389">
        <v>106328</v>
      </c>
      <c r="E610" s="389">
        <v>186867</v>
      </c>
      <c r="F610" s="351">
        <v>100</v>
      </c>
      <c r="G610" s="238">
        <v>0</v>
      </c>
    </row>
    <row r="611" spans="1:7" ht="51">
      <c r="A611" s="349"/>
      <c r="B611" s="365" t="s">
        <v>993</v>
      </c>
      <c r="C611" s="389">
        <v>36445</v>
      </c>
      <c r="D611" s="389">
        <v>30396</v>
      </c>
      <c r="E611" s="389">
        <v>24334</v>
      </c>
      <c r="F611" s="351">
        <v>66.76910412951023</v>
      </c>
      <c r="G611" s="238">
        <v>0</v>
      </c>
    </row>
    <row r="612" spans="1:7" ht="51">
      <c r="A612" s="349"/>
      <c r="B612" s="404" t="s">
        <v>1025</v>
      </c>
      <c r="C612" s="389">
        <v>36445</v>
      </c>
      <c r="D612" s="389">
        <v>30396</v>
      </c>
      <c r="E612" s="389">
        <v>24334</v>
      </c>
      <c r="F612" s="351">
        <v>66.76910412951023</v>
      </c>
      <c r="G612" s="238">
        <v>0</v>
      </c>
    </row>
    <row r="613" spans="1:7" ht="12.75">
      <c r="A613" s="349"/>
      <c r="B613" s="136" t="s">
        <v>965</v>
      </c>
      <c r="C613" s="389">
        <v>99348846</v>
      </c>
      <c r="D613" s="389">
        <v>74014645</v>
      </c>
      <c r="E613" s="389">
        <v>74014645</v>
      </c>
      <c r="F613" s="351">
        <v>74.49975312244695</v>
      </c>
      <c r="G613" s="238">
        <v>-977674</v>
      </c>
    </row>
    <row r="614" spans="1:7" ht="25.5">
      <c r="A614" s="349"/>
      <c r="B614" s="377" t="s">
        <v>966</v>
      </c>
      <c r="C614" s="389">
        <v>99348846</v>
      </c>
      <c r="D614" s="226">
        <v>74014645</v>
      </c>
      <c r="E614" s="226">
        <v>74014645</v>
      </c>
      <c r="F614" s="351">
        <v>74.49975312244695</v>
      </c>
      <c r="G614" s="238">
        <v>-977674</v>
      </c>
    </row>
    <row r="615" spans="1:7" ht="12.75">
      <c r="A615" s="349"/>
      <c r="B615" s="353" t="s">
        <v>967</v>
      </c>
      <c r="C615" s="216">
        <v>115906602</v>
      </c>
      <c r="D615" s="216">
        <v>86551799</v>
      </c>
      <c r="E615" s="216">
        <v>71712559</v>
      </c>
      <c r="F615" s="347">
        <v>61.8709872971688</v>
      </c>
      <c r="G615" s="348">
        <v>8261128</v>
      </c>
    </row>
    <row r="616" spans="1:7" ht="12.75">
      <c r="A616" s="349"/>
      <c r="B616" s="136" t="s">
        <v>968</v>
      </c>
      <c r="C616" s="389">
        <v>112718886</v>
      </c>
      <c r="D616" s="389">
        <v>84559599</v>
      </c>
      <c r="E616" s="389">
        <v>70999376</v>
      </c>
      <c r="F616" s="351">
        <v>62.988003625231</v>
      </c>
      <c r="G616" s="238">
        <v>8157442</v>
      </c>
    </row>
    <row r="617" spans="1:7" ht="12.75">
      <c r="A617" s="349"/>
      <c r="B617" s="362" t="s">
        <v>969</v>
      </c>
      <c r="C617" s="389">
        <v>109834133</v>
      </c>
      <c r="D617" s="389">
        <v>82342894</v>
      </c>
      <c r="E617" s="389">
        <v>69630986</v>
      </c>
      <c r="F617" s="351">
        <v>63.39649077941918</v>
      </c>
      <c r="G617" s="238">
        <v>8023612</v>
      </c>
    </row>
    <row r="618" spans="1:7" ht="12.75">
      <c r="A618" s="349"/>
      <c r="B618" s="391" t="s">
        <v>970</v>
      </c>
      <c r="C618" s="389">
        <v>79640594</v>
      </c>
      <c r="D618" s="226">
        <v>59797881</v>
      </c>
      <c r="E618" s="226">
        <v>51436423</v>
      </c>
      <c r="F618" s="351">
        <v>64.58568478281315</v>
      </c>
      <c r="G618" s="238">
        <v>5888977</v>
      </c>
    </row>
    <row r="619" spans="1:7" ht="12.75">
      <c r="A619" s="349"/>
      <c r="B619" s="396" t="s">
        <v>971</v>
      </c>
      <c r="C619" s="389">
        <v>56843323</v>
      </c>
      <c r="D619" s="226">
        <v>42254046</v>
      </c>
      <c r="E619" s="226">
        <v>35927605</v>
      </c>
      <c r="F619" s="351">
        <v>63.20461771737025</v>
      </c>
      <c r="G619" s="238">
        <v>3834498</v>
      </c>
    </row>
    <row r="620" spans="1:7" ht="12.75">
      <c r="A620" s="349"/>
      <c r="B620" s="391" t="s">
        <v>972</v>
      </c>
      <c r="C620" s="389">
        <v>30193539</v>
      </c>
      <c r="D620" s="226">
        <v>22545013</v>
      </c>
      <c r="E620" s="226">
        <v>18194563</v>
      </c>
      <c r="F620" s="351">
        <v>60.25978935427212</v>
      </c>
      <c r="G620" s="238">
        <v>2134635</v>
      </c>
    </row>
    <row r="621" spans="1:7" s="373" customFormat="1" ht="12.75" hidden="1">
      <c r="A621" s="399"/>
      <c r="B621" s="405" t="s">
        <v>1014</v>
      </c>
      <c r="C621" s="400">
        <v>0</v>
      </c>
      <c r="D621" s="369"/>
      <c r="E621" s="369"/>
      <c r="F621" s="351" t="e">
        <v>#DIV/0!</v>
      </c>
      <c r="G621" s="238">
        <v>0</v>
      </c>
    </row>
    <row r="622" spans="1:7" ht="12.75">
      <c r="A622" s="349"/>
      <c r="B622" s="362" t="s">
        <v>973</v>
      </c>
      <c r="C622" s="389">
        <v>2833162</v>
      </c>
      <c r="D622" s="389">
        <v>2179651</v>
      </c>
      <c r="E622" s="389">
        <v>1340625</v>
      </c>
      <c r="F622" s="351">
        <v>47.319037880643606</v>
      </c>
      <c r="G622" s="238">
        <v>133830</v>
      </c>
    </row>
    <row r="623" spans="1:7" ht="12.75">
      <c r="A623" s="349"/>
      <c r="B623" s="391" t="s">
        <v>995</v>
      </c>
      <c r="C623" s="389">
        <v>1596538</v>
      </c>
      <c r="D623" s="226">
        <v>1208056</v>
      </c>
      <c r="E623" s="226">
        <v>906015</v>
      </c>
      <c r="F623" s="351">
        <v>56.74872755925634</v>
      </c>
      <c r="G623" s="238">
        <v>68288</v>
      </c>
    </row>
    <row r="624" spans="1:7" ht="12.75">
      <c r="A624" s="349"/>
      <c r="B624" s="391" t="s">
        <v>974</v>
      </c>
      <c r="C624" s="389">
        <v>1236624</v>
      </c>
      <c r="D624" s="226">
        <v>971595</v>
      </c>
      <c r="E624" s="226">
        <v>434610</v>
      </c>
      <c r="F624" s="351">
        <v>35.144878313860964</v>
      </c>
      <c r="G624" s="238">
        <v>65542</v>
      </c>
    </row>
    <row r="625" spans="1:7" ht="25.5">
      <c r="A625" s="349"/>
      <c r="B625" s="377" t="s">
        <v>978</v>
      </c>
      <c r="C625" s="389">
        <v>51591</v>
      </c>
      <c r="D625" s="389">
        <v>37054</v>
      </c>
      <c r="E625" s="389">
        <v>27765</v>
      </c>
      <c r="F625" s="351">
        <v>53.81752631272897</v>
      </c>
      <c r="G625" s="238">
        <v>0</v>
      </c>
    </row>
    <row r="626" spans="1:7" s="373" customFormat="1" ht="25.5" hidden="1">
      <c r="A626" s="399"/>
      <c r="B626" s="418" t="s">
        <v>1008</v>
      </c>
      <c r="C626" s="400">
        <v>0</v>
      </c>
      <c r="D626" s="369"/>
      <c r="E626" s="369"/>
      <c r="F626" s="351" t="e">
        <v>#DIV/0!</v>
      </c>
      <c r="G626" s="238">
        <v>0</v>
      </c>
    </row>
    <row r="627" spans="1:7" ht="12.75">
      <c r="A627" s="349"/>
      <c r="B627" s="363" t="s">
        <v>979</v>
      </c>
      <c r="C627" s="389">
        <v>51591</v>
      </c>
      <c r="D627" s="226">
        <v>37054</v>
      </c>
      <c r="E627" s="226">
        <v>27765</v>
      </c>
      <c r="F627" s="351">
        <v>53.81752631272897</v>
      </c>
      <c r="G627" s="238">
        <v>0</v>
      </c>
    </row>
    <row r="628" spans="1:7" s="373" customFormat="1" ht="12.75" hidden="1">
      <c r="A628" s="399"/>
      <c r="B628" s="405" t="s">
        <v>917</v>
      </c>
      <c r="C628" s="369">
        <v>0</v>
      </c>
      <c r="D628" s="369"/>
      <c r="E628" s="369"/>
      <c r="F628" s="351" t="e">
        <v>#DIV/0!</v>
      </c>
      <c r="G628" s="238">
        <v>0</v>
      </c>
    </row>
    <row r="629" spans="1:7" s="373" customFormat="1" ht="25.5" hidden="1">
      <c r="A629" s="399"/>
      <c r="B629" s="418" t="s">
        <v>996</v>
      </c>
      <c r="C629" s="369">
        <v>0</v>
      </c>
      <c r="D629" s="369"/>
      <c r="E629" s="369"/>
      <c r="F629" s="351" t="e">
        <v>#DIV/0!</v>
      </c>
      <c r="G629" s="238">
        <v>0</v>
      </c>
    </row>
    <row r="630" spans="1:7" s="373" customFormat="1" ht="38.25" hidden="1">
      <c r="A630" s="399"/>
      <c r="B630" s="427" t="s">
        <v>997</v>
      </c>
      <c r="C630" s="369">
        <v>0</v>
      </c>
      <c r="D630" s="369"/>
      <c r="E630" s="369"/>
      <c r="F630" s="351" t="e">
        <v>#DIV/0!</v>
      </c>
      <c r="G630" s="238">
        <v>0</v>
      </c>
    </row>
    <row r="631" spans="1:7" s="373" customFormat="1" ht="12.75" hidden="1">
      <c r="A631" s="399"/>
      <c r="B631" s="418" t="s">
        <v>1009</v>
      </c>
      <c r="C631" s="369">
        <v>0</v>
      </c>
      <c r="D631" s="369"/>
      <c r="E631" s="369"/>
      <c r="F631" s="351" t="e">
        <v>#DIV/0!</v>
      </c>
      <c r="G631" s="238">
        <v>0</v>
      </c>
    </row>
    <row r="632" spans="1:7" s="373" customFormat="1" ht="25.5" hidden="1">
      <c r="A632" s="399"/>
      <c r="B632" s="418" t="s">
        <v>1018</v>
      </c>
      <c r="C632" s="369">
        <v>0</v>
      </c>
      <c r="D632" s="369"/>
      <c r="E632" s="369"/>
      <c r="F632" s="351" t="e">
        <v>#DIV/0!</v>
      </c>
      <c r="G632" s="238">
        <v>0</v>
      </c>
    </row>
    <row r="633" spans="1:7" ht="12.75">
      <c r="A633" s="349"/>
      <c r="B633" s="136" t="s">
        <v>922</v>
      </c>
      <c r="C633" s="389">
        <v>3187716</v>
      </c>
      <c r="D633" s="389">
        <v>1992200</v>
      </c>
      <c r="E633" s="389">
        <v>713183</v>
      </c>
      <c r="F633" s="351">
        <v>22.372852537679016</v>
      </c>
      <c r="G633" s="238">
        <v>103686</v>
      </c>
    </row>
    <row r="634" spans="1:7" ht="12.75">
      <c r="A634" s="349"/>
      <c r="B634" s="362" t="s">
        <v>975</v>
      </c>
      <c r="C634" s="389">
        <v>3187716</v>
      </c>
      <c r="D634" s="226">
        <v>1992200</v>
      </c>
      <c r="E634" s="226">
        <v>713183</v>
      </c>
      <c r="F634" s="351">
        <v>22.372852537679016</v>
      </c>
      <c r="G634" s="238">
        <v>103686</v>
      </c>
    </row>
    <row r="635" spans="1:7" s="373" customFormat="1" ht="12.75" hidden="1">
      <c r="A635" s="399"/>
      <c r="B635" s="405" t="s">
        <v>1020</v>
      </c>
      <c r="C635" s="400">
        <v>0</v>
      </c>
      <c r="D635" s="369"/>
      <c r="E635" s="369"/>
      <c r="F635" s="351" t="e">
        <v>#DIV/0!</v>
      </c>
      <c r="G635" s="238">
        <v>0</v>
      </c>
    </row>
    <row r="636" spans="1:7" s="373" customFormat="1" ht="25.5" hidden="1">
      <c r="A636" s="399"/>
      <c r="B636" s="418" t="s">
        <v>1034</v>
      </c>
      <c r="C636" s="400">
        <v>0</v>
      </c>
      <c r="D636" s="369"/>
      <c r="E636" s="369"/>
      <c r="F636" s="351" t="e">
        <v>#DIV/0!</v>
      </c>
      <c r="G636" s="238">
        <v>0</v>
      </c>
    </row>
    <row r="637" spans="1:7" s="373" customFormat="1" ht="38.25" hidden="1">
      <c r="A637" s="399"/>
      <c r="B637" s="427" t="s">
        <v>1000</v>
      </c>
      <c r="C637" s="369">
        <v>0</v>
      </c>
      <c r="D637" s="369"/>
      <c r="E637" s="369"/>
      <c r="F637" s="351" t="e">
        <v>#DIV/0!</v>
      </c>
      <c r="G637" s="238">
        <v>0</v>
      </c>
    </row>
    <row r="638" spans="1:7" s="373" customFormat="1" ht="25.5" hidden="1">
      <c r="A638" s="399"/>
      <c r="B638" s="418" t="s">
        <v>1035</v>
      </c>
      <c r="C638" s="369">
        <v>0</v>
      </c>
      <c r="D638" s="369"/>
      <c r="E638" s="369"/>
      <c r="F638" s="351" t="e">
        <v>#DIV/0!</v>
      </c>
      <c r="G638" s="238">
        <v>0</v>
      </c>
    </row>
    <row r="639" spans="1:7" ht="12.75">
      <c r="A639" s="349"/>
      <c r="B639" s="357" t="s">
        <v>500</v>
      </c>
      <c r="C639" s="226">
        <v>-1151130</v>
      </c>
      <c r="D639" s="226">
        <v>-691833</v>
      </c>
      <c r="E639" s="226" t="s">
        <v>496</v>
      </c>
      <c r="F639" s="351" t="s">
        <v>496</v>
      </c>
      <c r="G639" s="351" t="s">
        <v>496</v>
      </c>
    </row>
    <row r="640" spans="1:7" ht="12.75">
      <c r="A640" s="349"/>
      <c r="B640" s="357" t="s">
        <v>501</v>
      </c>
      <c r="C640" s="389">
        <v>1151130</v>
      </c>
      <c r="D640" s="389">
        <v>691833</v>
      </c>
      <c r="E640" s="389">
        <v>691833</v>
      </c>
      <c r="F640" s="351" t="s">
        <v>496</v>
      </c>
      <c r="G640" s="238">
        <v>65043</v>
      </c>
    </row>
    <row r="641" spans="1:7" s="373" customFormat="1" ht="12.75" hidden="1">
      <c r="A641" s="399"/>
      <c r="B641" s="402" t="s">
        <v>505</v>
      </c>
      <c r="C641" s="400">
        <v>0</v>
      </c>
      <c r="D641" s="400">
        <v>0</v>
      </c>
      <c r="E641" s="400">
        <v>0</v>
      </c>
      <c r="F641" s="351" t="e">
        <v>#DIV/0!</v>
      </c>
      <c r="G641" s="238">
        <v>0</v>
      </c>
    </row>
    <row r="642" spans="1:7" s="373" customFormat="1" ht="12.75" hidden="1">
      <c r="A642" s="399"/>
      <c r="B642" s="402" t="s">
        <v>506</v>
      </c>
      <c r="C642" s="400">
        <v>0</v>
      </c>
      <c r="D642" s="400">
        <v>0</v>
      </c>
      <c r="E642" s="400">
        <v>0</v>
      </c>
      <c r="F642" s="351" t="e">
        <v>#DIV/0!</v>
      </c>
      <c r="G642" s="238">
        <v>0</v>
      </c>
    </row>
    <row r="643" spans="1:7" ht="12.75">
      <c r="A643" s="349"/>
      <c r="B643" s="136" t="s">
        <v>622</v>
      </c>
      <c r="C643" s="389">
        <v>1151130</v>
      </c>
      <c r="D643" s="389">
        <v>691833</v>
      </c>
      <c r="E643" s="389">
        <v>691833</v>
      </c>
      <c r="F643" s="351" t="s">
        <v>496</v>
      </c>
      <c r="G643" s="238">
        <v>65043</v>
      </c>
    </row>
    <row r="644" spans="1:7" ht="38.25" customHeight="1">
      <c r="A644" s="349"/>
      <c r="B644" s="377" t="s">
        <v>980</v>
      </c>
      <c r="C644" s="389">
        <v>1151130</v>
      </c>
      <c r="D644" s="226">
        <v>691833</v>
      </c>
      <c r="E644" s="226">
        <v>691833</v>
      </c>
      <c r="F644" s="351" t="s">
        <v>496</v>
      </c>
      <c r="G644" s="238">
        <v>65043</v>
      </c>
    </row>
    <row r="645" spans="1:7" s="373" customFormat="1" ht="51" hidden="1">
      <c r="A645" s="399"/>
      <c r="B645" s="403" t="s">
        <v>1001</v>
      </c>
      <c r="C645" s="400">
        <v>0</v>
      </c>
      <c r="D645" s="369">
        <v>0</v>
      </c>
      <c r="E645" s="369">
        <v>0</v>
      </c>
      <c r="F645" s="371" t="s">
        <v>496</v>
      </c>
      <c r="G645" s="238">
        <v>0</v>
      </c>
    </row>
    <row r="646" spans="1:7" s="373" customFormat="1" ht="38.25" hidden="1">
      <c r="A646" s="399"/>
      <c r="B646" s="403" t="s">
        <v>936</v>
      </c>
      <c r="C646" s="369">
        <v>0</v>
      </c>
      <c r="D646" s="369"/>
      <c r="E646" s="369"/>
      <c r="F646" s="351" t="e">
        <v>#DIV/0!</v>
      </c>
      <c r="G646" s="238">
        <v>0</v>
      </c>
    </row>
    <row r="647" spans="1:7" ht="12.75">
      <c r="A647" s="349"/>
      <c r="B647" s="431"/>
      <c r="C647" s="216"/>
      <c r="D647" s="226"/>
      <c r="E647" s="226"/>
      <c r="F647" s="351"/>
      <c r="G647" s="238"/>
    </row>
    <row r="648" spans="1:7" ht="12.75">
      <c r="A648" s="349"/>
      <c r="B648" s="432" t="s">
        <v>1038</v>
      </c>
      <c r="C648" s="226"/>
      <c r="D648" s="226"/>
      <c r="E648" s="226"/>
      <c r="F648" s="351"/>
      <c r="G648" s="238"/>
    </row>
    <row r="649" spans="1:7" ht="12.75">
      <c r="A649" s="349"/>
      <c r="B649" s="353" t="s">
        <v>964</v>
      </c>
      <c r="C649" s="388">
        <v>109502258</v>
      </c>
      <c r="D649" s="388">
        <v>91275211</v>
      </c>
      <c r="E649" s="388">
        <v>75160801</v>
      </c>
      <c r="F649" s="347">
        <v>68.63858551665665</v>
      </c>
      <c r="G649" s="348">
        <v>-3007481</v>
      </c>
    </row>
    <row r="650" spans="1:7" ht="25.5">
      <c r="A650" s="349"/>
      <c r="B650" s="139" t="s">
        <v>977</v>
      </c>
      <c r="C650" s="389">
        <v>2269551</v>
      </c>
      <c r="D650" s="226">
        <v>1737842</v>
      </c>
      <c r="E650" s="226">
        <v>1629782</v>
      </c>
      <c r="F650" s="351">
        <v>71.81076785672585</v>
      </c>
      <c r="G650" s="238">
        <v>252775</v>
      </c>
    </row>
    <row r="651" spans="1:7" ht="12.75">
      <c r="A651" s="349"/>
      <c r="B651" s="136" t="s">
        <v>982</v>
      </c>
      <c r="C651" s="389">
        <v>59440446</v>
      </c>
      <c r="D651" s="226">
        <v>52380363</v>
      </c>
      <c r="E651" s="226">
        <v>36326009</v>
      </c>
      <c r="F651" s="351">
        <v>61.113284715259375</v>
      </c>
      <c r="G651" s="238">
        <v>615951</v>
      </c>
    </row>
    <row r="652" spans="1:7" ht="25.5">
      <c r="A652" s="349"/>
      <c r="B652" s="377" t="s">
        <v>1004</v>
      </c>
      <c r="C652" s="389">
        <v>2849732</v>
      </c>
      <c r="D652" s="226">
        <v>862579</v>
      </c>
      <c r="E652" s="226">
        <v>72708</v>
      </c>
      <c r="F652" s="351">
        <v>2.551397815654244</v>
      </c>
      <c r="G652" s="238">
        <v>0</v>
      </c>
    </row>
    <row r="653" spans="1:7" ht="12.75">
      <c r="A653" s="349"/>
      <c r="B653" s="139" t="s">
        <v>983</v>
      </c>
      <c r="C653" s="389">
        <v>587666</v>
      </c>
      <c r="D653" s="389">
        <v>539662</v>
      </c>
      <c r="E653" s="389">
        <v>587666</v>
      </c>
      <c r="F653" s="351">
        <v>100</v>
      </c>
      <c r="G653" s="238">
        <v>0</v>
      </c>
    </row>
    <row r="654" spans="1:7" ht="12.75">
      <c r="A654" s="349"/>
      <c r="B654" s="362" t="s">
        <v>984</v>
      </c>
      <c r="C654" s="389">
        <v>587666</v>
      </c>
      <c r="D654" s="389">
        <v>539662</v>
      </c>
      <c r="E654" s="389">
        <v>587666</v>
      </c>
      <c r="F654" s="351">
        <v>100</v>
      </c>
      <c r="G654" s="238">
        <v>0</v>
      </c>
    </row>
    <row r="655" spans="1:7" ht="12.75" customHeight="1">
      <c r="A655" s="349"/>
      <c r="B655" s="363" t="s">
        <v>985</v>
      </c>
      <c r="C655" s="389">
        <v>587666</v>
      </c>
      <c r="D655" s="389">
        <v>539662</v>
      </c>
      <c r="E655" s="389">
        <v>587666</v>
      </c>
      <c r="F655" s="351">
        <v>100</v>
      </c>
      <c r="G655" s="238">
        <v>0</v>
      </c>
    </row>
    <row r="656" spans="1:7" ht="51">
      <c r="A656" s="349"/>
      <c r="B656" s="365" t="s">
        <v>993</v>
      </c>
      <c r="C656" s="389">
        <v>234416</v>
      </c>
      <c r="D656" s="389">
        <v>186412</v>
      </c>
      <c r="E656" s="389">
        <v>234416</v>
      </c>
      <c r="F656" s="351">
        <v>100</v>
      </c>
      <c r="G656" s="238">
        <v>0</v>
      </c>
    </row>
    <row r="657" spans="1:7" ht="51">
      <c r="A657" s="349"/>
      <c r="B657" s="404" t="s">
        <v>994</v>
      </c>
      <c r="C657" s="389">
        <v>234416</v>
      </c>
      <c r="D657" s="226">
        <v>186412</v>
      </c>
      <c r="E657" s="226">
        <v>234416</v>
      </c>
      <c r="F657" s="351">
        <v>100</v>
      </c>
      <c r="G657" s="238">
        <v>0</v>
      </c>
    </row>
    <row r="658" spans="1:7" ht="12.75">
      <c r="A658" s="349"/>
      <c r="B658" s="396" t="s">
        <v>986</v>
      </c>
      <c r="C658" s="389">
        <v>353250</v>
      </c>
      <c r="D658" s="389">
        <v>353250</v>
      </c>
      <c r="E658" s="389">
        <v>353250</v>
      </c>
      <c r="F658" s="351">
        <v>100</v>
      </c>
      <c r="G658" s="238">
        <v>0</v>
      </c>
    </row>
    <row r="659" spans="1:7" ht="63.75">
      <c r="A659" s="349"/>
      <c r="B659" s="404" t="s">
        <v>987</v>
      </c>
      <c r="C659" s="389">
        <v>353250</v>
      </c>
      <c r="D659" s="226">
        <v>353250</v>
      </c>
      <c r="E659" s="226">
        <v>353250</v>
      </c>
      <c r="F659" s="351">
        <v>100</v>
      </c>
      <c r="G659" s="238">
        <v>0</v>
      </c>
    </row>
    <row r="660" spans="1:7" ht="12.75">
      <c r="A660" s="349"/>
      <c r="B660" s="136" t="s">
        <v>965</v>
      </c>
      <c r="C660" s="389">
        <v>47204595</v>
      </c>
      <c r="D660" s="389">
        <v>36617344</v>
      </c>
      <c r="E660" s="389">
        <v>36617344</v>
      </c>
      <c r="F660" s="351">
        <v>77.57156692055085</v>
      </c>
      <c r="G660" s="238">
        <v>-3876207</v>
      </c>
    </row>
    <row r="661" spans="1:7" ht="25.5">
      <c r="A661" s="349"/>
      <c r="B661" s="377" t="s">
        <v>966</v>
      </c>
      <c r="C661" s="389">
        <v>47204595</v>
      </c>
      <c r="D661" s="226">
        <v>36617344</v>
      </c>
      <c r="E661" s="226">
        <v>36617344</v>
      </c>
      <c r="F661" s="351">
        <v>77.57156692055085</v>
      </c>
      <c r="G661" s="238">
        <v>-3876207</v>
      </c>
    </row>
    <row r="662" spans="1:7" ht="12.75">
      <c r="A662" s="349"/>
      <c r="B662" s="353" t="s">
        <v>967</v>
      </c>
      <c r="C662" s="216">
        <v>114243180</v>
      </c>
      <c r="D662" s="216">
        <v>92098109</v>
      </c>
      <c r="E662" s="216">
        <v>61183314</v>
      </c>
      <c r="F662" s="347">
        <v>53.55533170557752</v>
      </c>
      <c r="G662" s="348">
        <v>8192234</v>
      </c>
    </row>
    <row r="663" spans="1:7" ht="12.75">
      <c r="A663" s="349"/>
      <c r="B663" s="136" t="s">
        <v>968</v>
      </c>
      <c r="C663" s="389">
        <v>109260664</v>
      </c>
      <c r="D663" s="389">
        <v>87297600</v>
      </c>
      <c r="E663" s="389">
        <v>57755278</v>
      </c>
      <c r="F663" s="351">
        <v>52.8600832958511</v>
      </c>
      <c r="G663" s="238">
        <v>7706212</v>
      </c>
    </row>
    <row r="664" spans="1:7" ht="12.75">
      <c r="A664" s="349"/>
      <c r="B664" s="362" t="s">
        <v>969</v>
      </c>
      <c r="C664" s="389">
        <v>23569830</v>
      </c>
      <c r="D664" s="389">
        <v>17935750</v>
      </c>
      <c r="E664" s="389">
        <v>13711006</v>
      </c>
      <c r="F664" s="351">
        <v>58.17184935148026</v>
      </c>
      <c r="G664" s="238">
        <v>1435566</v>
      </c>
    </row>
    <row r="665" spans="1:7" ht="12.75">
      <c r="A665" s="349"/>
      <c r="B665" s="391" t="s">
        <v>970</v>
      </c>
      <c r="C665" s="389">
        <v>13261417</v>
      </c>
      <c r="D665" s="226">
        <v>10067310</v>
      </c>
      <c r="E665" s="226">
        <v>8460115</v>
      </c>
      <c r="F665" s="351">
        <v>63.79495494335183</v>
      </c>
      <c r="G665" s="238">
        <v>922521</v>
      </c>
    </row>
    <row r="666" spans="1:7" ht="12.75">
      <c r="A666" s="349"/>
      <c r="B666" s="396" t="s">
        <v>971</v>
      </c>
      <c r="C666" s="389">
        <v>10024350</v>
      </c>
      <c r="D666" s="226">
        <v>7540512</v>
      </c>
      <c r="E666" s="226">
        <v>6225825</v>
      </c>
      <c r="F666" s="351">
        <v>62.10701940774215</v>
      </c>
      <c r="G666" s="238">
        <v>674761</v>
      </c>
    </row>
    <row r="667" spans="1:7" ht="12.75">
      <c r="A667" s="349"/>
      <c r="B667" s="391" t="s">
        <v>972</v>
      </c>
      <c r="C667" s="389">
        <v>10308413</v>
      </c>
      <c r="D667" s="226">
        <v>7868440</v>
      </c>
      <c r="E667" s="226">
        <v>5250891</v>
      </c>
      <c r="F667" s="351">
        <v>50.93791837793072</v>
      </c>
      <c r="G667" s="238">
        <v>513045</v>
      </c>
    </row>
    <row r="668" spans="1:7" s="373" customFormat="1" ht="12.75" hidden="1">
      <c r="A668" s="399"/>
      <c r="B668" s="405" t="s">
        <v>1014</v>
      </c>
      <c r="C668" s="400">
        <v>0</v>
      </c>
      <c r="D668" s="369"/>
      <c r="E668" s="369"/>
      <c r="F668" s="351" t="e">
        <v>#DIV/0!</v>
      </c>
      <c r="G668" s="238">
        <v>0</v>
      </c>
    </row>
    <row r="669" spans="1:7" ht="12.75">
      <c r="A669" s="349"/>
      <c r="B669" s="362" t="s">
        <v>973</v>
      </c>
      <c r="C669" s="389">
        <v>80794794</v>
      </c>
      <c r="D669" s="389">
        <v>66752104</v>
      </c>
      <c r="E669" s="389">
        <v>42765919</v>
      </c>
      <c r="F669" s="351">
        <v>52.93152798929099</v>
      </c>
      <c r="G669" s="238">
        <v>6093917</v>
      </c>
    </row>
    <row r="670" spans="1:7" ht="12.75">
      <c r="A670" s="349"/>
      <c r="B670" s="391" t="s">
        <v>995</v>
      </c>
      <c r="C670" s="389">
        <v>80431186</v>
      </c>
      <c r="D670" s="226">
        <v>66691496</v>
      </c>
      <c r="E670" s="226">
        <v>42706919</v>
      </c>
      <c r="F670" s="351">
        <v>53.09746271800593</v>
      </c>
      <c r="G670" s="238">
        <v>6092217</v>
      </c>
    </row>
    <row r="671" spans="1:7" ht="12.75">
      <c r="A671" s="349"/>
      <c r="B671" s="391" t="s">
        <v>974</v>
      </c>
      <c r="C671" s="389">
        <v>363608</v>
      </c>
      <c r="D671" s="226">
        <v>60608</v>
      </c>
      <c r="E671" s="226">
        <v>59000</v>
      </c>
      <c r="F671" s="351">
        <v>16.2262656487206</v>
      </c>
      <c r="G671" s="238">
        <v>1700</v>
      </c>
    </row>
    <row r="672" spans="1:7" ht="25.5">
      <c r="A672" s="349"/>
      <c r="B672" s="377" t="s">
        <v>978</v>
      </c>
      <c r="C672" s="389">
        <v>797533</v>
      </c>
      <c r="D672" s="389">
        <v>767512</v>
      </c>
      <c r="E672" s="389">
        <v>723074</v>
      </c>
      <c r="F672" s="351">
        <v>90.66383459994759</v>
      </c>
      <c r="G672" s="238">
        <v>5856</v>
      </c>
    </row>
    <row r="673" spans="1:7" s="373" customFormat="1" ht="25.5" hidden="1">
      <c r="A673" s="399"/>
      <c r="B673" s="418" t="s">
        <v>1008</v>
      </c>
      <c r="C673" s="400">
        <v>0</v>
      </c>
      <c r="D673" s="369"/>
      <c r="E673" s="369"/>
      <c r="F673" s="351" t="e">
        <v>#DIV/0!</v>
      </c>
      <c r="G673" s="238">
        <v>0</v>
      </c>
    </row>
    <row r="674" spans="1:7" ht="12.75">
      <c r="A674" s="349"/>
      <c r="B674" s="363" t="s">
        <v>979</v>
      </c>
      <c r="C674" s="389">
        <v>797533</v>
      </c>
      <c r="D674" s="226">
        <v>767512</v>
      </c>
      <c r="E674" s="226">
        <v>723074</v>
      </c>
      <c r="F674" s="351">
        <v>90.66383459994759</v>
      </c>
      <c r="G674" s="238">
        <v>5856</v>
      </c>
    </row>
    <row r="675" spans="1:7" ht="12.75">
      <c r="A675" s="349"/>
      <c r="B675" s="362" t="s">
        <v>917</v>
      </c>
      <c r="C675" s="226">
        <v>4098507</v>
      </c>
      <c r="D675" s="226">
        <v>1842234</v>
      </c>
      <c r="E675" s="226">
        <v>555279</v>
      </c>
      <c r="F675" s="351">
        <v>13.548323816453161</v>
      </c>
      <c r="G675" s="238">
        <v>170873</v>
      </c>
    </row>
    <row r="676" spans="1:7" ht="25.5">
      <c r="A676" s="349"/>
      <c r="B676" s="363" t="s">
        <v>996</v>
      </c>
      <c r="C676" s="226">
        <v>18741</v>
      </c>
      <c r="D676" s="226">
        <v>18741</v>
      </c>
      <c r="E676" s="226">
        <v>0</v>
      </c>
      <c r="F676" s="351">
        <v>0</v>
      </c>
      <c r="G676" s="238">
        <v>0</v>
      </c>
    </row>
    <row r="677" spans="1:7" ht="38.25">
      <c r="A677" s="349"/>
      <c r="B677" s="365" t="s">
        <v>1015</v>
      </c>
      <c r="C677" s="226">
        <v>18741</v>
      </c>
      <c r="D677" s="226">
        <v>18741</v>
      </c>
      <c r="E677" s="226">
        <v>0</v>
      </c>
      <c r="F677" s="351">
        <v>0</v>
      </c>
      <c r="G677" s="238">
        <v>0</v>
      </c>
    </row>
    <row r="678" spans="1:7" ht="51.75" customHeight="1">
      <c r="A678" s="349"/>
      <c r="B678" s="404" t="s">
        <v>1016</v>
      </c>
      <c r="C678" s="226">
        <v>18741</v>
      </c>
      <c r="D678" s="226">
        <v>18741</v>
      </c>
      <c r="E678" s="226">
        <v>0</v>
      </c>
      <c r="F678" s="351">
        <v>0</v>
      </c>
      <c r="G678" s="238">
        <v>0</v>
      </c>
    </row>
    <row r="679" spans="1:7" ht="25.5">
      <c r="A679" s="349"/>
      <c r="B679" s="363" t="s">
        <v>1018</v>
      </c>
      <c r="C679" s="226">
        <v>1250000</v>
      </c>
      <c r="D679" s="226">
        <v>980880</v>
      </c>
      <c r="E679" s="226">
        <v>482571</v>
      </c>
      <c r="F679" s="351">
        <v>38.60568</v>
      </c>
      <c r="G679" s="238">
        <v>170873</v>
      </c>
    </row>
    <row r="680" spans="1:7" ht="25.5">
      <c r="A680" s="349"/>
      <c r="B680" s="363" t="s">
        <v>1010</v>
      </c>
      <c r="C680" s="226">
        <v>2829766</v>
      </c>
      <c r="D680" s="226">
        <v>842613</v>
      </c>
      <c r="E680" s="226">
        <v>72708</v>
      </c>
      <c r="F680" s="351">
        <v>2.569399731285202</v>
      </c>
      <c r="G680" s="238">
        <v>0</v>
      </c>
    </row>
    <row r="681" spans="1:7" ht="38.25">
      <c r="A681" s="349"/>
      <c r="B681" s="365" t="s">
        <v>1011</v>
      </c>
      <c r="C681" s="226">
        <v>60281</v>
      </c>
      <c r="D681" s="226">
        <v>60281</v>
      </c>
      <c r="E681" s="226">
        <v>4522</v>
      </c>
      <c r="F681" s="351">
        <v>7.50153448018447</v>
      </c>
      <c r="G681" s="238">
        <v>0</v>
      </c>
    </row>
    <row r="682" spans="1:7" ht="89.25">
      <c r="A682" s="349"/>
      <c r="B682" s="365" t="s">
        <v>1019</v>
      </c>
      <c r="C682" s="226">
        <v>2769485</v>
      </c>
      <c r="D682" s="226">
        <v>782332</v>
      </c>
      <c r="E682" s="226">
        <v>68186</v>
      </c>
      <c r="F682" s="351">
        <v>2.4620461927036974</v>
      </c>
      <c r="G682" s="238">
        <v>0</v>
      </c>
    </row>
    <row r="683" spans="1:7" s="373" customFormat="1" ht="25.5" hidden="1">
      <c r="A683" s="399"/>
      <c r="B683" s="418" t="s">
        <v>996</v>
      </c>
      <c r="C683" s="369">
        <v>0</v>
      </c>
      <c r="D683" s="369"/>
      <c r="E683" s="369"/>
      <c r="F683" s="351" t="e">
        <v>#DIV/0!</v>
      </c>
      <c r="G683" s="238">
        <v>0</v>
      </c>
    </row>
    <row r="684" spans="1:7" s="373" customFormat="1" ht="38.25" hidden="1">
      <c r="A684" s="399"/>
      <c r="B684" s="427" t="s">
        <v>997</v>
      </c>
      <c r="C684" s="369">
        <v>0</v>
      </c>
      <c r="D684" s="369"/>
      <c r="E684" s="369"/>
      <c r="F684" s="351" t="e">
        <v>#DIV/0!</v>
      </c>
      <c r="G684" s="238">
        <v>0</v>
      </c>
    </row>
    <row r="685" spans="1:7" s="373" customFormat="1" ht="12.75" hidden="1">
      <c r="A685" s="399"/>
      <c r="B685" s="418" t="s">
        <v>1009</v>
      </c>
      <c r="C685" s="369">
        <v>0</v>
      </c>
      <c r="D685" s="369"/>
      <c r="E685" s="369"/>
      <c r="F685" s="351" t="e">
        <v>#DIV/0!</v>
      </c>
      <c r="G685" s="238">
        <v>0</v>
      </c>
    </row>
    <row r="686" spans="1:7" ht="12.75">
      <c r="A686" s="349"/>
      <c r="B686" s="136" t="s">
        <v>922</v>
      </c>
      <c r="C686" s="389">
        <v>4982516</v>
      </c>
      <c r="D686" s="389">
        <v>4800509</v>
      </c>
      <c r="E686" s="389">
        <v>3428036</v>
      </c>
      <c r="F686" s="351">
        <v>68.80130440123023</v>
      </c>
      <c r="G686" s="238">
        <v>486022</v>
      </c>
    </row>
    <row r="687" spans="1:7" ht="12.75">
      <c r="A687" s="349"/>
      <c r="B687" s="362" t="s">
        <v>975</v>
      </c>
      <c r="C687" s="389">
        <v>4962550</v>
      </c>
      <c r="D687" s="226">
        <v>4780543</v>
      </c>
      <c r="E687" s="226">
        <v>3428036</v>
      </c>
      <c r="F687" s="351">
        <v>69.07811508196392</v>
      </c>
      <c r="G687" s="238">
        <v>486022</v>
      </c>
    </row>
    <row r="688" spans="1:7" s="373" customFormat="1" ht="12.75" hidden="1">
      <c r="A688" s="399"/>
      <c r="B688" s="405" t="s">
        <v>1020</v>
      </c>
      <c r="C688" s="400">
        <v>0</v>
      </c>
      <c r="D688" s="369"/>
      <c r="E688" s="369"/>
      <c r="F688" s="351" t="e">
        <v>#DIV/0!</v>
      </c>
      <c r="G688" s="238">
        <v>0</v>
      </c>
    </row>
    <row r="689" spans="1:7" s="373" customFormat="1" ht="25.5" hidden="1">
      <c r="A689" s="399"/>
      <c r="B689" s="418" t="s">
        <v>1034</v>
      </c>
      <c r="C689" s="400">
        <v>0</v>
      </c>
      <c r="D689" s="369"/>
      <c r="E689" s="369"/>
      <c r="F689" s="351" t="e">
        <v>#DIV/0!</v>
      </c>
      <c r="G689" s="238">
        <v>0</v>
      </c>
    </row>
    <row r="690" spans="1:7" s="373" customFormat="1" ht="38.25" hidden="1">
      <c r="A690" s="399"/>
      <c r="B690" s="427" t="s">
        <v>1000</v>
      </c>
      <c r="C690" s="369">
        <v>0</v>
      </c>
      <c r="D690" s="369"/>
      <c r="E690" s="369"/>
      <c r="F690" s="351" t="e">
        <v>#DIV/0!</v>
      </c>
      <c r="G690" s="238">
        <v>0</v>
      </c>
    </row>
    <row r="691" spans="1:7" s="373" customFormat="1" ht="25.5" hidden="1">
      <c r="A691" s="399"/>
      <c r="B691" s="418" t="s">
        <v>1035</v>
      </c>
      <c r="C691" s="369">
        <v>0</v>
      </c>
      <c r="D691" s="369"/>
      <c r="E691" s="369"/>
      <c r="F691" s="351" t="e">
        <v>#DIV/0!</v>
      </c>
      <c r="G691" s="238">
        <v>0</v>
      </c>
    </row>
    <row r="692" spans="1:7" s="373" customFormat="1" ht="12.75">
      <c r="A692" s="399"/>
      <c r="B692" s="362" t="s">
        <v>1020</v>
      </c>
      <c r="C692" s="226">
        <v>19966</v>
      </c>
      <c r="D692" s="226">
        <v>19966</v>
      </c>
      <c r="E692" s="226">
        <v>0</v>
      </c>
      <c r="F692" s="351">
        <v>0</v>
      </c>
      <c r="G692" s="238">
        <v>0</v>
      </c>
    </row>
    <row r="693" spans="1:7" s="373" customFormat="1" ht="25.5">
      <c r="A693" s="399"/>
      <c r="B693" s="363" t="s">
        <v>1021</v>
      </c>
      <c r="C693" s="226">
        <v>19966</v>
      </c>
      <c r="D693" s="226">
        <v>19966</v>
      </c>
      <c r="E693" s="226">
        <v>0</v>
      </c>
      <c r="F693" s="351">
        <v>0</v>
      </c>
      <c r="G693" s="238">
        <v>0</v>
      </c>
    </row>
    <row r="694" spans="1:7" ht="12.75">
      <c r="A694" s="349"/>
      <c r="B694" s="357" t="s">
        <v>500</v>
      </c>
      <c r="C694" s="226">
        <v>-4740922</v>
      </c>
      <c r="D694" s="226">
        <v>-822898</v>
      </c>
      <c r="E694" s="226" t="s">
        <v>496</v>
      </c>
      <c r="F694" s="351" t="s">
        <v>496</v>
      </c>
      <c r="G694" s="351" t="s">
        <v>496</v>
      </c>
    </row>
    <row r="695" spans="1:7" ht="12.75">
      <c r="A695" s="349"/>
      <c r="B695" s="357" t="s">
        <v>501</v>
      </c>
      <c r="C695" s="389">
        <v>4740922</v>
      </c>
      <c r="D695" s="389">
        <v>822898</v>
      </c>
      <c r="E695" s="389">
        <v>822898</v>
      </c>
      <c r="F695" s="351" t="s">
        <v>496</v>
      </c>
      <c r="G695" s="238">
        <v>-4031501</v>
      </c>
    </row>
    <row r="696" spans="1:7" s="373" customFormat="1" ht="12.75" hidden="1">
      <c r="A696" s="399"/>
      <c r="B696" s="402" t="s">
        <v>505</v>
      </c>
      <c r="C696" s="400">
        <v>0</v>
      </c>
      <c r="D696" s="400">
        <v>0</v>
      </c>
      <c r="E696" s="400">
        <v>0</v>
      </c>
      <c r="F696" s="351" t="e">
        <v>#DIV/0!</v>
      </c>
      <c r="G696" s="238">
        <v>0</v>
      </c>
    </row>
    <row r="697" spans="1:7" s="373" customFormat="1" ht="12.75" hidden="1">
      <c r="A697" s="399"/>
      <c r="B697" s="402" t="s">
        <v>506</v>
      </c>
      <c r="C697" s="400">
        <v>0</v>
      </c>
      <c r="D697" s="400">
        <v>0</v>
      </c>
      <c r="E697" s="400">
        <v>0</v>
      </c>
      <c r="F697" s="351" t="e">
        <v>#DIV/0!</v>
      </c>
      <c r="G697" s="238">
        <v>0</v>
      </c>
    </row>
    <row r="698" spans="1:7" ht="12.75">
      <c r="A698" s="349"/>
      <c r="B698" s="136" t="s">
        <v>622</v>
      </c>
      <c r="C698" s="389">
        <v>4740922</v>
      </c>
      <c r="D698" s="389">
        <v>822898</v>
      </c>
      <c r="E698" s="389">
        <v>822898</v>
      </c>
      <c r="F698" s="351" t="s">
        <v>496</v>
      </c>
      <c r="G698" s="238">
        <v>-4031501</v>
      </c>
    </row>
    <row r="699" spans="1:7" ht="38.25">
      <c r="A699" s="349"/>
      <c r="B699" s="377" t="s">
        <v>980</v>
      </c>
      <c r="C699" s="389">
        <v>15462</v>
      </c>
      <c r="D699" s="226">
        <v>15289</v>
      </c>
      <c r="E699" s="226">
        <v>15289</v>
      </c>
      <c r="F699" s="351" t="s">
        <v>496</v>
      </c>
      <c r="G699" s="206">
        <v>15289</v>
      </c>
    </row>
    <row r="700" spans="1:7" ht="51">
      <c r="A700" s="349"/>
      <c r="B700" s="377" t="s">
        <v>1001</v>
      </c>
      <c r="C700" s="389">
        <v>4725460</v>
      </c>
      <c r="D700" s="226">
        <v>807609</v>
      </c>
      <c r="E700" s="226">
        <v>807609</v>
      </c>
      <c r="F700" s="351" t="s">
        <v>496</v>
      </c>
      <c r="G700" s="238">
        <v>-4046790</v>
      </c>
    </row>
    <row r="701" spans="1:7" s="373" customFormat="1" ht="38.25" hidden="1">
      <c r="A701" s="399"/>
      <c r="B701" s="403" t="s">
        <v>936</v>
      </c>
      <c r="C701" s="369">
        <v>0</v>
      </c>
      <c r="D701" s="369"/>
      <c r="E701" s="369"/>
      <c r="F701" s="351" t="e">
        <v>#DIV/0!</v>
      </c>
      <c r="G701" s="238">
        <v>0</v>
      </c>
    </row>
    <row r="702" spans="1:7" ht="12.75">
      <c r="A702" s="349"/>
      <c r="B702" s="366"/>
      <c r="C702" s="226"/>
      <c r="D702" s="226"/>
      <c r="E702" s="226"/>
      <c r="F702" s="351"/>
      <c r="G702" s="238"/>
    </row>
    <row r="703" spans="1:7" ht="12.75">
      <c r="A703" s="349"/>
      <c r="B703" s="352" t="s">
        <v>1039</v>
      </c>
      <c r="C703" s="216"/>
      <c r="D703" s="226"/>
      <c r="E703" s="226"/>
      <c r="F703" s="351"/>
      <c r="G703" s="238"/>
    </row>
    <row r="704" spans="1:7" ht="12.75">
      <c r="A704" s="349"/>
      <c r="B704" s="353" t="s">
        <v>964</v>
      </c>
      <c r="C704" s="388">
        <v>119529045</v>
      </c>
      <c r="D704" s="388">
        <v>91626082</v>
      </c>
      <c r="E704" s="388">
        <v>91043933</v>
      </c>
      <c r="F704" s="347">
        <v>76.16887845125844</v>
      </c>
      <c r="G704" s="348">
        <v>676396</v>
      </c>
    </row>
    <row r="705" spans="1:7" ht="25.5">
      <c r="A705" s="349"/>
      <c r="B705" s="139" t="s">
        <v>977</v>
      </c>
      <c r="C705" s="389">
        <v>7228829</v>
      </c>
      <c r="D705" s="226">
        <v>5280357</v>
      </c>
      <c r="E705" s="226">
        <v>4668511</v>
      </c>
      <c r="F705" s="351">
        <v>64.58184306199524</v>
      </c>
      <c r="G705" s="238">
        <v>675674</v>
      </c>
    </row>
    <row r="706" spans="1:7" s="373" customFormat="1" ht="12.75" hidden="1">
      <c r="A706" s="399"/>
      <c r="B706" s="402" t="s">
        <v>982</v>
      </c>
      <c r="C706" s="400">
        <v>0</v>
      </c>
      <c r="D706" s="369"/>
      <c r="E706" s="369">
        <v>0</v>
      </c>
      <c r="F706" s="351" t="e">
        <v>#DIV/0!</v>
      </c>
      <c r="G706" s="238">
        <v>0</v>
      </c>
    </row>
    <row r="707" spans="1:7" ht="12.75">
      <c r="A707" s="349"/>
      <c r="B707" s="136" t="s">
        <v>983</v>
      </c>
      <c r="C707" s="389">
        <v>384397</v>
      </c>
      <c r="D707" s="389">
        <v>318787</v>
      </c>
      <c r="E707" s="389">
        <v>348484</v>
      </c>
      <c r="F707" s="351">
        <v>90.65731522358395</v>
      </c>
      <c r="G707" s="238">
        <v>722</v>
      </c>
    </row>
    <row r="708" spans="1:7" ht="12.75">
      <c r="A708" s="349"/>
      <c r="B708" s="362" t="s">
        <v>984</v>
      </c>
      <c r="C708" s="389">
        <v>384397</v>
      </c>
      <c r="D708" s="389">
        <v>318787</v>
      </c>
      <c r="E708" s="389">
        <v>348484</v>
      </c>
      <c r="F708" s="351">
        <v>90.65731522358395</v>
      </c>
      <c r="G708" s="238">
        <v>722</v>
      </c>
    </row>
    <row r="709" spans="1:7" ht="12.75">
      <c r="A709" s="349"/>
      <c r="B709" s="391" t="s">
        <v>985</v>
      </c>
      <c r="C709" s="389">
        <v>384397</v>
      </c>
      <c r="D709" s="389">
        <v>318787</v>
      </c>
      <c r="E709" s="389">
        <v>348484</v>
      </c>
      <c r="F709" s="351">
        <v>90.65731522358395</v>
      </c>
      <c r="G709" s="238">
        <v>722</v>
      </c>
    </row>
    <row r="710" spans="1:7" ht="51">
      <c r="A710" s="349"/>
      <c r="B710" s="365" t="s">
        <v>993</v>
      </c>
      <c r="C710" s="389">
        <v>274907</v>
      </c>
      <c r="D710" s="389">
        <v>209297</v>
      </c>
      <c r="E710" s="389">
        <v>238994</v>
      </c>
      <c r="F710" s="351">
        <v>86.93630937007788</v>
      </c>
      <c r="G710" s="238">
        <v>722</v>
      </c>
    </row>
    <row r="711" spans="1:7" ht="51">
      <c r="A711" s="349"/>
      <c r="B711" s="404" t="s">
        <v>994</v>
      </c>
      <c r="C711" s="389">
        <v>274907</v>
      </c>
      <c r="D711" s="389">
        <v>209297</v>
      </c>
      <c r="E711" s="389">
        <v>238994</v>
      </c>
      <c r="F711" s="351">
        <v>86.93630937007788</v>
      </c>
      <c r="G711" s="238">
        <v>722</v>
      </c>
    </row>
    <row r="712" spans="1:7" s="373" customFormat="1" ht="51" hidden="1">
      <c r="A712" s="399"/>
      <c r="B712" s="410" t="s">
        <v>1025</v>
      </c>
      <c r="C712" s="400">
        <v>0</v>
      </c>
      <c r="D712" s="369">
        <v>0</v>
      </c>
      <c r="E712" s="369">
        <v>0</v>
      </c>
      <c r="F712" s="371" t="e">
        <v>#DIV/0!</v>
      </c>
      <c r="G712" s="238">
        <v>0</v>
      </c>
    </row>
    <row r="713" spans="1:7" ht="12.75">
      <c r="A713" s="349"/>
      <c r="B713" s="396" t="s">
        <v>986</v>
      </c>
      <c r="C713" s="389">
        <v>109490</v>
      </c>
      <c r="D713" s="226">
        <v>109490</v>
      </c>
      <c r="E713" s="226">
        <v>109490</v>
      </c>
      <c r="F713" s="351">
        <v>100</v>
      </c>
      <c r="G713" s="238">
        <v>0</v>
      </c>
    </row>
    <row r="714" spans="1:7" ht="63.75">
      <c r="A714" s="349"/>
      <c r="B714" s="404" t="s">
        <v>987</v>
      </c>
      <c r="C714" s="389">
        <v>109490</v>
      </c>
      <c r="D714" s="226">
        <v>109490</v>
      </c>
      <c r="E714" s="226">
        <v>109490</v>
      </c>
      <c r="F714" s="351">
        <v>100</v>
      </c>
      <c r="G714" s="238">
        <v>0</v>
      </c>
    </row>
    <row r="715" spans="1:7" ht="12.75">
      <c r="A715" s="349"/>
      <c r="B715" s="136" t="s">
        <v>965</v>
      </c>
      <c r="C715" s="389">
        <v>111915819</v>
      </c>
      <c r="D715" s="389">
        <v>86026938</v>
      </c>
      <c r="E715" s="389">
        <v>86026938</v>
      </c>
      <c r="F715" s="351">
        <v>76.86754095057822</v>
      </c>
      <c r="G715" s="238">
        <v>0</v>
      </c>
    </row>
    <row r="716" spans="1:7" ht="25.5">
      <c r="A716" s="349"/>
      <c r="B716" s="377" t="s">
        <v>966</v>
      </c>
      <c r="C716" s="389">
        <v>111915819</v>
      </c>
      <c r="D716" s="226">
        <v>86026938</v>
      </c>
      <c r="E716" s="226">
        <v>86026938</v>
      </c>
      <c r="F716" s="351">
        <v>76.86754095057822</v>
      </c>
      <c r="G716" s="238">
        <v>0</v>
      </c>
    </row>
    <row r="717" spans="1:7" ht="12.75">
      <c r="A717" s="349"/>
      <c r="B717" s="353" t="s">
        <v>967</v>
      </c>
      <c r="C717" s="216">
        <v>119529045</v>
      </c>
      <c r="D717" s="216">
        <v>91626082</v>
      </c>
      <c r="E717" s="216">
        <v>78243546</v>
      </c>
      <c r="F717" s="347">
        <v>65.45986040464055</v>
      </c>
      <c r="G717" s="348">
        <v>7515929</v>
      </c>
    </row>
    <row r="718" spans="1:7" ht="12.75">
      <c r="A718" s="349"/>
      <c r="B718" s="136" t="s">
        <v>968</v>
      </c>
      <c r="C718" s="389">
        <v>108267674</v>
      </c>
      <c r="D718" s="389">
        <v>82016269</v>
      </c>
      <c r="E718" s="389">
        <v>71531920</v>
      </c>
      <c r="F718" s="351">
        <v>66.06950842963523</v>
      </c>
      <c r="G718" s="238">
        <v>6978167</v>
      </c>
    </row>
    <row r="719" spans="1:7" ht="12.75">
      <c r="A719" s="349"/>
      <c r="B719" s="362" t="s">
        <v>969</v>
      </c>
      <c r="C719" s="389">
        <v>64396653</v>
      </c>
      <c r="D719" s="389">
        <v>48728570</v>
      </c>
      <c r="E719" s="389">
        <v>42564811</v>
      </c>
      <c r="F719" s="351">
        <v>66.09786226001529</v>
      </c>
      <c r="G719" s="238">
        <v>4474955</v>
      </c>
    </row>
    <row r="720" spans="1:7" ht="12.75">
      <c r="A720" s="349"/>
      <c r="B720" s="391" t="s">
        <v>970</v>
      </c>
      <c r="C720" s="389">
        <v>49060325</v>
      </c>
      <c r="D720" s="226">
        <v>36121681</v>
      </c>
      <c r="E720" s="226">
        <v>31500665</v>
      </c>
      <c r="F720" s="351">
        <v>64.20802348944896</v>
      </c>
      <c r="G720" s="238">
        <v>2746351</v>
      </c>
    </row>
    <row r="721" spans="1:7" ht="12.75">
      <c r="A721" s="349"/>
      <c r="B721" s="396" t="s">
        <v>971</v>
      </c>
      <c r="C721" s="389">
        <v>39111533</v>
      </c>
      <c r="D721" s="226">
        <v>28750424</v>
      </c>
      <c r="E721" s="226">
        <v>25441614</v>
      </c>
      <c r="F721" s="351">
        <v>65.0488795721712</v>
      </c>
      <c r="G721" s="238">
        <v>2027382</v>
      </c>
    </row>
    <row r="722" spans="1:7" ht="12.75">
      <c r="A722" s="349"/>
      <c r="B722" s="391" t="s">
        <v>972</v>
      </c>
      <c r="C722" s="389">
        <v>15336328</v>
      </c>
      <c r="D722" s="226">
        <v>12606889</v>
      </c>
      <c r="E722" s="226">
        <v>11064146</v>
      </c>
      <c r="F722" s="351">
        <v>72.14338399648209</v>
      </c>
      <c r="G722" s="238">
        <v>1728604</v>
      </c>
    </row>
    <row r="723" spans="1:7" s="373" customFormat="1" ht="12.75" hidden="1">
      <c r="A723" s="399"/>
      <c r="B723" s="405" t="s">
        <v>1014</v>
      </c>
      <c r="C723" s="400">
        <v>0</v>
      </c>
      <c r="D723" s="369"/>
      <c r="E723" s="369"/>
      <c r="F723" s="351" t="e">
        <v>#DIV/0!</v>
      </c>
      <c r="G723" s="238">
        <v>0</v>
      </c>
    </row>
    <row r="724" spans="1:7" ht="12.75">
      <c r="A724" s="349"/>
      <c r="B724" s="362" t="s">
        <v>973</v>
      </c>
      <c r="C724" s="389">
        <v>26868260</v>
      </c>
      <c r="D724" s="389">
        <v>20925591</v>
      </c>
      <c r="E724" s="389">
        <v>17686866</v>
      </c>
      <c r="F724" s="351">
        <v>65.82810349460665</v>
      </c>
      <c r="G724" s="238">
        <v>2178185</v>
      </c>
    </row>
    <row r="725" spans="1:7" ht="12.75">
      <c r="A725" s="349"/>
      <c r="B725" s="391" t="s">
        <v>995</v>
      </c>
      <c r="C725" s="389">
        <v>25946034</v>
      </c>
      <c r="D725" s="226">
        <v>20274058</v>
      </c>
      <c r="E725" s="226">
        <v>17162177</v>
      </c>
      <c r="F725" s="351">
        <v>66.14566603897921</v>
      </c>
      <c r="G725" s="238">
        <v>2165504</v>
      </c>
    </row>
    <row r="726" spans="1:7" ht="12.75">
      <c r="A726" s="349"/>
      <c r="B726" s="391" t="s">
        <v>974</v>
      </c>
      <c r="C726" s="389">
        <v>922226</v>
      </c>
      <c r="D726" s="226">
        <v>651533</v>
      </c>
      <c r="E726" s="226">
        <v>524689</v>
      </c>
      <c r="F726" s="351">
        <v>56.893754893052254</v>
      </c>
      <c r="G726" s="238">
        <v>12681</v>
      </c>
    </row>
    <row r="727" spans="1:7" ht="25.5">
      <c r="A727" s="349"/>
      <c r="B727" s="377" t="s">
        <v>978</v>
      </c>
      <c r="C727" s="389">
        <v>87593</v>
      </c>
      <c r="D727" s="389">
        <v>87013</v>
      </c>
      <c r="E727" s="389">
        <v>79540</v>
      </c>
      <c r="F727" s="351">
        <v>90.80634297261196</v>
      </c>
      <c r="G727" s="238">
        <v>0</v>
      </c>
    </row>
    <row r="728" spans="1:7" s="373" customFormat="1" ht="25.5" hidden="1">
      <c r="A728" s="399"/>
      <c r="B728" s="418" t="s">
        <v>1008</v>
      </c>
      <c r="C728" s="400">
        <v>0</v>
      </c>
      <c r="D728" s="369"/>
      <c r="E728" s="369"/>
      <c r="F728" s="351" t="e">
        <v>#DIV/0!</v>
      </c>
      <c r="G728" s="238">
        <v>0</v>
      </c>
    </row>
    <row r="729" spans="1:7" ht="12.75">
      <c r="A729" s="349"/>
      <c r="B729" s="363" t="s">
        <v>979</v>
      </c>
      <c r="C729" s="389">
        <v>87593</v>
      </c>
      <c r="D729" s="226">
        <v>87013</v>
      </c>
      <c r="E729" s="226">
        <v>79540</v>
      </c>
      <c r="F729" s="351">
        <v>90.80634297261196</v>
      </c>
      <c r="G729" s="238">
        <v>0</v>
      </c>
    </row>
    <row r="730" spans="1:7" ht="12.75">
      <c r="A730" s="349"/>
      <c r="B730" s="362" t="s">
        <v>917</v>
      </c>
      <c r="C730" s="226">
        <v>16915168</v>
      </c>
      <c r="D730" s="226">
        <v>12275095</v>
      </c>
      <c r="E730" s="226">
        <v>11200703</v>
      </c>
      <c r="F730" s="351">
        <v>66.21691844857823</v>
      </c>
      <c r="G730" s="238">
        <v>325027</v>
      </c>
    </row>
    <row r="731" spans="1:7" s="373" customFormat="1" ht="25.5" hidden="1">
      <c r="A731" s="399"/>
      <c r="B731" s="418" t="s">
        <v>996</v>
      </c>
      <c r="C731" s="369">
        <v>0</v>
      </c>
      <c r="D731" s="369"/>
      <c r="E731" s="369"/>
      <c r="F731" s="351" t="e">
        <v>#DIV/0!</v>
      </c>
      <c r="G731" s="238">
        <v>0</v>
      </c>
    </row>
    <row r="732" spans="1:7" s="373" customFormat="1" ht="38.25" hidden="1">
      <c r="A732" s="399"/>
      <c r="B732" s="427" t="s">
        <v>997</v>
      </c>
      <c r="C732" s="369">
        <v>0</v>
      </c>
      <c r="D732" s="369"/>
      <c r="E732" s="369"/>
      <c r="F732" s="351" t="e">
        <v>#DIV/0!</v>
      </c>
      <c r="G732" s="238">
        <v>0</v>
      </c>
    </row>
    <row r="733" spans="1:7" s="373" customFormat="1" ht="12.75" hidden="1">
      <c r="A733" s="399"/>
      <c r="B733" s="418" t="s">
        <v>1009</v>
      </c>
      <c r="C733" s="369">
        <v>0</v>
      </c>
      <c r="D733" s="369"/>
      <c r="E733" s="369"/>
      <c r="F733" s="351" t="e">
        <v>#DIV/0!</v>
      </c>
      <c r="G733" s="238">
        <v>0</v>
      </c>
    </row>
    <row r="734" spans="1:7" ht="25.5">
      <c r="A734" s="349"/>
      <c r="B734" s="363" t="s">
        <v>1018</v>
      </c>
      <c r="C734" s="226">
        <v>16915168</v>
      </c>
      <c r="D734" s="226">
        <v>12275095</v>
      </c>
      <c r="E734" s="226">
        <v>11200703</v>
      </c>
      <c r="F734" s="351">
        <v>66.21691844857823</v>
      </c>
      <c r="G734" s="238">
        <v>325027</v>
      </c>
    </row>
    <row r="735" spans="1:7" ht="12.75">
      <c r="A735" s="349"/>
      <c r="B735" s="136" t="s">
        <v>922</v>
      </c>
      <c r="C735" s="389">
        <v>11261371</v>
      </c>
      <c r="D735" s="389">
        <v>9609813</v>
      </c>
      <c r="E735" s="389">
        <v>6711626</v>
      </c>
      <c r="F735" s="351">
        <v>59.59865810299652</v>
      </c>
      <c r="G735" s="238">
        <v>537762</v>
      </c>
    </row>
    <row r="736" spans="1:7" ht="12.75">
      <c r="A736" s="349"/>
      <c r="B736" s="362" t="s">
        <v>975</v>
      </c>
      <c r="C736" s="389">
        <v>9561371</v>
      </c>
      <c r="D736" s="226">
        <v>7909813</v>
      </c>
      <c r="E736" s="226">
        <v>6711626</v>
      </c>
      <c r="F736" s="351">
        <v>70.19522618670482</v>
      </c>
      <c r="G736" s="238">
        <v>537762</v>
      </c>
    </row>
    <row r="737" spans="1:7" ht="12.75">
      <c r="A737" s="349"/>
      <c r="B737" s="362" t="s">
        <v>1020</v>
      </c>
      <c r="C737" s="389">
        <v>1700000</v>
      </c>
      <c r="D737" s="389">
        <v>1700000</v>
      </c>
      <c r="E737" s="389">
        <v>0</v>
      </c>
      <c r="F737" s="351">
        <v>0</v>
      </c>
      <c r="G737" s="238">
        <v>0</v>
      </c>
    </row>
    <row r="738" spans="1:7" ht="12.75" customHeight="1">
      <c r="A738" s="349"/>
      <c r="B738" s="363" t="s">
        <v>1034</v>
      </c>
      <c r="C738" s="389">
        <v>1700000</v>
      </c>
      <c r="D738" s="389">
        <v>1700000</v>
      </c>
      <c r="E738" s="389">
        <v>0</v>
      </c>
      <c r="F738" s="351">
        <v>0</v>
      </c>
      <c r="G738" s="238">
        <v>0</v>
      </c>
    </row>
    <row r="739" spans="1:7" ht="38.25">
      <c r="A739" s="349"/>
      <c r="B739" s="365" t="s">
        <v>1000</v>
      </c>
      <c r="C739" s="226">
        <v>1700000</v>
      </c>
      <c r="D739" s="226">
        <v>1700000</v>
      </c>
      <c r="E739" s="226">
        <v>0</v>
      </c>
      <c r="F739" s="351">
        <v>0</v>
      </c>
      <c r="G739" s="238">
        <v>0</v>
      </c>
    </row>
    <row r="740" spans="1:7" s="373" customFormat="1" ht="25.5" hidden="1">
      <c r="A740" s="399"/>
      <c r="B740" s="418" t="s">
        <v>1035</v>
      </c>
      <c r="C740" s="226">
        <v>0</v>
      </c>
      <c r="D740" s="226"/>
      <c r="E740" s="226"/>
      <c r="F740" s="351" t="e">
        <v>#DIV/0!</v>
      </c>
      <c r="G740" s="238">
        <v>0</v>
      </c>
    </row>
    <row r="741" spans="1:7" s="373" customFormat="1" ht="12.75" hidden="1">
      <c r="A741" s="399"/>
      <c r="B741" s="368" t="s">
        <v>500</v>
      </c>
      <c r="C741" s="226">
        <v>0</v>
      </c>
      <c r="D741" s="226"/>
      <c r="E741" s="226"/>
      <c r="F741" s="351" t="e">
        <v>#DIV/0!</v>
      </c>
      <c r="G741" s="238">
        <v>0</v>
      </c>
    </row>
    <row r="742" spans="1:7" s="373" customFormat="1" ht="12.75" hidden="1">
      <c r="A742" s="399"/>
      <c r="B742" s="368" t="s">
        <v>501</v>
      </c>
      <c r="C742" s="389">
        <v>0</v>
      </c>
      <c r="D742" s="226"/>
      <c r="E742" s="226"/>
      <c r="F742" s="351" t="e">
        <v>#DIV/0!</v>
      </c>
      <c r="G742" s="238">
        <v>0</v>
      </c>
    </row>
    <row r="743" spans="1:7" s="373" customFormat="1" ht="12.75" hidden="1">
      <c r="A743" s="399"/>
      <c r="B743" s="402" t="s">
        <v>505</v>
      </c>
      <c r="C743" s="389">
        <v>0</v>
      </c>
      <c r="D743" s="226"/>
      <c r="E743" s="226"/>
      <c r="F743" s="351" t="e">
        <v>#DIV/0!</v>
      </c>
      <c r="G743" s="238">
        <v>0</v>
      </c>
    </row>
    <row r="744" spans="1:7" s="373" customFormat="1" ht="12.75" hidden="1">
      <c r="A744" s="399"/>
      <c r="B744" s="402" t="s">
        <v>506</v>
      </c>
      <c r="C744" s="389">
        <v>0</v>
      </c>
      <c r="D744" s="226"/>
      <c r="E744" s="226"/>
      <c r="F744" s="351" t="e">
        <v>#DIV/0!</v>
      </c>
      <c r="G744" s="238">
        <v>0</v>
      </c>
    </row>
    <row r="745" spans="1:7" s="373" customFormat="1" ht="12.75" hidden="1">
      <c r="A745" s="399"/>
      <c r="B745" s="402" t="s">
        <v>622</v>
      </c>
      <c r="C745" s="389">
        <v>0</v>
      </c>
      <c r="D745" s="226"/>
      <c r="E745" s="226"/>
      <c r="F745" s="351" t="e">
        <v>#DIV/0!</v>
      </c>
      <c r="G745" s="238">
        <v>0</v>
      </c>
    </row>
    <row r="746" spans="1:7" s="373" customFormat="1" ht="38.25" customHeight="1" hidden="1">
      <c r="A746" s="399"/>
      <c r="B746" s="403" t="s">
        <v>980</v>
      </c>
      <c r="C746" s="389">
        <v>0</v>
      </c>
      <c r="D746" s="226"/>
      <c r="E746" s="226"/>
      <c r="F746" s="351" t="e">
        <v>#DIV/0!</v>
      </c>
      <c r="G746" s="238">
        <v>0</v>
      </c>
    </row>
    <row r="747" spans="1:7" s="373" customFormat="1" ht="51" hidden="1">
      <c r="A747" s="399"/>
      <c r="B747" s="403" t="s">
        <v>1001</v>
      </c>
      <c r="C747" s="389">
        <v>0</v>
      </c>
      <c r="D747" s="226"/>
      <c r="E747" s="226"/>
      <c r="F747" s="351" t="e">
        <v>#DIV/0!</v>
      </c>
      <c r="G747" s="238">
        <v>0</v>
      </c>
    </row>
    <row r="748" spans="1:7" s="373" customFormat="1" ht="38.25" hidden="1">
      <c r="A748" s="399"/>
      <c r="B748" s="403" t="s">
        <v>936</v>
      </c>
      <c r="C748" s="226">
        <v>0</v>
      </c>
      <c r="D748" s="226"/>
      <c r="E748" s="226"/>
      <c r="F748" s="351" t="e">
        <v>#DIV/0!</v>
      </c>
      <c r="G748" s="238">
        <v>0</v>
      </c>
    </row>
    <row r="749" spans="1:7" s="373" customFormat="1" ht="12.75" hidden="1">
      <c r="A749" s="399"/>
      <c r="B749" s="368" t="s">
        <v>500</v>
      </c>
      <c r="C749" s="369">
        <v>0</v>
      </c>
      <c r="D749" s="369">
        <v>0</v>
      </c>
      <c r="E749" s="369">
        <v>12800387</v>
      </c>
      <c r="F749" s="371" t="s">
        <v>496</v>
      </c>
      <c r="G749" s="238">
        <v>-6839533</v>
      </c>
    </row>
    <row r="750" spans="1:7" s="373" customFormat="1" ht="12.75" hidden="1">
      <c r="A750" s="399"/>
      <c r="B750" s="368" t="s">
        <v>501</v>
      </c>
      <c r="C750" s="369">
        <v>0</v>
      </c>
      <c r="D750" s="369">
        <v>0</v>
      </c>
      <c r="E750" s="369">
        <v>0</v>
      </c>
      <c r="F750" s="371" t="s">
        <v>496</v>
      </c>
      <c r="G750" s="238">
        <v>0</v>
      </c>
    </row>
    <row r="751" spans="1:7" s="373" customFormat="1" ht="12.75" hidden="1">
      <c r="A751" s="399"/>
      <c r="B751" s="402" t="s">
        <v>622</v>
      </c>
      <c r="C751" s="369">
        <v>0</v>
      </c>
      <c r="D751" s="369">
        <v>0</v>
      </c>
      <c r="E751" s="369">
        <v>0</v>
      </c>
      <c r="F751" s="371" t="s">
        <v>496</v>
      </c>
      <c r="G751" s="238">
        <v>0</v>
      </c>
    </row>
    <row r="752" spans="1:7" s="373" customFormat="1" ht="37.5" customHeight="1" hidden="1">
      <c r="A752" s="399"/>
      <c r="B752" s="403" t="s">
        <v>1001</v>
      </c>
      <c r="C752" s="369">
        <v>0</v>
      </c>
      <c r="D752" s="369">
        <v>0</v>
      </c>
      <c r="E752" s="369">
        <v>0</v>
      </c>
      <c r="F752" s="371" t="s">
        <v>496</v>
      </c>
      <c r="G752" s="238">
        <v>0</v>
      </c>
    </row>
    <row r="753" spans="1:7" ht="12.75">
      <c r="A753" s="349"/>
      <c r="B753" s="377"/>
      <c r="C753" s="226"/>
      <c r="D753" s="226"/>
      <c r="E753" s="226"/>
      <c r="F753" s="351"/>
      <c r="G753" s="238"/>
    </row>
    <row r="754" spans="1:7" ht="12.75">
      <c r="A754" s="349"/>
      <c r="B754" s="352" t="s">
        <v>1040</v>
      </c>
      <c r="C754" s="226"/>
      <c r="D754" s="226"/>
      <c r="E754" s="226"/>
      <c r="F754" s="351"/>
      <c r="G754" s="238"/>
    </row>
    <row r="755" spans="1:7" ht="12.75">
      <c r="A755" s="349"/>
      <c r="B755" s="353" t="s">
        <v>964</v>
      </c>
      <c r="C755" s="388">
        <v>4834763</v>
      </c>
      <c r="D755" s="388">
        <v>3738437</v>
      </c>
      <c r="E755" s="388">
        <v>3531034</v>
      </c>
      <c r="F755" s="347">
        <v>73.03427282785113</v>
      </c>
      <c r="G755" s="348">
        <v>-47706</v>
      </c>
    </row>
    <row r="756" spans="1:7" s="373" customFormat="1" ht="25.5" hidden="1">
      <c r="A756" s="399"/>
      <c r="B756" s="407" t="s">
        <v>977</v>
      </c>
      <c r="C756" s="400">
        <v>0</v>
      </c>
      <c r="D756" s="369">
        <v>0</v>
      </c>
      <c r="E756" s="369">
        <v>0</v>
      </c>
      <c r="F756" s="371">
        <v>0</v>
      </c>
      <c r="G756" s="238">
        <v>0</v>
      </c>
    </row>
    <row r="757" spans="1:7" ht="12.75">
      <c r="A757" s="349"/>
      <c r="B757" s="136" t="s">
        <v>982</v>
      </c>
      <c r="C757" s="389">
        <v>214015</v>
      </c>
      <c r="D757" s="226">
        <v>214015</v>
      </c>
      <c r="E757" s="226">
        <v>6612</v>
      </c>
      <c r="F757" s="351">
        <v>3.089503072214564</v>
      </c>
      <c r="G757" s="238">
        <v>1341</v>
      </c>
    </row>
    <row r="758" spans="1:7" ht="12.75">
      <c r="A758" s="349"/>
      <c r="B758" s="136" t="s">
        <v>965</v>
      </c>
      <c r="C758" s="389">
        <v>4620748</v>
      </c>
      <c r="D758" s="389">
        <v>3524422</v>
      </c>
      <c r="E758" s="389">
        <v>3524422</v>
      </c>
      <c r="F758" s="351">
        <v>76.2738413780626</v>
      </c>
      <c r="G758" s="238">
        <v>-49047</v>
      </c>
    </row>
    <row r="759" spans="1:7" ht="25.5">
      <c r="A759" s="349"/>
      <c r="B759" s="377" t="s">
        <v>966</v>
      </c>
      <c r="C759" s="389">
        <v>4620748</v>
      </c>
      <c r="D759" s="226">
        <v>3524422</v>
      </c>
      <c r="E759" s="226">
        <v>3524422</v>
      </c>
      <c r="F759" s="351">
        <v>76.2738413780626</v>
      </c>
      <c r="G759" s="238">
        <v>-49047</v>
      </c>
    </row>
    <row r="760" spans="1:7" ht="12.75">
      <c r="A760" s="349"/>
      <c r="B760" s="353" t="s">
        <v>967</v>
      </c>
      <c r="C760" s="216">
        <v>4834763</v>
      </c>
      <c r="D760" s="216">
        <v>3738437</v>
      </c>
      <c r="E760" s="216">
        <v>2841232</v>
      </c>
      <c r="F760" s="347">
        <v>58.76672755210544</v>
      </c>
      <c r="G760" s="348">
        <v>285322</v>
      </c>
    </row>
    <row r="761" spans="1:7" ht="12.75">
      <c r="A761" s="349"/>
      <c r="B761" s="136" t="s">
        <v>968</v>
      </c>
      <c r="C761" s="389">
        <v>4712865</v>
      </c>
      <c r="D761" s="389">
        <v>3628173</v>
      </c>
      <c r="E761" s="389">
        <v>2785848</v>
      </c>
      <c r="F761" s="351">
        <v>59.11155952907626</v>
      </c>
      <c r="G761" s="238">
        <v>283088</v>
      </c>
    </row>
    <row r="762" spans="1:7" ht="12.75">
      <c r="A762" s="349"/>
      <c r="B762" s="362" t="s">
        <v>969</v>
      </c>
      <c r="C762" s="389">
        <v>4711815</v>
      </c>
      <c r="D762" s="389">
        <v>3627123</v>
      </c>
      <c r="E762" s="389">
        <v>2785011</v>
      </c>
      <c r="F762" s="351">
        <v>59.10696833385861</v>
      </c>
      <c r="G762" s="238">
        <v>283088</v>
      </c>
    </row>
    <row r="763" spans="1:7" ht="12.75">
      <c r="A763" s="349"/>
      <c r="B763" s="391" t="s">
        <v>970</v>
      </c>
      <c r="C763" s="389">
        <v>3650364</v>
      </c>
      <c r="D763" s="226">
        <v>2782292</v>
      </c>
      <c r="E763" s="226">
        <v>2320224</v>
      </c>
      <c r="F763" s="351">
        <v>63.561442091802355</v>
      </c>
      <c r="G763" s="238">
        <v>225983</v>
      </c>
    </row>
    <row r="764" spans="1:7" ht="12.75">
      <c r="A764" s="349"/>
      <c r="B764" s="396" t="s">
        <v>971</v>
      </c>
      <c r="C764" s="389">
        <v>2482755</v>
      </c>
      <c r="D764" s="226">
        <v>1870530</v>
      </c>
      <c r="E764" s="226">
        <v>1589637</v>
      </c>
      <c r="F764" s="351">
        <v>64.02713920624467</v>
      </c>
      <c r="G764" s="238">
        <v>163438</v>
      </c>
    </row>
    <row r="765" spans="1:7" ht="12.75">
      <c r="A765" s="349"/>
      <c r="B765" s="391" t="s">
        <v>972</v>
      </c>
      <c r="C765" s="389">
        <v>1061451</v>
      </c>
      <c r="D765" s="226">
        <v>844831</v>
      </c>
      <c r="E765" s="226">
        <v>464787</v>
      </c>
      <c r="F765" s="351">
        <v>43.787890350096234</v>
      </c>
      <c r="G765" s="238">
        <v>57105</v>
      </c>
    </row>
    <row r="766" spans="1:7" s="373" customFormat="1" ht="12.75" hidden="1">
      <c r="A766" s="399"/>
      <c r="B766" s="405" t="s">
        <v>1014</v>
      </c>
      <c r="C766" s="400">
        <v>0</v>
      </c>
      <c r="D766" s="369"/>
      <c r="E766" s="369"/>
      <c r="F766" s="351" t="e">
        <v>#DIV/0!</v>
      </c>
      <c r="G766" s="238">
        <v>0</v>
      </c>
    </row>
    <row r="767" spans="1:7" ht="12.75">
      <c r="A767" s="349"/>
      <c r="B767" s="362" t="s">
        <v>973</v>
      </c>
      <c r="C767" s="389">
        <v>250</v>
      </c>
      <c r="D767" s="389">
        <v>250</v>
      </c>
      <c r="E767" s="389">
        <v>220</v>
      </c>
      <c r="F767" s="351">
        <v>88</v>
      </c>
      <c r="G767" s="238">
        <v>0</v>
      </c>
    </row>
    <row r="768" spans="1:7" ht="12.75">
      <c r="A768" s="349"/>
      <c r="B768" s="391" t="s">
        <v>995</v>
      </c>
      <c r="C768" s="389">
        <v>250</v>
      </c>
      <c r="D768" s="226">
        <v>250</v>
      </c>
      <c r="E768" s="226">
        <v>220</v>
      </c>
      <c r="F768" s="351">
        <v>88</v>
      </c>
      <c r="G768" s="238">
        <v>0</v>
      </c>
    </row>
    <row r="769" spans="1:7" s="373" customFormat="1" ht="12.75" hidden="1">
      <c r="A769" s="399"/>
      <c r="B769" s="406" t="s">
        <v>974</v>
      </c>
      <c r="C769" s="400">
        <v>0</v>
      </c>
      <c r="D769" s="369"/>
      <c r="E769" s="369"/>
      <c r="F769" s="351" t="e">
        <v>#DIV/0!</v>
      </c>
      <c r="G769" s="238">
        <v>0</v>
      </c>
    </row>
    <row r="770" spans="1:7" ht="25.5">
      <c r="A770" s="349"/>
      <c r="B770" s="377" t="s">
        <v>978</v>
      </c>
      <c r="C770" s="389">
        <v>800</v>
      </c>
      <c r="D770" s="389">
        <v>800</v>
      </c>
      <c r="E770" s="389">
        <v>617</v>
      </c>
      <c r="F770" s="351">
        <v>77.125</v>
      </c>
      <c r="G770" s="238">
        <v>0</v>
      </c>
    </row>
    <row r="771" spans="1:7" s="373" customFormat="1" ht="25.5" hidden="1">
      <c r="A771" s="399"/>
      <c r="B771" s="418" t="s">
        <v>1008</v>
      </c>
      <c r="C771" s="400">
        <v>0</v>
      </c>
      <c r="D771" s="369"/>
      <c r="E771" s="369"/>
      <c r="F771" s="351" t="e">
        <v>#DIV/0!</v>
      </c>
      <c r="G771" s="238">
        <v>0</v>
      </c>
    </row>
    <row r="772" spans="1:7" ht="12.75">
      <c r="A772" s="349"/>
      <c r="B772" s="363" t="s">
        <v>979</v>
      </c>
      <c r="C772" s="389">
        <v>800</v>
      </c>
      <c r="D772" s="226">
        <v>800</v>
      </c>
      <c r="E772" s="226">
        <v>617</v>
      </c>
      <c r="F772" s="351">
        <v>77.125</v>
      </c>
      <c r="G772" s="238">
        <v>0</v>
      </c>
    </row>
    <row r="773" spans="1:7" ht="12.75">
      <c r="A773" s="349"/>
      <c r="B773" s="136" t="s">
        <v>922</v>
      </c>
      <c r="C773" s="389">
        <v>121898</v>
      </c>
      <c r="D773" s="389">
        <v>110264</v>
      </c>
      <c r="E773" s="389">
        <v>55384</v>
      </c>
      <c r="F773" s="351">
        <v>45.43470770644309</v>
      </c>
      <c r="G773" s="238">
        <v>2234</v>
      </c>
    </row>
    <row r="774" spans="1:7" ht="12.75">
      <c r="A774" s="349"/>
      <c r="B774" s="362" t="s">
        <v>975</v>
      </c>
      <c r="C774" s="389">
        <v>121898</v>
      </c>
      <c r="D774" s="226">
        <v>110264</v>
      </c>
      <c r="E774" s="226">
        <v>55384</v>
      </c>
      <c r="F774" s="351">
        <v>45.43470770644309</v>
      </c>
      <c r="G774" s="238">
        <v>2234</v>
      </c>
    </row>
    <row r="775" spans="1:7" ht="12.75">
      <c r="A775" s="349"/>
      <c r="B775" s="357"/>
      <c r="C775" s="226"/>
      <c r="D775" s="226"/>
      <c r="E775" s="226"/>
      <c r="F775" s="351"/>
      <c r="G775" s="238"/>
    </row>
    <row r="776" spans="1:7" ht="12.75">
      <c r="A776" s="349"/>
      <c r="B776" s="352" t="s">
        <v>1041</v>
      </c>
      <c r="C776" s="216"/>
      <c r="D776" s="226"/>
      <c r="E776" s="226"/>
      <c r="F776" s="351"/>
      <c r="G776" s="238"/>
    </row>
    <row r="777" spans="1:7" ht="12.75">
      <c r="A777" s="349"/>
      <c r="B777" s="353" t="s">
        <v>964</v>
      </c>
      <c r="C777" s="388">
        <v>3790035</v>
      </c>
      <c r="D777" s="388">
        <v>2804953</v>
      </c>
      <c r="E777" s="388">
        <v>2804624</v>
      </c>
      <c r="F777" s="347">
        <v>73.99994986853683</v>
      </c>
      <c r="G777" s="348">
        <v>2</v>
      </c>
    </row>
    <row r="778" spans="1:7" ht="25.5">
      <c r="A778" s="349"/>
      <c r="B778" s="139" t="s">
        <v>977</v>
      </c>
      <c r="C778" s="389">
        <v>1500</v>
      </c>
      <c r="D778" s="226">
        <v>1125</v>
      </c>
      <c r="E778" s="226">
        <v>796</v>
      </c>
      <c r="F778" s="351">
        <v>53.06666666666666</v>
      </c>
      <c r="G778" s="238">
        <v>2</v>
      </c>
    </row>
    <row r="779" spans="1:7" ht="12.75">
      <c r="A779" s="349"/>
      <c r="B779" s="136" t="s">
        <v>982</v>
      </c>
      <c r="C779" s="389">
        <v>1195</v>
      </c>
      <c r="D779" s="226">
        <v>1195</v>
      </c>
      <c r="E779" s="226">
        <v>1195</v>
      </c>
      <c r="F779" s="351">
        <v>100</v>
      </c>
      <c r="G779" s="238">
        <v>0</v>
      </c>
    </row>
    <row r="780" spans="1:7" ht="12.75">
      <c r="A780" s="349"/>
      <c r="B780" s="136" t="s">
        <v>965</v>
      </c>
      <c r="C780" s="389">
        <v>3787340</v>
      </c>
      <c r="D780" s="389">
        <v>2802633</v>
      </c>
      <c r="E780" s="389">
        <v>2802633</v>
      </c>
      <c r="F780" s="351">
        <v>74.00003696525795</v>
      </c>
      <c r="G780" s="238">
        <v>0</v>
      </c>
    </row>
    <row r="781" spans="1:7" ht="25.5">
      <c r="A781" s="349"/>
      <c r="B781" s="377" t="s">
        <v>966</v>
      </c>
      <c r="C781" s="389">
        <v>3787340</v>
      </c>
      <c r="D781" s="226">
        <v>2802633</v>
      </c>
      <c r="E781" s="226">
        <v>2802633</v>
      </c>
      <c r="F781" s="351">
        <v>74.00003696525795</v>
      </c>
      <c r="G781" s="238">
        <v>0</v>
      </c>
    </row>
    <row r="782" spans="1:7" ht="12.75">
      <c r="A782" s="349"/>
      <c r="B782" s="353" t="s">
        <v>967</v>
      </c>
      <c r="C782" s="216">
        <v>3790035</v>
      </c>
      <c r="D782" s="216">
        <v>2804953</v>
      </c>
      <c r="E782" s="216">
        <v>2220799</v>
      </c>
      <c r="F782" s="347">
        <v>58.5957385617811</v>
      </c>
      <c r="G782" s="348">
        <v>55441</v>
      </c>
    </row>
    <row r="783" spans="1:7" ht="12.75">
      <c r="A783" s="349"/>
      <c r="B783" s="136" t="s">
        <v>968</v>
      </c>
      <c r="C783" s="389">
        <v>3787643</v>
      </c>
      <c r="D783" s="389">
        <v>2802561</v>
      </c>
      <c r="E783" s="389">
        <v>2220797</v>
      </c>
      <c r="F783" s="351">
        <v>58.632690567722456</v>
      </c>
      <c r="G783" s="238">
        <v>55441</v>
      </c>
    </row>
    <row r="784" spans="1:7" ht="12.75">
      <c r="A784" s="349"/>
      <c r="B784" s="362" t="s">
        <v>969</v>
      </c>
      <c r="C784" s="389">
        <v>3786163</v>
      </c>
      <c r="D784" s="389">
        <v>2801081</v>
      </c>
      <c r="E784" s="389">
        <v>2220797</v>
      </c>
      <c r="F784" s="351">
        <v>58.65560991431167</v>
      </c>
      <c r="G784" s="238">
        <v>55441</v>
      </c>
    </row>
    <row r="785" spans="1:7" ht="12.75">
      <c r="A785" s="349"/>
      <c r="B785" s="391" t="s">
        <v>970</v>
      </c>
      <c r="C785" s="389">
        <v>3446545</v>
      </c>
      <c r="D785" s="226">
        <v>2552254</v>
      </c>
      <c r="E785" s="226">
        <v>2111196</v>
      </c>
      <c r="F785" s="351">
        <v>61.255431163672604</v>
      </c>
      <c r="G785" s="238">
        <v>46568</v>
      </c>
    </row>
    <row r="786" spans="1:7" ht="12.75">
      <c r="A786" s="349"/>
      <c r="B786" s="396" t="s">
        <v>971</v>
      </c>
      <c r="C786" s="389">
        <v>2573791</v>
      </c>
      <c r="D786" s="226">
        <v>1806201</v>
      </c>
      <c r="E786" s="226">
        <v>1538723</v>
      </c>
      <c r="F786" s="351">
        <v>59.78430261042952</v>
      </c>
      <c r="G786" s="238">
        <v>40235</v>
      </c>
    </row>
    <row r="787" spans="1:7" ht="12.75">
      <c r="A787" s="349"/>
      <c r="B787" s="391" t="s">
        <v>972</v>
      </c>
      <c r="C787" s="389">
        <v>339618</v>
      </c>
      <c r="D787" s="226">
        <v>248827</v>
      </c>
      <c r="E787" s="226">
        <v>109601</v>
      </c>
      <c r="F787" s="351">
        <v>32.27184660412581</v>
      </c>
      <c r="G787" s="238">
        <v>8873</v>
      </c>
    </row>
    <row r="788" spans="1:7" s="373" customFormat="1" ht="12.75" hidden="1">
      <c r="A788" s="399"/>
      <c r="B788" s="405" t="s">
        <v>1014</v>
      </c>
      <c r="C788" s="400">
        <v>0</v>
      </c>
      <c r="D788" s="369"/>
      <c r="E788" s="369"/>
      <c r="F788" s="351" t="e">
        <v>#DIV/0!</v>
      </c>
      <c r="G788" s="238">
        <v>0</v>
      </c>
    </row>
    <row r="789" spans="1:7" s="373" customFormat="1" ht="12.75" hidden="1">
      <c r="A789" s="399"/>
      <c r="B789" s="405" t="s">
        <v>973</v>
      </c>
      <c r="C789" s="400">
        <v>0</v>
      </c>
      <c r="D789" s="369"/>
      <c r="E789" s="369"/>
      <c r="F789" s="351" t="e">
        <v>#DIV/0!</v>
      </c>
      <c r="G789" s="238">
        <v>0</v>
      </c>
    </row>
    <row r="790" spans="1:7" s="373" customFormat="1" ht="12.75" hidden="1">
      <c r="A790" s="399"/>
      <c r="B790" s="406" t="s">
        <v>995</v>
      </c>
      <c r="C790" s="400">
        <v>0</v>
      </c>
      <c r="D790" s="369"/>
      <c r="E790" s="369"/>
      <c r="F790" s="351" t="e">
        <v>#DIV/0!</v>
      </c>
      <c r="G790" s="238">
        <v>0</v>
      </c>
    </row>
    <row r="791" spans="1:7" s="373" customFormat="1" ht="12.75" hidden="1">
      <c r="A791" s="399"/>
      <c r="B791" s="406" t="s">
        <v>974</v>
      </c>
      <c r="C791" s="400">
        <v>0</v>
      </c>
      <c r="D791" s="369"/>
      <c r="E791" s="369"/>
      <c r="F791" s="351" t="e">
        <v>#DIV/0!</v>
      </c>
      <c r="G791" s="238">
        <v>0</v>
      </c>
    </row>
    <row r="792" spans="1:7" ht="25.5">
      <c r="A792" s="349"/>
      <c r="B792" s="377" t="s">
        <v>978</v>
      </c>
      <c r="C792" s="389">
        <v>1480</v>
      </c>
      <c r="D792" s="389">
        <v>1480</v>
      </c>
      <c r="E792" s="389">
        <v>0</v>
      </c>
      <c r="F792" s="351">
        <v>0</v>
      </c>
      <c r="G792" s="238">
        <v>0</v>
      </c>
    </row>
    <row r="793" spans="1:7" s="373" customFormat="1" ht="25.5" hidden="1">
      <c r="A793" s="399"/>
      <c r="B793" s="418" t="s">
        <v>1008</v>
      </c>
      <c r="C793" s="400">
        <v>0</v>
      </c>
      <c r="D793" s="369"/>
      <c r="E793" s="369"/>
      <c r="F793" s="351" t="e">
        <v>#DIV/0!</v>
      </c>
      <c r="G793" s="238">
        <v>0</v>
      </c>
    </row>
    <row r="794" spans="1:7" ht="12.75">
      <c r="A794" s="349"/>
      <c r="B794" s="363" t="s">
        <v>979</v>
      </c>
      <c r="C794" s="389">
        <v>1480</v>
      </c>
      <c r="D794" s="226">
        <v>1480</v>
      </c>
      <c r="E794" s="226">
        <v>0</v>
      </c>
      <c r="F794" s="351">
        <v>0</v>
      </c>
      <c r="G794" s="238">
        <v>0</v>
      </c>
    </row>
    <row r="795" spans="1:7" ht="12.75">
      <c r="A795" s="349"/>
      <c r="B795" s="136" t="s">
        <v>922</v>
      </c>
      <c r="C795" s="389">
        <v>2392</v>
      </c>
      <c r="D795" s="389">
        <v>2392</v>
      </c>
      <c r="E795" s="389">
        <v>2</v>
      </c>
      <c r="F795" s="351">
        <v>0.08361204013377926</v>
      </c>
      <c r="G795" s="238">
        <v>0</v>
      </c>
    </row>
    <row r="796" spans="1:7" ht="12.75">
      <c r="A796" s="349"/>
      <c r="B796" s="362" t="s">
        <v>975</v>
      </c>
      <c r="C796" s="389">
        <v>2392</v>
      </c>
      <c r="D796" s="226">
        <v>2392</v>
      </c>
      <c r="E796" s="226">
        <v>2</v>
      </c>
      <c r="F796" s="351">
        <v>0.08361204013377926</v>
      </c>
      <c r="G796" s="238">
        <v>0</v>
      </c>
    </row>
    <row r="797" spans="1:7" s="373" customFormat="1" ht="12.75" hidden="1">
      <c r="A797" s="399"/>
      <c r="B797" s="368" t="s">
        <v>500</v>
      </c>
      <c r="C797" s="400">
        <v>0</v>
      </c>
      <c r="D797" s="400">
        <v>0</v>
      </c>
      <c r="E797" s="400" t="s">
        <v>496</v>
      </c>
      <c r="F797" s="371" t="s">
        <v>496</v>
      </c>
      <c r="G797" s="238" t="e">
        <v>#VALUE!</v>
      </c>
    </row>
    <row r="798" spans="1:7" s="373" customFormat="1" ht="12.75" hidden="1">
      <c r="A798" s="399"/>
      <c r="B798" s="368" t="s">
        <v>501</v>
      </c>
      <c r="C798" s="400">
        <v>0</v>
      </c>
      <c r="D798" s="400">
        <v>0</v>
      </c>
      <c r="E798" s="400">
        <v>0</v>
      </c>
      <c r="F798" s="371" t="s">
        <v>496</v>
      </c>
      <c r="G798" s="238">
        <v>0</v>
      </c>
    </row>
    <row r="799" spans="1:7" s="373" customFormat="1" ht="12.75" hidden="1">
      <c r="A799" s="399"/>
      <c r="B799" s="402" t="s">
        <v>622</v>
      </c>
      <c r="C799" s="400">
        <v>0</v>
      </c>
      <c r="D799" s="400">
        <v>0</v>
      </c>
      <c r="E799" s="400">
        <v>0</v>
      </c>
      <c r="F799" s="371" t="s">
        <v>496</v>
      </c>
      <c r="G799" s="238">
        <v>0</v>
      </c>
    </row>
    <row r="800" spans="1:7" s="373" customFormat="1" ht="51" hidden="1">
      <c r="A800" s="399"/>
      <c r="B800" s="403" t="s">
        <v>1001</v>
      </c>
      <c r="C800" s="369">
        <v>0</v>
      </c>
      <c r="D800" s="369">
        <v>0</v>
      </c>
      <c r="E800" s="369">
        <v>0</v>
      </c>
      <c r="F800" s="371" t="s">
        <v>496</v>
      </c>
      <c r="G800" s="238">
        <v>0</v>
      </c>
    </row>
    <row r="801" spans="1:7" ht="12.75">
      <c r="A801" s="349"/>
      <c r="B801" s="377"/>
      <c r="C801" s="216"/>
      <c r="D801" s="226"/>
      <c r="E801" s="226"/>
      <c r="F801" s="351"/>
      <c r="G801" s="238"/>
    </row>
    <row r="802" spans="1:7" ht="12.75">
      <c r="A802" s="349"/>
      <c r="B802" s="352" t="s">
        <v>1042</v>
      </c>
      <c r="C802" s="226"/>
      <c r="D802" s="226"/>
      <c r="E802" s="226"/>
      <c r="F802" s="351"/>
      <c r="G802" s="238"/>
    </row>
    <row r="803" spans="1:7" ht="12.75">
      <c r="A803" s="349"/>
      <c r="B803" s="353" t="s">
        <v>964</v>
      </c>
      <c r="C803" s="388">
        <v>573690053</v>
      </c>
      <c r="D803" s="388">
        <v>425776064</v>
      </c>
      <c r="E803" s="388">
        <v>424004299</v>
      </c>
      <c r="F803" s="347">
        <v>73.9082535565594</v>
      </c>
      <c r="G803" s="348">
        <v>768190</v>
      </c>
    </row>
    <row r="804" spans="1:7" ht="25.5">
      <c r="A804" s="349"/>
      <c r="B804" s="139" t="s">
        <v>977</v>
      </c>
      <c r="C804" s="389">
        <v>16478722</v>
      </c>
      <c r="D804" s="226">
        <v>12401625</v>
      </c>
      <c r="E804" s="226">
        <v>10560945</v>
      </c>
      <c r="F804" s="351">
        <v>64.0883740862914</v>
      </c>
      <c r="G804" s="238">
        <v>1735351</v>
      </c>
    </row>
    <row r="805" spans="1:7" ht="12.75">
      <c r="A805" s="349"/>
      <c r="B805" s="136" t="s">
        <v>982</v>
      </c>
      <c r="C805" s="389">
        <v>354682</v>
      </c>
      <c r="D805" s="226">
        <v>320301</v>
      </c>
      <c r="E805" s="226">
        <v>273231</v>
      </c>
      <c r="F805" s="351">
        <v>77.03548530796601</v>
      </c>
      <c r="G805" s="238">
        <v>39409</v>
      </c>
    </row>
    <row r="806" spans="1:7" s="373" customFormat="1" ht="25.5" hidden="1">
      <c r="A806" s="399"/>
      <c r="B806" s="403" t="s">
        <v>1004</v>
      </c>
      <c r="C806" s="400">
        <v>0</v>
      </c>
      <c r="D806" s="369">
        <v>0</v>
      </c>
      <c r="E806" s="369">
        <v>0</v>
      </c>
      <c r="F806" s="371" t="e">
        <v>#DIV/0!</v>
      </c>
      <c r="G806" s="238">
        <v>0</v>
      </c>
    </row>
    <row r="807" spans="1:7" ht="12.75">
      <c r="A807" s="349"/>
      <c r="B807" s="139" t="s">
        <v>983</v>
      </c>
      <c r="C807" s="389">
        <v>1038762</v>
      </c>
      <c r="D807" s="389">
        <v>644313</v>
      </c>
      <c r="E807" s="389">
        <v>760298</v>
      </c>
      <c r="F807" s="351">
        <v>73.19270439234397</v>
      </c>
      <c r="G807" s="238">
        <v>0</v>
      </c>
    </row>
    <row r="808" spans="1:7" ht="12.75">
      <c r="A808" s="349"/>
      <c r="B808" s="362" t="s">
        <v>984</v>
      </c>
      <c r="C808" s="389">
        <v>1038762</v>
      </c>
      <c r="D808" s="389">
        <v>644313</v>
      </c>
      <c r="E808" s="389">
        <v>760298</v>
      </c>
      <c r="F808" s="351">
        <v>73.19270439234397</v>
      </c>
      <c r="G808" s="238">
        <v>0</v>
      </c>
    </row>
    <row r="809" spans="1:7" ht="12.75" customHeight="1">
      <c r="A809" s="349"/>
      <c r="B809" s="363" t="s">
        <v>985</v>
      </c>
      <c r="C809" s="389">
        <v>1038762</v>
      </c>
      <c r="D809" s="389">
        <v>644313</v>
      </c>
      <c r="E809" s="389">
        <v>760298</v>
      </c>
      <c r="F809" s="351">
        <v>73.19270439234397</v>
      </c>
      <c r="G809" s="238">
        <v>0</v>
      </c>
    </row>
    <row r="810" spans="1:7" ht="51">
      <c r="A810" s="349"/>
      <c r="B810" s="365" t="s">
        <v>993</v>
      </c>
      <c r="C810" s="389">
        <v>1038762</v>
      </c>
      <c r="D810" s="389">
        <v>644313</v>
      </c>
      <c r="E810" s="389">
        <v>760298</v>
      </c>
      <c r="F810" s="351">
        <v>73.19270439234397</v>
      </c>
      <c r="G810" s="238">
        <v>0</v>
      </c>
    </row>
    <row r="811" spans="1:7" ht="51">
      <c r="A811" s="349"/>
      <c r="B811" s="404" t="s">
        <v>994</v>
      </c>
      <c r="C811" s="389">
        <v>1038762</v>
      </c>
      <c r="D811" s="226">
        <v>644313</v>
      </c>
      <c r="E811" s="226">
        <v>760298</v>
      </c>
      <c r="F811" s="351">
        <v>73.19270439234397</v>
      </c>
      <c r="G811" s="238">
        <v>0</v>
      </c>
    </row>
    <row r="812" spans="1:7" s="373" customFormat="1" ht="12.75" hidden="1">
      <c r="A812" s="399"/>
      <c r="B812" s="409" t="s">
        <v>986</v>
      </c>
      <c r="C812" s="400">
        <v>0</v>
      </c>
      <c r="D812" s="400">
        <v>0</v>
      </c>
      <c r="E812" s="400">
        <v>0</v>
      </c>
      <c r="F812" s="371" t="e">
        <v>#DIV/0!</v>
      </c>
      <c r="G812" s="238">
        <v>0</v>
      </c>
    </row>
    <row r="813" spans="1:7" s="373" customFormat="1" ht="63.75" hidden="1">
      <c r="A813" s="399"/>
      <c r="B813" s="410" t="s">
        <v>987</v>
      </c>
      <c r="C813" s="400">
        <v>0</v>
      </c>
      <c r="D813" s="369">
        <v>0</v>
      </c>
      <c r="E813" s="369">
        <v>0</v>
      </c>
      <c r="F813" s="371" t="e">
        <v>#DIV/0!</v>
      </c>
      <c r="G813" s="238">
        <v>0</v>
      </c>
    </row>
    <row r="814" spans="1:7" ht="12.75">
      <c r="A814" s="349"/>
      <c r="B814" s="136" t="s">
        <v>965</v>
      </c>
      <c r="C814" s="389">
        <v>555817887</v>
      </c>
      <c r="D814" s="389">
        <v>412409825</v>
      </c>
      <c r="E814" s="389">
        <v>412409825</v>
      </c>
      <c r="F814" s="351">
        <v>74.19873211097288</v>
      </c>
      <c r="G814" s="238">
        <v>-1006570</v>
      </c>
    </row>
    <row r="815" spans="1:7" ht="25.5">
      <c r="A815" s="349"/>
      <c r="B815" s="377" t="s">
        <v>966</v>
      </c>
      <c r="C815" s="389">
        <v>555817887</v>
      </c>
      <c r="D815" s="226">
        <v>412409825</v>
      </c>
      <c r="E815" s="226">
        <v>412409825</v>
      </c>
      <c r="F815" s="351">
        <v>74.19873211097288</v>
      </c>
      <c r="G815" s="238">
        <v>-1006570</v>
      </c>
    </row>
    <row r="816" spans="1:7" ht="12.75">
      <c r="A816" s="349"/>
      <c r="B816" s="353" t="s">
        <v>967</v>
      </c>
      <c r="C816" s="216">
        <v>575622455</v>
      </c>
      <c r="D816" s="216">
        <v>427708466</v>
      </c>
      <c r="E816" s="216">
        <v>346735364</v>
      </c>
      <c r="F816" s="347">
        <v>60.23659448796174</v>
      </c>
      <c r="G816" s="348">
        <v>46433388</v>
      </c>
    </row>
    <row r="817" spans="1:7" ht="12.75">
      <c r="A817" s="349"/>
      <c r="B817" s="136" t="s">
        <v>968</v>
      </c>
      <c r="C817" s="389">
        <v>566623028</v>
      </c>
      <c r="D817" s="389">
        <v>420384431</v>
      </c>
      <c r="E817" s="389">
        <v>343762596</v>
      </c>
      <c r="F817" s="351">
        <v>60.66865958719912</v>
      </c>
      <c r="G817" s="238">
        <v>45712884</v>
      </c>
    </row>
    <row r="818" spans="1:7" ht="12.75">
      <c r="A818" s="349"/>
      <c r="B818" s="362" t="s">
        <v>969</v>
      </c>
      <c r="C818" s="389">
        <v>84681268</v>
      </c>
      <c r="D818" s="389">
        <v>62982962</v>
      </c>
      <c r="E818" s="389">
        <v>51011026</v>
      </c>
      <c r="F818" s="351">
        <v>60.238854713417844</v>
      </c>
      <c r="G818" s="238">
        <v>5671420</v>
      </c>
    </row>
    <row r="819" spans="1:7" ht="12.75">
      <c r="A819" s="349"/>
      <c r="B819" s="391" t="s">
        <v>970</v>
      </c>
      <c r="C819" s="389">
        <v>59563695</v>
      </c>
      <c r="D819" s="226">
        <v>44238712</v>
      </c>
      <c r="E819" s="226">
        <v>35779278</v>
      </c>
      <c r="F819" s="351">
        <v>60.06893628744825</v>
      </c>
      <c r="G819" s="238">
        <v>4277668</v>
      </c>
    </row>
    <row r="820" spans="1:7" ht="12.75">
      <c r="A820" s="349"/>
      <c r="B820" s="396" t="s">
        <v>971</v>
      </c>
      <c r="C820" s="389">
        <v>46582373</v>
      </c>
      <c r="D820" s="226">
        <v>3443232</v>
      </c>
      <c r="E820" s="226">
        <v>28071163</v>
      </c>
      <c r="F820" s="351">
        <v>60.26134177406548</v>
      </c>
      <c r="G820" s="238">
        <v>3220987</v>
      </c>
    </row>
    <row r="821" spans="1:7" ht="12.75">
      <c r="A821" s="349"/>
      <c r="B821" s="391" t="s">
        <v>972</v>
      </c>
      <c r="C821" s="389">
        <v>25117573</v>
      </c>
      <c r="D821" s="226">
        <v>18744250</v>
      </c>
      <c r="E821" s="226">
        <v>15231748</v>
      </c>
      <c r="F821" s="351">
        <v>60.64179847312477</v>
      </c>
      <c r="G821" s="238">
        <v>1393752</v>
      </c>
    </row>
    <row r="822" spans="1:7" ht="12.75">
      <c r="A822" s="349"/>
      <c r="B822" s="362" t="s">
        <v>1014</v>
      </c>
      <c r="C822" s="389">
        <v>64350</v>
      </c>
      <c r="D822" s="226">
        <v>39400</v>
      </c>
      <c r="E822" s="226">
        <v>0</v>
      </c>
      <c r="F822" s="351">
        <v>0</v>
      </c>
      <c r="G822" s="238">
        <v>0</v>
      </c>
    </row>
    <row r="823" spans="1:7" ht="12.75">
      <c r="A823" s="349"/>
      <c r="B823" s="362" t="s">
        <v>973</v>
      </c>
      <c r="C823" s="389">
        <v>481803048</v>
      </c>
      <c r="D823" s="389">
        <v>357287707</v>
      </c>
      <c r="E823" s="389">
        <v>292716441</v>
      </c>
      <c r="F823" s="351">
        <v>60.75437717031629</v>
      </c>
      <c r="G823" s="238">
        <v>40041464</v>
      </c>
    </row>
    <row r="824" spans="1:7" ht="12.75">
      <c r="A824" s="349"/>
      <c r="B824" s="391" t="s">
        <v>995</v>
      </c>
      <c r="C824" s="389">
        <v>481272498</v>
      </c>
      <c r="D824" s="226">
        <v>356892357</v>
      </c>
      <c r="E824" s="226">
        <v>292369384</v>
      </c>
      <c r="F824" s="351">
        <v>60.749239820472766</v>
      </c>
      <c r="G824" s="238">
        <v>40014472</v>
      </c>
    </row>
    <row r="825" spans="1:7" ht="12.75">
      <c r="A825" s="349"/>
      <c r="B825" s="391" t="s">
        <v>974</v>
      </c>
      <c r="C825" s="389">
        <v>530550</v>
      </c>
      <c r="D825" s="226">
        <v>395350</v>
      </c>
      <c r="E825" s="226">
        <v>347057</v>
      </c>
      <c r="F825" s="351">
        <v>65.41456978607106</v>
      </c>
      <c r="G825" s="238">
        <v>26992</v>
      </c>
    </row>
    <row r="826" spans="1:7" ht="25.5">
      <c r="A826" s="349"/>
      <c r="B826" s="377" t="s">
        <v>978</v>
      </c>
      <c r="C826" s="389">
        <v>74362</v>
      </c>
      <c r="D826" s="389">
        <v>74362</v>
      </c>
      <c r="E826" s="389">
        <v>35129</v>
      </c>
      <c r="F826" s="351">
        <v>47.24052607514591</v>
      </c>
      <c r="G826" s="238">
        <v>0</v>
      </c>
    </row>
    <row r="827" spans="1:7" s="373" customFormat="1" ht="25.5" hidden="1">
      <c r="A827" s="399"/>
      <c r="B827" s="418" t="s">
        <v>1008</v>
      </c>
      <c r="C827" s="400">
        <v>0</v>
      </c>
      <c r="D827" s="369"/>
      <c r="E827" s="369"/>
      <c r="F827" s="351" t="e">
        <v>#DIV/0!</v>
      </c>
      <c r="G827" s="238">
        <v>0</v>
      </c>
    </row>
    <row r="828" spans="1:7" ht="12.75">
      <c r="A828" s="349"/>
      <c r="B828" s="363" t="s">
        <v>979</v>
      </c>
      <c r="C828" s="389">
        <v>74362</v>
      </c>
      <c r="D828" s="226">
        <v>74362</v>
      </c>
      <c r="E828" s="226">
        <v>35129</v>
      </c>
      <c r="F828" s="351">
        <v>47.24052607514591</v>
      </c>
      <c r="G828" s="238">
        <v>0</v>
      </c>
    </row>
    <row r="829" spans="1:7" s="373" customFormat="1" ht="12.75" hidden="1">
      <c r="A829" s="399"/>
      <c r="B829" s="405" t="s">
        <v>917</v>
      </c>
      <c r="C829" s="369">
        <v>0</v>
      </c>
      <c r="D829" s="369">
        <v>0</v>
      </c>
      <c r="E829" s="369">
        <v>0</v>
      </c>
      <c r="F829" s="371" t="e">
        <v>#DIV/0!</v>
      </c>
      <c r="G829" s="238">
        <v>0</v>
      </c>
    </row>
    <row r="830" spans="1:7" s="373" customFormat="1" ht="25.5" hidden="1">
      <c r="A830" s="399"/>
      <c r="B830" s="418" t="s">
        <v>1010</v>
      </c>
      <c r="C830" s="369">
        <v>0</v>
      </c>
      <c r="D830" s="369">
        <v>0</v>
      </c>
      <c r="E830" s="369">
        <v>0</v>
      </c>
      <c r="F830" s="371" t="e">
        <v>#DIV/0!</v>
      </c>
      <c r="G830" s="238">
        <v>0</v>
      </c>
    </row>
    <row r="831" spans="1:7" s="373" customFormat="1" ht="38.25" hidden="1">
      <c r="A831" s="399"/>
      <c r="B831" s="427" t="s">
        <v>1011</v>
      </c>
      <c r="C831" s="369">
        <v>0</v>
      </c>
      <c r="D831" s="369">
        <v>0</v>
      </c>
      <c r="E831" s="369">
        <v>0</v>
      </c>
      <c r="F831" s="371" t="e">
        <v>#DIV/0!</v>
      </c>
      <c r="G831" s="238">
        <v>0</v>
      </c>
    </row>
    <row r="832" spans="1:7" s="373" customFormat="1" ht="25.5" hidden="1">
      <c r="A832" s="399"/>
      <c r="B832" s="418" t="s">
        <v>996</v>
      </c>
      <c r="C832" s="369">
        <v>0</v>
      </c>
      <c r="D832" s="369"/>
      <c r="E832" s="369"/>
      <c r="F832" s="351" t="e">
        <v>#DIV/0!</v>
      </c>
      <c r="G832" s="238">
        <v>0</v>
      </c>
    </row>
    <row r="833" spans="1:7" s="373" customFormat="1" ht="38.25" hidden="1">
      <c r="A833" s="399"/>
      <c r="B833" s="427" t="s">
        <v>997</v>
      </c>
      <c r="C833" s="369">
        <v>0</v>
      </c>
      <c r="D833" s="369"/>
      <c r="E833" s="369"/>
      <c r="F833" s="351" t="e">
        <v>#DIV/0!</v>
      </c>
      <c r="G833" s="238">
        <v>0</v>
      </c>
    </row>
    <row r="834" spans="1:7" s="373" customFormat="1" ht="12.75" hidden="1">
      <c r="A834" s="399"/>
      <c r="B834" s="418" t="s">
        <v>1009</v>
      </c>
      <c r="C834" s="369">
        <v>0</v>
      </c>
      <c r="D834" s="369"/>
      <c r="E834" s="369"/>
      <c r="F834" s="351" t="e">
        <v>#DIV/0!</v>
      </c>
      <c r="G834" s="238">
        <v>0</v>
      </c>
    </row>
    <row r="835" spans="1:7" s="373" customFormat="1" ht="25.5" hidden="1">
      <c r="A835" s="399"/>
      <c r="B835" s="418" t="s">
        <v>1018</v>
      </c>
      <c r="C835" s="369">
        <v>0</v>
      </c>
      <c r="D835" s="369"/>
      <c r="E835" s="369"/>
      <c r="F835" s="351" t="e">
        <v>#DIV/0!</v>
      </c>
      <c r="G835" s="238">
        <v>0</v>
      </c>
    </row>
    <row r="836" spans="1:7" ht="12.75">
      <c r="A836" s="349"/>
      <c r="B836" s="136" t="s">
        <v>922</v>
      </c>
      <c r="C836" s="389">
        <v>8999427</v>
      </c>
      <c r="D836" s="389">
        <v>7324035</v>
      </c>
      <c r="E836" s="389">
        <v>2972768</v>
      </c>
      <c r="F836" s="351">
        <v>33.03285864755612</v>
      </c>
      <c r="G836" s="238">
        <v>720504</v>
      </c>
    </row>
    <row r="837" spans="1:7" ht="12.75">
      <c r="A837" s="349"/>
      <c r="B837" s="362" t="s">
        <v>975</v>
      </c>
      <c r="C837" s="389">
        <v>8999427</v>
      </c>
      <c r="D837" s="226">
        <v>7324035</v>
      </c>
      <c r="E837" s="226">
        <v>2972768</v>
      </c>
      <c r="F837" s="351">
        <v>33.03285864755612</v>
      </c>
      <c r="G837" s="238">
        <v>720504</v>
      </c>
    </row>
    <row r="838" spans="1:7" s="373" customFormat="1" ht="12.75" hidden="1">
      <c r="A838" s="399"/>
      <c r="B838" s="405" t="s">
        <v>1020</v>
      </c>
      <c r="C838" s="400">
        <v>0</v>
      </c>
      <c r="D838" s="369"/>
      <c r="E838" s="369"/>
      <c r="F838" s="351" t="e">
        <v>#DIV/0!</v>
      </c>
      <c r="G838" s="238">
        <v>0</v>
      </c>
    </row>
    <row r="839" spans="1:7" s="373" customFormat="1" ht="25.5" hidden="1">
      <c r="A839" s="399"/>
      <c r="B839" s="418" t="s">
        <v>1034</v>
      </c>
      <c r="C839" s="400">
        <v>0</v>
      </c>
      <c r="D839" s="369"/>
      <c r="E839" s="369"/>
      <c r="F839" s="351" t="e">
        <v>#DIV/0!</v>
      </c>
      <c r="G839" s="238">
        <v>0</v>
      </c>
    </row>
    <row r="840" spans="1:7" s="373" customFormat="1" ht="38.25" hidden="1">
      <c r="A840" s="399"/>
      <c r="B840" s="427" t="s">
        <v>1000</v>
      </c>
      <c r="C840" s="369">
        <v>0</v>
      </c>
      <c r="D840" s="369"/>
      <c r="E840" s="369"/>
      <c r="F840" s="351" t="e">
        <v>#DIV/0!</v>
      </c>
      <c r="G840" s="238">
        <v>0</v>
      </c>
    </row>
    <row r="841" spans="1:7" s="373" customFormat="1" ht="25.5" hidden="1">
      <c r="A841" s="399"/>
      <c r="B841" s="418" t="s">
        <v>1035</v>
      </c>
      <c r="C841" s="369">
        <v>0</v>
      </c>
      <c r="D841" s="369"/>
      <c r="E841" s="369"/>
      <c r="F841" s="351" t="e">
        <v>#DIV/0!</v>
      </c>
      <c r="G841" s="238">
        <v>0</v>
      </c>
    </row>
    <row r="842" spans="1:7" ht="12.75">
      <c r="A842" s="349"/>
      <c r="B842" s="357" t="s">
        <v>500</v>
      </c>
      <c r="C842" s="226">
        <v>-1932402</v>
      </c>
      <c r="D842" s="226">
        <v>-1932402</v>
      </c>
      <c r="E842" s="226" t="s">
        <v>496</v>
      </c>
      <c r="F842" s="351" t="s">
        <v>496</v>
      </c>
      <c r="G842" s="351" t="s">
        <v>496</v>
      </c>
    </row>
    <row r="843" spans="1:7" ht="12.75">
      <c r="A843" s="349"/>
      <c r="B843" s="357" t="s">
        <v>501</v>
      </c>
      <c r="C843" s="389">
        <v>1932402</v>
      </c>
      <c r="D843" s="389">
        <v>1932402</v>
      </c>
      <c r="E843" s="389">
        <v>1928708</v>
      </c>
      <c r="F843" s="351" t="s">
        <v>496</v>
      </c>
      <c r="G843" s="238">
        <v>20876</v>
      </c>
    </row>
    <row r="844" spans="1:7" ht="12.75">
      <c r="A844" s="349"/>
      <c r="B844" s="136" t="s">
        <v>505</v>
      </c>
      <c r="C844" s="389">
        <v>1900000</v>
      </c>
      <c r="D844" s="389">
        <v>1900000</v>
      </c>
      <c r="E844" s="389">
        <v>1896306</v>
      </c>
      <c r="F844" s="351" t="s">
        <v>496</v>
      </c>
      <c r="G844" s="238">
        <v>0</v>
      </c>
    </row>
    <row r="845" spans="1:7" ht="12.75">
      <c r="A845" s="349"/>
      <c r="B845" s="362" t="s">
        <v>1027</v>
      </c>
      <c r="C845" s="389">
        <v>1900000</v>
      </c>
      <c r="D845" s="226">
        <v>1900000</v>
      </c>
      <c r="E845" s="226">
        <v>1896306</v>
      </c>
      <c r="F845" s="351" t="s">
        <v>496</v>
      </c>
      <c r="G845" s="238">
        <v>0</v>
      </c>
    </row>
    <row r="846" spans="1:7" s="373" customFormat="1" ht="12.75" hidden="1">
      <c r="A846" s="399"/>
      <c r="B846" s="402" t="s">
        <v>506</v>
      </c>
      <c r="C846" s="400">
        <v>0</v>
      </c>
      <c r="D846" s="369"/>
      <c r="E846" s="369"/>
      <c r="F846" s="351" t="s">
        <v>496</v>
      </c>
      <c r="G846" s="238">
        <v>0</v>
      </c>
    </row>
    <row r="847" spans="1:7" ht="12.75">
      <c r="A847" s="349"/>
      <c r="B847" s="136" t="s">
        <v>622</v>
      </c>
      <c r="C847" s="389">
        <v>32402</v>
      </c>
      <c r="D847" s="389">
        <v>32402</v>
      </c>
      <c r="E847" s="389">
        <v>32402</v>
      </c>
      <c r="F847" s="351" t="s">
        <v>496</v>
      </c>
      <c r="G847" s="238">
        <v>20876</v>
      </c>
    </row>
    <row r="848" spans="1:7" s="373" customFormat="1" ht="38.25" hidden="1">
      <c r="A848" s="399"/>
      <c r="B848" s="403" t="s">
        <v>980</v>
      </c>
      <c r="C848" s="400">
        <v>0</v>
      </c>
      <c r="D848" s="369"/>
      <c r="E848" s="369"/>
      <c r="F848" s="351" t="s">
        <v>496</v>
      </c>
      <c r="G848" s="238">
        <v>0</v>
      </c>
    </row>
    <row r="849" spans="1:7" ht="51">
      <c r="A849" s="349"/>
      <c r="B849" s="377" t="s">
        <v>1001</v>
      </c>
      <c r="C849" s="389">
        <v>32402</v>
      </c>
      <c r="D849" s="226">
        <v>32402</v>
      </c>
      <c r="E849" s="226">
        <v>32402</v>
      </c>
      <c r="F849" s="351" t="s">
        <v>496</v>
      </c>
      <c r="G849" s="238">
        <v>20876</v>
      </c>
    </row>
    <row r="850" spans="1:7" s="373" customFormat="1" ht="38.25" hidden="1">
      <c r="A850" s="399"/>
      <c r="B850" s="403" t="s">
        <v>936</v>
      </c>
      <c r="C850" s="369">
        <v>0</v>
      </c>
      <c r="D850" s="369"/>
      <c r="E850" s="369"/>
      <c r="F850" s="351" t="e">
        <v>#DIV/0!</v>
      </c>
      <c r="G850" s="238">
        <v>0</v>
      </c>
    </row>
    <row r="851" spans="1:7" ht="12.75">
      <c r="A851" s="349"/>
      <c r="B851" s="356"/>
      <c r="C851" s="226"/>
      <c r="D851" s="226"/>
      <c r="E851" s="226"/>
      <c r="F851" s="351"/>
      <c r="G851" s="238"/>
    </row>
    <row r="852" spans="1:7" ht="12.75">
      <c r="A852" s="349"/>
      <c r="B852" s="352" t="s">
        <v>1043</v>
      </c>
      <c r="C852" s="216"/>
      <c r="D852" s="226"/>
      <c r="E852" s="226"/>
      <c r="F852" s="351"/>
      <c r="G852" s="238"/>
    </row>
    <row r="853" spans="1:7" ht="12.75">
      <c r="A853" s="349"/>
      <c r="B853" s="353" t="s">
        <v>964</v>
      </c>
      <c r="C853" s="388">
        <v>935900</v>
      </c>
      <c r="D853" s="388">
        <v>738895</v>
      </c>
      <c r="E853" s="388">
        <v>737937</v>
      </c>
      <c r="F853" s="347">
        <v>78.84784699220002</v>
      </c>
      <c r="G853" s="348">
        <v>-40374</v>
      </c>
    </row>
    <row r="854" spans="1:7" ht="25.5">
      <c r="A854" s="349"/>
      <c r="B854" s="139" t="s">
        <v>977</v>
      </c>
      <c r="C854" s="389">
        <v>11470</v>
      </c>
      <c r="D854" s="226">
        <v>8604</v>
      </c>
      <c r="E854" s="226">
        <v>7646</v>
      </c>
      <c r="F854" s="351">
        <v>66.66085440278988</v>
      </c>
      <c r="G854" s="238">
        <v>-374</v>
      </c>
    </row>
    <row r="855" spans="1:7" s="373" customFormat="1" ht="12.75" hidden="1">
      <c r="A855" s="399"/>
      <c r="B855" s="402" t="s">
        <v>982</v>
      </c>
      <c r="C855" s="400">
        <v>0</v>
      </c>
      <c r="D855" s="369"/>
      <c r="E855" s="369"/>
      <c r="F855" s="351" t="e">
        <v>#DIV/0!</v>
      </c>
      <c r="G855" s="238">
        <v>0</v>
      </c>
    </row>
    <row r="856" spans="1:7" ht="12.75">
      <c r="A856" s="349"/>
      <c r="B856" s="136" t="s">
        <v>965</v>
      </c>
      <c r="C856" s="389">
        <v>924430</v>
      </c>
      <c r="D856" s="389">
        <v>730291</v>
      </c>
      <c r="E856" s="389">
        <v>730291</v>
      </c>
      <c r="F856" s="351">
        <v>78.99905887952576</v>
      </c>
      <c r="G856" s="238">
        <v>-40000</v>
      </c>
    </row>
    <row r="857" spans="1:7" ht="25.5">
      <c r="A857" s="349"/>
      <c r="B857" s="377" t="s">
        <v>966</v>
      </c>
      <c r="C857" s="389">
        <v>924430</v>
      </c>
      <c r="D857" s="226">
        <v>730291</v>
      </c>
      <c r="E857" s="226">
        <v>730291</v>
      </c>
      <c r="F857" s="351">
        <v>78.99905887952576</v>
      </c>
      <c r="G857" s="238">
        <v>-40000</v>
      </c>
    </row>
    <row r="858" spans="1:7" ht="12.75">
      <c r="A858" s="349"/>
      <c r="B858" s="353" t="s">
        <v>967</v>
      </c>
      <c r="C858" s="216">
        <v>935900</v>
      </c>
      <c r="D858" s="216">
        <v>738895</v>
      </c>
      <c r="E858" s="216">
        <v>611451</v>
      </c>
      <c r="F858" s="347">
        <v>65.33294155358479</v>
      </c>
      <c r="G858" s="348">
        <v>53700</v>
      </c>
    </row>
    <row r="859" spans="1:7" ht="12.75">
      <c r="A859" s="349"/>
      <c r="B859" s="136" t="s">
        <v>968</v>
      </c>
      <c r="C859" s="389">
        <v>863900</v>
      </c>
      <c r="D859" s="389">
        <v>669865</v>
      </c>
      <c r="E859" s="389">
        <v>544648</v>
      </c>
      <c r="F859" s="351">
        <v>63.04525986804028</v>
      </c>
      <c r="G859" s="238">
        <v>53495</v>
      </c>
    </row>
    <row r="860" spans="1:7" ht="12.75">
      <c r="A860" s="349"/>
      <c r="B860" s="362" t="s">
        <v>969</v>
      </c>
      <c r="C860" s="389">
        <v>863900</v>
      </c>
      <c r="D860" s="389">
        <v>669865</v>
      </c>
      <c r="E860" s="389">
        <v>544648</v>
      </c>
      <c r="F860" s="351">
        <v>63.04525986804028</v>
      </c>
      <c r="G860" s="238">
        <v>53495</v>
      </c>
    </row>
    <row r="861" spans="1:7" ht="12.75">
      <c r="A861" s="349"/>
      <c r="B861" s="391" t="s">
        <v>970</v>
      </c>
      <c r="C861" s="389">
        <v>608421</v>
      </c>
      <c r="D861" s="226">
        <v>491370</v>
      </c>
      <c r="E861" s="226">
        <v>393358</v>
      </c>
      <c r="F861" s="351">
        <v>64.65227202874325</v>
      </c>
      <c r="G861" s="238">
        <v>29899</v>
      </c>
    </row>
    <row r="862" spans="1:7" ht="12.75">
      <c r="A862" s="349"/>
      <c r="B862" s="396" t="s">
        <v>971</v>
      </c>
      <c r="C862" s="389">
        <v>477140</v>
      </c>
      <c r="D862" s="226">
        <v>372707</v>
      </c>
      <c r="E862" s="226">
        <v>300457</v>
      </c>
      <c r="F862" s="351">
        <v>62.9704070084252</v>
      </c>
      <c r="G862" s="238">
        <v>22242</v>
      </c>
    </row>
    <row r="863" spans="1:7" ht="12.75">
      <c r="A863" s="349"/>
      <c r="B863" s="391" t="s">
        <v>972</v>
      </c>
      <c r="C863" s="389">
        <v>255479</v>
      </c>
      <c r="D863" s="226">
        <v>178495</v>
      </c>
      <c r="E863" s="226">
        <v>151290</v>
      </c>
      <c r="F863" s="351">
        <v>59.21817448792268</v>
      </c>
      <c r="G863" s="238">
        <v>23596</v>
      </c>
    </row>
    <row r="864" spans="1:7" s="373" customFormat="1" ht="12.75" hidden="1">
      <c r="A864" s="399"/>
      <c r="B864" s="405" t="s">
        <v>1014</v>
      </c>
      <c r="C864" s="400">
        <v>0</v>
      </c>
      <c r="D864" s="369"/>
      <c r="E864" s="369"/>
      <c r="F864" s="351" t="e">
        <v>#DIV/0!</v>
      </c>
      <c r="G864" s="238">
        <v>0</v>
      </c>
    </row>
    <row r="865" spans="1:7" s="373" customFormat="1" ht="12.75" hidden="1">
      <c r="A865" s="399"/>
      <c r="B865" s="405" t="s">
        <v>973</v>
      </c>
      <c r="C865" s="400">
        <v>0</v>
      </c>
      <c r="D865" s="369"/>
      <c r="E865" s="369"/>
      <c r="F865" s="351" t="e">
        <v>#DIV/0!</v>
      </c>
      <c r="G865" s="238">
        <v>0</v>
      </c>
    </row>
    <row r="866" spans="1:7" s="373" customFormat="1" ht="12.75" hidden="1">
      <c r="A866" s="399"/>
      <c r="B866" s="406" t="s">
        <v>995</v>
      </c>
      <c r="C866" s="400">
        <v>0</v>
      </c>
      <c r="D866" s="369"/>
      <c r="E866" s="369"/>
      <c r="F866" s="351" t="e">
        <v>#DIV/0!</v>
      </c>
      <c r="G866" s="238">
        <v>0</v>
      </c>
    </row>
    <row r="867" spans="1:7" s="373" customFormat="1" ht="12.75" hidden="1">
      <c r="A867" s="399"/>
      <c r="B867" s="406" t="s">
        <v>974</v>
      </c>
      <c r="C867" s="400">
        <v>0</v>
      </c>
      <c r="D867" s="369"/>
      <c r="E867" s="369"/>
      <c r="F867" s="351" t="e">
        <v>#DIV/0!</v>
      </c>
      <c r="G867" s="238">
        <v>0</v>
      </c>
    </row>
    <row r="868" spans="1:7" ht="25.5">
      <c r="A868" s="349"/>
      <c r="B868" s="377" t="s">
        <v>978</v>
      </c>
      <c r="C868" s="389">
        <v>0</v>
      </c>
      <c r="D868" s="389">
        <v>0</v>
      </c>
      <c r="E868" s="389">
        <v>0</v>
      </c>
      <c r="F868" s="351">
        <v>0</v>
      </c>
      <c r="G868" s="238">
        <v>0</v>
      </c>
    </row>
    <row r="869" spans="1:7" s="373" customFormat="1" ht="25.5" hidden="1">
      <c r="A869" s="399"/>
      <c r="B869" s="418" t="s">
        <v>1008</v>
      </c>
      <c r="C869" s="400">
        <v>0</v>
      </c>
      <c r="D869" s="369"/>
      <c r="E869" s="369"/>
      <c r="F869" s="351" t="e">
        <v>#DIV/0!</v>
      </c>
      <c r="G869" s="238">
        <v>0</v>
      </c>
    </row>
    <row r="870" spans="1:7" ht="13.5" customHeight="1">
      <c r="A870" s="349"/>
      <c r="B870" s="363" t="s">
        <v>979</v>
      </c>
      <c r="C870" s="389">
        <v>0</v>
      </c>
      <c r="D870" s="226">
        <v>0</v>
      </c>
      <c r="E870" s="226">
        <v>0</v>
      </c>
      <c r="F870" s="351">
        <v>0</v>
      </c>
      <c r="G870" s="238">
        <v>0</v>
      </c>
    </row>
    <row r="871" spans="1:7" s="373" customFormat="1" ht="12.75" hidden="1">
      <c r="A871" s="399"/>
      <c r="B871" s="405" t="s">
        <v>917</v>
      </c>
      <c r="C871" s="369">
        <v>0</v>
      </c>
      <c r="D871" s="369"/>
      <c r="E871" s="369"/>
      <c r="F871" s="351" t="e">
        <v>#DIV/0!</v>
      </c>
      <c r="G871" s="238">
        <v>0</v>
      </c>
    </row>
    <row r="872" spans="1:7" s="373" customFormat="1" ht="25.5" hidden="1">
      <c r="A872" s="399"/>
      <c r="B872" s="418" t="s">
        <v>996</v>
      </c>
      <c r="C872" s="369">
        <v>0</v>
      </c>
      <c r="D872" s="369"/>
      <c r="E872" s="369"/>
      <c r="F872" s="351" t="e">
        <v>#DIV/0!</v>
      </c>
      <c r="G872" s="238">
        <v>0</v>
      </c>
    </row>
    <row r="873" spans="1:7" s="373" customFormat="1" ht="38.25" hidden="1">
      <c r="A873" s="399"/>
      <c r="B873" s="427" t="s">
        <v>997</v>
      </c>
      <c r="C873" s="369">
        <v>0</v>
      </c>
      <c r="D873" s="369"/>
      <c r="E873" s="369"/>
      <c r="F873" s="351" t="e">
        <v>#DIV/0!</v>
      </c>
      <c r="G873" s="238">
        <v>0</v>
      </c>
    </row>
    <row r="874" spans="1:7" s="373" customFormat="1" ht="12.75" hidden="1">
      <c r="A874" s="399"/>
      <c r="B874" s="418" t="s">
        <v>1009</v>
      </c>
      <c r="C874" s="369">
        <v>0</v>
      </c>
      <c r="D874" s="369"/>
      <c r="E874" s="369"/>
      <c r="F874" s="351" t="e">
        <v>#DIV/0!</v>
      </c>
      <c r="G874" s="238">
        <v>0</v>
      </c>
    </row>
    <row r="875" spans="1:7" s="373" customFormat="1" ht="25.5" hidden="1">
      <c r="A875" s="399"/>
      <c r="B875" s="418" t="s">
        <v>1018</v>
      </c>
      <c r="C875" s="369">
        <v>0</v>
      </c>
      <c r="D875" s="369"/>
      <c r="E875" s="369"/>
      <c r="F875" s="351" t="e">
        <v>#DIV/0!</v>
      </c>
      <c r="G875" s="238">
        <v>0</v>
      </c>
    </row>
    <row r="876" spans="1:7" ht="12.75">
      <c r="A876" s="349"/>
      <c r="B876" s="136" t="s">
        <v>922</v>
      </c>
      <c r="C876" s="389">
        <v>72000</v>
      </c>
      <c r="D876" s="389">
        <v>69030</v>
      </c>
      <c r="E876" s="389">
        <v>66803</v>
      </c>
      <c r="F876" s="351">
        <v>92.78194444444445</v>
      </c>
      <c r="G876" s="238">
        <v>205</v>
      </c>
    </row>
    <row r="877" spans="1:7" ht="12.75">
      <c r="A877" s="349"/>
      <c r="B877" s="362" t="s">
        <v>975</v>
      </c>
      <c r="C877" s="389">
        <v>72000</v>
      </c>
      <c r="D877" s="226">
        <v>69030</v>
      </c>
      <c r="E877" s="226">
        <v>66803</v>
      </c>
      <c r="F877" s="351">
        <v>92.78194444444445</v>
      </c>
      <c r="G877" s="238">
        <v>205</v>
      </c>
    </row>
    <row r="878" spans="1:7" s="373" customFormat="1" ht="12.75" hidden="1">
      <c r="A878" s="399"/>
      <c r="B878" s="405" t="s">
        <v>1020</v>
      </c>
      <c r="C878" s="400">
        <v>0</v>
      </c>
      <c r="D878" s="369"/>
      <c r="E878" s="369"/>
      <c r="F878" s="351" t="e">
        <v>#DIV/0!</v>
      </c>
      <c r="G878" s="238">
        <v>0</v>
      </c>
    </row>
    <row r="879" spans="1:7" s="373" customFormat="1" ht="25.5" hidden="1">
      <c r="A879" s="399"/>
      <c r="B879" s="418" t="s">
        <v>1035</v>
      </c>
      <c r="C879" s="369">
        <v>0</v>
      </c>
      <c r="D879" s="369"/>
      <c r="E879" s="369"/>
      <c r="F879" s="351" t="e">
        <v>#DIV/0!</v>
      </c>
      <c r="G879" s="238">
        <v>0</v>
      </c>
    </row>
    <row r="880" spans="1:7" s="373" customFormat="1" ht="12.75" hidden="1">
      <c r="A880" s="399"/>
      <c r="B880" s="368" t="s">
        <v>500</v>
      </c>
      <c r="C880" s="369">
        <v>0</v>
      </c>
      <c r="D880" s="369">
        <v>0</v>
      </c>
      <c r="E880" s="369">
        <v>126486</v>
      </c>
      <c r="F880" s="371" t="s">
        <v>496</v>
      </c>
      <c r="G880" s="238">
        <v>-94074</v>
      </c>
    </row>
    <row r="881" spans="1:7" s="373" customFormat="1" ht="12.75" hidden="1">
      <c r="A881" s="399"/>
      <c r="B881" s="368" t="s">
        <v>501</v>
      </c>
      <c r="C881" s="400">
        <v>0</v>
      </c>
      <c r="D881" s="400">
        <v>0</v>
      </c>
      <c r="E881" s="400">
        <v>0</v>
      </c>
      <c r="F881" s="371" t="s">
        <v>496</v>
      </c>
      <c r="G881" s="238">
        <v>0</v>
      </c>
    </row>
    <row r="882" spans="1:7" s="373" customFormat="1" ht="12.75" hidden="1">
      <c r="A882" s="399"/>
      <c r="B882" s="402" t="s">
        <v>505</v>
      </c>
      <c r="C882" s="400">
        <v>0</v>
      </c>
      <c r="D882" s="400">
        <v>0</v>
      </c>
      <c r="E882" s="400">
        <v>0</v>
      </c>
      <c r="F882" s="371" t="e">
        <v>#DIV/0!</v>
      </c>
      <c r="G882" s="238">
        <v>0</v>
      </c>
    </row>
    <row r="883" spans="1:7" s="373" customFormat="1" ht="12.75" hidden="1">
      <c r="A883" s="399"/>
      <c r="B883" s="402" t="s">
        <v>506</v>
      </c>
      <c r="C883" s="400">
        <v>0</v>
      </c>
      <c r="D883" s="400">
        <v>0</v>
      </c>
      <c r="E883" s="400">
        <v>0</v>
      </c>
      <c r="F883" s="371" t="e">
        <v>#DIV/0!</v>
      </c>
      <c r="G883" s="238">
        <v>0</v>
      </c>
    </row>
    <row r="884" spans="1:7" s="373" customFormat="1" ht="12.75" hidden="1">
      <c r="A884" s="399"/>
      <c r="B884" s="402" t="s">
        <v>622</v>
      </c>
      <c r="C884" s="400">
        <v>0</v>
      </c>
      <c r="D884" s="400">
        <v>0</v>
      </c>
      <c r="E884" s="400">
        <v>0</v>
      </c>
      <c r="F884" s="371" t="s">
        <v>496</v>
      </c>
      <c r="G884" s="238">
        <v>0</v>
      </c>
    </row>
    <row r="885" spans="1:7" s="373" customFormat="1" ht="38.25" customHeight="1" hidden="1">
      <c r="A885" s="399"/>
      <c r="B885" s="403" t="s">
        <v>980</v>
      </c>
      <c r="C885" s="400">
        <v>0</v>
      </c>
      <c r="D885" s="369">
        <v>0</v>
      </c>
      <c r="E885" s="369">
        <v>0</v>
      </c>
      <c r="F885" s="371" t="s">
        <v>496</v>
      </c>
      <c r="G885" s="238">
        <v>0</v>
      </c>
    </row>
    <row r="886" spans="1:7" s="373" customFormat="1" ht="51" hidden="1">
      <c r="A886" s="399"/>
      <c r="B886" s="403" t="s">
        <v>1001</v>
      </c>
      <c r="C886" s="400">
        <v>0</v>
      </c>
      <c r="D886" s="369"/>
      <c r="E886" s="369"/>
      <c r="F886" s="351" t="e">
        <v>#DIV/0!</v>
      </c>
      <c r="G886" s="238">
        <v>0</v>
      </c>
    </row>
    <row r="887" spans="1:7" s="373" customFormat="1" ht="38.25" hidden="1">
      <c r="A887" s="399"/>
      <c r="B887" s="403" t="s">
        <v>936</v>
      </c>
      <c r="C887" s="369">
        <v>0</v>
      </c>
      <c r="D887" s="369"/>
      <c r="E887" s="369"/>
      <c r="F887" s="351" t="e">
        <v>#DIV/0!</v>
      </c>
      <c r="G887" s="238">
        <v>0</v>
      </c>
    </row>
    <row r="888" spans="1:7" ht="12.75">
      <c r="A888" s="349"/>
      <c r="B888" s="431"/>
      <c r="C888" s="216"/>
      <c r="D888" s="226"/>
      <c r="E888" s="226"/>
      <c r="F888" s="351"/>
      <c r="G888" s="238"/>
    </row>
    <row r="889" spans="1:7" ht="12.75">
      <c r="A889" s="349"/>
      <c r="B889" s="352" t="s">
        <v>1044</v>
      </c>
      <c r="C889" s="226"/>
      <c r="D889" s="226"/>
      <c r="E889" s="226"/>
      <c r="F889" s="351"/>
      <c r="G889" s="238"/>
    </row>
    <row r="890" spans="1:7" ht="12.75">
      <c r="A890" s="349"/>
      <c r="B890" s="353" t="s">
        <v>964</v>
      </c>
      <c r="C890" s="388">
        <v>17284730</v>
      </c>
      <c r="D890" s="388">
        <v>13181250</v>
      </c>
      <c r="E890" s="388">
        <v>13187809</v>
      </c>
      <c r="F890" s="347">
        <v>76.29745445835717</v>
      </c>
      <c r="G890" s="348">
        <v>-82335</v>
      </c>
    </row>
    <row r="891" spans="1:7" ht="25.5">
      <c r="A891" s="349"/>
      <c r="B891" s="139" t="s">
        <v>977</v>
      </c>
      <c r="C891" s="389">
        <v>15000</v>
      </c>
      <c r="D891" s="226">
        <v>11250</v>
      </c>
      <c r="E891" s="226">
        <v>17809</v>
      </c>
      <c r="F891" s="351">
        <v>118.72666666666667</v>
      </c>
      <c r="G891" s="238">
        <v>2665</v>
      </c>
    </row>
    <row r="892" spans="1:7" s="373" customFormat="1" ht="12.75" hidden="1">
      <c r="A892" s="399"/>
      <c r="B892" s="402" t="s">
        <v>982</v>
      </c>
      <c r="C892" s="400">
        <v>0</v>
      </c>
      <c r="D892" s="369"/>
      <c r="E892" s="369"/>
      <c r="F892" s="351" t="e">
        <v>#DIV/0!</v>
      </c>
      <c r="G892" s="238">
        <v>0</v>
      </c>
    </row>
    <row r="893" spans="1:7" ht="12.75">
      <c r="A893" s="349"/>
      <c r="B893" s="136" t="s">
        <v>965</v>
      </c>
      <c r="C893" s="389">
        <v>17269730</v>
      </c>
      <c r="D893" s="389">
        <v>13170000</v>
      </c>
      <c r="E893" s="389">
        <v>13170000</v>
      </c>
      <c r="F893" s="351">
        <v>76.26060164229551</v>
      </c>
      <c r="G893" s="238">
        <v>-85000</v>
      </c>
    </row>
    <row r="894" spans="1:7" ht="25.5">
      <c r="A894" s="349"/>
      <c r="B894" s="377" t="s">
        <v>966</v>
      </c>
      <c r="C894" s="389">
        <v>17269730</v>
      </c>
      <c r="D894" s="226">
        <v>13170000</v>
      </c>
      <c r="E894" s="226">
        <v>13170000</v>
      </c>
      <c r="F894" s="351">
        <v>76.26060164229551</v>
      </c>
      <c r="G894" s="238">
        <v>-85000</v>
      </c>
    </row>
    <row r="895" spans="1:7" ht="12.75">
      <c r="A895" s="349"/>
      <c r="B895" s="353" t="s">
        <v>967</v>
      </c>
      <c r="C895" s="216">
        <v>17284730</v>
      </c>
      <c r="D895" s="216">
        <v>13181250</v>
      </c>
      <c r="E895" s="216">
        <v>11455559</v>
      </c>
      <c r="F895" s="347">
        <v>66.2756028008537</v>
      </c>
      <c r="G895" s="348">
        <v>772030</v>
      </c>
    </row>
    <row r="896" spans="1:7" ht="12.75">
      <c r="A896" s="349"/>
      <c r="B896" s="136" t="s">
        <v>968</v>
      </c>
      <c r="C896" s="389">
        <v>17081670</v>
      </c>
      <c r="D896" s="389">
        <v>13028955</v>
      </c>
      <c r="E896" s="389">
        <v>11370598</v>
      </c>
      <c r="F896" s="351">
        <v>66.56607931191739</v>
      </c>
      <c r="G896" s="238">
        <v>737948</v>
      </c>
    </row>
    <row r="897" spans="1:7" ht="12.75">
      <c r="A897" s="349"/>
      <c r="B897" s="362" t="s">
        <v>969</v>
      </c>
      <c r="C897" s="389">
        <v>16742733</v>
      </c>
      <c r="D897" s="389">
        <v>12774759</v>
      </c>
      <c r="E897" s="389">
        <v>11201437</v>
      </c>
      <c r="F897" s="351">
        <v>66.9032767828287</v>
      </c>
      <c r="G897" s="238">
        <v>721485</v>
      </c>
    </row>
    <row r="898" spans="1:7" ht="12.75">
      <c r="A898" s="349"/>
      <c r="B898" s="391" t="s">
        <v>970</v>
      </c>
      <c r="C898" s="389">
        <v>14998355</v>
      </c>
      <c r="D898" s="389">
        <v>11423971</v>
      </c>
      <c r="E898" s="389">
        <v>9978961</v>
      </c>
      <c r="F898" s="351">
        <v>66.53370319611717</v>
      </c>
      <c r="G898" s="238">
        <v>597532</v>
      </c>
    </row>
    <row r="899" spans="1:7" ht="12.75">
      <c r="A899" s="349"/>
      <c r="B899" s="396" t="s">
        <v>971</v>
      </c>
      <c r="C899" s="389">
        <v>11302204</v>
      </c>
      <c r="D899" s="226">
        <v>8475403</v>
      </c>
      <c r="E899" s="226">
        <v>7401499</v>
      </c>
      <c r="F899" s="351">
        <v>65.48721824522013</v>
      </c>
      <c r="G899" s="238">
        <v>537290</v>
      </c>
    </row>
    <row r="900" spans="1:7" ht="12.75">
      <c r="A900" s="349"/>
      <c r="B900" s="391" t="s">
        <v>972</v>
      </c>
      <c r="C900" s="389">
        <v>1744378</v>
      </c>
      <c r="D900" s="226">
        <v>1350788</v>
      </c>
      <c r="E900" s="226">
        <v>1222476</v>
      </c>
      <c r="F900" s="351">
        <v>70.08091136210156</v>
      </c>
      <c r="G900" s="238">
        <v>123953</v>
      </c>
    </row>
    <row r="901" spans="1:7" s="373" customFormat="1" ht="12.75" hidden="1">
      <c r="A901" s="399"/>
      <c r="B901" s="405" t="s">
        <v>1014</v>
      </c>
      <c r="C901" s="400">
        <v>0</v>
      </c>
      <c r="D901" s="369"/>
      <c r="E901" s="369"/>
      <c r="F901" s="351" t="e">
        <v>#DIV/0!</v>
      </c>
      <c r="G901" s="238">
        <v>0</v>
      </c>
    </row>
    <row r="902" spans="1:7" ht="12.75">
      <c r="A902" s="349"/>
      <c r="B902" s="362" t="s">
        <v>973</v>
      </c>
      <c r="C902" s="389">
        <v>338937</v>
      </c>
      <c r="D902" s="389">
        <v>254196</v>
      </c>
      <c r="E902" s="389">
        <v>169161</v>
      </c>
      <c r="F902" s="351">
        <v>49.90927517503253</v>
      </c>
      <c r="G902" s="238">
        <v>16463</v>
      </c>
    </row>
    <row r="903" spans="1:7" s="373" customFormat="1" ht="12.75" hidden="1">
      <c r="A903" s="399"/>
      <c r="B903" s="406" t="s">
        <v>995</v>
      </c>
      <c r="C903" s="400"/>
      <c r="D903" s="369">
        <v>0</v>
      </c>
      <c r="E903" s="369">
        <v>0</v>
      </c>
      <c r="F903" s="371"/>
      <c r="G903" s="238">
        <v>0</v>
      </c>
    </row>
    <row r="904" spans="1:7" ht="12.75">
      <c r="A904" s="349"/>
      <c r="B904" s="391" t="s">
        <v>974</v>
      </c>
      <c r="C904" s="389">
        <v>338937</v>
      </c>
      <c r="D904" s="226">
        <v>254196</v>
      </c>
      <c r="E904" s="226">
        <v>169161</v>
      </c>
      <c r="F904" s="351">
        <v>49.90927517503253</v>
      </c>
      <c r="G904" s="238">
        <v>16463</v>
      </c>
    </row>
    <row r="905" spans="1:7" ht="12.75">
      <c r="A905" s="349"/>
      <c r="B905" s="136" t="s">
        <v>922</v>
      </c>
      <c r="C905" s="389">
        <v>203060</v>
      </c>
      <c r="D905" s="389">
        <v>152295</v>
      </c>
      <c r="E905" s="389">
        <v>84961</v>
      </c>
      <c r="F905" s="351">
        <v>41.840342755835714</v>
      </c>
      <c r="G905" s="238">
        <v>34082</v>
      </c>
    </row>
    <row r="906" spans="1:7" ht="12.75">
      <c r="A906" s="349"/>
      <c r="B906" s="362" t="s">
        <v>975</v>
      </c>
      <c r="C906" s="389">
        <v>203060</v>
      </c>
      <c r="D906" s="226">
        <v>152295</v>
      </c>
      <c r="E906" s="226">
        <v>84961</v>
      </c>
      <c r="F906" s="351">
        <v>41.840342755835714</v>
      </c>
      <c r="G906" s="238">
        <v>34082</v>
      </c>
    </row>
    <row r="907" spans="1:7" s="373" customFormat="1" ht="12.75" hidden="1">
      <c r="A907" s="399"/>
      <c r="B907" s="368" t="s">
        <v>500</v>
      </c>
      <c r="C907" s="369">
        <v>0</v>
      </c>
      <c r="D907" s="369">
        <v>0</v>
      </c>
      <c r="E907" s="369">
        <v>1732250</v>
      </c>
      <c r="F907" s="371" t="s">
        <v>496</v>
      </c>
      <c r="G907" s="238">
        <v>-854365</v>
      </c>
    </row>
    <row r="908" spans="1:7" s="373" customFormat="1" ht="12.75" hidden="1">
      <c r="A908" s="399"/>
      <c r="B908" s="368" t="s">
        <v>501</v>
      </c>
      <c r="C908" s="400">
        <v>0</v>
      </c>
      <c r="D908" s="400">
        <v>0</v>
      </c>
      <c r="E908" s="400">
        <v>0</v>
      </c>
      <c r="F908" s="371" t="s">
        <v>496</v>
      </c>
      <c r="G908" s="238">
        <v>0</v>
      </c>
    </row>
    <row r="909" spans="1:7" s="373" customFormat="1" ht="12.75" hidden="1">
      <c r="A909" s="399"/>
      <c r="B909" s="402" t="s">
        <v>505</v>
      </c>
      <c r="C909" s="400">
        <v>0</v>
      </c>
      <c r="D909" s="400">
        <v>0</v>
      </c>
      <c r="E909" s="400">
        <v>0</v>
      </c>
      <c r="F909" s="371" t="e">
        <v>#DIV/0!</v>
      </c>
      <c r="G909" s="238">
        <v>0</v>
      </c>
    </row>
    <row r="910" spans="1:7" s="373" customFormat="1" ht="12.75" hidden="1">
      <c r="A910" s="399"/>
      <c r="B910" s="402" t="s">
        <v>506</v>
      </c>
      <c r="C910" s="400">
        <v>0</v>
      </c>
      <c r="D910" s="400">
        <v>0</v>
      </c>
      <c r="E910" s="400">
        <v>0</v>
      </c>
      <c r="F910" s="371" t="e">
        <v>#DIV/0!</v>
      </c>
      <c r="G910" s="238">
        <v>0</v>
      </c>
    </row>
    <row r="911" spans="1:7" s="373" customFormat="1" ht="12.75" hidden="1">
      <c r="A911" s="399"/>
      <c r="B911" s="402" t="s">
        <v>622</v>
      </c>
      <c r="C911" s="400">
        <v>0</v>
      </c>
      <c r="D911" s="400">
        <v>0</v>
      </c>
      <c r="E911" s="400">
        <v>0</v>
      </c>
      <c r="F911" s="371" t="s">
        <v>496</v>
      </c>
      <c r="G911" s="238">
        <v>0</v>
      </c>
    </row>
    <row r="912" spans="1:7" s="373" customFormat="1" ht="38.25" customHeight="1" hidden="1">
      <c r="A912" s="399"/>
      <c r="B912" s="403" t="s">
        <v>980</v>
      </c>
      <c r="C912" s="400">
        <v>0</v>
      </c>
      <c r="D912" s="369">
        <v>0</v>
      </c>
      <c r="E912" s="369">
        <v>0</v>
      </c>
      <c r="F912" s="371" t="s">
        <v>496</v>
      </c>
      <c r="G912" s="238">
        <v>0</v>
      </c>
    </row>
    <row r="913" spans="1:7" ht="12.75">
      <c r="A913" s="349"/>
      <c r="B913" s="377"/>
      <c r="C913" s="389"/>
      <c r="D913" s="226"/>
      <c r="E913" s="226"/>
      <c r="F913" s="351"/>
      <c r="G913" s="238"/>
    </row>
    <row r="914" spans="1:7" ht="12.75">
      <c r="A914" s="349"/>
      <c r="B914" s="431" t="s">
        <v>1045</v>
      </c>
      <c r="C914" s="389"/>
      <c r="D914" s="226"/>
      <c r="E914" s="226"/>
      <c r="F914" s="351"/>
      <c r="G914" s="238"/>
    </row>
    <row r="915" spans="1:7" ht="12.75">
      <c r="A915" s="349"/>
      <c r="B915" s="353" t="s">
        <v>964</v>
      </c>
      <c r="C915" s="388">
        <v>1317378</v>
      </c>
      <c r="D915" s="388">
        <v>1193714</v>
      </c>
      <c r="E915" s="388">
        <v>1193714</v>
      </c>
      <c r="F915" s="347">
        <v>90.61286889563968</v>
      </c>
      <c r="G915" s="348">
        <v>0</v>
      </c>
    </row>
    <row r="916" spans="1:7" s="373" customFormat="1" ht="25.5" hidden="1">
      <c r="A916" s="399"/>
      <c r="B916" s="407" t="s">
        <v>977</v>
      </c>
      <c r="C916" s="400">
        <v>0</v>
      </c>
      <c r="D916" s="369">
        <v>0</v>
      </c>
      <c r="E916" s="369">
        <v>0</v>
      </c>
      <c r="F916" s="371">
        <v>0</v>
      </c>
      <c r="G916" s="238">
        <v>0</v>
      </c>
    </row>
    <row r="917" spans="1:7" s="373" customFormat="1" ht="12.75" hidden="1">
      <c r="A917" s="399"/>
      <c r="B917" s="402" t="s">
        <v>982</v>
      </c>
      <c r="C917" s="400">
        <v>0</v>
      </c>
      <c r="D917" s="369"/>
      <c r="E917" s="369"/>
      <c r="F917" s="351" t="e">
        <v>#DIV/0!</v>
      </c>
      <c r="G917" s="238">
        <v>0</v>
      </c>
    </row>
    <row r="918" spans="1:7" s="425" customFormat="1" ht="12.75">
      <c r="A918" s="421"/>
      <c r="B918" s="428" t="s">
        <v>983</v>
      </c>
      <c r="C918" s="423">
        <v>958180</v>
      </c>
      <c r="D918" s="423">
        <v>958180</v>
      </c>
      <c r="E918" s="423">
        <v>958180</v>
      </c>
      <c r="F918" s="424">
        <v>100</v>
      </c>
      <c r="G918" s="238">
        <v>0</v>
      </c>
    </row>
    <row r="919" spans="1:7" s="425" customFormat="1" ht="12.75">
      <c r="A919" s="421"/>
      <c r="B919" s="429" t="s">
        <v>984</v>
      </c>
      <c r="C919" s="423">
        <v>958180</v>
      </c>
      <c r="D919" s="423">
        <v>958180</v>
      </c>
      <c r="E919" s="423">
        <v>958180</v>
      </c>
      <c r="F919" s="424">
        <v>100</v>
      </c>
      <c r="G919" s="238">
        <v>0</v>
      </c>
    </row>
    <row r="920" spans="1:7" s="425" customFormat="1" ht="12.75">
      <c r="A920" s="421"/>
      <c r="B920" s="433" t="s">
        <v>985</v>
      </c>
      <c r="C920" s="423">
        <v>958180</v>
      </c>
      <c r="D920" s="423">
        <v>958180</v>
      </c>
      <c r="E920" s="423">
        <v>958180</v>
      </c>
      <c r="F920" s="424">
        <v>100</v>
      </c>
      <c r="G920" s="238">
        <v>0</v>
      </c>
    </row>
    <row r="921" spans="1:7" s="425" customFormat="1" ht="12.75">
      <c r="A921" s="421"/>
      <c r="B921" s="426" t="s">
        <v>986</v>
      </c>
      <c r="C921" s="423">
        <v>958180</v>
      </c>
      <c r="D921" s="423">
        <v>958180</v>
      </c>
      <c r="E921" s="423">
        <v>958180</v>
      </c>
      <c r="F921" s="424">
        <v>100</v>
      </c>
      <c r="G921" s="238">
        <v>0</v>
      </c>
    </row>
    <row r="922" spans="1:7" s="425" customFormat="1" ht="63.75">
      <c r="A922" s="421"/>
      <c r="B922" s="430" t="s">
        <v>987</v>
      </c>
      <c r="C922" s="423">
        <v>958180</v>
      </c>
      <c r="D922" s="423">
        <v>958180</v>
      </c>
      <c r="E922" s="423">
        <v>958180</v>
      </c>
      <c r="F922" s="424">
        <v>100</v>
      </c>
      <c r="G922" s="238">
        <v>0</v>
      </c>
    </row>
    <row r="923" spans="1:7" ht="12.75">
      <c r="A923" s="349"/>
      <c r="B923" s="136" t="s">
        <v>965</v>
      </c>
      <c r="C923" s="389">
        <v>359198</v>
      </c>
      <c r="D923" s="389">
        <v>235534</v>
      </c>
      <c r="E923" s="389">
        <v>235534</v>
      </c>
      <c r="F923" s="351">
        <v>65.57219138191192</v>
      </c>
      <c r="G923" s="238">
        <v>0</v>
      </c>
    </row>
    <row r="924" spans="1:7" ht="25.5">
      <c r="A924" s="349"/>
      <c r="B924" s="377" t="s">
        <v>966</v>
      </c>
      <c r="C924" s="389">
        <v>359198</v>
      </c>
      <c r="D924" s="226">
        <v>235534</v>
      </c>
      <c r="E924" s="226">
        <v>235534</v>
      </c>
      <c r="F924" s="351">
        <v>65.57219138191192</v>
      </c>
      <c r="G924" s="238">
        <v>0</v>
      </c>
    </row>
    <row r="925" spans="1:7" s="355" customFormat="1" ht="12.75">
      <c r="A925" s="354"/>
      <c r="B925" s="353" t="s">
        <v>967</v>
      </c>
      <c r="C925" s="216">
        <v>1317378</v>
      </c>
      <c r="D925" s="216">
        <v>1193714</v>
      </c>
      <c r="E925" s="216">
        <v>1085670</v>
      </c>
      <c r="F925" s="347">
        <v>82.41142633321643</v>
      </c>
      <c r="G925" s="348">
        <v>32764</v>
      </c>
    </row>
    <row r="926" spans="1:7" ht="12.75">
      <c r="A926" s="349"/>
      <c r="B926" s="136" t="s">
        <v>968</v>
      </c>
      <c r="C926" s="389">
        <v>1311811</v>
      </c>
      <c r="D926" s="389">
        <v>1187539</v>
      </c>
      <c r="E926" s="389">
        <v>1080103</v>
      </c>
      <c r="F926" s="351">
        <v>82.33678479598052</v>
      </c>
      <c r="G926" s="238">
        <v>32764</v>
      </c>
    </row>
    <row r="927" spans="1:7" ht="12.75">
      <c r="A927" s="349"/>
      <c r="B927" s="362" t="s">
        <v>969</v>
      </c>
      <c r="C927" s="389">
        <v>1311037</v>
      </c>
      <c r="D927" s="389">
        <v>1186765</v>
      </c>
      <c r="E927" s="389">
        <v>1079330</v>
      </c>
      <c r="F927" s="351">
        <v>82.32643319753751</v>
      </c>
      <c r="G927" s="238">
        <v>32764</v>
      </c>
    </row>
    <row r="928" spans="1:7" ht="12.75">
      <c r="A928" s="349"/>
      <c r="B928" s="391" t="s">
        <v>970</v>
      </c>
      <c r="C928" s="389">
        <v>1132373</v>
      </c>
      <c r="D928" s="226">
        <v>1046313</v>
      </c>
      <c r="E928" s="226">
        <v>982165</v>
      </c>
      <c r="F928" s="351">
        <v>86.73511290007798</v>
      </c>
      <c r="G928" s="238">
        <v>28041</v>
      </c>
    </row>
    <row r="929" spans="1:7" ht="12.75">
      <c r="A929" s="349"/>
      <c r="B929" s="396" t="s">
        <v>971</v>
      </c>
      <c r="C929" s="389">
        <v>895133</v>
      </c>
      <c r="D929" s="226">
        <v>833708</v>
      </c>
      <c r="E929" s="226">
        <v>779636</v>
      </c>
      <c r="F929" s="351">
        <v>87.09722465823513</v>
      </c>
      <c r="G929" s="238">
        <v>20456</v>
      </c>
    </row>
    <row r="930" spans="1:7" ht="12.75">
      <c r="A930" s="349"/>
      <c r="B930" s="391" t="s">
        <v>972</v>
      </c>
      <c r="C930" s="389">
        <v>178664</v>
      </c>
      <c r="D930" s="226">
        <v>140452</v>
      </c>
      <c r="E930" s="226">
        <v>97165</v>
      </c>
      <c r="F930" s="351">
        <v>54.38420722697354</v>
      </c>
      <c r="G930" s="238">
        <v>4723</v>
      </c>
    </row>
    <row r="931" spans="1:7" ht="25.5">
      <c r="A931" s="349"/>
      <c r="B931" s="377" t="s">
        <v>978</v>
      </c>
      <c r="C931" s="389">
        <v>774</v>
      </c>
      <c r="D931" s="389">
        <v>774</v>
      </c>
      <c r="E931" s="389">
        <v>773</v>
      </c>
      <c r="F931" s="351">
        <v>99.87080103359173</v>
      </c>
      <c r="G931" s="238">
        <v>0</v>
      </c>
    </row>
    <row r="932" spans="1:7" ht="12.75">
      <c r="A932" s="349"/>
      <c r="B932" s="363" t="s">
        <v>979</v>
      </c>
      <c r="C932" s="389">
        <v>774</v>
      </c>
      <c r="D932" s="226">
        <v>774</v>
      </c>
      <c r="E932" s="226">
        <v>773</v>
      </c>
      <c r="F932" s="351">
        <v>99.87080103359173</v>
      </c>
      <c r="G932" s="238">
        <v>0</v>
      </c>
    </row>
    <row r="933" spans="1:7" ht="12.75">
      <c r="A933" s="349"/>
      <c r="B933" s="136" t="s">
        <v>922</v>
      </c>
      <c r="C933" s="389">
        <v>5567</v>
      </c>
      <c r="D933" s="389">
        <v>6175</v>
      </c>
      <c r="E933" s="389">
        <v>5567</v>
      </c>
      <c r="F933" s="351">
        <v>100</v>
      </c>
      <c r="G933" s="238">
        <v>0</v>
      </c>
    </row>
    <row r="934" spans="1:7" ht="12.75">
      <c r="A934" s="349"/>
      <c r="B934" s="362" t="s">
        <v>975</v>
      </c>
      <c r="C934" s="389">
        <v>5567</v>
      </c>
      <c r="D934" s="226">
        <v>6175</v>
      </c>
      <c r="E934" s="226">
        <v>5567</v>
      </c>
      <c r="F934" s="351">
        <v>100</v>
      </c>
      <c r="G934" s="238">
        <v>0</v>
      </c>
    </row>
    <row r="935" spans="1:7" ht="12.75">
      <c r="A935" s="349"/>
      <c r="B935" s="357"/>
      <c r="C935" s="226"/>
      <c r="D935" s="226"/>
      <c r="E935" s="226"/>
      <c r="F935" s="351"/>
      <c r="G935" s="238"/>
    </row>
    <row r="936" spans="1:7" ht="12.75">
      <c r="A936" s="349"/>
      <c r="B936" s="432" t="s">
        <v>1046</v>
      </c>
      <c r="C936" s="226"/>
      <c r="D936" s="226"/>
      <c r="E936" s="226"/>
      <c r="F936" s="351"/>
      <c r="G936" s="238"/>
    </row>
    <row r="937" spans="1:7" ht="12.75">
      <c r="A937" s="349"/>
      <c r="B937" s="353" t="s">
        <v>964</v>
      </c>
      <c r="C937" s="388">
        <v>15589505</v>
      </c>
      <c r="D937" s="388">
        <v>11720269</v>
      </c>
      <c r="E937" s="388">
        <v>11473779</v>
      </c>
      <c r="F937" s="347">
        <v>73.5993798391931</v>
      </c>
      <c r="G937" s="348">
        <v>-508907</v>
      </c>
    </row>
    <row r="938" spans="1:7" ht="25.5">
      <c r="A938" s="349"/>
      <c r="B938" s="139" t="s">
        <v>977</v>
      </c>
      <c r="C938" s="389">
        <v>755000</v>
      </c>
      <c r="D938" s="226">
        <v>751500</v>
      </c>
      <c r="E938" s="226">
        <v>759396</v>
      </c>
      <c r="F938" s="351">
        <v>100.58225165562914</v>
      </c>
      <c r="G938" s="238">
        <v>79241</v>
      </c>
    </row>
    <row r="939" spans="1:7" ht="12.75">
      <c r="A939" s="349"/>
      <c r="B939" s="136" t="s">
        <v>982</v>
      </c>
      <c r="C939" s="389">
        <v>1557657</v>
      </c>
      <c r="D939" s="226">
        <v>1443515</v>
      </c>
      <c r="E939" s="226">
        <v>1189129</v>
      </c>
      <c r="F939" s="351">
        <v>76.34087607220332</v>
      </c>
      <c r="G939" s="238">
        <v>820</v>
      </c>
    </row>
    <row r="940" spans="1:7" ht="12.75">
      <c r="A940" s="349"/>
      <c r="B940" s="136" t="s">
        <v>965</v>
      </c>
      <c r="C940" s="389">
        <v>13276848</v>
      </c>
      <c r="D940" s="389">
        <v>9525254</v>
      </c>
      <c r="E940" s="389">
        <v>9525254</v>
      </c>
      <c r="F940" s="351">
        <v>71.743338479133</v>
      </c>
      <c r="G940" s="238">
        <v>-588968</v>
      </c>
    </row>
    <row r="941" spans="1:7" ht="25.5">
      <c r="A941" s="349"/>
      <c r="B941" s="377" t="s">
        <v>966</v>
      </c>
      <c r="C941" s="389">
        <v>13276848</v>
      </c>
      <c r="D941" s="226">
        <v>9525254</v>
      </c>
      <c r="E941" s="226">
        <v>9525254</v>
      </c>
      <c r="F941" s="351">
        <v>71.743338479133</v>
      </c>
      <c r="G941" s="238">
        <v>-588968</v>
      </c>
    </row>
    <row r="942" spans="1:7" ht="12.75">
      <c r="A942" s="349"/>
      <c r="B942" s="353" t="s">
        <v>967</v>
      </c>
      <c r="C942" s="216">
        <v>17519098</v>
      </c>
      <c r="D942" s="216">
        <v>13253278</v>
      </c>
      <c r="E942" s="216">
        <v>9330794</v>
      </c>
      <c r="F942" s="347">
        <v>53.260698695789024</v>
      </c>
      <c r="G942" s="348">
        <v>1314098</v>
      </c>
    </row>
    <row r="943" spans="1:7" ht="12.75">
      <c r="A943" s="349"/>
      <c r="B943" s="136" t="s">
        <v>968</v>
      </c>
      <c r="C943" s="389">
        <v>17424311</v>
      </c>
      <c r="D943" s="389">
        <v>13178491</v>
      </c>
      <c r="E943" s="389">
        <v>9273017</v>
      </c>
      <c r="F943" s="351">
        <v>53.21884463609494</v>
      </c>
      <c r="G943" s="238">
        <v>1312234</v>
      </c>
    </row>
    <row r="944" spans="1:7" ht="12.75">
      <c r="A944" s="349"/>
      <c r="B944" s="362" t="s">
        <v>969</v>
      </c>
      <c r="C944" s="389">
        <v>4013606</v>
      </c>
      <c r="D944" s="389">
        <v>3123036</v>
      </c>
      <c r="E944" s="389">
        <v>2441274</v>
      </c>
      <c r="F944" s="351">
        <v>60.8249539192437</v>
      </c>
      <c r="G944" s="238">
        <v>224379</v>
      </c>
    </row>
    <row r="945" spans="1:7" ht="12.75">
      <c r="A945" s="349"/>
      <c r="B945" s="391" t="s">
        <v>970</v>
      </c>
      <c r="C945" s="389">
        <v>2700157</v>
      </c>
      <c r="D945" s="226">
        <v>2106707</v>
      </c>
      <c r="E945" s="226">
        <v>1688746</v>
      </c>
      <c r="F945" s="351">
        <v>62.54251141692871</v>
      </c>
      <c r="G945" s="238">
        <v>166226</v>
      </c>
    </row>
    <row r="946" spans="1:7" ht="12.75">
      <c r="A946" s="349"/>
      <c r="B946" s="396" t="s">
        <v>971</v>
      </c>
      <c r="C946" s="389">
        <v>1985485</v>
      </c>
      <c r="D946" s="226">
        <v>1540400</v>
      </c>
      <c r="E946" s="226">
        <v>1230003</v>
      </c>
      <c r="F946" s="351">
        <v>61.949750312895844</v>
      </c>
      <c r="G946" s="238">
        <v>113154</v>
      </c>
    </row>
    <row r="947" spans="1:7" ht="12.75">
      <c r="A947" s="349"/>
      <c r="B947" s="391" t="s">
        <v>972</v>
      </c>
      <c r="C947" s="389">
        <v>1313449</v>
      </c>
      <c r="D947" s="226">
        <v>1016329</v>
      </c>
      <c r="E947" s="226">
        <v>752528</v>
      </c>
      <c r="F947" s="351">
        <v>57.294040347207996</v>
      </c>
      <c r="G947" s="238">
        <v>58153</v>
      </c>
    </row>
    <row r="948" spans="1:7" s="373" customFormat="1" ht="12.75" hidden="1">
      <c r="A948" s="399"/>
      <c r="B948" s="405" t="s">
        <v>1014</v>
      </c>
      <c r="C948" s="400">
        <v>0</v>
      </c>
      <c r="D948" s="369"/>
      <c r="E948" s="369"/>
      <c r="F948" s="351" t="e">
        <v>#DIV/0!</v>
      </c>
      <c r="G948" s="238">
        <v>0</v>
      </c>
    </row>
    <row r="949" spans="1:7" ht="12.75">
      <c r="A949" s="349"/>
      <c r="B949" s="362" t="s">
        <v>973</v>
      </c>
      <c r="C949" s="389">
        <v>11444005</v>
      </c>
      <c r="D949" s="389">
        <v>8802371</v>
      </c>
      <c r="E949" s="389">
        <v>5981970</v>
      </c>
      <c r="F949" s="351">
        <v>52.27164790648029</v>
      </c>
      <c r="G949" s="238">
        <v>740910</v>
      </c>
    </row>
    <row r="950" spans="1:7" ht="12.75">
      <c r="A950" s="349"/>
      <c r="B950" s="391" t="s">
        <v>995</v>
      </c>
      <c r="C950" s="389">
        <v>1697198</v>
      </c>
      <c r="D950" s="226">
        <v>1595268</v>
      </c>
      <c r="E950" s="226">
        <v>664257</v>
      </c>
      <c r="F950" s="351">
        <v>39.13845055202752</v>
      </c>
      <c r="G950" s="238">
        <v>47342</v>
      </c>
    </row>
    <row r="951" spans="1:7" ht="12.75">
      <c r="A951" s="349"/>
      <c r="B951" s="391" t="s">
        <v>974</v>
      </c>
      <c r="C951" s="389">
        <v>9746807</v>
      </c>
      <c r="D951" s="226">
        <v>7207103</v>
      </c>
      <c r="E951" s="226">
        <v>5317713</v>
      </c>
      <c r="F951" s="351">
        <v>54.55851336750589</v>
      </c>
      <c r="G951" s="238">
        <v>693568</v>
      </c>
    </row>
    <row r="952" spans="1:7" s="373" customFormat="1" ht="25.5" hidden="1">
      <c r="A952" s="399"/>
      <c r="B952" s="403" t="s">
        <v>978</v>
      </c>
      <c r="C952" s="400">
        <v>0</v>
      </c>
      <c r="D952" s="369"/>
      <c r="E952" s="369"/>
      <c r="F952" s="351" t="e">
        <v>#DIV/0!</v>
      </c>
      <c r="G952" s="238">
        <v>0</v>
      </c>
    </row>
    <row r="953" spans="1:7" s="373" customFormat="1" ht="25.5" hidden="1">
      <c r="A953" s="399"/>
      <c r="B953" s="418" t="s">
        <v>1008</v>
      </c>
      <c r="C953" s="400">
        <v>0</v>
      </c>
      <c r="D953" s="369"/>
      <c r="E953" s="369"/>
      <c r="F953" s="351" t="e">
        <v>#DIV/0!</v>
      </c>
      <c r="G953" s="238">
        <v>0</v>
      </c>
    </row>
    <row r="954" spans="1:7" s="373" customFormat="1" ht="12.75" hidden="1">
      <c r="A954" s="399"/>
      <c r="B954" s="418" t="s">
        <v>979</v>
      </c>
      <c r="C954" s="400">
        <v>0</v>
      </c>
      <c r="D954" s="369"/>
      <c r="E954" s="369"/>
      <c r="F954" s="351" t="e">
        <v>#DIV/0!</v>
      </c>
      <c r="G954" s="238">
        <v>0</v>
      </c>
    </row>
    <row r="955" spans="1:7" ht="12.75">
      <c r="A955" s="349"/>
      <c r="B955" s="362" t="s">
        <v>917</v>
      </c>
      <c r="C955" s="226">
        <v>1966700</v>
      </c>
      <c r="D955" s="226">
        <v>1253084</v>
      </c>
      <c r="E955" s="226">
        <v>849773</v>
      </c>
      <c r="F955" s="351">
        <v>43.20806427009712</v>
      </c>
      <c r="G955" s="238">
        <v>346945</v>
      </c>
    </row>
    <row r="956" spans="1:7" ht="25.5">
      <c r="A956" s="349"/>
      <c r="B956" s="363" t="s">
        <v>996</v>
      </c>
      <c r="C956" s="226">
        <v>5020</v>
      </c>
      <c r="D956" s="226">
        <v>3010</v>
      </c>
      <c r="E956" s="226">
        <v>1722</v>
      </c>
      <c r="F956" s="351">
        <v>34.30278884462151</v>
      </c>
      <c r="G956" s="238">
        <v>722</v>
      </c>
    </row>
    <row r="957" spans="1:7" ht="38.25">
      <c r="A957" s="349"/>
      <c r="B957" s="365" t="s">
        <v>997</v>
      </c>
      <c r="C957" s="226">
        <v>1000</v>
      </c>
      <c r="D957" s="226">
        <v>1000</v>
      </c>
      <c r="E957" s="226">
        <v>1000</v>
      </c>
      <c r="F957" s="351">
        <v>100</v>
      </c>
      <c r="G957" s="238">
        <v>0</v>
      </c>
    </row>
    <row r="958" spans="1:7" s="373" customFormat="1" ht="12.75" hidden="1">
      <c r="A958" s="399"/>
      <c r="B958" s="418" t="s">
        <v>1009</v>
      </c>
      <c r="C958" s="369">
        <v>0</v>
      </c>
      <c r="D958" s="369"/>
      <c r="E958" s="369"/>
      <c r="F958" s="351" t="e">
        <v>#DIV/0!</v>
      </c>
      <c r="G958" s="238">
        <v>0</v>
      </c>
    </row>
    <row r="959" spans="1:7" s="373" customFormat="1" ht="38.25">
      <c r="A959" s="399"/>
      <c r="B959" s="365" t="s">
        <v>1015</v>
      </c>
      <c r="C959" s="226">
        <v>4020</v>
      </c>
      <c r="D959" s="226">
        <v>2010</v>
      </c>
      <c r="E959" s="226">
        <v>722</v>
      </c>
      <c r="F959" s="351">
        <v>17.960199004975124</v>
      </c>
      <c r="G959" s="238">
        <v>722</v>
      </c>
    </row>
    <row r="960" spans="1:7" s="373" customFormat="1" ht="38.25">
      <c r="A960" s="399"/>
      <c r="B960" s="404" t="s">
        <v>1047</v>
      </c>
      <c r="C960" s="226">
        <v>4020</v>
      </c>
      <c r="D960" s="226">
        <v>2010</v>
      </c>
      <c r="E960" s="226">
        <v>722</v>
      </c>
      <c r="F960" s="351">
        <v>17.960199004975124</v>
      </c>
      <c r="G960" s="238">
        <v>722</v>
      </c>
    </row>
    <row r="961" spans="1:7" ht="25.5">
      <c r="A961" s="349"/>
      <c r="B961" s="363" t="s">
        <v>1018</v>
      </c>
      <c r="C961" s="226">
        <v>1961680</v>
      </c>
      <c r="D961" s="226">
        <v>1250074</v>
      </c>
      <c r="E961" s="226">
        <v>848051</v>
      </c>
      <c r="F961" s="351">
        <v>43.230853146282776</v>
      </c>
      <c r="G961" s="238">
        <v>346223</v>
      </c>
    </row>
    <row r="962" spans="1:7" ht="12.75">
      <c r="A962" s="349"/>
      <c r="B962" s="136" t="s">
        <v>922</v>
      </c>
      <c r="C962" s="389">
        <v>94787</v>
      </c>
      <c r="D962" s="389">
        <v>74787</v>
      </c>
      <c r="E962" s="389">
        <v>57777</v>
      </c>
      <c r="F962" s="351">
        <v>60.95456127950035</v>
      </c>
      <c r="G962" s="238">
        <v>1864</v>
      </c>
    </row>
    <row r="963" spans="1:7" ht="12.75">
      <c r="A963" s="349"/>
      <c r="B963" s="362" t="s">
        <v>975</v>
      </c>
      <c r="C963" s="389">
        <v>94787</v>
      </c>
      <c r="D963" s="226">
        <v>74787</v>
      </c>
      <c r="E963" s="226">
        <v>57777</v>
      </c>
      <c r="F963" s="351">
        <v>60.95456127950035</v>
      </c>
      <c r="G963" s="238">
        <v>1864</v>
      </c>
    </row>
    <row r="964" spans="1:7" s="373" customFormat="1" ht="12.75" hidden="1">
      <c r="A964" s="399"/>
      <c r="B964" s="405" t="s">
        <v>1020</v>
      </c>
      <c r="C964" s="400">
        <v>0</v>
      </c>
      <c r="D964" s="369"/>
      <c r="E964" s="369"/>
      <c r="F964" s="351" t="e">
        <v>#DIV/0!</v>
      </c>
      <c r="G964" s="238">
        <v>0</v>
      </c>
    </row>
    <row r="965" spans="1:7" s="373" customFormat="1" ht="25.5" hidden="1">
      <c r="A965" s="399"/>
      <c r="B965" s="418" t="s">
        <v>1035</v>
      </c>
      <c r="C965" s="369">
        <v>0</v>
      </c>
      <c r="D965" s="369"/>
      <c r="E965" s="369"/>
      <c r="F965" s="351" t="e">
        <v>#DIV/0!</v>
      </c>
      <c r="G965" s="238">
        <v>0</v>
      </c>
    </row>
    <row r="966" spans="1:7" ht="12.75">
      <c r="A966" s="349"/>
      <c r="B966" s="357" t="s">
        <v>500</v>
      </c>
      <c r="C966" s="226">
        <v>-1929593</v>
      </c>
      <c r="D966" s="226">
        <v>-1533009</v>
      </c>
      <c r="E966" s="226" t="s">
        <v>496</v>
      </c>
      <c r="F966" s="226" t="s">
        <v>496</v>
      </c>
      <c r="G966" s="226" t="s">
        <v>496</v>
      </c>
    </row>
    <row r="967" spans="1:7" ht="12.75">
      <c r="A967" s="349"/>
      <c r="B967" s="357" t="s">
        <v>501</v>
      </c>
      <c r="C967" s="389">
        <v>1929593</v>
      </c>
      <c r="D967" s="389">
        <v>1532009</v>
      </c>
      <c r="E967" s="389">
        <v>1532009</v>
      </c>
      <c r="F967" s="226" t="s">
        <v>496</v>
      </c>
      <c r="G967" s="238">
        <v>1532009</v>
      </c>
    </row>
    <row r="968" spans="1:7" ht="12.75" hidden="1">
      <c r="A968" s="349"/>
      <c r="B968" s="136" t="s">
        <v>505</v>
      </c>
      <c r="C968" s="389">
        <v>0</v>
      </c>
      <c r="D968" s="226"/>
      <c r="E968" s="226"/>
      <c r="F968" s="226" t="s">
        <v>496</v>
      </c>
      <c r="G968" s="238">
        <v>0</v>
      </c>
    </row>
    <row r="969" spans="1:7" ht="12.75" hidden="1">
      <c r="A969" s="349"/>
      <c r="B969" s="136" t="s">
        <v>506</v>
      </c>
      <c r="C969" s="389">
        <v>0</v>
      </c>
      <c r="D969" s="226"/>
      <c r="E969" s="226"/>
      <c r="F969" s="226" t="s">
        <v>496</v>
      </c>
      <c r="G969" s="238">
        <v>0</v>
      </c>
    </row>
    <row r="970" spans="1:7" ht="12.75">
      <c r="A970" s="349"/>
      <c r="B970" s="136" t="s">
        <v>622</v>
      </c>
      <c r="C970" s="389">
        <v>1929593</v>
      </c>
      <c r="D970" s="389">
        <v>1532009</v>
      </c>
      <c r="E970" s="389">
        <v>1532009</v>
      </c>
      <c r="F970" s="226" t="s">
        <v>496</v>
      </c>
      <c r="G970" s="238">
        <v>1532009</v>
      </c>
    </row>
    <row r="971" spans="1:7" ht="38.25">
      <c r="A971" s="349"/>
      <c r="B971" s="377" t="s">
        <v>980</v>
      </c>
      <c r="C971" s="389">
        <v>1183674</v>
      </c>
      <c r="D971" s="226">
        <v>882902</v>
      </c>
      <c r="E971" s="226">
        <v>882902</v>
      </c>
      <c r="F971" s="226" t="s">
        <v>496</v>
      </c>
      <c r="G971" s="238">
        <v>882902</v>
      </c>
    </row>
    <row r="972" spans="1:7" ht="51">
      <c r="A972" s="349"/>
      <c r="B972" s="377" t="s">
        <v>1001</v>
      </c>
      <c r="C972" s="389">
        <v>745919</v>
      </c>
      <c r="D972" s="226">
        <v>649107</v>
      </c>
      <c r="E972" s="226">
        <v>649107</v>
      </c>
      <c r="F972" s="226" t="s">
        <v>496</v>
      </c>
      <c r="G972" s="238">
        <v>649107</v>
      </c>
    </row>
    <row r="973" spans="1:7" s="373" customFormat="1" ht="38.25" hidden="1">
      <c r="A973" s="399"/>
      <c r="B973" s="403" t="s">
        <v>936</v>
      </c>
      <c r="C973" s="369">
        <v>0</v>
      </c>
      <c r="D973" s="369"/>
      <c r="E973" s="369"/>
      <c r="F973" s="351" t="e">
        <v>#DIV/0!</v>
      </c>
      <c r="G973" s="238">
        <v>0</v>
      </c>
    </row>
    <row r="974" spans="1:7" ht="12.75">
      <c r="A974" s="349"/>
      <c r="B974" s="357"/>
      <c r="C974" s="226"/>
      <c r="D974" s="226"/>
      <c r="E974" s="226"/>
      <c r="F974" s="351"/>
      <c r="G974" s="238">
        <v>0</v>
      </c>
    </row>
    <row r="975" spans="1:7" ht="12.75">
      <c r="A975" s="349"/>
      <c r="B975" s="432" t="s">
        <v>1048</v>
      </c>
      <c r="C975" s="216"/>
      <c r="D975" s="226"/>
      <c r="E975" s="226"/>
      <c r="F975" s="351"/>
      <c r="G975" s="238">
        <v>0</v>
      </c>
    </row>
    <row r="976" spans="1:7" ht="12.75">
      <c r="A976" s="349"/>
      <c r="B976" s="353" t="s">
        <v>964</v>
      </c>
      <c r="C976" s="388">
        <v>106312</v>
      </c>
      <c r="D976" s="388">
        <v>77700</v>
      </c>
      <c r="E976" s="388">
        <v>77700</v>
      </c>
      <c r="F976" s="347">
        <v>73.08676348859959</v>
      </c>
      <c r="G976" s="348">
        <v>0</v>
      </c>
    </row>
    <row r="977" spans="1:7" s="373" customFormat="1" ht="25.5" hidden="1">
      <c r="A977" s="399"/>
      <c r="B977" s="407" t="s">
        <v>977</v>
      </c>
      <c r="C977" s="400">
        <v>0</v>
      </c>
      <c r="D977" s="369"/>
      <c r="E977" s="369"/>
      <c r="F977" s="351" t="e">
        <v>#DIV/0!</v>
      </c>
      <c r="G977" s="238">
        <v>0</v>
      </c>
    </row>
    <row r="978" spans="1:7" s="373" customFormat="1" ht="12.75" hidden="1">
      <c r="A978" s="399"/>
      <c r="B978" s="402" t="s">
        <v>982</v>
      </c>
      <c r="C978" s="400">
        <v>0</v>
      </c>
      <c r="D978" s="369"/>
      <c r="E978" s="369"/>
      <c r="F978" s="351" t="e">
        <v>#DIV/0!</v>
      </c>
      <c r="G978" s="238">
        <v>0</v>
      </c>
    </row>
    <row r="979" spans="1:7" ht="12.75">
      <c r="A979" s="349"/>
      <c r="B979" s="136" t="s">
        <v>965</v>
      </c>
      <c r="C979" s="389">
        <v>106312</v>
      </c>
      <c r="D979" s="389">
        <v>77700</v>
      </c>
      <c r="E979" s="389">
        <v>77700</v>
      </c>
      <c r="F979" s="351">
        <v>73.08676348859959</v>
      </c>
      <c r="G979" s="238">
        <v>0</v>
      </c>
    </row>
    <row r="980" spans="1:7" ht="25.5">
      <c r="A980" s="349"/>
      <c r="B980" s="377" t="s">
        <v>966</v>
      </c>
      <c r="C980" s="389">
        <v>106312</v>
      </c>
      <c r="D980" s="226">
        <v>77700</v>
      </c>
      <c r="E980" s="226">
        <v>77700</v>
      </c>
      <c r="F980" s="351">
        <v>73.08676348859959</v>
      </c>
      <c r="G980" s="238">
        <v>0</v>
      </c>
    </row>
    <row r="981" spans="1:7" s="355" customFormat="1" ht="12.75">
      <c r="A981" s="354"/>
      <c r="B981" s="353" t="s">
        <v>967</v>
      </c>
      <c r="C981" s="216">
        <v>106312</v>
      </c>
      <c r="D981" s="216">
        <v>77700</v>
      </c>
      <c r="E981" s="216">
        <v>66072</v>
      </c>
      <c r="F981" s="347">
        <v>62.14914591015125</v>
      </c>
      <c r="G981" s="348">
        <v>7782</v>
      </c>
    </row>
    <row r="982" spans="1:7" ht="12.75">
      <c r="A982" s="349"/>
      <c r="B982" s="136" t="s">
        <v>968</v>
      </c>
      <c r="C982" s="389">
        <v>106312</v>
      </c>
      <c r="D982" s="389">
        <v>77700</v>
      </c>
      <c r="E982" s="389">
        <v>66072</v>
      </c>
      <c r="F982" s="351">
        <v>62.14914591015125</v>
      </c>
      <c r="G982" s="238">
        <v>7782</v>
      </c>
    </row>
    <row r="983" spans="1:7" ht="12.75">
      <c r="A983" s="349"/>
      <c r="B983" s="362" t="s">
        <v>969</v>
      </c>
      <c r="C983" s="389">
        <v>106312</v>
      </c>
      <c r="D983" s="389">
        <v>77700</v>
      </c>
      <c r="E983" s="389">
        <v>66072</v>
      </c>
      <c r="F983" s="351">
        <v>62.14914591015125</v>
      </c>
      <c r="G983" s="238">
        <v>7782</v>
      </c>
    </row>
    <row r="984" spans="1:7" ht="12.75">
      <c r="A984" s="349"/>
      <c r="B984" s="391" t="s">
        <v>970</v>
      </c>
      <c r="C984" s="389">
        <v>72980</v>
      </c>
      <c r="D984" s="226">
        <v>53480</v>
      </c>
      <c r="E984" s="226">
        <v>51273</v>
      </c>
      <c r="F984" s="351">
        <v>70.25623458481776</v>
      </c>
      <c r="G984" s="238">
        <v>6271</v>
      </c>
    </row>
    <row r="985" spans="1:7" ht="12.75">
      <c r="A985" s="349"/>
      <c r="B985" s="396" t="s">
        <v>971</v>
      </c>
      <c r="C985" s="389">
        <v>60480</v>
      </c>
      <c r="D985" s="226">
        <v>44480</v>
      </c>
      <c r="E985" s="226">
        <v>41393</v>
      </c>
      <c r="F985" s="351">
        <v>68.44080687830689</v>
      </c>
      <c r="G985" s="238">
        <v>5070</v>
      </c>
    </row>
    <row r="986" spans="1:7" ht="12.75">
      <c r="A986" s="349"/>
      <c r="B986" s="391" t="s">
        <v>972</v>
      </c>
      <c r="C986" s="389">
        <v>33332</v>
      </c>
      <c r="D986" s="226">
        <v>24220</v>
      </c>
      <c r="E986" s="226">
        <v>14799</v>
      </c>
      <c r="F986" s="351">
        <v>44.39877595103805</v>
      </c>
      <c r="G986" s="238">
        <v>1511</v>
      </c>
    </row>
    <row r="987" spans="1:7" s="373" customFormat="1" ht="12.75" hidden="1">
      <c r="A987" s="399"/>
      <c r="B987" s="402" t="s">
        <v>922</v>
      </c>
      <c r="C987" s="400">
        <v>0</v>
      </c>
      <c r="D987" s="400">
        <v>0</v>
      </c>
      <c r="E987" s="400">
        <v>0</v>
      </c>
      <c r="F987" s="371" t="e">
        <v>#DIV/0!</v>
      </c>
      <c r="G987" s="238">
        <v>0</v>
      </c>
    </row>
    <row r="988" spans="1:7" s="373" customFormat="1" ht="12.75" hidden="1">
      <c r="A988" s="399"/>
      <c r="B988" s="405" t="s">
        <v>975</v>
      </c>
      <c r="C988" s="400">
        <v>0</v>
      </c>
      <c r="D988" s="369">
        <v>0</v>
      </c>
      <c r="E988" s="369">
        <v>0</v>
      </c>
      <c r="F988" s="371" t="e">
        <v>#DIV/0!</v>
      </c>
      <c r="G988" s="238">
        <v>0</v>
      </c>
    </row>
    <row r="989" spans="1:7" ht="12.75">
      <c r="A989" s="349"/>
      <c r="B989" s="412"/>
      <c r="C989" s="226"/>
      <c r="D989" s="226"/>
      <c r="E989" s="226"/>
      <c r="F989" s="351"/>
      <c r="G989" s="238"/>
    </row>
    <row r="990" spans="1:7" ht="25.5">
      <c r="A990" s="349"/>
      <c r="B990" s="432" t="s">
        <v>1049</v>
      </c>
      <c r="C990" s="226"/>
      <c r="D990" s="226"/>
      <c r="E990" s="226"/>
      <c r="F990" s="351"/>
      <c r="G990" s="238"/>
    </row>
    <row r="991" spans="1:7" ht="12.75">
      <c r="A991" s="349"/>
      <c r="B991" s="353" t="s">
        <v>964</v>
      </c>
      <c r="C991" s="388">
        <v>7670332</v>
      </c>
      <c r="D991" s="388">
        <v>6882465</v>
      </c>
      <c r="E991" s="388">
        <v>5880574</v>
      </c>
      <c r="F991" s="347">
        <v>76.66648588353151</v>
      </c>
      <c r="G991" s="348">
        <v>204218</v>
      </c>
    </row>
    <row r="992" spans="1:7" s="373" customFormat="1" ht="25.5">
      <c r="A992" s="399"/>
      <c r="B992" s="407" t="s">
        <v>977</v>
      </c>
      <c r="C992" s="400">
        <v>0</v>
      </c>
      <c r="D992" s="369">
        <v>0</v>
      </c>
      <c r="E992" s="369">
        <v>2089</v>
      </c>
      <c r="F992" s="371">
        <v>0</v>
      </c>
      <c r="G992" s="238">
        <v>131</v>
      </c>
    </row>
    <row r="993" spans="1:7" ht="12.75">
      <c r="A993" s="349"/>
      <c r="B993" s="136" t="s">
        <v>982</v>
      </c>
      <c r="C993" s="389">
        <v>972262</v>
      </c>
      <c r="D993" s="226">
        <v>972262</v>
      </c>
      <c r="E993" s="226">
        <v>455095</v>
      </c>
      <c r="F993" s="351">
        <v>46.80785631856434</v>
      </c>
      <c r="G993" s="238">
        <v>75126</v>
      </c>
    </row>
    <row r="994" spans="1:7" ht="12.75">
      <c r="A994" s="349"/>
      <c r="B994" s="136" t="s">
        <v>983</v>
      </c>
      <c r="C994" s="389">
        <v>1176287</v>
      </c>
      <c r="D994" s="389">
        <v>903939</v>
      </c>
      <c r="E994" s="389">
        <v>417126</v>
      </c>
      <c r="F994" s="351">
        <v>35.46124372708361</v>
      </c>
      <c r="G994" s="238">
        <v>0</v>
      </c>
    </row>
    <row r="995" spans="1:7" ht="12.75">
      <c r="A995" s="349"/>
      <c r="B995" s="362" t="s">
        <v>984</v>
      </c>
      <c r="C995" s="389">
        <v>1176287</v>
      </c>
      <c r="D995" s="389">
        <v>903939</v>
      </c>
      <c r="E995" s="389">
        <v>417126</v>
      </c>
      <c r="F995" s="351">
        <v>35.46124372708361</v>
      </c>
      <c r="G995" s="238">
        <v>0</v>
      </c>
    </row>
    <row r="996" spans="1:7" ht="12.75">
      <c r="A996" s="349"/>
      <c r="B996" s="391" t="s">
        <v>985</v>
      </c>
      <c r="C996" s="389">
        <v>1176287</v>
      </c>
      <c r="D996" s="389">
        <v>903939</v>
      </c>
      <c r="E996" s="389">
        <v>417126</v>
      </c>
      <c r="F996" s="351">
        <v>35.46124372708361</v>
      </c>
      <c r="G996" s="238">
        <v>0</v>
      </c>
    </row>
    <row r="997" spans="1:7" ht="51">
      <c r="A997" s="349"/>
      <c r="B997" s="365" t="s">
        <v>993</v>
      </c>
      <c r="C997" s="389">
        <v>1176287</v>
      </c>
      <c r="D997" s="389">
        <v>903939</v>
      </c>
      <c r="E997" s="389">
        <v>417126</v>
      </c>
      <c r="F997" s="351">
        <v>35.46124372708361</v>
      </c>
      <c r="G997" s="238">
        <v>0</v>
      </c>
    </row>
    <row r="998" spans="1:7" ht="51">
      <c r="A998" s="349"/>
      <c r="B998" s="404" t="s">
        <v>1025</v>
      </c>
      <c r="C998" s="389">
        <v>1176287</v>
      </c>
      <c r="D998" s="226">
        <v>903939</v>
      </c>
      <c r="E998" s="226">
        <v>417126</v>
      </c>
      <c r="F998" s="351">
        <v>35.46124372708361</v>
      </c>
      <c r="G998" s="238">
        <v>0</v>
      </c>
    </row>
    <row r="999" spans="1:7" ht="12.75">
      <c r="A999" s="349"/>
      <c r="B999" s="136" t="s">
        <v>965</v>
      </c>
      <c r="C999" s="389">
        <v>5521783</v>
      </c>
      <c r="D999" s="389">
        <v>5006264</v>
      </c>
      <c r="E999" s="389">
        <v>5006264</v>
      </c>
      <c r="F999" s="351">
        <v>90.66390330804379</v>
      </c>
      <c r="G999" s="238">
        <v>128961</v>
      </c>
    </row>
    <row r="1000" spans="1:7" ht="25.5">
      <c r="A1000" s="349"/>
      <c r="B1000" s="377" t="s">
        <v>966</v>
      </c>
      <c r="C1000" s="389">
        <v>5521783</v>
      </c>
      <c r="D1000" s="226">
        <v>5006264</v>
      </c>
      <c r="E1000" s="226">
        <v>5006264</v>
      </c>
      <c r="F1000" s="351">
        <v>90.66390330804379</v>
      </c>
      <c r="G1000" s="238">
        <v>128961</v>
      </c>
    </row>
    <row r="1001" spans="1:7" ht="12.75">
      <c r="A1001" s="349"/>
      <c r="B1001" s="353" t="s">
        <v>967</v>
      </c>
      <c r="C1001" s="216">
        <v>7857364</v>
      </c>
      <c r="D1001" s="216">
        <v>7069497</v>
      </c>
      <c r="E1001" s="216">
        <v>4729343</v>
      </c>
      <c r="F1001" s="347">
        <v>60.18994410848219</v>
      </c>
      <c r="G1001" s="348">
        <v>471229</v>
      </c>
    </row>
    <row r="1002" spans="1:7" ht="12.75">
      <c r="A1002" s="349"/>
      <c r="B1002" s="136" t="s">
        <v>968</v>
      </c>
      <c r="C1002" s="389">
        <v>7818736</v>
      </c>
      <c r="D1002" s="389">
        <v>7030869</v>
      </c>
      <c r="E1002" s="389">
        <v>4707394</v>
      </c>
      <c r="F1002" s="351">
        <v>60.20658582154456</v>
      </c>
      <c r="G1002" s="238">
        <v>467866</v>
      </c>
    </row>
    <row r="1003" spans="1:7" ht="12.75">
      <c r="A1003" s="349"/>
      <c r="B1003" s="362" t="s">
        <v>969</v>
      </c>
      <c r="C1003" s="389">
        <v>2947664</v>
      </c>
      <c r="D1003" s="389">
        <v>2386040</v>
      </c>
      <c r="E1003" s="389">
        <v>1718574</v>
      </c>
      <c r="F1003" s="351">
        <v>58.30291376493386</v>
      </c>
      <c r="G1003" s="238">
        <v>227493</v>
      </c>
    </row>
    <row r="1004" spans="1:7" ht="12.75">
      <c r="A1004" s="349"/>
      <c r="B1004" s="391" t="s">
        <v>970</v>
      </c>
      <c r="C1004" s="389">
        <v>1966976</v>
      </c>
      <c r="D1004" s="226">
        <v>1463022</v>
      </c>
      <c r="E1004" s="226">
        <v>1147402</v>
      </c>
      <c r="F1004" s="351">
        <v>58.33329944035921</v>
      </c>
      <c r="G1004" s="238">
        <v>138154</v>
      </c>
    </row>
    <row r="1005" spans="1:7" ht="12.75">
      <c r="A1005" s="349"/>
      <c r="B1005" s="396" t="s">
        <v>971</v>
      </c>
      <c r="C1005" s="389">
        <v>1491989</v>
      </c>
      <c r="D1005" s="226">
        <v>1127233</v>
      </c>
      <c r="E1005" s="226">
        <v>865845</v>
      </c>
      <c r="F1005" s="351">
        <v>58.032934559169</v>
      </c>
      <c r="G1005" s="238">
        <v>115983</v>
      </c>
    </row>
    <row r="1006" spans="1:7" ht="12.75">
      <c r="A1006" s="349"/>
      <c r="B1006" s="391" t="s">
        <v>972</v>
      </c>
      <c r="C1006" s="389">
        <v>980688</v>
      </c>
      <c r="D1006" s="226">
        <v>923018</v>
      </c>
      <c r="E1006" s="226">
        <v>571172</v>
      </c>
      <c r="F1006" s="351">
        <v>58.24196890346369</v>
      </c>
      <c r="G1006" s="238">
        <v>89339</v>
      </c>
    </row>
    <row r="1007" spans="1:7" s="373" customFormat="1" ht="12.75" hidden="1">
      <c r="A1007" s="399"/>
      <c r="B1007" s="405" t="s">
        <v>1014</v>
      </c>
      <c r="C1007" s="400">
        <v>0</v>
      </c>
      <c r="D1007" s="369"/>
      <c r="E1007" s="369"/>
      <c r="F1007" s="351" t="e">
        <v>#DIV/0!</v>
      </c>
      <c r="G1007" s="238">
        <v>0</v>
      </c>
    </row>
    <row r="1008" spans="1:7" ht="12.75">
      <c r="A1008" s="349"/>
      <c r="B1008" s="362" t="s">
        <v>973</v>
      </c>
      <c r="C1008" s="389">
        <v>4850699</v>
      </c>
      <c r="D1008" s="389">
        <v>4624456</v>
      </c>
      <c r="E1008" s="389">
        <v>2972521</v>
      </c>
      <c r="F1008" s="351">
        <v>61.280260844880296</v>
      </c>
      <c r="G1008" s="238">
        <v>240373</v>
      </c>
    </row>
    <row r="1009" spans="1:7" ht="12.75">
      <c r="A1009" s="349"/>
      <c r="B1009" s="391" t="s">
        <v>995</v>
      </c>
      <c r="C1009" s="389">
        <v>4850699</v>
      </c>
      <c r="D1009" s="226">
        <v>4624456</v>
      </c>
      <c r="E1009" s="226">
        <v>2972521</v>
      </c>
      <c r="F1009" s="351">
        <v>61.280260844880296</v>
      </c>
      <c r="G1009" s="238">
        <v>240373</v>
      </c>
    </row>
    <row r="1010" spans="1:7" s="373" customFormat="1" ht="12.75" hidden="1">
      <c r="A1010" s="399"/>
      <c r="B1010" s="406" t="s">
        <v>974</v>
      </c>
      <c r="C1010" s="400">
        <v>0</v>
      </c>
      <c r="D1010" s="369"/>
      <c r="E1010" s="369"/>
      <c r="F1010" s="351" t="e">
        <v>#DIV/0!</v>
      </c>
      <c r="G1010" s="238">
        <v>0</v>
      </c>
    </row>
    <row r="1011" spans="1:7" ht="12.75">
      <c r="A1011" s="349"/>
      <c r="B1011" s="377" t="s">
        <v>917</v>
      </c>
      <c r="C1011" s="389">
        <v>20373</v>
      </c>
      <c r="D1011" s="389">
        <v>20373</v>
      </c>
      <c r="E1011" s="389">
        <v>16299</v>
      </c>
      <c r="F1011" s="351">
        <v>80.00294507436313</v>
      </c>
      <c r="G1011" s="238">
        <v>0</v>
      </c>
    </row>
    <row r="1012" spans="1:7" ht="25.5">
      <c r="A1012" s="349"/>
      <c r="B1012" s="363" t="s">
        <v>996</v>
      </c>
      <c r="C1012" s="389">
        <v>20373</v>
      </c>
      <c r="D1012" s="389">
        <v>20373</v>
      </c>
      <c r="E1012" s="389">
        <v>16299</v>
      </c>
      <c r="F1012" s="351">
        <v>80.00294507436313</v>
      </c>
      <c r="G1012" s="238">
        <v>0</v>
      </c>
    </row>
    <row r="1013" spans="1:7" ht="38.25">
      <c r="A1013" s="349"/>
      <c r="B1013" s="365" t="s">
        <v>1015</v>
      </c>
      <c r="C1013" s="389">
        <v>20373</v>
      </c>
      <c r="D1013" s="389">
        <v>20373</v>
      </c>
      <c r="E1013" s="389">
        <v>16299</v>
      </c>
      <c r="F1013" s="351">
        <v>80.00294507436313</v>
      </c>
      <c r="G1013" s="238">
        <v>0</v>
      </c>
    </row>
    <row r="1014" spans="1:7" ht="39" customHeight="1">
      <c r="A1014" s="349"/>
      <c r="B1014" s="404" t="s">
        <v>1050</v>
      </c>
      <c r="C1014" s="389">
        <v>20373</v>
      </c>
      <c r="D1014" s="226">
        <v>20373</v>
      </c>
      <c r="E1014" s="226">
        <v>16299</v>
      </c>
      <c r="F1014" s="351">
        <v>80.00294507436313</v>
      </c>
      <c r="G1014" s="238">
        <v>0</v>
      </c>
    </row>
    <row r="1015" spans="1:7" ht="12.75">
      <c r="A1015" s="349"/>
      <c r="B1015" s="136" t="s">
        <v>922</v>
      </c>
      <c r="C1015" s="389">
        <v>38628</v>
      </c>
      <c r="D1015" s="389">
        <v>38628</v>
      </c>
      <c r="E1015" s="389">
        <v>21949</v>
      </c>
      <c r="F1015" s="351">
        <v>56.82147664906285</v>
      </c>
      <c r="G1015" s="238">
        <v>3363</v>
      </c>
    </row>
    <row r="1016" spans="1:7" ht="12.75">
      <c r="A1016" s="349"/>
      <c r="B1016" s="362" t="s">
        <v>975</v>
      </c>
      <c r="C1016" s="389">
        <v>38628</v>
      </c>
      <c r="D1016" s="226">
        <v>38628</v>
      </c>
      <c r="E1016" s="226">
        <v>21949</v>
      </c>
      <c r="F1016" s="351">
        <v>56.82147664906285</v>
      </c>
      <c r="G1016" s="238">
        <v>3363</v>
      </c>
    </row>
    <row r="1017" spans="1:7" ht="12.75">
      <c r="A1017" s="349"/>
      <c r="B1017" s="357" t="s">
        <v>500</v>
      </c>
      <c r="C1017" s="389">
        <v>-187032</v>
      </c>
      <c r="D1017" s="389">
        <v>-187032</v>
      </c>
      <c r="E1017" s="389" t="s">
        <v>496</v>
      </c>
      <c r="F1017" s="351" t="s">
        <v>496</v>
      </c>
      <c r="G1017" s="351" t="s">
        <v>496</v>
      </c>
    </row>
    <row r="1018" spans="1:7" ht="12.75">
      <c r="A1018" s="349"/>
      <c r="B1018" s="357" t="s">
        <v>501</v>
      </c>
      <c r="C1018" s="389">
        <v>187032</v>
      </c>
      <c r="D1018" s="389">
        <v>187032</v>
      </c>
      <c r="E1018" s="389">
        <v>187032</v>
      </c>
      <c r="F1018" s="351" t="s">
        <v>496</v>
      </c>
      <c r="G1018" s="238">
        <v>0</v>
      </c>
    </row>
    <row r="1019" spans="1:7" ht="12.75">
      <c r="A1019" s="349"/>
      <c r="B1019" s="136" t="s">
        <v>622</v>
      </c>
      <c r="C1019" s="389">
        <v>187032</v>
      </c>
      <c r="D1019" s="389">
        <v>187032</v>
      </c>
      <c r="E1019" s="389">
        <v>187032</v>
      </c>
      <c r="F1019" s="351" t="s">
        <v>496</v>
      </c>
      <c r="G1019" s="238">
        <v>0</v>
      </c>
    </row>
    <row r="1020" spans="1:7" ht="51">
      <c r="A1020" s="349"/>
      <c r="B1020" s="377" t="s">
        <v>1001</v>
      </c>
      <c r="C1020" s="360">
        <v>187032</v>
      </c>
      <c r="D1020" s="226">
        <v>187032</v>
      </c>
      <c r="E1020" s="226">
        <v>187032</v>
      </c>
      <c r="F1020" s="351" t="s">
        <v>496</v>
      </c>
      <c r="G1020" s="238">
        <v>0</v>
      </c>
    </row>
    <row r="1021" spans="1:7" ht="12.75">
      <c r="A1021" s="349"/>
      <c r="B1021" s="353"/>
      <c r="C1021" s="216"/>
      <c r="D1021" s="226"/>
      <c r="E1021" s="226"/>
      <c r="F1021" s="351"/>
      <c r="G1021" s="238"/>
    </row>
    <row r="1022" spans="1:7" ht="12.75">
      <c r="A1022" s="349"/>
      <c r="B1022" s="352" t="s">
        <v>1051</v>
      </c>
      <c r="C1022" s="216"/>
      <c r="D1022" s="226"/>
      <c r="E1022" s="226"/>
      <c r="F1022" s="351"/>
      <c r="G1022" s="238"/>
    </row>
    <row r="1023" spans="1:7" ht="12.75">
      <c r="A1023" s="349"/>
      <c r="B1023" s="353" t="s">
        <v>964</v>
      </c>
      <c r="C1023" s="388">
        <v>14635174</v>
      </c>
      <c r="D1023" s="388">
        <v>11281823</v>
      </c>
      <c r="E1023" s="388">
        <v>11289452</v>
      </c>
      <c r="F1023" s="347">
        <v>77.13917169689954</v>
      </c>
      <c r="G1023" s="348">
        <v>3255</v>
      </c>
    </row>
    <row r="1024" spans="1:7" ht="25.5">
      <c r="A1024" s="349"/>
      <c r="B1024" s="139" t="s">
        <v>977</v>
      </c>
      <c r="C1024" s="389">
        <v>4024</v>
      </c>
      <c r="D1024" s="226">
        <v>3018</v>
      </c>
      <c r="E1024" s="226">
        <v>10647</v>
      </c>
      <c r="F1024" s="351">
        <v>264.5874751491054</v>
      </c>
      <c r="G1024" s="238">
        <v>3255</v>
      </c>
    </row>
    <row r="1025" spans="1:7" s="373" customFormat="1" ht="12.75" hidden="1">
      <c r="A1025" s="399"/>
      <c r="B1025" s="402" t="s">
        <v>982</v>
      </c>
      <c r="C1025" s="400">
        <v>0</v>
      </c>
      <c r="D1025" s="369"/>
      <c r="E1025" s="369"/>
      <c r="F1025" s="351" t="e">
        <v>#DIV/0!</v>
      </c>
      <c r="G1025" s="238">
        <v>0</v>
      </c>
    </row>
    <row r="1026" spans="1:7" s="373" customFormat="1" ht="12.75" hidden="1">
      <c r="A1026" s="399"/>
      <c r="B1026" s="407" t="s">
        <v>983</v>
      </c>
      <c r="C1026" s="400">
        <v>0</v>
      </c>
      <c r="D1026" s="400">
        <v>0</v>
      </c>
      <c r="E1026" s="400">
        <v>0</v>
      </c>
      <c r="F1026" s="371" t="e">
        <v>#DIV/0!</v>
      </c>
      <c r="G1026" s="238">
        <v>0</v>
      </c>
    </row>
    <row r="1027" spans="1:7" s="373" customFormat="1" ht="12.75" hidden="1">
      <c r="A1027" s="399"/>
      <c r="B1027" s="405" t="s">
        <v>984</v>
      </c>
      <c r="C1027" s="400">
        <v>0</v>
      </c>
      <c r="D1027" s="400">
        <v>0</v>
      </c>
      <c r="E1027" s="400">
        <v>0</v>
      </c>
      <c r="F1027" s="371" t="e">
        <v>#DIV/0!</v>
      </c>
      <c r="G1027" s="238">
        <v>0</v>
      </c>
    </row>
    <row r="1028" spans="1:7" s="373" customFormat="1" ht="12.75" hidden="1">
      <c r="A1028" s="399"/>
      <c r="B1028" s="406" t="s">
        <v>985</v>
      </c>
      <c r="C1028" s="400">
        <v>0</v>
      </c>
      <c r="D1028" s="400">
        <v>0</v>
      </c>
      <c r="E1028" s="400">
        <v>0</v>
      </c>
      <c r="F1028" s="371" t="e">
        <v>#DIV/0!</v>
      </c>
      <c r="G1028" s="238">
        <v>0</v>
      </c>
    </row>
    <row r="1029" spans="1:7" s="373" customFormat="1" ht="12.75" hidden="1">
      <c r="A1029" s="399"/>
      <c r="B1029" s="427" t="s">
        <v>986</v>
      </c>
      <c r="C1029" s="400">
        <v>0</v>
      </c>
      <c r="D1029" s="400">
        <v>0</v>
      </c>
      <c r="E1029" s="400">
        <v>0</v>
      </c>
      <c r="F1029" s="371" t="e">
        <v>#DIV/0!</v>
      </c>
      <c r="G1029" s="238">
        <v>0</v>
      </c>
    </row>
    <row r="1030" spans="1:7" s="373" customFormat="1" ht="63.75" hidden="1">
      <c r="A1030" s="399"/>
      <c r="B1030" s="410" t="s">
        <v>987</v>
      </c>
      <c r="C1030" s="400">
        <v>0</v>
      </c>
      <c r="D1030" s="369">
        <v>0</v>
      </c>
      <c r="E1030" s="369">
        <v>0</v>
      </c>
      <c r="F1030" s="371" t="e">
        <v>#DIV/0!</v>
      </c>
      <c r="G1030" s="238">
        <v>0</v>
      </c>
    </row>
    <row r="1031" spans="1:7" ht="12.75">
      <c r="A1031" s="349"/>
      <c r="B1031" s="136" t="s">
        <v>965</v>
      </c>
      <c r="C1031" s="389">
        <v>14631150</v>
      </c>
      <c r="D1031" s="389">
        <v>11278805</v>
      </c>
      <c r="E1031" s="389">
        <v>11278805</v>
      </c>
      <c r="F1031" s="351">
        <v>77.08761785642278</v>
      </c>
      <c r="G1031" s="238">
        <v>0</v>
      </c>
    </row>
    <row r="1032" spans="1:7" ht="25.5">
      <c r="A1032" s="349"/>
      <c r="B1032" s="377" t="s">
        <v>966</v>
      </c>
      <c r="C1032" s="389">
        <v>14631150</v>
      </c>
      <c r="D1032" s="226">
        <v>11278805</v>
      </c>
      <c r="E1032" s="226">
        <v>11278805</v>
      </c>
      <c r="F1032" s="351">
        <v>77.08761785642278</v>
      </c>
      <c r="G1032" s="238">
        <v>0</v>
      </c>
    </row>
    <row r="1033" spans="1:7" ht="12.75">
      <c r="A1033" s="349"/>
      <c r="B1033" s="353" t="s">
        <v>967</v>
      </c>
      <c r="C1033" s="216">
        <v>14707521</v>
      </c>
      <c r="D1033" s="216">
        <v>11346109</v>
      </c>
      <c r="E1033" s="216">
        <v>11216795</v>
      </c>
      <c r="F1033" s="347">
        <v>76.26570786470404</v>
      </c>
      <c r="G1033" s="348">
        <v>1137579</v>
      </c>
    </row>
    <row r="1034" spans="1:7" ht="12.75">
      <c r="A1034" s="349"/>
      <c r="B1034" s="136" t="s">
        <v>968</v>
      </c>
      <c r="C1034" s="389">
        <v>14700409</v>
      </c>
      <c r="D1034" s="389">
        <v>11341820</v>
      </c>
      <c r="E1034" s="389">
        <v>11210677</v>
      </c>
      <c r="F1034" s="351">
        <v>76.26098702423857</v>
      </c>
      <c r="G1034" s="238">
        <v>1137579</v>
      </c>
    </row>
    <row r="1035" spans="1:7" ht="12.75">
      <c r="A1035" s="349"/>
      <c r="B1035" s="362" t="s">
        <v>969</v>
      </c>
      <c r="C1035" s="389">
        <v>487984</v>
      </c>
      <c r="D1035" s="389">
        <v>405735</v>
      </c>
      <c r="E1035" s="389">
        <v>350732</v>
      </c>
      <c r="F1035" s="351">
        <v>71.8736679891144</v>
      </c>
      <c r="G1035" s="238">
        <v>27623</v>
      </c>
    </row>
    <row r="1036" spans="1:7" ht="12.75">
      <c r="A1036" s="349"/>
      <c r="B1036" s="391" t="s">
        <v>970</v>
      </c>
      <c r="C1036" s="389">
        <v>315294</v>
      </c>
      <c r="D1036" s="226">
        <v>253599</v>
      </c>
      <c r="E1036" s="226">
        <v>209416</v>
      </c>
      <c r="F1036" s="351">
        <v>66.41927851465617</v>
      </c>
      <c r="G1036" s="238">
        <v>20927</v>
      </c>
    </row>
    <row r="1037" spans="1:7" ht="12.75">
      <c r="A1037" s="349"/>
      <c r="B1037" s="396" t="s">
        <v>971</v>
      </c>
      <c r="C1037" s="389">
        <v>251821</v>
      </c>
      <c r="D1037" s="226">
        <v>200213</v>
      </c>
      <c r="E1037" s="226">
        <v>163781</v>
      </c>
      <c r="F1037" s="351">
        <v>65.03865841212607</v>
      </c>
      <c r="G1037" s="238">
        <v>16050</v>
      </c>
    </row>
    <row r="1038" spans="1:7" ht="12.75">
      <c r="A1038" s="349"/>
      <c r="B1038" s="391" t="s">
        <v>972</v>
      </c>
      <c r="C1038" s="389">
        <v>172690</v>
      </c>
      <c r="D1038" s="226">
        <v>152136</v>
      </c>
      <c r="E1038" s="226">
        <v>141316</v>
      </c>
      <c r="F1038" s="351">
        <v>81.83218483988651</v>
      </c>
      <c r="G1038" s="238">
        <v>6696</v>
      </c>
    </row>
    <row r="1039" spans="1:7" s="373" customFormat="1" ht="12.75" hidden="1">
      <c r="A1039" s="399"/>
      <c r="B1039" s="405" t="s">
        <v>1014</v>
      </c>
      <c r="C1039" s="400">
        <v>0</v>
      </c>
      <c r="D1039" s="369"/>
      <c r="E1039" s="369"/>
      <c r="F1039" s="351" t="e">
        <v>#DIV/0!</v>
      </c>
      <c r="G1039" s="238">
        <v>0</v>
      </c>
    </row>
    <row r="1040" spans="1:7" ht="12.75">
      <c r="A1040" s="349"/>
      <c r="B1040" s="362" t="s">
        <v>973</v>
      </c>
      <c r="C1040" s="389">
        <v>14212425</v>
      </c>
      <c r="D1040" s="389">
        <v>10936085</v>
      </c>
      <c r="E1040" s="389">
        <v>10859945</v>
      </c>
      <c r="F1040" s="351">
        <v>76.41162574296786</v>
      </c>
      <c r="G1040" s="238">
        <v>1109956</v>
      </c>
    </row>
    <row r="1041" spans="1:7" ht="12.75">
      <c r="A1041" s="349"/>
      <c r="B1041" s="391" t="s">
        <v>995</v>
      </c>
      <c r="C1041" s="389">
        <v>14212425</v>
      </c>
      <c r="D1041" s="226">
        <v>10936085</v>
      </c>
      <c r="E1041" s="226">
        <v>10859945</v>
      </c>
      <c r="F1041" s="351">
        <v>76.41162574296786</v>
      </c>
      <c r="G1041" s="238">
        <v>1109956</v>
      </c>
    </row>
    <row r="1042" spans="1:7" s="373" customFormat="1" ht="12.75" hidden="1">
      <c r="A1042" s="399"/>
      <c r="B1042" s="406" t="s">
        <v>974</v>
      </c>
      <c r="C1042" s="400">
        <v>0</v>
      </c>
      <c r="D1042" s="369"/>
      <c r="E1042" s="369"/>
      <c r="F1042" s="351" t="e">
        <v>#DIV/0!</v>
      </c>
      <c r="G1042" s="238">
        <v>0</v>
      </c>
    </row>
    <row r="1043" spans="1:7" ht="12.75">
      <c r="A1043" s="349"/>
      <c r="B1043" s="136" t="s">
        <v>922</v>
      </c>
      <c r="C1043" s="389">
        <v>7112</v>
      </c>
      <c r="D1043" s="389">
        <v>4289</v>
      </c>
      <c r="E1043" s="389">
        <v>6118</v>
      </c>
      <c r="F1043" s="351">
        <v>86.0236220472441</v>
      </c>
      <c r="G1043" s="238">
        <v>0</v>
      </c>
    </row>
    <row r="1044" spans="1:7" ht="12.75">
      <c r="A1044" s="349"/>
      <c r="B1044" s="362" t="s">
        <v>975</v>
      </c>
      <c r="C1044" s="389">
        <v>7112</v>
      </c>
      <c r="D1044" s="226">
        <v>4289</v>
      </c>
      <c r="E1044" s="226">
        <v>6118</v>
      </c>
      <c r="F1044" s="351">
        <v>86.0236220472441</v>
      </c>
      <c r="G1044" s="238">
        <v>0</v>
      </c>
    </row>
    <row r="1045" spans="1:7" ht="12.75">
      <c r="A1045" s="349"/>
      <c r="B1045" s="357" t="s">
        <v>500</v>
      </c>
      <c r="C1045" s="389">
        <v>-72347</v>
      </c>
      <c r="D1045" s="389">
        <v>-64286</v>
      </c>
      <c r="E1045" s="389" t="s">
        <v>496</v>
      </c>
      <c r="F1045" s="351" t="s">
        <v>496</v>
      </c>
      <c r="G1045" s="351" t="s">
        <v>496</v>
      </c>
    </row>
    <row r="1046" spans="1:7" ht="12.75">
      <c r="A1046" s="349"/>
      <c r="B1046" s="357" t="s">
        <v>501</v>
      </c>
      <c r="C1046" s="389">
        <v>72347</v>
      </c>
      <c r="D1046" s="389">
        <v>64286</v>
      </c>
      <c r="E1046" s="389">
        <v>64286</v>
      </c>
      <c r="F1046" s="351" t="s">
        <v>496</v>
      </c>
      <c r="G1046" s="238">
        <v>0</v>
      </c>
    </row>
    <row r="1047" spans="1:7" ht="12.75">
      <c r="A1047" s="349"/>
      <c r="B1047" s="136" t="s">
        <v>622</v>
      </c>
      <c r="C1047" s="389">
        <v>72347</v>
      </c>
      <c r="D1047" s="389">
        <v>64286</v>
      </c>
      <c r="E1047" s="389">
        <v>64286</v>
      </c>
      <c r="F1047" s="351" t="s">
        <v>496</v>
      </c>
      <c r="G1047" s="238">
        <v>0</v>
      </c>
    </row>
    <row r="1048" spans="1:7" ht="39" customHeight="1">
      <c r="A1048" s="349"/>
      <c r="B1048" s="377" t="s">
        <v>980</v>
      </c>
      <c r="C1048" s="389">
        <v>72347</v>
      </c>
      <c r="D1048" s="226">
        <v>64286</v>
      </c>
      <c r="E1048" s="226">
        <v>64286</v>
      </c>
      <c r="F1048" s="351" t="s">
        <v>496</v>
      </c>
      <c r="G1048" s="238">
        <v>0</v>
      </c>
    </row>
    <row r="1049" spans="1:7" ht="12.75">
      <c r="A1049" s="349"/>
      <c r="B1049" s="350"/>
      <c r="C1049" s="226"/>
      <c r="D1049" s="226"/>
      <c r="E1049" s="226"/>
      <c r="F1049" s="351"/>
      <c r="G1049" s="238"/>
    </row>
    <row r="1050" spans="1:7" ht="25.5">
      <c r="A1050" s="349"/>
      <c r="B1050" s="432" t="s">
        <v>1052</v>
      </c>
      <c r="C1050" s="226"/>
      <c r="D1050" s="226"/>
      <c r="E1050" s="226"/>
      <c r="F1050" s="351"/>
      <c r="G1050" s="238"/>
    </row>
    <row r="1051" spans="1:7" ht="17.25" customHeight="1">
      <c r="A1051" s="349"/>
      <c r="B1051" s="353" t="s">
        <v>964</v>
      </c>
      <c r="C1051" s="388">
        <v>3564666</v>
      </c>
      <c r="D1051" s="388">
        <v>2802436</v>
      </c>
      <c r="E1051" s="388">
        <v>2787125</v>
      </c>
      <c r="F1051" s="347">
        <v>78.18754968908728</v>
      </c>
      <c r="G1051" s="348">
        <v>65687</v>
      </c>
    </row>
    <row r="1052" spans="1:7" s="373" customFormat="1" ht="25.5">
      <c r="A1052" s="399"/>
      <c r="B1052" s="407" t="s">
        <v>977</v>
      </c>
      <c r="C1052" s="400">
        <v>0</v>
      </c>
      <c r="D1052" s="369">
        <v>0</v>
      </c>
      <c r="E1052" s="369">
        <v>0</v>
      </c>
      <c r="F1052" s="371">
        <v>0</v>
      </c>
      <c r="G1052" s="238">
        <v>-225</v>
      </c>
    </row>
    <row r="1053" spans="1:7" ht="12.75">
      <c r="A1053" s="349"/>
      <c r="B1053" s="136" t="s">
        <v>982</v>
      </c>
      <c r="C1053" s="389">
        <v>15311</v>
      </c>
      <c r="D1053" s="226">
        <v>15311</v>
      </c>
      <c r="E1053" s="226">
        <v>0</v>
      </c>
      <c r="F1053" s="351">
        <v>0</v>
      </c>
      <c r="G1053" s="238">
        <v>0</v>
      </c>
    </row>
    <row r="1054" spans="1:7" s="373" customFormat="1" ht="12.75" hidden="1">
      <c r="A1054" s="399"/>
      <c r="B1054" s="407" t="s">
        <v>983</v>
      </c>
      <c r="C1054" s="400">
        <v>0</v>
      </c>
      <c r="D1054" s="400">
        <v>0</v>
      </c>
      <c r="E1054" s="400">
        <v>0</v>
      </c>
      <c r="F1054" s="371" t="e">
        <v>#DIV/0!</v>
      </c>
      <c r="G1054" s="238">
        <v>0</v>
      </c>
    </row>
    <row r="1055" spans="1:7" s="373" customFormat="1" ht="12.75" hidden="1">
      <c r="A1055" s="399"/>
      <c r="B1055" s="405" t="s">
        <v>984</v>
      </c>
      <c r="C1055" s="400">
        <v>0</v>
      </c>
      <c r="D1055" s="400">
        <v>0</v>
      </c>
      <c r="E1055" s="400">
        <v>0</v>
      </c>
      <c r="F1055" s="371" t="e">
        <v>#DIV/0!</v>
      </c>
      <c r="G1055" s="238">
        <v>0</v>
      </c>
    </row>
    <row r="1056" spans="1:7" s="373" customFormat="1" ht="12.75" customHeight="1" hidden="1">
      <c r="A1056" s="399"/>
      <c r="B1056" s="418" t="s">
        <v>985</v>
      </c>
      <c r="C1056" s="400">
        <v>0</v>
      </c>
      <c r="D1056" s="400">
        <v>0</v>
      </c>
      <c r="E1056" s="400">
        <v>0</v>
      </c>
      <c r="F1056" s="371" t="e">
        <v>#DIV/0!</v>
      </c>
      <c r="G1056" s="238">
        <v>0</v>
      </c>
    </row>
    <row r="1057" spans="1:7" s="373" customFormat="1" ht="12.75" hidden="1">
      <c r="A1057" s="399"/>
      <c r="B1057" s="427" t="s">
        <v>986</v>
      </c>
      <c r="C1057" s="400">
        <v>0</v>
      </c>
      <c r="D1057" s="400">
        <v>0</v>
      </c>
      <c r="E1057" s="400">
        <v>0</v>
      </c>
      <c r="F1057" s="371" t="e">
        <v>#DIV/0!</v>
      </c>
      <c r="G1057" s="238">
        <v>0</v>
      </c>
    </row>
    <row r="1058" spans="1:7" s="373" customFormat="1" ht="63.75" hidden="1">
      <c r="A1058" s="399"/>
      <c r="B1058" s="410" t="s">
        <v>987</v>
      </c>
      <c r="C1058" s="400">
        <v>0</v>
      </c>
      <c r="D1058" s="400">
        <v>0</v>
      </c>
      <c r="E1058" s="400">
        <v>0</v>
      </c>
      <c r="F1058" s="371" t="e">
        <v>#DIV/0!</v>
      </c>
      <c r="G1058" s="238">
        <v>0</v>
      </c>
    </row>
    <row r="1059" spans="1:7" ht="12.75">
      <c r="A1059" s="349"/>
      <c r="B1059" s="136" t="s">
        <v>965</v>
      </c>
      <c r="C1059" s="389">
        <v>3549355</v>
      </c>
      <c r="D1059" s="389">
        <v>2787125</v>
      </c>
      <c r="E1059" s="389">
        <v>2787125</v>
      </c>
      <c r="F1059" s="351">
        <v>78.52483056780738</v>
      </c>
      <c r="G1059" s="238">
        <v>65912</v>
      </c>
    </row>
    <row r="1060" spans="1:7" ht="25.5">
      <c r="A1060" s="349"/>
      <c r="B1060" s="377" t="s">
        <v>966</v>
      </c>
      <c r="C1060" s="389">
        <v>3549355</v>
      </c>
      <c r="D1060" s="226">
        <v>2787125</v>
      </c>
      <c r="E1060" s="226">
        <v>2787125</v>
      </c>
      <c r="F1060" s="351">
        <v>78.52483056780738</v>
      </c>
      <c r="G1060" s="238">
        <v>65912</v>
      </c>
    </row>
    <row r="1061" spans="1:7" ht="12.75">
      <c r="A1061" s="349"/>
      <c r="B1061" s="353" t="s">
        <v>967</v>
      </c>
      <c r="C1061" s="216">
        <v>3613184</v>
      </c>
      <c r="D1061" s="216">
        <v>2850954</v>
      </c>
      <c r="E1061" s="216">
        <v>2183681</v>
      </c>
      <c r="F1061" s="347">
        <v>60.43647375832507</v>
      </c>
      <c r="G1061" s="348">
        <v>271393</v>
      </c>
    </row>
    <row r="1062" spans="1:7" ht="12.75">
      <c r="A1062" s="349"/>
      <c r="B1062" s="136" t="s">
        <v>968</v>
      </c>
      <c r="C1062" s="389">
        <v>2979469</v>
      </c>
      <c r="D1062" s="389">
        <v>2217239</v>
      </c>
      <c r="E1062" s="389">
        <v>1605282</v>
      </c>
      <c r="F1062" s="351">
        <v>53.878123920738894</v>
      </c>
      <c r="G1062" s="238">
        <v>199898</v>
      </c>
    </row>
    <row r="1063" spans="1:7" ht="12.75">
      <c r="A1063" s="349"/>
      <c r="B1063" s="362" t="s">
        <v>969</v>
      </c>
      <c r="C1063" s="389">
        <v>2979469</v>
      </c>
      <c r="D1063" s="389">
        <v>2217239</v>
      </c>
      <c r="E1063" s="389">
        <v>1605282</v>
      </c>
      <c r="F1063" s="351">
        <v>53.878123920738894</v>
      </c>
      <c r="G1063" s="238">
        <v>199898</v>
      </c>
    </row>
    <row r="1064" spans="1:7" ht="12.75">
      <c r="A1064" s="349"/>
      <c r="B1064" s="391" t="s">
        <v>970</v>
      </c>
      <c r="C1064" s="389">
        <v>1608381</v>
      </c>
      <c r="D1064" s="226">
        <v>1226123</v>
      </c>
      <c r="E1064" s="226">
        <v>977686</v>
      </c>
      <c r="F1064" s="351">
        <v>60.786965277505765</v>
      </c>
      <c r="G1064" s="238">
        <v>119117</v>
      </c>
    </row>
    <row r="1065" spans="1:7" ht="12.75">
      <c r="A1065" s="349"/>
      <c r="B1065" s="396" t="s">
        <v>971</v>
      </c>
      <c r="C1065" s="389">
        <v>1212756</v>
      </c>
      <c r="D1065" s="226">
        <v>912871</v>
      </c>
      <c r="E1065" s="226">
        <v>709426</v>
      </c>
      <c r="F1065" s="351">
        <v>58.497010115802354</v>
      </c>
      <c r="G1065" s="238">
        <v>87738</v>
      </c>
    </row>
    <row r="1066" spans="1:7" ht="12.75">
      <c r="A1066" s="349"/>
      <c r="B1066" s="391" t="s">
        <v>972</v>
      </c>
      <c r="C1066" s="389">
        <v>1371088</v>
      </c>
      <c r="D1066" s="226">
        <v>991116</v>
      </c>
      <c r="E1066" s="226">
        <v>627596</v>
      </c>
      <c r="F1066" s="351">
        <v>45.77357543790041</v>
      </c>
      <c r="G1066" s="238">
        <v>80781</v>
      </c>
    </row>
    <row r="1067" spans="1:7" s="373" customFormat="1" ht="12.75" hidden="1">
      <c r="A1067" s="399"/>
      <c r="B1067" s="405" t="s">
        <v>1014</v>
      </c>
      <c r="C1067" s="400">
        <v>0</v>
      </c>
      <c r="D1067" s="369"/>
      <c r="E1067" s="369"/>
      <c r="F1067" s="351" t="e">
        <v>#DIV/0!</v>
      </c>
      <c r="G1067" s="238">
        <v>0</v>
      </c>
    </row>
    <row r="1068" spans="1:7" s="373" customFormat="1" ht="12.75" hidden="1">
      <c r="A1068" s="399"/>
      <c r="B1068" s="405" t="s">
        <v>973</v>
      </c>
      <c r="C1068" s="400">
        <v>0</v>
      </c>
      <c r="D1068" s="369"/>
      <c r="E1068" s="369"/>
      <c r="F1068" s="351" t="e">
        <v>#DIV/0!</v>
      </c>
      <c r="G1068" s="238">
        <v>0</v>
      </c>
    </row>
    <row r="1069" spans="1:7" s="373" customFormat="1" ht="12.75" hidden="1">
      <c r="A1069" s="399"/>
      <c r="B1069" s="406" t="s">
        <v>995</v>
      </c>
      <c r="C1069" s="400">
        <v>0</v>
      </c>
      <c r="D1069" s="369"/>
      <c r="E1069" s="369"/>
      <c r="F1069" s="351" t="e">
        <v>#DIV/0!</v>
      </c>
      <c r="G1069" s="238">
        <v>0</v>
      </c>
    </row>
    <row r="1070" spans="1:7" s="373" customFormat="1" ht="12.75" hidden="1">
      <c r="A1070" s="399"/>
      <c r="B1070" s="406" t="s">
        <v>974</v>
      </c>
      <c r="C1070" s="400">
        <v>0</v>
      </c>
      <c r="D1070" s="369"/>
      <c r="E1070" s="369"/>
      <c r="F1070" s="351" t="e">
        <v>#DIV/0!</v>
      </c>
      <c r="G1070" s="238">
        <v>0</v>
      </c>
    </row>
    <row r="1071" spans="1:7" ht="12.75">
      <c r="A1071" s="349"/>
      <c r="B1071" s="136" t="s">
        <v>922</v>
      </c>
      <c r="C1071" s="389">
        <v>633715</v>
      </c>
      <c r="D1071" s="389">
        <v>633715</v>
      </c>
      <c r="E1071" s="389">
        <v>578399</v>
      </c>
      <c r="F1071" s="351">
        <v>91.27115501447813</v>
      </c>
      <c r="G1071" s="238">
        <v>71495</v>
      </c>
    </row>
    <row r="1072" spans="1:7" ht="12.75">
      <c r="A1072" s="349"/>
      <c r="B1072" s="362" t="s">
        <v>975</v>
      </c>
      <c r="C1072" s="389">
        <v>633715</v>
      </c>
      <c r="D1072" s="226">
        <v>633715</v>
      </c>
      <c r="E1072" s="226">
        <v>578399</v>
      </c>
      <c r="F1072" s="351">
        <v>91.27115501447813</v>
      </c>
      <c r="G1072" s="238">
        <v>71495</v>
      </c>
    </row>
    <row r="1073" spans="1:7" ht="12.75">
      <c r="A1073" s="349"/>
      <c r="B1073" s="357" t="s">
        <v>500</v>
      </c>
      <c r="C1073" s="226">
        <v>-48518</v>
      </c>
      <c r="D1073" s="226">
        <v>-48518</v>
      </c>
      <c r="E1073" s="226" t="s">
        <v>496</v>
      </c>
      <c r="F1073" s="351" t="s">
        <v>496</v>
      </c>
      <c r="G1073" s="351" t="s">
        <v>496</v>
      </c>
    </row>
    <row r="1074" spans="1:7" ht="12.75">
      <c r="A1074" s="349"/>
      <c r="B1074" s="357" t="s">
        <v>501</v>
      </c>
      <c r="C1074" s="389">
        <v>48518</v>
      </c>
      <c r="D1074" s="389">
        <v>48518</v>
      </c>
      <c r="E1074" s="389">
        <v>48518</v>
      </c>
      <c r="F1074" s="351" t="s">
        <v>496</v>
      </c>
      <c r="G1074" s="238">
        <v>0</v>
      </c>
    </row>
    <row r="1075" spans="1:7" s="373" customFormat="1" ht="12.75" hidden="1">
      <c r="A1075" s="399"/>
      <c r="B1075" s="402" t="s">
        <v>505</v>
      </c>
      <c r="C1075" s="400">
        <v>0</v>
      </c>
      <c r="D1075" s="400">
        <v>0</v>
      </c>
      <c r="E1075" s="400">
        <v>0</v>
      </c>
      <c r="F1075" s="351" t="e">
        <v>#DIV/0!</v>
      </c>
      <c r="G1075" s="238">
        <v>0</v>
      </c>
    </row>
    <row r="1076" spans="1:7" s="373" customFormat="1" ht="12.75" hidden="1">
      <c r="A1076" s="399"/>
      <c r="B1076" s="402" t="s">
        <v>506</v>
      </c>
      <c r="C1076" s="400">
        <v>0</v>
      </c>
      <c r="D1076" s="400">
        <v>0</v>
      </c>
      <c r="E1076" s="400">
        <v>0</v>
      </c>
      <c r="F1076" s="351" t="e">
        <v>#DIV/0!</v>
      </c>
      <c r="G1076" s="238">
        <v>0</v>
      </c>
    </row>
    <row r="1077" spans="1:7" ht="12.75">
      <c r="A1077" s="349"/>
      <c r="B1077" s="136" t="s">
        <v>622</v>
      </c>
      <c r="C1077" s="389">
        <v>48518</v>
      </c>
      <c r="D1077" s="389">
        <v>48518</v>
      </c>
      <c r="E1077" s="389">
        <v>48518</v>
      </c>
      <c r="F1077" s="351" t="s">
        <v>496</v>
      </c>
      <c r="G1077" s="238">
        <v>0</v>
      </c>
    </row>
    <row r="1078" spans="1:7" ht="38.25">
      <c r="A1078" s="349"/>
      <c r="B1078" s="377" t="s">
        <v>1053</v>
      </c>
      <c r="C1078" s="389">
        <v>48518</v>
      </c>
      <c r="D1078" s="226">
        <v>48518</v>
      </c>
      <c r="E1078" s="226">
        <v>48518</v>
      </c>
      <c r="F1078" s="351" t="s">
        <v>496</v>
      </c>
      <c r="G1078" s="238">
        <v>0</v>
      </c>
    </row>
    <row r="1079" spans="1:7" ht="12.75">
      <c r="A1079" s="349"/>
      <c r="B1079" s="377"/>
      <c r="C1079" s="389"/>
      <c r="D1079" s="226"/>
      <c r="E1079" s="226"/>
      <c r="F1079" s="351"/>
      <c r="G1079" s="238"/>
    </row>
    <row r="1080" spans="1:7" ht="25.5">
      <c r="A1080" s="349"/>
      <c r="B1080" s="431" t="s">
        <v>1054</v>
      </c>
      <c r="C1080" s="389"/>
      <c r="D1080" s="226"/>
      <c r="E1080" s="226"/>
      <c r="F1080" s="351"/>
      <c r="G1080" s="238"/>
    </row>
    <row r="1081" spans="1:7" ht="12.75">
      <c r="A1081" s="349"/>
      <c r="B1081" s="353" t="s">
        <v>964</v>
      </c>
      <c r="C1081" s="388">
        <v>92940060</v>
      </c>
      <c r="D1081" s="388">
        <v>86564527</v>
      </c>
      <c r="E1081" s="388">
        <v>86858672</v>
      </c>
      <c r="F1081" s="347">
        <v>93.45665582742254</v>
      </c>
      <c r="G1081" s="348">
        <v>864554</v>
      </c>
    </row>
    <row r="1082" spans="1:7" s="373" customFormat="1" ht="25.5">
      <c r="A1082" s="399"/>
      <c r="B1082" s="407" t="s">
        <v>977</v>
      </c>
      <c r="C1082" s="400">
        <v>0</v>
      </c>
      <c r="D1082" s="369">
        <v>0</v>
      </c>
      <c r="E1082" s="369">
        <v>0</v>
      </c>
      <c r="F1082" s="371">
        <v>0</v>
      </c>
      <c r="G1082" s="238">
        <v>-62</v>
      </c>
    </row>
    <row r="1083" spans="1:7" ht="12.75">
      <c r="A1083" s="349"/>
      <c r="B1083" s="136" t="s">
        <v>982</v>
      </c>
      <c r="C1083" s="389">
        <v>2535351</v>
      </c>
      <c r="D1083" s="389">
        <v>2092206</v>
      </c>
      <c r="E1083" s="389">
        <v>2376856</v>
      </c>
      <c r="F1083" s="351">
        <v>93.7485973342547</v>
      </c>
      <c r="G1083" s="238">
        <v>27876</v>
      </c>
    </row>
    <row r="1084" spans="1:7" ht="25.5">
      <c r="A1084" s="349"/>
      <c r="B1084" s="377" t="s">
        <v>1004</v>
      </c>
      <c r="C1084" s="389">
        <v>98849</v>
      </c>
      <c r="D1084" s="226">
        <v>98849</v>
      </c>
      <c r="E1084" s="226">
        <v>59035</v>
      </c>
      <c r="F1084" s="351">
        <v>59.722404880170764</v>
      </c>
      <c r="G1084" s="238">
        <v>22896</v>
      </c>
    </row>
    <row r="1085" spans="1:7" ht="12.75">
      <c r="A1085" s="349"/>
      <c r="B1085" s="139" t="s">
        <v>983</v>
      </c>
      <c r="C1085" s="389">
        <v>524667</v>
      </c>
      <c r="D1085" s="389">
        <v>411068</v>
      </c>
      <c r="E1085" s="389">
        <v>420563</v>
      </c>
      <c r="F1085" s="351">
        <v>80.15808122104116</v>
      </c>
      <c r="G1085" s="238">
        <v>191060</v>
      </c>
    </row>
    <row r="1086" spans="1:7" ht="12.75">
      <c r="A1086" s="349"/>
      <c r="B1086" s="362" t="s">
        <v>984</v>
      </c>
      <c r="C1086" s="389">
        <v>524667</v>
      </c>
      <c r="D1086" s="389">
        <v>411068</v>
      </c>
      <c r="E1086" s="389">
        <v>420563</v>
      </c>
      <c r="F1086" s="351">
        <v>80.15808122104116</v>
      </c>
      <c r="G1086" s="238">
        <v>191060</v>
      </c>
    </row>
    <row r="1087" spans="1:7" ht="12.75">
      <c r="A1087" s="349"/>
      <c r="B1087" s="391" t="s">
        <v>985</v>
      </c>
      <c r="C1087" s="389">
        <v>524667</v>
      </c>
      <c r="D1087" s="389">
        <v>411068</v>
      </c>
      <c r="E1087" s="389">
        <v>420563</v>
      </c>
      <c r="F1087" s="351">
        <v>80.15808122104116</v>
      </c>
      <c r="G1087" s="238">
        <v>191060</v>
      </c>
    </row>
    <row r="1088" spans="1:7" ht="51">
      <c r="A1088" s="349"/>
      <c r="B1088" s="365" t="s">
        <v>993</v>
      </c>
      <c r="C1088" s="389">
        <v>104104</v>
      </c>
      <c r="D1088" s="389">
        <v>0</v>
      </c>
      <c r="E1088" s="389">
        <v>0</v>
      </c>
      <c r="F1088" s="351">
        <v>0</v>
      </c>
      <c r="G1088" s="238">
        <v>0</v>
      </c>
    </row>
    <row r="1089" spans="1:7" ht="51">
      <c r="A1089" s="349"/>
      <c r="B1089" s="404" t="s">
        <v>1025</v>
      </c>
      <c r="C1089" s="389">
        <v>104104</v>
      </c>
      <c r="D1089" s="389">
        <v>0</v>
      </c>
      <c r="E1089" s="389">
        <v>0</v>
      </c>
      <c r="F1089" s="351">
        <v>0</v>
      </c>
      <c r="G1089" s="238">
        <v>0</v>
      </c>
    </row>
    <row r="1090" spans="1:7" ht="12.75">
      <c r="A1090" s="349"/>
      <c r="B1090" s="365" t="s">
        <v>986</v>
      </c>
      <c r="C1090" s="389">
        <v>420563</v>
      </c>
      <c r="D1090" s="389">
        <v>411068</v>
      </c>
      <c r="E1090" s="389">
        <v>420563</v>
      </c>
      <c r="F1090" s="351">
        <v>100</v>
      </c>
      <c r="G1090" s="238">
        <v>191060</v>
      </c>
    </row>
    <row r="1091" spans="1:7" ht="63.75">
      <c r="A1091" s="349"/>
      <c r="B1091" s="404" t="s">
        <v>987</v>
      </c>
      <c r="C1091" s="389">
        <v>420563</v>
      </c>
      <c r="D1091" s="389">
        <v>411068</v>
      </c>
      <c r="E1091" s="389">
        <v>420563</v>
      </c>
      <c r="F1091" s="351">
        <v>100</v>
      </c>
      <c r="G1091" s="238">
        <v>191060</v>
      </c>
    </row>
    <row r="1092" spans="1:7" ht="12.75">
      <c r="A1092" s="349"/>
      <c r="B1092" s="136" t="s">
        <v>965</v>
      </c>
      <c r="C1092" s="389">
        <v>89880042</v>
      </c>
      <c r="D1092" s="389">
        <v>84061253</v>
      </c>
      <c r="E1092" s="389">
        <v>84061253</v>
      </c>
      <c r="F1092" s="351">
        <v>93.52604997670116</v>
      </c>
      <c r="G1092" s="238">
        <v>645680</v>
      </c>
    </row>
    <row r="1093" spans="1:7" ht="25.5">
      <c r="A1093" s="349"/>
      <c r="B1093" s="377" t="s">
        <v>966</v>
      </c>
      <c r="C1093" s="389">
        <v>89880042</v>
      </c>
      <c r="D1093" s="226">
        <v>84061253</v>
      </c>
      <c r="E1093" s="226">
        <v>84061253</v>
      </c>
      <c r="F1093" s="351">
        <v>93.52604997670116</v>
      </c>
      <c r="G1093" s="238">
        <v>645680</v>
      </c>
    </row>
    <row r="1094" spans="1:7" ht="12.75">
      <c r="A1094" s="349"/>
      <c r="B1094" s="353" t="s">
        <v>967</v>
      </c>
      <c r="C1094" s="216">
        <v>91302484</v>
      </c>
      <c r="D1094" s="216">
        <v>84926951</v>
      </c>
      <c r="E1094" s="216">
        <v>78010781</v>
      </c>
      <c r="F1094" s="347">
        <v>85.44212334902083</v>
      </c>
      <c r="G1094" s="348">
        <v>4871206</v>
      </c>
    </row>
    <row r="1095" spans="1:7" ht="12.75">
      <c r="A1095" s="349"/>
      <c r="B1095" s="136" t="s">
        <v>968</v>
      </c>
      <c r="C1095" s="389">
        <v>72012123</v>
      </c>
      <c r="D1095" s="389">
        <v>67525106</v>
      </c>
      <c r="E1095" s="389">
        <v>63768729</v>
      </c>
      <c r="F1095" s="351">
        <v>88.55276909417043</v>
      </c>
      <c r="G1095" s="238">
        <v>4224948</v>
      </c>
    </row>
    <row r="1096" spans="1:7" ht="12.75">
      <c r="A1096" s="349"/>
      <c r="B1096" s="362" t="s">
        <v>969</v>
      </c>
      <c r="C1096" s="389">
        <v>8804596</v>
      </c>
      <c r="D1096" s="389">
        <v>5860248</v>
      </c>
      <c r="E1096" s="389">
        <v>4357728</v>
      </c>
      <c r="F1096" s="351">
        <v>49.493787108460175</v>
      </c>
      <c r="G1096" s="238">
        <v>482341</v>
      </c>
    </row>
    <row r="1097" spans="1:7" ht="12.75">
      <c r="A1097" s="349"/>
      <c r="B1097" s="391" t="s">
        <v>970</v>
      </c>
      <c r="C1097" s="389">
        <v>5932008</v>
      </c>
      <c r="D1097" s="226">
        <v>4065818</v>
      </c>
      <c r="E1097" s="226">
        <v>3260015</v>
      </c>
      <c r="F1097" s="351">
        <v>54.95634867653584</v>
      </c>
      <c r="G1097" s="238">
        <v>401984</v>
      </c>
    </row>
    <row r="1098" spans="1:7" ht="12.75">
      <c r="A1098" s="349"/>
      <c r="B1098" s="396" t="s">
        <v>971</v>
      </c>
      <c r="C1098" s="389">
        <v>4473720</v>
      </c>
      <c r="D1098" s="226">
        <v>4065818</v>
      </c>
      <c r="E1098" s="226">
        <v>2437333</v>
      </c>
      <c r="F1098" s="351">
        <v>54.48112532746797</v>
      </c>
      <c r="G1098" s="238">
        <v>277215</v>
      </c>
    </row>
    <row r="1099" spans="1:7" ht="12.75">
      <c r="A1099" s="349"/>
      <c r="B1099" s="391" t="s">
        <v>972</v>
      </c>
      <c r="C1099" s="389">
        <v>2872588</v>
      </c>
      <c r="D1099" s="226">
        <v>1794430</v>
      </c>
      <c r="E1099" s="226">
        <v>1097713</v>
      </c>
      <c r="F1099" s="351">
        <v>38.2133811044257</v>
      </c>
      <c r="G1099" s="238">
        <v>80357</v>
      </c>
    </row>
    <row r="1100" spans="1:7" s="373" customFormat="1" ht="12.75" hidden="1">
      <c r="A1100" s="399"/>
      <c r="B1100" s="405" t="s">
        <v>1014</v>
      </c>
      <c r="C1100" s="400">
        <v>0</v>
      </c>
      <c r="D1100" s="369"/>
      <c r="E1100" s="369"/>
      <c r="F1100" s="351" t="e">
        <v>#DIV/0!</v>
      </c>
      <c r="G1100" s="238">
        <v>0</v>
      </c>
    </row>
    <row r="1101" spans="1:7" ht="12.75">
      <c r="A1101" s="349"/>
      <c r="B1101" s="362" t="s">
        <v>973</v>
      </c>
      <c r="C1101" s="389">
        <v>4658933</v>
      </c>
      <c r="D1101" s="389">
        <v>3579760</v>
      </c>
      <c r="E1101" s="389">
        <v>2619100</v>
      </c>
      <c r="F1101" s="351">
        <v>56.2167346042538</v>
      </c>
      <c r="G1101" s="238">
        <v>248829</v>
      </c>
    </row>
    <row r="1102" spans="1:7" ht="12.75">
      <c r="A1102" s="349"/>
      <c r="B1102" s="391" t="s">
        <v>995</v>
      </c>
      <c r="C1102" s="389">
        <v>4658933</v>
      </c>
      <c r="D1102" s="226">
        <v>3579760</v>
      </c>
      <c r="E1102" s="226">
        <v>2619100</v>
      </c>
      <c r="F1102" s="351">
        <v>56.2167346042538</v>
      </c>
      <c r="G1102" s="238">
        <v>248829</v>
      </c>
    </row>
    <row r="1103" spans="1:7" s="373" customFormat="1" ht="12.75" hidden="1">
      <c r="A1103" s="399"/>
      <c r="B1103" s="406" t="s">
        <v>974</v>
      </c>
      <c r="C1103" s="400">
        <v>0</v>
      </c>
      <c r="D1103" s="369"/>
      <c r="E1103" s="369"/>
      <c r="F1103" s="351" t="e">
        <v>#DIV/0!</v>
      </c>
      <c r="G1103" s="238">
        <v>0</v>
      </c>
    </row>
    <row r="1104" spans="1:7" ht="25.5">
      <c r="A1104" s="349"/>
      <c r="B1104" s="377" t="s">
        <v>978</v>
      </c>
      <c r="C1104" s="389">
        <v>545482</v>
      </c>
      <c r="D1104" s="389">
        <v>107481</v>
      </c>
      <c r="E1104" s="389">
        <v>107285</v>
      </c>
      <c r="F1104" s="351">
        <v>19.667926714355378</v>
      </c>
      <c r="G1104" s="238">
        <v>54020</v>
      </c>
    </row>
    <row r="1105" spans="1:7" s="373" customFormat="1" ht="25.5" hidden="1">
      <c r="A1105" s="399"/>
      <c r="B1105" s="418" t="s">
        <v>1008</v>
      </c>
      <c r="C1105" s="400">
        <v>0</v>
      </c>
      <c r="D1105" s="369"/>
      <c r="E1105" s="369"/>
      <c r="F1105" s="351" t="e">
        <v>#DIV/0!</v>
      </c>
      <c r="G1105" s="238">
        <v>0</v>
      </c>
    </row>
    <row r="1106" spans="1:7" ht="12.75">
      <c r="A1106" s="349"/>
      <c r="B1106" s="363" t="s">
        <v>979</v>
      </c>
      <c r="C1106" s="389">
        <v>545482</v>
      </c>
      <c r="D1106" s="226">
        <v>107481</v>
      </c>
      <c r="E1106" s="226">
        <v>107285</v>
      </c>
      <c r="F1106" s="351">
        <v>19.667926714355378</v>
      </c>
      <c r="G1106" s="238">
        <v>54020</v>
      </c>
    </row>
    <row r="1107" spans="1:7" ht="12.75">
      <c r="A1107" s="349"/>
      <c r="B1107" s="362" t="s">
        <v>917</v>
      </c>
      <c r="C1107" s="226">
        <v>58003112</v>
      </c>
      <c r="D1107" s="226">
        <v>57977617</v>
      </c>
      <c r="E1107" s="226">
        <v>56684616</v>
      </c>
      <c r="F1107" s="351">
        <v>97.72685300057692</v>
      </c>
      <c r="G1107" s="238">
        <v>3439758</v>
      </c>
    </row>
    <row r="1108" spans="1:7" s="373" customFormat="1" ht="25.5" hidden="1">
      <c r="A1108" s="399"/>
      <c r="B1108" s="418" t="s">
        <v>996</v>
      </c>
      <c r="C1108" s="369">
        <v>0</v>
      </c>
      <c r="D1108" s="369"/>
      <c r="E1108" s="369"/>
      <c r="F1108" s="351" t="e">
        <v>#DIV/0!</v>
      </c>
      <c r="G1108" s="238">
        <v>0</v>
      </c>
    </row>
    <row r="1109" spans="1:7" s="373" customFormat="1" ht="38.25" hidden="1">
      <c r="A1109" s="399"/>
      <c r="B1109" s="427" t="s">
        <v>997</v>
      </c>
      <c r="C1109" s="369">
        <v>0</v>
      </c>
      <c r="D1109" s="369"/>
      <c r="E1109" s="369"/>
      <c r="F1109" s="351" t="e">
        <v>#DIV/0!</v>
      </c>
      <c r="G1109" s="238">
        <v>0</v>
      </c>
    </row>
    <row r="1110" spans="1:7" ht="12.75">
      <c r="A1110" s="349"/>
      <c r="B1110" s="363" t="s">
        <v>1009</v>
      </c>
      <c r="C1110" s="226">
        <v>1700900</v>
      </c>
      <c r="D1110" s="226">
        <v>1684900</v>
      </c>
      <c r="E1110" s="226">
        <v>431776</v>
      </c>
      <c r="F1110" s="351">
        <v>25.385149038744192</v>
      </c>
      <c r="G1110" s="238">
        <v>8000</v>
      </c>
    </row>
    <row r="1111" spans="1:7" ht="25.5">
      <c r="A1111" s="349"/>
      <c r="B1111" s="363" t="s">
        <v>1018</v>
      </c>
      <c r="C1111" s="226">
        <v>56203363</v>
      </c>
      <c r="D1111" s="226">
        <v>56193868</v>
      </c>
      <c r="E1111" s="226">
        <v>56193805</v>
      </c>
      <c r="F1111" s="351">
        <v>99.98299390020486</v>
      </c>
      <c r="G1111" s="238">
        <v>3403165</v>
      </c>
    </row>
    <row r="1112" spans="1:7" ht="25.5">
      <c r="A1112" s="349"/>
      <c r="B1112" s="363" t="s">
        <v>1055</v>
      </c>
      <c r="C1112" s="226">
        <v>98849</v>
      </c>
      <c r="D1112" s="226">
        <v>98849</v>
      </c>
      <c r="E1112" s="226">
        <v>59035</v>
      </c>
      <c r="F1112" s="351">
        <v>59.722404880170764</v>
      </c>
      <c r="G1112" s="238">
        <v>28593</v>
      </c>
    </row>
    <row r="1113" spans="1:7" ht="38.25">
      <c r="A1113" s="349"/>
      <c r="B1113" s="365" t="s">
        <v>1011</v>
      </c>
      <c r="C1113" s="226">
        <v>98849</v>
      </c>
      <c r="D1113" s="226">
        <v>98849</v>
      </c>
      <c r="E1113" s="226">
        <v>59035</v>
      </c>
      <c r="F1113" s="351">
        <v>59.722404880170764</v>
      </c>
      <c r="G1113" s="238">
        <v>28593</v>
      </c>
    </row>
    <row r="1114" spans="1:7" ht="12.75">
      <c r="A1114" s="349"/>
      <c r="B1114" s="136" t="s">
        <v>922</v>
      </c>
      <c r="C1114" s="389">
        <v>19290361</v>
      </c>
      <c r="D1114" s="389">
        <v>17401845</v>
      </c>
      <c r="E1114" s="389">
        <v>14242052</v>
      </c>
      <c r="F1114" s="351">
        <v>73.82988840903496</v>
      </c>
      <c r="G1114" s="238">
        <v>646258</v>
      </c>
    </row>
    <row r="1115" spans="1:7" ht="12.75">
      <c r="A1115" s="349"/>
      <c r="B1115" s="362" t="s">
        <v>975</v>
      </c>
      <c r="C1115" s="389">
        <v>513838</v>
      </c>
      <c r="D1115" s="226">
        <v>257792</v>
      </c>
      <c r="E1115" s="226">
        <v>88451</v>
      </c>
      <c r="F1115" s="351">
        <v>17.21379111704467</v>
      </c>
      <c r="G1115" s="238">
        <v>13269</v>
      </c>
    </row>
    <row r="1116" spans="1:7" ht="12.75">
      <c r="A1116" s="349"/>
      <c r="B1116" s="362" t="s">
        <v>998</v>
      </c>
      <c r="C1116" s="389">
        <v>18776523</v>
      </c>
      <c r="D1116" s="389">
        <v>17144053</v>
      </c>
      <c r="E1116" s="389">
        <v>14153601</v>
      </c>
      <c r="F1116" s="351">
        <v>75.37924353726193</v>
      </c>
      <c r="G1116" s="238">
        <v>632989</v>
      </c>
    </row>
    <row r="1117" spans="1:7" ht="12.75">
      <c r="A1117" s="349"/>
      <c r="B1117" s="391" t="s">
        <v>999</v>
      </c>
      <c r="C1117" s="389">
        <v>18776523</v>
      </c>
      <c r="D1117" s="389">
        <v>17144053</v>
      </c>
      <c r="E1117" s="389">
        <v>14153601</v>
      </c>
      <c r="F1117" s="351">
        <v>75.37924353726193</v>
      </c>
      <c r="G1117" s="238">
        <v>632989</v>
      </c>
    </row>
    <row r="1118" spans="1:7" ht="38.25">
      <c r="A1118" s="349"/>
      <c r="B1118" s="365" t="s">
        <v>1000</v>
      </c>
      <c r="C1118" s="389">
        <v>18776523</v>
      </c>
      <c r="D1118" s="389">
        <v>17144053</v>
      </c>
      <c r="E1118" s="389">
        <v>14153601</v>
      </c>
      <c r="F1118" s="351">
        <v>75.37924353726193</v>
      </c>
      <c r="G1118" s="238">
        <v>632989</v>
      </c>
    </row>
    <row r="1119" spans="1:7" s="373" customFormat="1" ht="38.25" hidden="1">
      <c r="A1119" s="399"/>
      <c r="B1119" s="427" t="s">
        <v>1056</v>
      </c>
      <c r="C1119" s="400">
        <v>0</v>
      </c>
      <c r="D1119" s="369">
        <v>0</v>
      </c>
      <c r="E1119" s="369">
        <v>0</v>
      </c>
      <c r="F1119" s="371" t="e">
        <v>#DIV/0!</v>
      </c>
      <c r="G1119" s="238">
        <v>0</v>
      </c>
    </row>
    <row r="1120" spans="1:7" ht="12.75">
      <c r="A1120" s="349"/>
      <c r="B1120" s="357" t="s">
        <v>500</v>
      </c>
      <c r="C1120" s="226">
        <v>1637576</v>
      </c>
      <c r="D1120" s="226">
        <v>1637576</v>
      </c>
      <c r="E1120" s="226" t="s">
        <v>496</v>
      </c>
      <c r="F1120" s="351" t="s">
        <v>496</v>
      </c>
      <c r="G1120" s="360" t="s">
        <v>496</v>
      </c>
    </row>
    <row r="1121" spans="1:7" ht="12.75">
      <c r="A1121" s="349"/>
      <c r="B1121" s="357" t="s">
        <v>501</v>
      </c>
      <c r="C1121" s="389">
        <v>-1637576</v>
      </c>
      <c r="D1121" s="389">
        <v>-1637576</v>
      </c>
      <c r="E1121" s="389">
        <v>-1637576</v>
      </c>
      <c r="F1121" s="351" t="s">
        <v>496</v>
      </c>
      <c r="G1121" s="238">
        <v>-1347644</v>
      </c>
    </row>
    <row r="1122" spans="1:7" ht="12.75" hidden="1">
      <c r="A1122" s="349"/>
      <c r="B1122" s="136" t="s">
        <v>505</v>
      </c>
      <c r="C1122" s="389">
        <v>0</v>
      </c>
      <c r="D1122" s="389">
        <v>0</v>
      </c>
      <c r="E1122" s="389">
        <v>0</v>
      </c>
      <c r="F1122" s="351" t="e">
        <v>#DIV/0!</v>
      </c>
      <c r="G1122" s="238">
        <v>0</v>
      </c>
    </row>
    <row r="1123" spans="1:7" ht="12.75" hidden="1">
      <c r="A1123" s="349"/>
      <c r="B1123" s="136" t="s">
        <v>506</v>
      </c>
      <c r="C1123" s="389">
        <v>0</v>
      </c>
      <c r="D1123" s="389">
        <v>0</v>
      </c>
      <c r="E1123" s="389">
        <v>0</v>
      </c>
      <c r="F1123" s="351" t="e">
        <v>#DIV/0!</v>
      </c>
      <c r="G1123" s="238">
        <v>0</v>
      </c>
    </row>
    <row r="1124" spans="1:7" ht="12.75">
      <c r="A1124" s="349"/>
      <c r="B1124" s="136" t="s">
        <v>622</v>
      </c>
      <c r="C1124" s="389">
        <v>-1637576</v>
      </c>
      <c r="D1124" s="389">
        <v>-1637576</v>
      </c>
      <c r="E1124" s="389">
        <v>-1637576</v>
      </c>
      <c r="F1124" s="351" t="s">
        <v>496</v>
      </c>
      <c r="G1124" s="238">
        <v>-1347644</v>
      </c>
    </row>
    <row r="1125" spans="1:7" ht="38.25" customHeight="1" hidden="1">
      <c r="A1125" s="349"/>
      <c r="B1125" s="377" t="s">
        <v>980</v>
      </c>
      <c r="C1125" s="389">
        <v>0</v>
      </c>
      <c r="D1125" s="226">
        <v>0</v>
      </c>
      <c r="E1125" s="226">
        <v>0</v>
      </c>
      <c r="F1125" s="351" t="e">
        <v>#DIV/0!</v>
      </c>
      <c r="G1125" s="238">
        <v>0</v>
      </c>
    </row>
    <row r="1126" spans="1:7" ht="51">
      <c r="A1126" s="349"/>
      <c r="B1126" s="377" t="s">
        <v>1001</v>
      </c>
      <c r="C1126" s="389">
        <v>-1637576</v>
      </c>
      <c r="D1126" s="226">
        <v>-1637576</v>
      </c>
      <c r="E1126" s="226">
        <v>-1637576</v>
      </c>
      <c r="F1126" s="351" t="s">
        <v>496</v>
      </c>
      <c r="G1126" s="238">
        <v>-1347644</v>
      </c>
    </row>
    <row r="1127" spans="1:7" s="373" customFormat="1" ht="38.25" hidden="1">
      <c r="A1127" s="399"/>
      <c r="B1127" s="403" t="s">
        <v>936</v>
      </c>
      <c r="C1127" s="369">
        <v>0</v>
      </c>
      <c r="D1127" s="369"/>
      <c r="E1127" s="369"/>
      <c r="F1127" s="351" t="e">
        <v>#DIV/0!</v>
      </c>
      <c r="G1127" s="238">
        <v>0</v>
      </c>
    </row>
    <row r="1128" spans="1:7" ht="12.75">
      <c r="A1128" s="349"/>
      <c r="B1128" s="412"/>
      <c r="C1128" s="226"/>
      <c r="D1128" s="226"/>
      <c r="E1128" s="226"/>
      <c r="F1128" s="351"/>
      <c r="G1128" s="238"/>
    </row>
    <row r="1129" spans="1:7" ht="12.75">
      <c r="A1129" s="349"/>
      <c r="B1129" s="432" t="s">
        <v>1057</v>
      </c>
      <c r="C1129" s="226"/>
      <c r="D1129" s="226"/>
      <c r="E1129" s="226"/>
      <c r="F1129" s="351"/>
      <c r="G1129" s="238"/>
    </row>
    <row r="1130" spans="1:7" ht="12.75">
      <c r="A1130" s="349"/>
      <c r="B1130" s="353" t="s">
        <v>964</v>
      </c>
      <c r="C1130" s="388">
        <v>323290067</v>
      </c>
      <c r="D1130" s="388">
        <v>229119355</v>
      </c>
      <c r="E1130" s="388">
        <v>229119355</v>
      </c>
      <c r="F1130" s="347">
        <v>70.87113969387745</v>
      </c>
      <c r="G1130" s="348">
        <v>3435901</v>
      </c>
    </row>
    <row r="1131" spans="1:7" ht="12.75">
      <c r="A1131" s="349"/>
      <c r="B1131" s="136" t="s">
        <v>965</v>
      </c>
      <c r="C1131" s="389">
        <v>323290067</v>
      </c>
      <c r="D1131" s="389">
        <v>229119355</v>
      </c>
      <c r="E1131" s="389">
        <v>229119355</v>
      </c>
      <c r="F1131" s="351">
        <v>70.87113969387745</v>
      </c>
      <c r="G1131" s="238">
        <v>3435901</v>
      </c>
    </row>
    <row r="1132" spans="1:7" ht="25.5">
      <c r="A1132" s="349"/>
      <c r="B1132" s="377" t="s">
        <v>966</v>
      </c>
      <c r="C1132" s="389">
        <v>323290067</v>
      </c>
      <c r="D1132" s="226">
        <v>229119355</v>
      </c>
      <c r="E1132" s="226">
        <v>229119355</v>
      </c>
      <c r="F1132" s="351">
        <v>70.87113969387745</v>
      </c>
      <c r="G1132" s="238">
        <v>3435901</v>
      </c>
    </row>
    <row r="1133" spans="1:7" ht="12.75">
      <c r="A1133" s="349"/>
      <c r="B1133" s="353" t="s">
        <v>967</v>
      </c>
      <c r="C1133" s="216">
        <v>323290067</v>
      </c>
      <c r="D1133" s="216">
        <v>229119355</v>
      </c>
      <c r="E1133" s="216">
        <v>211401628</v>
      </c>
      <c r="F1133" s="347">
        <v>65.39069695574655</v>
      </c>
      <c r="G1133" s="348">
        <v>5195122</v>
      </c>
    </row>
    <row r="1134" spans="1:7" ht="12.75">
      <c r="A1134" s="349"/>
      <c r="B1134" s="136" t="s">
        <v>968</v>
      </c>
      <c r="C1134" s="389">
        <v>323290067</v>
      </c>
      <c r="D1134" s="389">
        <v>229119355</v>
      </c>
      <c r="E1134" s="389">
        <v>211401628</v>
      </c>
      <c r="F1134" s="351">
        <v>65.39069695574655</v>
      </c>
      <c r="G1134" s="238">
        <v>5195122</v>
      </c>
    </row>
    <row r="1135" spans="1:7" ht="12.75">
      <c r="A1135" s="349"/>
      <c r="B1135" s="362" t="s">
        <v>917</v>
      </c>
      <c r="C1135" s="226">
        <v>323290067</v>
      </c>
      <c r="D1135" s="226">
        <v>229119355</v>
      </c>
      <c r="E1135" s="226">
        <v>211401628</v>
      </c>
      <c r="F1135" s="351">
        <v>65.39069695574655</v>
      </c>
      <c r="G1135" s="238">
        <v>5195122</v>
      </c>
    </row>
    <row r="1136" spans="1:7" ht="12.75">
      <c r="A1136" s="349"/>
      <c r="B1136" s="363" t="s">
        <v>1009</v>
      </c>
      <c r="C1136" s="226">
        <v>323290067</v>
      </c>
      <c r="D1136" s="226">
        <v>229119355</v>
      </c>
      <c r="E1136" s="226">
        <v>211401628</v>
      </c>
      <c r="F1136" s="351">
        <v>65.39069695574655</v>
      </c>
      <c r="G1136" s="238">
        <v>5195122</v>
      </c>
    </row>
    <row r="1137" spans="1:7" s="373" customFormat="1" ht="12.75" hidden="1">
      <c r="A1137" s="399"/>
      <c r="B1137" s="402" t="s">
        <v>922</v>
      </c>
      <c r="C1137" s="400">
        <v>0</v>
      </c>
      <c r="D1137" s="400">
        <v>0</v>
      </c>
      <c r="E1137" s="400">
        <v>0</v>
      </c>
      <c r="F1137" s="371" t="e">
        <v>#DIV/0!</v>
      </c>
      <c r="G1137" s="238">
        <v>0</v>
      </c>
    </row>
    <row r="1138" spans="1:7" s="373" customFormat="1" ht="12.75" hidden="1">
      <c r="A1138" s="399"/>
      <c r="B1138" s="405" t="s">
        <v>1020</v>
      </c>
      <c r="C1138" s="400">
        <v>0</v>
      </c>
      <c r="D1138" s="400">
        <v>0</v>
      </c>
      <c r="E1138" s="400">
        <v>0</v>
      </c>
      <c r="F1138" s="371" t="e">
        <v>#DIV/0!</v>
      </c>
      <c r="G1138" s="238">
        <v>0</v>
      </c>
    </row>
    <row r="1139" spans="1:7" s="373" customFormat="1" ht="25.5" hidden="1">
      <c r="A1139" s="399"/>
      <c r="B1139" s="418" t="s">
        <v>1035</v>
      </c>
      <c r="C1139" s="369">
        <v>0</v>
      </c>
      <c r="D1139" s="369">
        <v>0</v>
      </c>
      <c r="E1139" s="369">
        <v>0</v>
      </c>
      <c r="F1139" s="371" t="e">
        <v>#DIV/0!</v>
      </c>
      <c r="G1139" s="238">
        <v>0</v>
      </c>
    </row>
    <row r="1140" spans="1:7" ht="12.75">
      <c r="A1140" s="349"/>
      <c r="B1140" s="431"/>
      <c r="C1140" s="216"/>
      <c r="D1140" s="226"/>
      <c r="E1140" s="226"/>
      <c r="F1140" s="351"/>
      <c r="G1140" s="238"/>
    </row>
    <row r="1141" spans="1:7" ht="12.75">
      <c r="A1141" s="349"/>
      <c r="B1141" s="432" t="s">
        <v>1058</v>
      </c>
      <c r="C1141" s="226"/>
      <c r="D1141" s="226"/>
      <c r="E1141" s="226"/>
      <c r="F1141" s="351"/>
      <c r="G1141" s="238"/>
    </row>
    <row r="1142" spans="1:7" ht="12.75">
      <c r="A1142" s="349"/>
      <c r="B1142" s="353" t="s">
        <v>964</v>
      </c>
      <c r="C1142" s="388">
        <v>8292058</v>
      </c>
      <c r="D1142" s="388">
        <v>8006644</v>
      </c>
      <c r="E1142" s="388">
        <v>8006644</v>
      </c>
      <c r="F1142" s="347">
        <v>96.5579835548666</v>
      </c>
      <c r="G1142" s="348">
        <v>0</v>
      </c>
    </row>
    <row r="1143" spans="1:7" ht="12.75">
      <c r="A1143" s="349"/>
      <c r="B1143" s="136" t="s">
        <v>965</v>
      </c>
      <c r="C1143" s="389">
        <v>8292058</v>
      </c>
      <c r="D1143" s="389">
        <v>8006644</v>
      </c>
      <c r="E1143" s="389">
        <v>8006644</v>
      </c>
      <c r="F1143" s="351">
        <v>96.5579835548666</v>
      </c>
      <c r="G1143" s="238">
        <v>0</v>
      </c>
    </row>
    <row r="1144" spans="1:7" ht="25.5">
      <c r="A1144" s="349"/>
      <c r="B1144" s="377" t="s">
        <v>966</v>
      </c>
      <c r="C1144" s="389">
        <v>8292058</v>
      </c>
      <c r="D1144" s="226">
        <v>8006644</v>
      </c>
      <c r="E1144" s="226">
        <v>8006644</v>
      </c>
      <c r="F1144" s="351">
        <v>96.5579835548666</v>
      </c>
      <c r="G1144" s="238">
        <v>0</v>
      </c>
    </row>
    <row r="1145" spans="1:7" ht="12.75">
      <c r="A1145" s="349"/>
      <c r="B1145" s="353" t="s">
        <v>967</v>
      </c>
      <c r="C1145" s="216">
        <v>8292058</v>
      </c>
      <c r="D1145" s="216">
        <v>8006644</v>
      </c>
      <c r="E1145" s="216">
        <v>7552999</v>
      </c>
      <c r="F1145" s="347">
        <v>91.08714627900576</v>
      </c>
      <c r="G1145" s="348">
        <v>453646</v>
      </c>
    </row>
    <row r="1146" spans="1:7" ht="12.75">
      <c r="A1146" s="349"/>
      <c r="B1146" s="136" t="s">
        <v>968</v>
      </c>
      <c r="C1146" s="389">
        <v>8292058</v>
      </c>
      <c r="D1146" s="389">
        <v>8006644</v>
      </c>
      <c r="E1146" s="389">
        <v>7552999</v>
      </c>
      <c r="F1146" s="351">
        <v>91.08714627900576</v>
      </c>
      <c r="G1146" s="238">
        <v>453646</v>
      </c>
    </row>
    <row r="1147" spans="1:7" ht="12.75">
      <c r="A1147" s="349"/>
      <c r="B1147" s="362" t="s">
        <v>917</v>
      </c>
      <c r="C1147" s="226">
        <v>8292058</v>
      </c>
      <c r="D1147" s="226">
        <v>8006644</v>
      </c>
      <c r="E1147" s="226">
        <v>7552999</v>
      </c>
      <c r="F1147" s="351">
        <v>91.08714627900576</v>
      </c>
      <c r="G1147" s="238">
        <v>453646</v>
      </c>
    </row>
    <row r="1148" spans="1:7" ht="25.5">
      <c r="A1148" s="349"/>
      <c r="B1148" s="363" t="s">
        <v>1018</v>
      </c>
      <c r="C1148" s="226">
        <v>8292058</v>
      </c>
      <c r="D1148" s="226">
        <v>8006644</v>
      </c>
      <c r="E1148" s="226">
        <v>7552999</v>
      </c>
      <c r="F1148" s="351">
        <v>91.08714627900576</v>
      </c>
      <c r="G1148" s="238">
        <v>453646</v>
      </c>
    </row>
    <row r="1149" spans="1:7" ht="12.75" hidden="1">
      <c r="A1149" s="349"/>
      <c r="B1149" s="412"/>
      <c r="C1149" s="226"/>
      <c r="D1149" s="226"/>
      <c r="E1149" s="226"/>
      <c r="F1149" s="351"/>
      <c r="G1149" s="238">
        <v>0</v>
      </c>
    </row>
    <row r="1150" spans="1:7" s="373" customFormat="1" ht="25.5" hidden="1">
      <c r="A1150" s="399"/>
      <c r="B1150" s="434" t="s">
        <v>1059</v>
      </c>
      <c r="C1150" s="369"/>
      <c r="D1150" s="369"/>
      <c r="E1150" s="369"/>
      <c r="F1150" s="371"/>
      <c r="G1150" s="238">
        <v>0</v>
      </c>
    </row>
    <row r="1151" spans="1:7" s="373" customFormat="1" ht="12.75" hidden="1">
      <c r="A1151" s="399"/>
      <c r="B1151" s="435" t="s">
        <v>964</v>
      </c>
      <c r="C1151" s="436">
        <v>0</v>
      </c>
      <c r="D1151" s="436">
        <v>0</v>
      </c>
      <c r="E1151" s="436">
        <v>0</v>
      </c>
      <c r="F1151" s="437" t="e">
        <v>#DIV/0!</v>
      </c>
      <c r="G1151" s="238">
        <v>0</v>
      </c>
    </row>
    <row r="1152" spans="1:7" s="373" customFormat="1" ht="12.75" hidden="1">
      <c r="A1152" s="399"/>
      <c r="B1152" s="402" t="s">
        <v>965</v>
      </c>
      <c r="C1152" s="400">
        <v>0</v>
      </c>
      <c r="D1152" s="400">
        <v>0</v>
      </c>
      <c r="E1152" s="400">
        <v>0</v>
      </c>
      <c r="F1152" s="371" t="e">
        <v>#DIV/0!</v>
      </c>
      <c r="G1152" s="238">
        <v>0</v>
      </c>
    </row>
    <row r="1153" spans="1:7" s="373" customFormat="1" ht="25.5" hidden="1">
      <c r="A1153" s="399"/>
      <c r="B1153" s="403" t="s">
        <v>966</v>
      </c>
      <c r="C1153" s="400">
        <v>0</v>
      </c>
      <c r="D1153" s="369">
        <v>0</v>
      </c>
      <c r="E1153" s="369">
        <v>0</v>
      </c>
      <c r="F1153" s="371" t="e">
        <v>#DIV/0!</v>
      </c>
      <c r="G1153" s="238">
        <v>0</v>
      </c>
    </row>
    <row r="1154" spans="1:7" s="373" customFormat="1" ht="12.75" hidden="1">
      <c r="A1154" s="399"/>
      <c r="B1154" s="435" t="s">
        <v>967</v>
      </c>
      <c r="C1154" s="438">
        <v>0</v>
      </c>
      <c r="D1154" s="438">
        <v>0</v>
      </c>
      <c r="E1154" s="438">
        <v>0</v>
      </c>
      <c r="F1154" s="437" t="e">
        <v>#DIV/0!</v>
      </c>
      <c r="G1154" s="238">
        <v>0</v>
      </c>
    </row>
    <row r="1155" spans="1:7" s="373" customFormat="1" ht="12.75" hidden="1">
      <c r="A1155" s="399"/>
      <c r="B1155" s="402" t="s">
        <v>968</v>
      </c>
      <c r="C1155" s="400">
        <v>0</v>
      </c>
      <c r="D1155" s="400">
        <v>0</v>
      </c>
      <c r="E1155" s="400">
        <v>0</v>
      </c>
      <c r="F1155" s="371" t="e">
        <v>#DIV/0!</v>
      </c>
      <c r="G1155" s="238">
        <v>0</v>
      </c>
    </row>
    <row r="1156" spans="1:7" s="373" customFormat="1" ht="12.75" hidden="1">
      <c r="A1156" s="399"/>
      <c r="B1156" s="405" t="s">
        <v>973</v>
      </c>
      <c r="C1156" s="400">
        <v>0</v>
      </c>
      <c r="D1156" s="400">
        <v>0</v>
      </c>
      <c r="E1156" s="400">
        <v>0</v>
      </c>
      <c r="F1156" s="371" t="e">
        <v>#DIV/0!</v>
      </c>
      <c r="G1156" s="238">
        <v>0</v>
      </c>
    </row>
    <row r="1157" spans="1:7" s="373" customFormat="1" ht="12.75" hidden="1">
      <c r="A1157" s="399"/>
      <c r="B1157" s="406" t="s">
        <v>995</v>
      </c>
      <c r="C1157" s="400">
        <v>0</v>
      </c>
      <c r="D1157" s="369">
        <v>0</v>
      </c>
      <c r="E1157" s="369">
        <v>0</v>
      </c>
      <c r="F1157" s="371" t="e">
        <v>#DIV/0!</v>
      </c>
      <c r="G1157" s="238">
        <v>0</v>
      </c>
    </row>
    <row r="1158" spans="1:7" ht="12.75" hidden="1">
      <c r="A1158" s="349"/>
      <c r="B1158" s="439" t="s">
        <v>1060</v>
      </c>
      <c r="C1158" s="389"/>
      <c r="D1158" s="226"/>
      <c r="E1158" s="226"/>
      <c r="F1158" s="351"/>
      <c r="G1158" s="238">
        <v>0</v>
      </c>
    </row>
    <row r="1159" spans="1:7" ht="12.75" hidden="1">
      <c r="A1159" s="349"/>
      <c r="B1159" s="353" t="s">
        <v>964</v>
      </c>
      <c r="C1159" s="388">
        <v>0</v>
      </c>
      <c r="D1159" s="388">
        <v>0</v>
      </c>
      <c r="E1159" s="388">
        <v>0</v>
      </c>
      <c r="F1159" s="440" t="e">
        <v>#DIV/0!</v>
      </c>
      <c r="G1159" s="238">
        <v>0</v>
      </c>
    </row>
    <row r="1160" spans="1:7" ht="12.75" hidden="1">
      <c r="A1160" s="349"/>
      <c r="B1160" s="136" t="s">
        <v>965</v>
      </c>
      <c r="C1160" s="389">
        <v>0</v>
      </c>
      <c r="D1160" s="389">
        <v>0</v>
      </c>
      <c r="E1160" s="389">
        <v>0</v>
      </c>
      <c r="F1160" s="351" t="e">
        <v>#DIV/0!</v>
      </c>
      <c r="G1160" s="238">
        <v>0</v>
      </c>
    </row>
    <row r="1161" spans="1:7" ht="25.5" hidden="1">
      <c r="A1161" s="349"/>
      <c r="B1161" s="377" t="s">
        <v>966</v>
      </c>
      <c r="C1161" s="389">
        <v>0</v>
      </c>
      <c r="D1161" s="226">
        <v>0</v>
      </c>
      <c r="E1161" s="226">
        <v>0</v>
      </c>
      <c r="F1161" s="351" t="e">
        <v>#DIV/0!</v>
      </c>
      <c r="G1161" s="238">
        <v>0</v>
      </c>
    </row>
    <row r="1162" spans="1:7" ht="12.75" hidden="1">
      <c r="A1162" s="349"/>
      <c r="B1162" s="353" t="s">
        <v>967</v>
      </c>
      <c r="C1162" s="388">
        <v>0</v>
      </c>
      <c r="D1162" s="388">
        <v>0</v>
      </c>
      <c r="E1162" s="388">
        <v>0</v>
      </c>
      <c r="F1162" s="440" t="e">
        <v>#DIV/0!</v>
      </c>
      <c r="G1162" s="238">
        <v>0</v>
      </c>
    </row>
    <row r="1163" spans="1:7" ht="12.75" hidden="1">
      <c r="A1163" s="349"/>
      <c r="B1163" s="136" t="s">
        <v>968</v>
      </c>
      <c r="C1163" s="389">
        <v>0</v>
      </c>
      <c r="D1163" s="389">
        <v>0</v>
      </c>
      <c r="E1163" s="389">
        <v>0</v>
      </c>
      <c r="F1163" s="351" t="e">
        <v>#DIV/0!</v>
      </c>
      <c r="G1163" s="238">
        <v>0</v>
      </c>
    </row>
    <row r="1164" spans="1:7" ht="12.75" hidden="1">
      <c r="A1164" s="349"/>
      <c r="B1164" s="362" t="s">
        <v>973</v>
      </c>
      <c r="C1164" s="389">
        <v>0</v>
      </c>
      <c r="D1164" s="389">
        <v>0</v>
      </c>
      <c r="E1164" s="389">
        <v>0</v>
      </c>
      <c r="F1164" s="351" t="e">
        <v>#DIV/0!</v>
      </c>
      <c r="G1164" s="238">
        <v>0</v>
      </c>
    </row>
    <row r="1165" spans="1:7" ht="12.75" hidden="1">
      <c r="A1165" s="349"/>
      <c r="B1165" s="391" t="s">
        <v>995</v>
      </c>
      <c r="C1165" s="389">
        <v>0</v>
      </c>
      <c r="D1165" s="226">
        <v>0</v>
      </c>
      <c r="E1165" s="226">
        <v>0</v>
      </c>
      <c r="F1165" s="351" t="e">
        <v>#DIV/0!</v>
      </c>
      <c r="G1165" s="238">
        <v>0</v>
      </c>
    </row>
    <row r="1166" spans="1:7" ht="12.75">
      <c r="A1166" s="349"/>
      <c r="B1166" s="391"/>
      <c r="C1166" s="389"/>
      <c r="D1166" s="226"/>
      <c r="E1166" s="226"/>
      <c r="F1166" s="351"/>
      <c r="G1166" s="238"/>
    </row>
    <row r="1167" spans="1:7" s="443" customFormat="1" ht="12.75">
      <c r="A1167" s="441" t="s">
        <v>1061</v>
      </c>
      <c r="B1167" s="441"/>
      <c r="C1167" s="398"/>
      <c r="D1167" s="398"/>
      <c r="E1167" s="398"/>
      <c r="F1167" s="442"/>
      <c r="G1167" s="238"/>
    </row>
    <row r="1168" spans="1:7" s="443" customFormat="1" ht="13.5">
      <c r="A1168" s="441"/>
      <c r="B1168" s="444" t="s">
        <v>964</v>
      </c>
      <c r="C1168" s="445">
        <v>147507970</v>
      </c>
      <c r="D1168" s="445">
        <v>101967533</v>
      </c>
      <c r="E1168" s="445">
        <v>99534675</v>
      </c>
      <c r="F1168" s="446">
        <v>67.47748952141366</v>
      </c>
      <c r="G1168" s="447">
        <v>236453</v>
      </c>
    </row>
    <row r="1169" spans="1:7" s="443" customFormat="1" ht="51">
      <c r="A1169" s="441"/>
      <c r="B1169" s="448" t="str">
        <f>B414</f>
        <v>Valsts pamatbudžeta iestāžu saņemtie transferta pārskaitījumi no valsts pamatbudžeta dotācijas no vispārējiem ieņēmumiem</v>
      </c>
      <c r="C1169" s="398">
        <v>4310399</v>
      </c>
      <c r="D1169" s="398">
        <v>2948394</v>
      </c>
      <c r="E1169" s="398">
        <v>3681718</v>
      </c>
      <c r="F1169" s="442">
        <v>85.41478410699335</v>
      </c>
      <c r="G1169" s="449">
        <v>722</v>
      </c>
    </row>
    <row r="1170" spans="1:7" s="443" customFormat="1" ht="51">
      <c r="A1170" s="441"/>
      <c r="B1170" s="448" t="str">
        <f>B415</f>
        <v>Valsts pamatbudžeta iestāžu saņemtie transferta pārskaitījumi no valsts pamatbudžeta ārvalstu finanšu palīdzības līdzekļiem</v>
      </c>
      <c r="C1170" s="398">
        <v>1810644</v>
      </c>
      <c r="D1170" s="398">
        <v>1315394</v>
      </c>
      <c r="E1170" s="398">
        <v>441460</v>
      </c>
      <c r="F1170" s="442">
        <v>24.381380326557846</v>
      </c>
      <c r="G1170" s="449">
        <v>0</v>
      </c>
    </row>
    <row r="1171" spans="1:7" s="443" customFormat="1" ht="12.75">
      <c r="A1171" s="441"/>
      <c r="B1171" s="450" t="s">
        <v>986</v>
      </c>
      <c r="C1171" s="398">
        <v>2681173</v>
      </c>
      <c r="D1171" s="398">
        <v>2591139</v>
      </c>
      <c r="E1171" s="398">
        <v>2607377</v>
      </c>
      <c r="F1171" s="442">
        <v>97.2476225890683</v>
      </c>
      <c r="G1171" s="449">
        <v>199358</v>
      </c>
    </row>
    <row r="1172" spans="1:7" s="443" customFormat="1" ht="51">
      <c r="A1172" s="441"/>
      <c r="B1172" s="451" t="s">
        <v>987</v>
      </c>
      <c r="C1172" s="398">
        <v>2681173</v>
      </c>
      <c r="D1172" s="398">
        <v>2591139</v>
      </c>
      <c r="E1172" s="398">
        <v>2607377</v>
      </c>
      <c r="F1172" s="442">
        <v>97.2476225890683</v>
      </c>
      <c r="G1172" s="449">
        <v>199358</v>
      </c>
    </row>
    <row r="1173" spans="1:7" s="443" customFormat="1" ht="25.5">
      <c r="A1173" s="441"/>
      <c r="B1173" s="450" t="s">
        <v>1013</v>
      </c>
      <c r="C1173" s="398">
        <v>132664519</v>
      </c>
      <c r="D1173" s="398">
        <v>92406536</v>
      </c>
      <c r="E1173" s="398">
        <v>92406536</v>
      </c>
      <c r="F1173" s="442">
        <v>69.65429543373236</v>
      </c>
      <c r="G1173" s="449">
        <v>0</v>
      </c>
    </row>
    <row r="1174" spans="1:7" s="443" customFormat="1" ht="25.5">
      <c r="A1174" s="441"/>
      <c r="B1174" s="450" t="s">
        <v>1062</v>
      </c>
      <c r="C1174" s="398">
        <v>6041235</v>
      </c>
      <c r="D1174" s="398">
        <v>2706070</v>
      </c>
      <c r="E1174" s="398">
        <v>397584</v>
      </c>
      <c r="F1174" s="442">
        <v>6.581170902969344</v>
      </c>
      <c r="G1174" s="449">
        <v>36373</v>
      </c>
    </row>
    <row r="1175" spans="1:7" s="455" customFormat="1" ht="25.5" hidden="1">
      <c r="A1175" s="452"/>
      <c r="B1175" s="453" t="s">
        <v>1013</v>
      </c>
      <c r="C1175" s="454">
        <v>132664519</v>
      </c>
      <c r="D1175" s="454"/>
      <c r="E1175" s="454"/>
      <c r="F1175" s="442">
        <v>0</v>
      </c>
      <c r="G1175" s="449">
        <v>0</v>
      </c>
    </row>
    <row r="1176" spans="1:7" s="455" customFormat="1" ht="13.5">
      <c r="A1176" s="452"/>
      <c r="B1176" s="444" t="s">
        <v>1063</v>
      </c>
      <c r="C1176" s="445">
        <v>147507970</v>
      </c>
      <c r="D1176" s="445">
        <v>103293227</v>
      </c>
      <c r="E1176" s="445">
        <v>61273412</v>
      </c>
      <c r="F1176" s="446">
        <v>41.53905175428826</v>
      </c>
      <c r="G1176" s="447">
        <v>10709617</v>
      </c>
    </row>
    <row r="1177" spans="1:7" s="455" customFormat="1" ht="12.75">
      <c r="A1177" s="452"/>
      <c r="B1177" s="456" t="s">
        <v>917</v>
      </c>
      <c r="C1177" s="398">
        <v>115613193</v>
      </c>
      <c r="D1177" s="398">
        <v>77532945</v>
      </c>
      <c r="E1177" s="398">
        <v>41371963</v>
      </c>
      <c r="F1177" s="442">
        <v>35.78481134069189</v>
      </c>
      <c r="G1177" s="449">
        <v>9835624</v>
      </c>
    </row>
    <row r="1178" spans="1:7" s="443" customFormat="1" ht="38.25">
      <c r="A1178" s="441"/>
      <c r="B1178" s="457" t="s">
        <v>1015</v>
      </c>
      <c r="C1178" s="458">
        <v>5722750</v>
      </c>
      <c r="D1178" s="458">
        <v>5301154</v>
      </c>
      <c r="E1178" s="458">
        <v>3911942</v>
      </c>
      <c r="F1178" s="442">
        <v>68.3577301122712</v>
      </c>
      <c r="G1178" s="449">
        <v>-154126</v>
      </c>
    </row>
    <row r="1179" spans="1:7" s="443" customFormat="1" ht="38.25">
      <c r="A1179" s="441"/>
      <c r="B1179" s="451" t="s">
        <v>1011</v>
      </c>
      <c r="C1179" s="398">
        <v>105381273</v>
      </c>
      <c r="D1179" s="398">
        <v>70242342</v>
      </c>
      <c r="E1179" s="398">
        <v>36184720</v>
      </c>
      <c r="F1179" s="442">
        <v>34.336954726291836</v>
      </c>
      <c r="G1179" s="449">
        <v>9989750</v>
      </c>
    </row>
    <row r="1180" spans="1:7" s="443" customFormat="1" ht="76.5">
      <c r="A1180" s="441"/>
      <c r="B1180" s="451" t="s">
        <v>1019</v>
      </c>
      <c r="C1180" s="398">
        <v>4509170</v>
      </c>
      <c r="D1180" s="398">
        <v>1989449</v>
      </c>
      <c r="E1180" s="398">
        <v>1275301</v>
      </c>
      <c r="F1180" s="442">
        <v>28.282388998418778</v>
      </c>
      <c r="G1180" s="449">
        <v>0</v>
      </c>
    </row>
    <row r="1181" spans="1:7" s="443" customFormat="1" ht="12.75">
      <c r="A1181" s="441"/>
      <c r="B1181" s="450" t="s">
        <v>986</v>
      </c>
      <c r="C1181" s="398">
        <v>2681173</v>
      </c>
      <c r="D1181" s="398">
        <v>2591139</v>
      </c>
      <c r="E1181" s="398">
        <v>2607377</v>
      </c>
      <c r="F1181" s="442">
        <v>97.2476225890683</v>
      </c>
      <c r="G1181" s="449">
        <v>199358</v>
      </c>
    </row>
    <row r="1182" spans="1:7" s="443" customFormat="1" ht="25.5" hidden="1">
      <c r="A1182" s="441"/>
      <c r="B1182" s="451" t="s">
        <v>905</v>
      </c>
      <c r="C1182" s="398">
        <v>2681173</v>
      </c>
      <c r="D1182" s="398">
        <v>2408019</v>
      </c>
      <c r="E1182" s="398">
        <v>2607377</v>
      </c>
      <c r="F1182" s="442">
        <v>97.2476225890683</v>
      </c>
      <c r="G1182" s="449">
        <v>199358</v>
      </c>
    </row>
    <row r="1183" spans="1:7" s="443" customFormat="1" ht="12.75">
      <c r="A1183" s="441"/>
      <c r="B1183" s="450" t="s">
        <v>998</v>
      </c>
      <c r="C1183" s="398">
        <v>29213604</v>
      </c>
      <c r="D1183" s="398">
        <v>23169143</v>
      </c>
      <c r="E1183" s="398">
        <v>17294072</v>
      </c>
      <c r="F1183" s="442">
        <v>59.19869386878798</v>
      </c>
      <c r="G1183" s="449">
        <v>674635</v>
      </c>
    </row>
    <row r="1184" spans="1:7" s="443" customFormat="1" ht="25.5">
      <c r="A1184" s="441"/>
      <c r="B1184" s="451" t="s">
        <v>1021</v>
      </c>
      <c r="C1184" s="459">
        <v>28815311</v>
      </c>
      <c r="D1184" s="459">
        <v>22957906</v>
      </c>
      <c r="E1184" s="459">
        <v>17082835</v>
      </c>
      <c r="F1184" s="442">
        <v>59.2838821000405</v>
      </c>
      <c r="G1184" s="449">
        <v>519787</v>
      </c>
    </row>
    <row r="1185" spans="1:7" ht="38.25">
      <c r="A1185" s="349"/>
      <c r="B1185" s="451" t="s">
        <v>1026</v>
      </c>
      <c r="C1185" s="398">
        <v>398293</v>
      </c>
      <c r="D1185" s="398">
        <v>211237</v>
      </c>
      <c r="E1185" s="398">
        <v>211237</v>
      </c>
      <c r="F1185" s="442">
        <v>53.03557933481131</v>
      </c>
      <c r="G1185" s="449">
        <v>154848</v>
      </c>
    </row>
    <row r="1186" spans="1:5" ht="13.5" customHeight="1">
      <c r="A1186" s="460"/>
      <c r="C1186" s="461"/>
      <c r="D1186" s="461"/>
      <c r="E1186" s="461"/>
    </row>
    <row r="1187" ht="12.75">
      <c r="A1187" s="460" t="s">
        <v>1064</v>
      </c>
    </row>
    <row r="1188" spans="1:5" ht="13.5" customHeight="1">
      <c r="A1188" s="460" t="s">
        <v>1065</v>
      </c>
      <c r="C1188" s="462"/>
      <c r="D1188" s="462"/>
      <c r="E1188" s="117"/>
    </row>
    <row r="1189" spans="1:5" ht="15">
      <c r="A1189" s="460" t="s">
        <v>1066</v>
      </c>
      <c r="C1189" s="462"/>
      <c r="D1189" s="462"/>
      <c r="E1189" s="117"/>
    </row>
    <row r="1190" spans="1:5" ht="12.75" hidden="1">
      <c r="A1190" s="954" t="s">
        <v>1067</v>
      </c>
      <c r="B1190" s="954"/>
      <c r="C1190" s="954"/>
      <c r="D1190" s="954"/>
      <c r="E1190" s="954"/>
    </row>
    <row r="1191" spans="1:5" ht="12.75" hidden="1">
      <c r="A1191" s="463"/>
      <c r="B1191" s="953" t="s">
        <v>1068</v>
      </c>
      <c r="C1191" s="953"/>
      <c r="D1191" s="463"/>
      <c r="E1191" s="463"/>
    </row>
    <row r="1192" spans="1:5" ht="12.75">
      <c r="A1192" s="463"/>
      <c r="B1192" s="953" t="s">
        <v>1069</v>
      </c>
      <c r="C1192" s="953"/>
      <c r="D1192" s="463"/>
      <c r="E1192" s="463"/>
    </row>
    <row r="1193" spans="1:5" ht="12.75">
      <c r="A1193" s="463"/>
      <c r="B1193" s="953" t="s">
        <v>1070</v>
      </c>
      <c r="C1193" s="953"/>
      <c r="D1193" s="463"/>
      <c r="E1193" s="463"/>
    </row>
    <row r="1194" spans="1:5" ht="12.75">
      <c r="A1194" s="463"/>
      <c r="B1194" s="464" t="s">
        <v>1071</v>
      </c>
      <c r="C1194" s="464"/>
      <c r="D1194" s="463"/>
      <c r="E1194" s="463"/>
    </row>
    <row r="1195" spans="1:7" ht="62.25" customHeight="1">
      <c r="A1195" s="161" t="s">
        <v>1072</v>
      </c>
      <c r="C1195" s="461"/>
      <c r="D1195" s="461"/>
      <c r="E1195" s="461"/>
      <c r="G1195" s="165" t="s">
        <v>510</v>
      </c>
    </row>
    <row r="1196" spans="1:7" ht="18.75" customHeight="1" hidden="1">
      <c r="A1196" s="161" t="s">
        <v>1073</v>
      </c>
      <c r="C1196" s="461"/>
      <c r="D1196" s="461"/>
      <c r="E1196" s="461"/>
      <c r="G1196" s="465" t="s">
        <v>1074</v>
      </c>
    </row>
    <row r="1197" ht="50.25" customHeight="1"/>
    <row r="1198" ht="12.75">
      <c r="A1198" s="117" t="s">
        <v>650</v>
      </c>
    </row>
  </sheetData>
  <mergeCells count="13">
    <mergeCell ref="B1191:C1191"/>
    <mergeCell ref="B1192:C1192"/>
    <mergeCell ref="B1193:C1193"/>
    <mergeCell ref="A1190:E1190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5905511811023623" header="0.5118110236220472" footer="0.4330708661417323"/>
  <pageSetup firstPageNumber="9" useFirstPageNumber="1" horizontalDpi="600" verticalDpi="600" orientation="portrait" paperSize="9" scale="8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927"/>
  <sheetViews>
    <sheetView zoomScaleSheetLayoutView="100" workbookViewId="0" topLeftCell="B1">
      <selection activeCell="L11" sqref="L11"/>
    </sheetView>
  </sheetViews>
  <sheetFormatPr defaultColWidth="9.140625" defaultRowHeight="12.75"/>
  <cols>
    <col min="1" max="1" width="9.00390625" style="477" customWidth="1"/>
    <col min="2" max="2" width="40.140625" style="478" customWidth="1"/>
    <col min="3" max="3" width="13.8515625" style="461" customWidth="1"/>
    <col min="4" max="5" width="12.28125" style="461" customWidth="1"/>
    <col min="6" max="6" width="9.140625" style="461" customWidth="1"/>
    <col min="7" max="7" width="11.8515625" style="461" customWidth="1"/>
    <col min="8" max="16384" width="9.140625" style="92" customWidth="1"/>
  </cols>
  <sheetData>
    <row r="1" spans="1:7" ht="12.75">
      <c r="A1" s="466"/>
      <c r="B1" s="467"/>
      <c r="C1" s="468"/>
      <c r="D1" s="468"/>
      <c r="E1" s="468"/>
      <c r="F1" s="468"/>
      <c r="G1" s="92"/>
    </row>
    <row r="2" spans="1:48" s="471" customFormat="1" ht="12.75">
      <c r="A2" s="786" t="s">
        <v>479</v>
      </c>
      <c r="B2" s="786"/>
      <c r="C2" s="786"/>
      <c r="D2" s="786"/>
      <c r="E2" s="786"/>
      <c r="F2" s="786"/>
      <c r="G2" s="786"/>
      <c r="H2" s="469"/>
      <c r="I2" s="469"/>
      <c r="J2" s="469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</row>
    <row r="3" spans="1:48" s="471" customFormat="1" ht="15" customHeight="1">
      <c r="A3" s="787" t="s">
        <v>480</v>
      </c>
      <c r="B3" s="787"/>
      <c r="C3" s="787"/>
      <c r="D3" s="787"/>
      <c r="E3" s="787"/>
      <c r="F3" s="787"/>
      <c r="G3" s="787"/>
      <c r="H3" s="472"/>
      <c r="I3" s="472"/>
      <c r="J3" s="472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</row>
    <row r="4" spans="1:48" s="471" customFormat="1" ht="3.75" customHeight="1">
      <c r="A4" s="788"/>
      <c r="B4" s="788"/>
      <c r="C4" s="788"/>
      <c r="D4" s="788"/>
      <c r="E4" s="788"/>
      <c r="F4" s="788"/>
      <c r="G4" s="788"/>
      <c r="H4" s="473"/>
      <c r="I4" s="473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</row>
    <row r="5" spans="1:10" s="470" customFormat="1" ht="12.75">
      <c r="A5" s="725" t="s">
        <v>512</v>
      </c>
      <c r="B5" s="725"/>
      <c r="C5" s="725"/>
      <c r="D5" s="725"/>
      <c r="E5" s="725"/>
      <c r="F5" s="725"/>
      <c r="G5" s="725"/>
      <c r="H5" s="170"/>
      <c r="I5" s="170"/>
      <c r="J5" s="170"/>
    </row>
    <row r="6" spans="1:9" s="470" customFormat="1" ht="12.75">
      <c r="A6" s="169"/>
      <c r="B6" s="474"/>
      <c r="C6" s="110"/>
      <c r="D6" s="110"/>
      <c r="E6" s="110"/>
      <c r="F6" s="110"/>
      <c r="G6" s="110"/>
      <c r="H6" s="110"/>
      <c r="I6" s="110"/>
    </row>
    <row r="7" spans="1:10" s="476" customFormat="1" ht="17.25" customHeight="1">
      <c r="A7" s="946" t="s">
        <v>482</v>
      </c>
      <c r="B7" s="946"/>
      <c r="C7" s="946"/>
      <c r="D7" s="946"/>
      <c r="E7" s="946"/>
      <c r="F7" s="946"/>
      <c r="G7" s="946"/>
      <c r="H7" s="475"/>
      <c r="I7" s="475"/>
      <c r="J7" s="475"/>
    </row>
    <row r="8" spans="1:10" s="476" customFormat="1" ht="17.25" customHeight="1">
      <c r="A8" s="477"/>
      <c r="B8" s="478"/>
      <c r="C8" s="480" t="s">
        <v>1075</v>
      </c>
      <c r="E8" s="480"/>
      <c r="F8" s="481"/>
      <c r="G8" s="481"/>
      <c r="H8" s="475"/>
      <c r="I8" s="475"/>
      <c r="J8" s="475"/>
    </row>
    <row r="9" spans="1:10" s="476" customFormat="1" ht="17.25" customHeight="1">
      <c r="A9" s="916" t="s">
        <v>594</v>
      </c>
      <c r="B9" s="916"/>
      <c r="C9" s="916"/>
      <c r="D9" s="916"/>
      <c r="E9" s="916"/>
      <c r="F9" s="916"/>
      <c r="G9" s="916"/>
      <c r="H9" s="475"/>
      <c r="I9" s="475"/>
      <c r="J9" s="475"/>
    </row>
    <row r="10" spans="1:8" s="483" customFormat="1" ht="12.75">
      <c r="A10" s="785" t="s">
        <v>485</v>
      </c>
      <c r="B10" s="785"/>
      <c r="C10" s="785"/>
      <c r="D10" s="785"/>
      <c r="E10" s="785"/>
      <c r="F10" s="785"/>
      <c r="G10" s="785"/>
      <c r="H10" s="482"/>
    </row>
    <row r="11" spans="1:8" s="483" customFormat="1" ht="12.75">
      <c r="A11" s="484" t="s">
        <v>486</v>
      </c>
      <c r="C11" s="485"/>
      <c r="D11" s="486"/>
      <c r="E11" s="486"/>
      <c r="F11" s="479"/>
      <c r="G11" s="487" t="s">
        <v>595</v>
      </c>
      <c r="H11" s="482"/>
    </row>
    <row r="12" ht="14.25" customHeight="1">
      <c r="G12" s="461" t="s">
        <v>1076</v>
      </c>
    </row>
    <row r="13" spans="2:7" ht="12.75">
      <c r="B13" s="488"/>
      <c r="G13" s="461" t="s">
        <v>1077</v>
      </c>
    </row>
    <row r="14" spans="1:7" ht="78.75" customHeight="1">
      <c r="A14" s="489" t="s">
        <v>1078</v>
      </c>
      <c r="B14" s="342" t="s">
        <v>489</v>
      </c>
      <c r="C14" s="342" t="s">
        <v>517</v>
      </c>
      <c r="D14" s="342" t="s">
        <v>864</v>
      </c>
      <c r="E14" s="342" t="s">
        <v>518</v>
      </c>
      <c r="F14" s="342" t="s">
        <v>1079</v>
      </c>
      <c r="G14" s="342" t="s">
        <v>520</v>
      </c>
    </row>
    <row r="15" spans="1:7" ht="12.75">
      <c r="A15" s="490">
        <v>1</v>
      </c>
      <c r="B15" s="491">
        <v>2</v>
      </c>
      <c r="C15" s="492">
        <v>3</v>
      </c>
      <c r="D15" s="493">
        <v>4</v>
      </c>
      <c r="E15" s="493">
        <v>5</v>
      </c>
      <c r="F15" s="493">
        <v>6</v>
      </c>
      <c r="G15" s="493">
        <v>7</v>
      </c>
    </row>
    <row r="16" spans="1:7" s="496" customFormat="1" ht="15.75" customHeight="1">
      <c r="A16" s="494"/>
      <c r="B16" s="222" t="s">
        <v>867</v>
      </c>
      <c r="C16" s="216">
        <v>1466762515</v>
      </c>
      <c r="D16" s="216">
        <v>1066836777</v>
      </c>
      <c r="E16" s="216">
        <v>960155714</v>
      </c>
      <c r="F16" s="495">
        <v>65.46088437500053</v>
      </c>
      <c r="G16" s="216">
        <v>124762607</v>
      </c>
    </row>
    <row r="17" spans="1:7" ht="12.75">
      <c r="A17" s="497"/>
      <c r="B17" s="498" t="s">
        <v>1080</v>
      </c>
      <c r="C17" s="226">
        <v>1435900000</v>
      </c>
      <c r="D17" s="226" t="s">
        <v>496</v>
      </c>
      <c r="E17" s="226">
        <v>927965326</v>
      </c>
      <c r="F17" s="499">
        <v>64.62604122849781</v>
      </c>
      <c r="G17" s="226">
        <v>123288258</v>
      </c>
    </row>
    <row r="18" spans="1:7" s="500" customFormat="1" ht="12.75">
      <c r="A18" s="497"/>
      <c r="B18" s="498" t="s">
        <v>1081</v>
      </c>
      <c r="C18" s="226">
        <v>1435900000</v>
      </c>
      <c r="D18" s="226" t="s">
        <v>496</v>
      </c>
      <c r="E18" s="226">
        <v>927965326</v>
      </c>
      <c r="F18" s="499">
        <v>64.62604122849781</v>
      </c>
      <c r="G18" s="226">
        <v>123288258</v>
      </c>
    </row>
    <row r="19" spans="1:7" s="500" customFormat="1" ht="12.75">
      <c r="A19" s="497"/>
      <c r="B19" s="498" t="s">
        <v>1082</v>
      </c>
      <c r="C19" s="226">
        <v>13940517</v>
      </c>
      <c r="D19" s="226" t="s">
        <v>496</v>
      </c>
      <c r="E19" s="226">
        <v>21033840</v>
      </c>
      <c r="F19" s="499">
        <v>150.88278289822392</v>
      </c>
      <c r="G19" s="226">
        <v>78993</v>
      </c>
    </row>
    <row r="20" spans="1:7" ht="25.5">
      <c r="A20" s="497"/>
      <c r="B20" s="498" t="s">
        <v>1083</v>
      </c>
      <c r="C20" s="226">
        <v>129110</v>
      </c>
      <c r="D20" s="226">
        <v>96840</v>
      </c>
      <c r="E20" s="226">
        <v>53669</v>
      </c>
      <c r="F20" s="499">
        <v>41.5684300209124</v>
      </c>
      <c r="G20" s="226">
        <v>5854</v>
      </c>
    </row>
    <row r="21" spans="1:7" ht="12.75">
      <c r="A21" s="497"/>
      <c r="B21" s="498" t="s">
        <v>1084</v>
      </c>
      <c r="C21" s="226">
        <v>16792888</v>
      </c>
      <c r="D21" s="226">
        <v>12539214</v>
      </c>
      <c r="E21" s="226">
        <v>11102879</v>
      </c>
      <c r="F21" s="499">
        <v>66.11655481772998</v>
      </c>
      <c r="G21" s="226">
        <v>1389502</v>
      </c>
    </row>
    <row r="22" spans="1:7" s="496" customFormat="1" ht="39.75" customHeight="1">
      <c r="A22" s="504"/>
      <c r="B22" s="505" t="s">
        <v>1085</v>
      </c>
      <c r="C22" s="216">
        <v>1220798433</v>
      </c>
      <c r="D22" s="216">
        <v>860140443</v>
      </c>
      <c r="E22" s="216">
        <v>740440226</v>
      </c>
      <c r="F22" s="495">
        <v>60.65212781936786</v>
      </c>
      <c r="G22" s="216">
        <v>95204554</v>
      </c>
    </row>
    <row r="23" spans="1:7" s="496" customFormat="1" ht="12.75" customHeight="1">
      <c r="A23" s="200" t="s">
        <v>874</v>
      </c>
      <c r="B23" s="506" t="s">
        <v>875</v>
      </c>
      <c r="C23" s="216">
        <v>1219282549</v>
      </c>
      <c r="D23" s="216">
        <v>859478137</v>
      </c>
      <c r="E23" s="216">
        <v>739858526</v>
      </c>
      <c r="F23" s="495">
        <v>60.67982573906255</v>
      </c>
      <c r="G23" s="216">
        <v>95153462</v>
      </c>
    </row>
    <row r="24" spans="1:7" s="496" customFormat="1" ht="12.75" customHeight="1">
      <c r="A24" s="506" t="s">
        <v>876</v>
      </c>
      <c r="B24" s="506" t="s">
        <v>877</v>
      </c>
      <c r="C24" s="216">
        <v>16616461</v>
      </c>
      <c r="D24" s="216">
        <v>12422348</v>
      </c>
      <c r="E24" s="216">
        <v>11011277</v>
      </c>
      <c r="F24" s="495">
        <v>66.26728158300375</v>
      </c>
      <c r="G24" s="216">
        <v>1291199</v>
      </c>
    </row>
    <row r="25" spans="1:7" ht="14.25" customHeight="1">
      <c r="A25" s="507">
        <v>1000</v>
      </c>
      <c r="B25" s="204" t="s">
        <v>878</v>
      </c>
      <c r="C25" s="360">
        <v>11341390</v>
      </c>
      <c r="D25" s="360">
        <v>8500113</v>
      </c>
      <c r="E25" s="360">
        <v>7573237</v>
      </c>
      <c r="F25" s="499">
        <v>66.77521009329544</v>
      </c>
      <c r="G25" s="226">
        <v>904384</v>
      </c>
    </row>
    <row r="26" spans="1:7" ht="12.75" customHeight="1">
      <c r="A26" s="508">
        <v>1100</v>
      </c>
      <c r="B26" s="204" t="s">
        <v>879</v>
      </c>
      <c r="C26" s="360">
        <v>8288193</v>
      </c>
      <c r="D26" s="360">
        <v>6135892</v>
      </c>
      <c r="E26" s="360">
        <v>5365780</v>
      </c>
      <c r="F26" s="499">
        <v>64.74004647333864</v>
      </c>
      <c r="G26" s="226">
        <v>595089</v>
      </c>
    </row>
    <row r="27" spans="1:7" ht="38.25" customHeight="1">
      <c r="A27" s="508">
        <v>1200</v>
      </c>
      <c r="B27" s="498" t="s">
        <v>1086</v>
      </c>
      <c r="C27" s="360" t="s">
        <v>496</v>
      </c>
      <c r="D27" s="360" t="s">
        <v>496</v>
      </c>
      <c r="E27" s="226">
        <v>2207457</v>
      </c>
      <c r="F27" s="499" t="s">
        <v>496</v>
      </c>
      <c r="G27" s="226">
        <v>309295</v>
      </c>
    </row>
    <row r="28" spans="1:7" ht="12.75" customHeight="1">
      <c r="A28" s="507">
        <v>2000</v>
      </c>
      <c r="B28" s="204" t="s">
        <v>881</v>
      </c>
      <c r="C28" s="360">
        <v>5275071</v>
      </c>
      <c r="D28" s="360">
        <v>3922235</v>
      </c>
      <c r="E28" s="360">
        <v>3438040</v>
      </c>
      <c r="F28" s="499">
        <v>65.17523650392573</v>
      </c>
      <c r="G28" s="226">
        <v>386815</v>
      </c>
    </row>
    <row r="29" spans="1:7" ht="12.75" customHeight="1">
      <c r="A29" s="508">
        <v>2100</v>
      </c>
      <c r="B29" s="204" t="s">
        <v>882</v>
      </c>
      <c r="C29" s="360" t="s">
        <v>496</v>
      </c>
      <c r="D29" s="360" t="s">
        <v>496</v>
      </c>
      <c r="E29" s="360">
        <v>30559</v>
      </c>
      <c r="F29" s="499" t="s">
        <v>496</v>
      </c>
      <c r="G29" s="226">
        <v>5907</v>
      </c>
    </row>
    <row r="30" spans="1:7" ht="12.75" customHeight="1">
      <c r="A30" s="508">
        <v>2200</v>
      </c>
      <c r="B30" s="204" t="s">
        <v>883</v>
      </c>
      <c r="C30" s="360" t="s">
        <v>496</v>
      </c>
      <c r="D30" s="360" t="s">
        <v>496</v>
      </c>
      <c r="E30" s="360">
        <v>3253332</v>
      </c>
      <c r="F30" s="499" t="s">
        <v>496</v>
      </c>
      <c r="G30" s="226">
        <v>361859</v>
      </c>
    </row>
    <row r="31" spans="1:7" ht="24" customHeight="1">
      <c r="A31" s="508">
        <v>2300</v>
      </c>
      <c r="B31" s="509" t="s">
        <v>884</v>
      </c>
      <c r="C31" s="360" t="s">
        <v>496</v>
      </c>
      <c r="D31" s="360" t="s">
        <v>496</v>
      </c>
      <c r="E31" s="360">
        <v>150605</v>
      </c>
      <c r="F31" s="499" t="s">
        <v>496</v>
      </c>
      <c r="G31" s="226">
        <v>18868</v>
      </c>
    </row>
    <row r="32" spans="1:7" ht="15" customHeight="1" hidden="1">
      <c r="A32" s="508">
        <v>2400</v>
      </c>
      <c r="B32" s="204" t="s">
        <v>1087</v>
      </c>
      <c r="C32" s="360" t="s">
        <v>496</v>
      </c>
      <c r="D32" s="360" t="s">
        <v>496</v>
      </c>
      <c r="E32" s="360">
        <v>0</v>
      </c>
      <c r="F32" s="499" t="s">
        <v>496</v>
      </c>
      <c r="G32" s="226">
        <v>0</v>
      </c>
    </row>
    <row r="33" spans="1:7" ht="12.75" customHeight="1">
      <c r="A33" s="508">
        <v>2500</v>
      </c>
      <c r="B33" s="204" t="s">
        <v>886</v>
      </c>
      <c r="C33" s="360" t="s">
        <v>496</v>
      </c>
      <c r="D33" s="360" t="s">
        <v>496</v>
      </c>
      <c r="E33" s="360">
        <v>3544</v>
      </c>
      <c r="F33" s="499" t="s">
        <v>496</v>
      </c>
      <c r="G33" s="226">
        <v>181</v>
      </c>
    </row>
    <row r="34" spans="1:7" ht="0.75" customHeight="1" hidden="1">
      <c r="A34" s="508">
        <v>2600</v>
      </c>
      <c r="B34" s="498" t="s">
        <v>1088</v>
      </c>
      <c r="C34" s="360" t="s">
        <v>496</v>
      </c>
      <c r="D34" s="360" t="s">
        <v>496</v>
      </c>
      <c r="E34" s="360">
        <v>0</v>
      </c>
      <c r="F34" s="499" t="s">
        <v>496</v>
      </c>
      <c r="G34" s="216">
        <v>0</v>
      </c>
    </row>
    <row r="35" spans="1:7" ht="13.5" customHeight="1" hidden="1">
      <c r="A35" s="508">
        <v>2700</v>
      </c>
      <c r="B35" s="498" t="s">
        <v>888</v>
      </c>
      <c r="C35" s="360" t="s">
        <v>496</v>
      </c>
      <c r="D35" s="360" t="s">
        <v>496</v>
      </c>
      <c r="E35" s="360">
        <v>0</v>
      </c>
      <c r="F35" s="499" t="s">
        <v>496</v>
      </c>
      <c r="G35" s="216">
        <v>0</v>
      </c>
    </row>
    <row r="36" spans="1:7" s="496" customFormat="1" ht="12.75" customHeight="1">
      <c r="A36" s="510" t="s">
        <v>890</v>
      </c>
      <c r="B36" s="222" t="s">
        <v>891</v>
      </c>
      <c r="C36" s="511">
        <v>64796</v>
      </c>
      <c r="D36" s="511">
        <v>38024</v>
      </c>
      <c r="E36" s="511">
        <v>38024</v>
      </c>
      <c r="F36" s="495">
        <v>58.68263473053892</v>
      </c>
      <c r="G36" s="216">
        <v>0</v>
      </c>
    </row>
    <row r="37" spans="1:7" ht="24.75" customHeight="1" hidden="1">
      <c r="A37" s="508">
        <v>4100</v>
      </c>
      <c r="B37" s="498" t="s">
        <v>1089</v>
      </c>
      <c r="C37" s="360" t="s">
        <v>496</v>
      </c>
      <c r="D37" s="360" t="s">
        <v>496</v>
      </c>
      <c r="E37" s="360">
        <v>0</v>
      </c>
      <c r="F37" s="512" t="s">
        <v>496</v>
      </c>
      <c r="G37" s="216">
        <v>0</v>
      </c>
    </row>
    <row r="38" spans="1:7" ht="12.75" customHeight="1" hidden="1">
      <c r="A38" s="508">
        <v>4200</v>
      </c>
      <c r="B38" s="204" t="s">
        <v>893</v>
      </c>
      <c r="C38" s="360" t="s">
        <v>496</v>
      </c>
      <c r="D38" s="360" t="s">
        <v>496</v>
      </c>
      <c r="E38" s="360">
        <v>0</v>
      </c>
      <c r="F38" s="512" t="s">
        <v>496</v>
      </c>
      <c r="G38" s="216">
        <v>0</v>
      </c>
    </row>
    <row r="39" spans="1:7" ht="12.75" customHeight="1" hidden="1">
      <c r="A39" s="508" t="s">
        <v>894</v>
      </c>
      <c r="B39" s="204" t="s">
        <v>895</v>
      </c>
      <c r="C39" s="360" t="s">
        <v>496</v>
      </c>
      <c r="D39" s="360" t="s">
        <v>496</v>
      </c>
      <c r="E39" s="360">
        <v>0</v>
      </c>
      <c r="F39" s="512" t="s">
        <v>496</v>
      </c>
      <c r="G39" s="216">
        <v>0</v>
      </c>
    </row>
    <row r="40" spans="1:7" s="496" customFormat="1" ht="12.75" customHeight="1">
      <c r="A40" s="348" t="s">
        <v>896</v>
      </c>
      <c r="B40" s="222" t="s">
        <v>897</v>
      </c>
      <c r="C40" s="511">
        <v>1202591557</v>
      </c>
      <c r="D40" s="511">
        <v>847017765</v>
      </c>
      <c r="E40" s="511">
        <v>728809225</v>
      </c>
      <c r="F40" s="495">
        <v>60.60322149758781</v>
      </c>
      <c r="G40" s="216">
        <v>93862263</v>
      </c>
    </row>
    <row r="41" spans="1:7" ht="11.25" customHeight="1">
      <c r="A41" s="507">
        <v>3000</v>
      </c>
      <c r="B41" s="204" t="s">
        <v>898</v>
      </c>
      <c r="C41" s="360">
        <v>3435000</v>
      </c>
      <c r="D41" s="360">
        <v>3135820</v>
      </c>
      <c r="E41" s="360">
        <v>2683956</v>
      </c>
      <c r="F41" s="499">
        <v>78.13554585152839</v>
      </c>
      <c r="G41" s="226">
        <v>546287</v>
      </c>
    </row>
    <row r="42" spans="1:7" ht="12.75" customHeight="1" hidden="1">
      <c r="A42" s="508">
        <v>3100</v>
      </c>
      <c r="B42" s="204" t="s">
        <v>899</v>
      </c>
      <c r="C42" s="360" t="s">
        <v>496</v>
      </c>
      <c r="D42" s="360" t="s">
        <v>496</v>
      </c>
      <c r="E42" s="360">
        <v>0</v>
      </c>
      <c r="F42" s="499" t="s">
        <v>496</v>
      </c>
      <c r="G42" s="226">
        <v>0</v>
      </c>
    </row>
    <row r="43" spans="1:7" ht="39.75" customHeight="1">
      <c r="A43" s="508">
        <v>3200</v>
      </c>
      <c r="B43" s="498" t="s">
        <v>1090</v>
      </c>
      <c r="C43" s="360" t="s">
        <v>496</v>
      </c>
      <c r="D43" s="360" t="s">
        <v>496</v>
      </c>
      <c r="E43" s="360">
        <v>2683956</v>
      </c>
      <c r="F43" s="499" t="s">
        <v>496</v>
      </c>
      <c r="G43" s="226">
        <v>1265358</v>
      </c>
    </row>
    <row r="44" spans="1:7" ht="15.75" customHeight="1" hidden="1">
      <c r="A44" s="508">
        <v>3300</v>
      </c>
      <c r="B44" s="498" t="s">
        <v>1091</v>
      </c>
      <c r="C44" s="360" t="s">
        <v>496</v>
      </c>
      <c r="D44" s="360" t="s">
        <v>496</v>
      </c>
      <c r="E44" s="360">
        <v>0</v>
      </c>
      <c r="F44" s="499" t="s">
        <v>496</v>
      </c>
      <c r="G44" s="360">
        <v>0</v>
      </c>
    </row>
    <row r="45" spans="1:7" ht="15" customHeight="1" hidden="1">
      <c r="A45" s="508">
        <v>3400</v>
      </c>
      <c r="B45" s="204" t="s">
        <v>902</v>
      </c>
      <c r="C45" s="360" t="s">
        <v>496</v>
      </c>
      <c r="D45" s="360" t="s">
        <v>496</v>
      </c>
      <c r="E45" s="360">
        <v>0</v>
      </c>
      <c r="F45" s="499" t="s">
        <v>496</v>
      </c>
      <c r="G45" s="360">
        <v>0</v>
      </c>
    </row>
    <row r="46" spans="1:7" ht="13.5" customHeight="1" hidden="1">
      <c r="A46" s="508">
        <v>3900</v>
      </c>
      <c r="B46" s="204" t="s">
        <v>907</v>
      </c>
      <c r="C46" s="360" t="s">
        <v>496</v>
      </c>
      <c r="D46" s="360" t="s">
        <v>496</v>
      </c>
      <c r="E46" s="360">
        <v>0</v>
      </c>
      <c r="F46" s="499" t="s">
        <v>496</v>
      </c>
      <c r="G46" s="360">
        <v>0</v>
      </c>
    </row>
    <row r="47" spans="1:7" ht="12.75" customHeight="1">
      <c r="A47" s="507">
        <v>6000</v>
      </c>
      <c r="B47" s="204" t="s">
        <v>908</v>
      </c>
      <c r="C47" s="360">
        <v>1199156557</v>
      </c>
      <c r="D47" s="360">
        <v>843881945</v>
      </c>
      <c r="E47" s="226">
        <v>726125269</v>
      </c>
      <c r="F47" s="499">
        <v>60.55299991992622</v>
      </c>
      <c r="G47" s="226">
        <v>93315976</v>
      </c>
    </row>
    <row r="48" spans="1:7" ht="12.75" customHeight="1">
      <c r="A48" s="508">
        <v>6200</v>
      </c>
      <c r="B48" s="204" t="s">
        <v>1092</v>
      </c>
      <c r="C48" s="360" t="s">
        <v>496</v>
      </c>
      <c r="D48" s="360" t="s">
        <v>496</v>
      </c>
      <c r="E48" s="360">
        <v>726125269</v>
      </c>
      <c r="F48" s="499" t="s">
        <v>496</v>
      </c>
      <c r="G48" s="226">
        <v>93315976</v>
      </c>
    </row>
    <row r="49" spans="1:7" ht="12.75" customHeight="1">
      <c r="A49" s="360">
        <v>6210</v>
      </c>
      <c r="B49" s="513" t="s">
        <v>1093</v>
      </c>
      <c r="C49" s="360" t="s">
        <v>496</v>
      </c>
      <c r="D49" s="360" t="s">
        <v>496</v>
      </c>
      <c r="E49" s="360">
        <v>568171230</v>
      </c>
      <c r="F49" s="499" t="s">
        <v>496</v>
      </c>
      <c r="G49" s="226">
        <v>72300365</v>
      </c>
    </row>
    <row r="50" spans="1:7" ht="12.75" customHeight="1">
      <c r="A50" s="360">
        <v>6220</v>
      </c>
      <c r="B50" s="513" t="s">
        <v>1094</v>
      </c>
      <c r="C50" s="360" t="s">
        <v>496</v>
      </c>
      <c r="D50" s="360" t="s">
        <v>496</v>
      </c>
      <c r="E50" s="360">
        <v>120738325</v>
      </c>
      <c r="F50" s="499" t="s">
        <v>496</v>
      </c>
      <c r="G50" s="226">
        <v>16119900</v>
      </c>
    </row>
    <row r="51" spans="1:7" ht="12.75" customHeight="1">
      <c r="A51" s="360">
        <v>6240</v>
      </c>
      <c r="B51" s="513" t="s">
        <v>1095</v>
      </c>
      <c r="C51" s="360" t="s">
        <v>496</v>
      </c>
      <c r="D51" s="360" t="s">
        <v>496</v>
      </c>
      <c r="E51" s="360">
        <v>35116441</v>
      </c>
      <c r="F51" s="499" t="s">
        <v>496</v>
      </c>
      <c r="G51" s="226">
        <v>4689426</v>
      </c>
    </row>
    <row r="52" spans="1:7" ht="12.75" customHeight="1">
      <c r="A52" s="360">
        <v>6290</v>
      </c>
      <c r="B52" s="513" t="s">
        <v>1096</v>
      </c>
      <c r="C52" s="360" t="s">
        <v>496</v>
      </c>
      <c r="D52" s="360" t="s">
        <v>496</v>
      </c>
      <c r="E52" s="360">
        <v>2099273</v>
      </c>
      <c r="F52" s="499" t="s">
        <v>496</v>
      </c>
      <c r="G52" s="226">
        <v>206285</v>
      </c>
    </row>
    <row r="53" spans="1:7" ht="8.25" customHeight="1" hidden="1">
      <c r="A53" s="508">
        <v>6400</v>
      </c>
      <c r="B53" s="204" t="s">
        <v>1097</v>
      </c>
      <c r="C53" s="360" t="s">
        <v>496</v>
      </c>
      <c r="D53" s="360" t="s">
        <v>496</v>
      </c>
      <c r="E53" s="360">
        <v>0</v>
      </c>
      <c r="F53" s="499" t="s">
        <v>496</v>
      </c>
      <c r="G53" s="226">
        <v>0</v>
      </c>
    </row>
    <row r="54" spans="1:7" s="514" customFormat="1" ht="25.5" customHeight="1">
      <c r="A54" s="510" t="s">
        <v>912</v>
      </c>
      <c r="B54" s="498" t="s">
        <v>978</v>
      </c>
      <c r="C54" s="360">
        <v>9735</v>
      </c>
      <c r="D54" s="360" t="s">
        <v>496</v>
      </c>
      <c r="E54" s="360">
        <v>0</v>
      </c>
      <c r="F54" s="499">
        <v>0</v>
      </c>
      <c r="G54" s="226">
        <v>0</v>
      </c>
    </row>
    <row r="55" spans="1:7" s="514" customFormat="1" ht="20.25" customHeight="1">
      <c r="A55" s="508">
        <v>7700</v>
      </c>
      <c r="B55" s="204" t="s">
        <v>979</v>
      </c>
      <c r="C55" s="360">
        <v>9735</v>
      </c>
      <c r="D55" s="360" t="s">
        <v>496</v>
      </c>
      <c r="E55" s="360">
        <v>0</v>
      </c>
      <c r="F55" s="499">
        <v>0</v>
      </c>
      <c r="G55" s="226">
        <v>0</v>
      </c>
    </row>
    <row r="56" spans="1:7" s="496" customFormat="1" ht="12.75" customHeight="1">
      <c r="A56" s="200" t="s">
        <v>921</v>
      </c>
      <c r="B56" s="222" t="s">
        <v>922</v>
      </c>
      <c r="C56" s="216">
        <v>1515884</v>
      </c>
      <c r="D56" s="216">
        <v>662306</v>
      </c>
      <c r="E56" s="216">
        <v>581700</v>
      </c>
      <c r="F56" s="495">
        <v>38.37364864329989</v>
      </c>
      <c r="G56" s="216">
        <v>51092</v>
      </c>
    </row>
    <row r="57" spans="1:7" s="496" customFormat="1" ht="12.75" customHeight="1">
      <c r="A57" s="506" t="s">
        <v>923</v>
      </c>
      <c r="B57" s="506" t="s">
        <v>975</v>
      </c>
      <c r="C57" s="216">
        <v>1515884</v>
      </c>
      <c r="D57" s="216">
        <v>662306</v>
      </c>
      <c r="E57" s="216">
        <v>581700</v>
      </c>
      <c r="F57" s="495">
        <v>38.37364864329989</v>
      </c>
      <c r="G57" s="216">
        <v>51092</v>
      </c>
    </row>
    <row r="58" spans="1:7" ht="12.75" customHeight="1">
      <c r="A58" s="508">
        <v>5100</v>
      </c>
      <c r="B58" s="204" t="s">
        <v>925</v>
      </c>
      <c r="C58" s="360" t="s">
        <v>496</v>
      </c>
      <c r="D58" s="360" t="s">
        <v>496</v>
      </c>
      <c r="E58" s="360">
        <v>488452</v>
      </c>
      <c r="F58" s="499" t="s">
        <v>496</v>
      </c>
      <c r="G58" s="226">
        <v>29067</v>
      </c>
    </row>
    <row r="59" spans="1:7" ht="12.75" customHeight="1">
      <c r="A59" s="508">
        <v>5200</v>
      </c>
      <c r="B59" s="204" t="s">
        <v>926</v>
      </c>
      <c r="C59" s="360" t="s">
        <v>496</v>
      </c>
      <c r="D59" s="360" t="s">
        <v>496</v>
      </c>
      <c r="E59" s="360">
        <v>93248</v>
      </c>
      <c r="F59" s="499" t="s">
        <v>496</v>
      </c>
      <c r="G59" s="226">
        <v>22025</v>
      </c>
    </row>
    <row r="60" spans="1:7" ht="12.75" customHeight="1" hidden="1">
      <c r="A60" s="508">
        <v>5800</v>
      </c>
      <c r="B60" s="498" t="s">
        <v>927</v>
      </c>
      <c r="C60" s="360" t="s">
        <v>496</v>
      </c>
      <c r="D60" s="360" t="s">
        <v>496</v>
      </c>
      <c r="E60" s="360">
        <v>0</v>
      </c>
      <c r="F60" s="499" t="s">
        <v>496</v>
      </c>
      <c r="G60" s="226">
        <v>0</v>
      </c>
    </row>
    <row r="61" spans="1:7" s="496" customFormat="1" ht="12.75" customHeight="1">
      <c r="A61" s="445"/>
      <c r="B61" s="222" t="s">
        <v>500</v>
      </c>
      <c r="C61" s="216">
        <v>245964082</v>
      </c>
      <c r="D61" s="216">
        <v>206696334</v>
      </c>
      <c r="E61" s="216">
        <v>219715488</v>
      </c>
      <c r="F61" s="495">
        <v>89.32828167976167</v>
      </c>
      <c r="G61" s="216">
        <v>29558053</v>
      </c>
    </row>
    <row r="62" spans="1:7" s="496" customFormat="1" ht="12.75" customHeight="1">
      <c r="A62" s="348"/>
      <c r="B62" s="222" t="s">
        <v>501</v>
      </c>
      <c r="C62" s="216">
        <v>-245964082</v>
      </c>
      <c r="D62" s="216">
        <v>-206696334</v>
      </c>
      <c r="E62" s="216">
        <v>-219715488</v>
      </c>
      <c r="F62" s="495">
        <v>89.32828167976167</v>
      </c>
      <c r="G62" s="216">
        <v>-29558053</v>
      </c>
    </row>
    <row r="63" spans="1:7" ht="12.75" customHeight="1">
      <c r="A63" s="515" t="s">
        <v>939</v>
      </c>
      <c r="B63" s="204" t="s">
        <v>505</v>
      </c>
      <c r="C63" s="360">
        <v>-776858</v>
      </c>
      <c r="D63" s="360">
        <v>-439656</v>
      </c>
      <c r="E63" s="360">
        <v>-439655</v>
      </c>
      <c r="F63" s="499">
        <v>56.59399787348525</v>
      </c>
      <c r="G63" s="360">
        <v>0</v>
      </c>
    </row>
    <row r="64" spans="1:7" ht="12.75">
      <c r="A64" s="497"/>
      <c r="B64" s="516" t="s">
        <v>1098</v>
      </c>
      <c r="C64" s="360">
        <v>-776858</v>
      </c>
      <c r="D64" s="360">
        <v>-439656</v>
      </c>
      <c r="E64" s="360">
        <v>-439655</v>
      </c>
      <c r="F64" s="499">
        <v>56.59399787348525</v>
      </c>
      <c r="G64" s="360">
        <v>0</v>
      </c>
    </row>
    <row r="65" spans="1:7" ht="12.75" customHeight="1">
      <c r="A65" s="515" t="s">
        <v>933</v>
      </c>
      <c r="B65" s="204" t="s">
        <v>622</v>
      </c>
      <c r="C65" s="360">
        <v>-245245243</v>
      </c>
      <c r="D65" s="360">
        <v>-206256678</v>
      </c>
      <c r="E65" s="360">
        <v>-219201323</v>
      </c>
      <c r="F65" s="499">
        <v>89.38045864563415</v>
      </c>
      <c r="G65" s="226">
        <v>-29541609</v>
      </c>
    </row>
    <row r="66" spans="1:7" ht="24" customHeight="1">
      <c r="A66" s="459"/>
      <c r="B66" s="498" t="s">
        <v>566</v>
      </c>
      <c r="C66" s="360">
        <v>-245187224</v>
      </c>
      <c r="D66" s="360">
        <v>-206256678</v>
      </c>
      <c r="E66" s="360">
        <v>-219275833</v>
      </c>
      <c r="F66" s="499">
        <v>89.43199789235348</v>
      </c>
      <c r="G66" s="226">
        <v>-29558053</v>
      </c>
    </row>
    <row r="67" spans="1:7" ht="39.75" customHeight="1">
      <c r="A67" s="497"/>
      <c r="B67" s="517" t="s">
        <v>1099</v>
      </c>
      <c r="C67" s="360">
        <v>-58019</v>
      </c>
      <c r="D67" s="360" t="s">
        <v>496</v>
      </c>
      <c r="E67" s="360">
        <v>74510</v>
      </c>
      <c r="F67" s="499" t="s">
        <v>496</v>
      </c>
      <c r="G67" s="226">
        <v>16444</v>
      </c>
    </row>
    <row r="68" spans="1:7" ht="14.25" customHeight="1">
      <c r="A68" s="204" t="s">
        <v>1100</v>
      </c>
      <c r="B68" s="518" t="s">
        <v>507</v>
      </c>
      <c r="C68" s="360">
        <v>58019</v>
      </c>
      <c r="D68" s="360" t="s">
        <v>496</v>
      </c>
      <c r="E68" s="360">
        <v>-74510</v>
      </c>
      <c r="F68" s="499" t="s">
        <v>496</v>
      </c>
      <c r="G68" s="226">
        <v>-16444</v>
      </c>
    </row>
    <row r="69" spans="1:7" ht="12.75" customHeight="1">
      <c r="A69" s="459"/>
      <c r="B69" s="498"/>
      <c r="C69" s="360"/>
      <c r="D69" s="360"/>
      <c r="E69" s="360"/>
      <c r="F69" s="499"/>
      <c r="G69" s="226"/>
    </row>
    <row r="70" spans="1:7" ht="12.75">
      <c r="A70" s="519"/>
      <c r="B70" s="520" t="s">
        <v>1101</v>
      </c>
      <c r="C70" s="398"/>
      <c r="D70" s="360"/>
      <c r="E70" s="360"/>
      <c r="F70" s="499"/>
      <c r="G70" s="226"/>
    </row>
    <row r="71" spans="1:7" ht="12.75">
      <c r="A71" s="360"/>
      <c r="B71" s="521" t="s">
        <v>1102</v>
      </c>
      <c r="C71" s="360"/>
      <c r="D71" s="360"/>
      <c r="E71" s="360"/>
      <c r="F71" s="499"/>
      <c r="G71" s="226"/>
    </row>
    <row r="72" spans="1:7" s="496" customFormat="1" ht="12.75">
      <c r="A72" s="511"/>
      <c r="B72" s="222" t="s">
        <v>867</v>
      </c>
      <c r="C72" s="511">
        <v>1466762515</v>
      </c>
      <c r="D72" s="511">
        <v>1066836777</v>
      </c>
      <c r="E72" s="511">
        <v>960155714</v>
      </c>
      <c r="F72" s="495">
        <v>65.46088437500053</v>
      </c>
      <c r="G72" s="216">
        <v>124762607</v>
      </c>
    </row>
    <row r="73" spans="1:7" s="496" customFormat="1" ht="12.75">
      <c r="A73" s="511"/>
      <c r="B73" s="522" t="s">
        <v>601</v>
      </c>
      <c r="C73" s="511">
        <v>1435900000</v>
      </c>
      <c r="D73" s="511" t="s">
        <v>496</v>
      </c>
      <c r="E73" s="511">
        <v>927965326</v>
      </c>
      <c r="F73" s="495">
        <v>64.62604122849781</v>
      </c>
      <c r="G73" s="216">
        <v>123288258</v>
      </c>
    </row>
    <row r="74" spans="1:7" s="496" customFormat="1" ht="12.75">
      <c r="A74" s="506" t="s">
        <v>1103</v>
      </c>
      <c r="B74" s="522" t="s">
        <v>1104</v>
      </c>
      <c r="C74" s="511">
        <v>1435900000</v>
      </c>
      <c r="D74" s="511" t="s">
        <v>496</v>
      </c>
      <c r="E74" s="511">
        <v>927965326</v>
      </c>
      <c r="F74" s="495">
        <v>64.62604122849781</v>
      </c>
      <c r="G74" s="216">
        <v>123288258</v>
      </c>
    </row>
    <row r="75" spans="1:7" ht="12.75">
      <c r="A75" s="513" t="s">
        <v>1103</v>
      </c>
      <c r="B75" s="523" t="s">
        <v>1105</v>
      </c>
      <c r="C75" s="360">
        <v>1435900000</v>
      </c>
      <c r="D75" s="360" t="s">
        <v>496</v>
      </c>
      <c r="E75" s="360">
        <v>1099577750</v>
      </c>
      <c r="F75" s="499">
        <v>76.57759941500105</v>
      </c>
      <c r="G75" s="226">
        <v>139203150</v>
      </c>
    </row>
    <row r="76" spans="1:7" ht="12.75">
      <c r="A76" s="524" t="s">
        <v>1106</v>
      </c>
      <c r="B76" s="523" t="s">
        <v>1107</v>
      </c>
      <c r="C76" s="360">
        <v>10000</v>
      </c>
      <c r="D76" s="360" t="s">
        <v>496</v>
      </c>
      <c r="E76" s="360">
        <v>19609</v>
      </c>
      <c r="F76" s="499">
        <v>196.09</v>
      </c>
      <c r="G76" s="226">
        <v>1492</v>
      </c>
    </row>
    <row r="77" spans="1:7" ht="25.5">
      <c r="A77" s="226" t="s">
        <v>1108</v>
      </c>
      <c r="B77" s="523" t="s">
        <v>1109</v>
      </c>
      <c r="C77" s="360">
        <v>10000</v>
      </c>
      <c r="D77" s="360" t="s">
        <v>496</v>
      </c>
      <c r="E77" s="360">
        <v>19579</v>
      </c>
      <c r="F77" s="499">
        <v>195.79</v>
      </c>
      <c r="G77" s="226">
        <v>1492</v>
      </c>
    </row>
    <row r="78" spans="1:7" ht="25.5" customHeight="1">
      <c r="A78" s="226" t="s">
        <v>1110</v>
      </c>
      <c r="B78" s="516" t="s">
        <v>1111</v>
      </c>
      <c r="C78" s="360" t="s">
        <v>496</v>
      </c>
      <c r="D78" s="360" t="s">
        <v>496</v>
      </c>
      <c r="E78" s="360">
        <v>30</v>
      </c>
      <c r="F78" s="499" t="s">
        <v>496</v>
      </c>
      <c r="G78" s="226">
        <v>0</v>
      </c>
    </row>
    <row r="79" spans="1:7" ht="30" customHeight="1">
      <c r="A79" s="524" t="s">
        <v>1112</v>
      </c>
      <c r="B79" s="523" t="s">
        <v>1113</v>
      </c>
      <c r="C79" s="360">
        <v>1435890000</v>
      </c>
      <c r="D79" s="360" t="s">
        <v>496</v>
      </c>
      <c r="E79" s="360">
        <v>1099558141</v>
      </c>
      <c r="F79" s="499">
        <v>76.57676709218673</v>
      </c>
      <c r="G79" s="226">
        <v>139201658</v>
      </c>
    </row>
    <row r="80" spans="1:7" ht="25.5">
      <c r="A80" s="226" t="s">
        <v>1114</v>
      </c>
      <c r="B80" s="516" t="s">
        <v>1115</v>
      </c>
      <c r="C80" s="360">
        <v>954992406</v>
      </c>
      <c r="D80" s="360" t="s">
        <v>496</v>
      </c>
      <c r="E80" s="360">
        <v>788823049</v>
      </c>
      <c r="F80" s="499">
        <v>82.59992896739328</v>
      </c>
      <c r="G80" s="226">
        <v>99863270</v>
      </c>
    </row>
    <row r="81" spans="1:7" ht="25.5" customHeight="1">
      <c r="A81" s="226" t="s">
        <v>1116</v>
      </c>
      <c r="B81" s="516" t="s">
        <v>1117</v>
      </c>
      <c r="C81" s="360">
        <v>88487880</v>
      </c>
      <c r="D81" s="360" t="s">
        <v>496</v>
      </c>
      <c r="E81" s="360">
        <v>57177027</v>
      </c>
      <c r="F81" s="499">
        <v>64.61565922926394</v>
      </c>
      <c r="G81" s="226">
        <v>7238486</v>
      </c>
    </row>
    <row r="82" spans="1:7" ht="38.25">
      <c r="A82" s="226" t="s">
        <v>1118</v>
      </c>
      <c r="B82" s="516" t="s">
        <v>1119</v>
      </c>
      <c r="C82" s="360">
        <v>12252168</v>
      </c>
      <c r="D82" s="360" t="s">
        <v>496</v>
      </c>
      <c r="E82" s="360">
        <v>7916818</v>
      </c>
      <c r="F82" s="499">
        <v>64.61565006291131</v>
      </c>
      <c r="G82" s="226">
        <v>1002252</v>
      </c>
    </row>
    <row r="83" spans="1:7" ht="25.5" customHeight="1">
      <c r="A83" s="226" t="s">
        <v>1120</v>
      </c>
      <c r="B83" s="516" t="s">
        <v>1121</v>
      </c>
      <c r="C83" s="360">
        <v>380157546</v>
      </c>
      <c r="D83" s="360" t="s">
        <v>496</v>
      </c>
      <c r="E83" s="360">
        <v>245641247</v>
      </c>
      <c r="F83" s="499">
        <v>64.61564411508486</v>
      </c>
      <c r="G83" s="226">
        <v>31097650</v>
      </c>
    </row>
    <row r="84" spans="1:7" ht="12.75">
      <c r="A84" s="525">
        <v>22500</v>
      </c>
      <c r="B84" s="516" t="s">
        <v>1122</v>
      </c>
      <c r="C84" s="360" t="s">
        <v>496</v>
      </c>
      <c r="D84" s="360" t="s">
        <v>496</v>
      </c>
      <c r="E84" s="360">
        <v>-171612424</v>
      </c>
      <c r="F84" s="499" t="s">
        <v>496</v>
      </c>
      <c r="G84" s="226">
        <v>-15914892</v>
      </c>
    </row>
    <row r="85" spans="1:7" ht="25.5">
      <c r="A85" s="360" t="s">
        <v>1123</v>
      </c>
      <c r="B85" s="516" t="s">
        <v>1124</v>
      </c>
      <c r="C85" s="360" t="s">
        <v>496</v>
      </c>
      <c r="D85" s="360" t="s">
        <v>496</v>
      </c>
      <c r="E85" s="360">
        <v>410475</v>
      </c>
      <c r="F85" s="499" t="s">
        <v>496</v>
      </c>
      <c r="G85" s="226">
        <v>66035</v>
      </c>
    </row>
    <row r="86" spans="1:7" ht="25.5">
      <c r="A86" s="360" t="s">
        <v>1125</v>
      </c>
      <c r="B86" s="516" t="s">
        <v>1126</v>
      </c>
      <c r="C86" s="360" t="s">
        <v>496</v>
      </c>
      <c r="D86" s="360" t="s">
        <v>496</v>
      </c>
      <c r="E86" s="360">
        <v>-172032570</v>
      </c>
      <c r="F86" s="499" t="s">
        <v>496</v>
      </c>
      <c r="G86" s="226">
        <v>-15980927</v>
      </c>
    </row>
    <row r="87" spans="1:7" ht="12.75">
      <c r="A87" s="360">
        <v>22590</v>
      </c>
      <c r="B87" s="516" t="s">
        <v>1127</v>
      </c>
      <c r="C87" s="360" t="s">
        <v>496</v>
      </c>
      <c r="D87" s="360" t="s">
        <v>496</v>
      </c>
      <c r="E87" s="360">
        <v>9671</v>
      </c>
      <c r="F87" s="499"/>
      <c r="G87" s="226">
        <v>0</v>
      </c>
    </row>
    <row r="88" spans="1:7" s="496" customFormat="1" ht="12.75">
      <c r="A88" s="526"/>
      <c r="B88" s="527" t="s">
        <v>602</v>
      </c>
      <c r="C88" s="511">
        <v>13940517</v>
      </c>
      <c r="D88" s="216" t="s">
        <v>496</v>
      </c>
      <c r="E88" s="511">
        <v>21033840</v>
      </c>
      <c r="F88" s="495">
        <v>150.88278289822392</v>
      </c>
      <c r="G88" s="216">
        <v>78993</v>
      </c>
    </row>
    <row r="89" spans="1:7" s="496" customFormat="1" ht="25.5" hidden="1">
      <c r="A89" s="525">
        <v>22200</v>
      </c>
      <c r="B89" s="516" t="s">
        <v>1128</v>
      </c>
      <c r="C89" s="360" t="s">
        <v>496</v>
      </c>
      <c r="D89" s="360" t="s">
        <v>496</v>
      </c>
      <c r="E89" s="360" t="e">
        <v>#REF!</v>
      </c>
      <c r="F89" s="499" t="s">
        <v>496</v>
      </c>
      <c r="G89" s="511" t="e">
        <v>#REF!</v>
      </c>
    </row>
    <row r="90" spans="1:7" s="496" customFormat="1" ht="38.25" hidden="1">
      <c r="A90" s="524" t="s">
        <v>1129</v>
      </c>
      <c r="B90" s="516" t="s">
        <v>1130</v>
      </c>
      <c r="C90" s="360" t="s">
        <v>496</v>
      </c>
      <c r="D90" s="360" t="s">
        <v>496</v>
      </c>
      <c r="E90" s="360">
        <v>0</v>
      </c>
      <c r="F90" s="499" t="s">
        <v>496</v>
      </c>
      <c r="G90" s="511">
        <v>0</v>
      </c>
    </row>
    <row r="91" spans="1:7" ht="38.25">
      <c r="A91" s="524" t="s">
        <v>1131</v>
      </c>
      <c r="B91" s="516" t="s">
        <v>1132</v>
      </c>
      <c r="C91" s="360">
        <v>1296967</v>
      </c>
      <c r="D91" s="360" t="s">
        <v>496</v>
      </c>
      <c r="E91" s="360">
        <v>621908</v>
      </c>
      <c r="F91" s="499">
        <v>47.9509501783777</v>
      </c>
      <c r="G91" s="226">
        <v>78994</v>
      </c>
    </row>
    <row r="92" spans="1:7" ht="12.75">
      <c r="A92" s="226">
        <v>22410</v>
      </c>
      <c r="B92" s="516" t="s">
        <v>1133</v>
      </c>
      <c r="C92" s="360">
        <v>79000</v>
      </c>
      <c r="D92" s="360" t="s">
        <v>496</v>
      </c>
      <c r="E92" s="360">
        <v>45744</v>
      </c>
      <c r="F92" s="499">
        <v>57.90379746835443</v>
      </c>
      <c r="G92" s="226">
        <v>8345</v>
      </c>
    </row>
    <row r="93" spans="1:7" ht="38.25" customHeight="1">
      <c r="A93" s="226" t="s">
        <v>1134</v>
      </c>
      <c r="B93" s="516" t="s">
        <v>1135</v>
      </c>
      <c r="C93" s="360">
        <v>370000</v>
      </c>
      <c r="D93" s="360" t="s">
        <v>496</v>
      </c>
      <c r="E93" s="360">
        <v>105368</v>
      </c>
      <c r="F93" s="499">
        <v>28.47783783783784</v>
      </c>
      <c r="G93" s="226">
        <v>27578</v>
      </c>
    </row>
    <row r="94" spans="1:7" ht="12.75">
      <c r="A94" s="398" t="s">
        <v>1136</v>
      </c>
      <c r="B94" s="528" t="s">
        <v>1137</v>
      </c>
      <c r="C94" s="226">
        <v>70000</v>
      </c>
      <c r="D94" s="226" t="s">
        <v>496</v>
      </c>
      <c r="E94" s="226">
        <v>105321</v>
      </c>
      <c r="F94" s="499">
        <v>150.45857142857142</v>
      </c>
      <c r="G94" s="226">
        <v>27578</v>
      </c>
    </row>
    <row r="95" spans="1:7" ht="12.75">
      <c r="A95" s="398" t="s">
        <v>1138</v>
      </c>
      <c r="B95" s="528" t="s">
        <v>1139</v>
      </c>
      <c r="C95" s="226">
        <v>300000</v>
      </c>
      <c r="D95" s="226" t="s">
        <v>496</v>
      </c>
      <c r="E95" s="226">
        <v>47</v>
      </c>
      <c r="F95" s="499">
        <v>0.015666666666666666</v>
      </c>
      <c r="G95" s="226">
        <v>0</v>
      </c>
    </row>
    <row r="96" spans="1:7" ht="25.5">
      <c r="A96" s="226" t="s">
        <v>1140</v>
      </c>
      <c r="B96" s="529" t="s">
        <v>1141</v>
      </c>
      <c r="C96" s="360">
        <v>650000</v>
      </c>
      <c r="D96" s="360" t="s">
        <v>496</v>
      </c>
      <c r="E96" s="360">
        <v>464717</v>
      </c>
      <c r="F96" s="499">
        <v>71.49492307692307</v>
      </c>
      <c r="G96" s="226">
        <v>43071</v>
      </c>
    </row>
    <row r="97" spans="1:7" ht="25.5">
      <c r="A97" s="226" t="s">
        <v>1142</v>
      </c>
      <c r="B97" s="516" t="s">
        <v>1143</v>
      </c>
      <c r="C97" s="360">
        <v>5000</v>
      </c>
      <c r="D97" s="360" t="s">
        <v>496</v>
      </c>
      <c r="E97" s="360">
        <v>0</v>
      </c>
      <c r="F97" s="499">
        <v>0</v>
      </c>
      <c r="G97" s="226">
        <v>0</v>
      </c>
    </row>
    <row r="98" spans="1:7" ht="12.75">
      <c r="A98" s="226" t="s">
        <v>1144</v>
      </c>
      <c r="B98" s="516" t="s">
        <v>1145</v>
      </c>
      <c r="C98" s="360">
        <v>192967</v>
      </c>
      <c r="D98" s="360" t="s">
        <v>496</v>
      </c>
      <c r="E98" s="360">
        <v>4723</v>
      </c>
      <c r="F98" s="499">
        <v>2.4475687552794003</v>
      </c>
      <c r="G98" s="226">
        <v>0</v>
      </c>
    </row>
    <row r="99" spans="1:7" ht="53.25" customHeight="1">
      <c r="A99" s="360">
        <v>22470</v>
      </c>
      <c r="B99" s="529" t="s">
        <v>1146</v>
      </c>
      <c r="C99" s="360" t="s">
        <v>496</v>
      </c>
      <c r="D99" s="360" t="s">
        <v>496</v>
      </c>
      <c r="E99" s="360">
        <v>1356</v>
      </c>
      <c r="F99" s="499" t="s">
        <v>496</v>
      </c>
      <c r="G99" s="226">
        <v>0</v>
      </c>
    </row>
    <row r="100" spans="1:7" ht="1.5" customHeight="1" hidden="1">
      <c r="A100" s="360">
        <v>22490</v>
      </c>
      <c r="B100" s="516" t="s">
        <v>1147</v>
      </c>
      <c r="C100" s="360" t="s">
        <v>496</v>
      </c>
      <c r="D100" s="360" t="s">
        <v>496</v>
      </c>
      <c r="E100" s="360">
        <v>0</v>
      </c>
      <c r="F100" s="499" t="s">
        <v>496</v>
      </c>
      <c r="G100" s="226">
        <v>0</v>
      </c>
    </row>
    <row r="101" spans="1:7" ht="25.5">
      <c r="A101" s="525">
        <v>22600</v>
      </c>
      <c r="B101" s="529" t="s">
        <v>1148</v>
      </c>
      <c r="C101" s="360">
        <v>12643550</v>
      </c>
      <c r="D101" s="360" t="s">
        <v>496</v>
      </c>
      <c r="E101" s="360">
        <v>20411932</v>
      </c>
      <c r="F101" s="499">
        <v>161.44146224754914</v>
      </c>
      <c r="G101" s="226">
        <v>-1</v>
      </c>
    </row>
    <row r="102" spans="1:7" ht="25.5">
      <c r="A102" s="360">
        <v>22610</v>
      </c>
      <c r="B102" s="529" t="s">
        <v>1149</v>
      </c>
      <c r="C102" s="360">
        <v>9970000</v>
      </c>
      <c r="D102" s="360" t="s">
        <v>496</v>
      </c>
      <c r="E102" s="360">
        <v>7178795</v>
      </c>
      <c r="F102" s="499">
        <v>72.00396188565698</v>
      </c>
      <c r="G102" s="226">
        <v>0</v>
      </c>
    </row>
    <row r="103" spans="1:7" ht="25.5">
      <c r="A103" s="360">
        <v>22620</v>
      </c>
      <c r="B103" s="529" t="s">
        <v>1150</v>
      </c>
      <c r="C103" s="360">
        <v>2673550</v>
      </c>
      <c r="D103" s="360" t="s">
        <v>496</v>
      </c>
      <c r="E103" s="360">
        <v>13233137</v>
      </c>
      <c r="F103" s="499" t="s">
        <v>496</v>
      </c>
      <c r="G103" s="226">
        <v>-1</v>
      </c>
    </row>
    <row r="104" spans="1:7" s="496" customFormat="1" ht="25.5">
      <c r="A104" s="511"/>
      <c r="B104" s="522" t="s">
        <v>1151</v>
      </c>
      <c r="C104" s="511">
        <v>129110</v>
      </c>
      <c r="D104" s="511">
        <v>96840</v>
      </c>
      <c r="E104" s="511">
        <v>53669</v>
      </c>
      <c r="F104" s="495">
        <v>41.5684300209124</v>
      </c>
      <c r="G104" s="216">
        <v>5854</v>
      </c>
    </row>
    <row r="105" spans="1:7" s="496" customFormat="1" ht="12.75">
      <c r="A105" s="360"/>
      <c r="B105" s="522" t="s">
        <v>983</v>
      </c>
      <c r="C105" s="511">
        <v>16792888</v>
      </c>
      <c r="D105" s="511">
        <v>12539214</v>
      </c>
      <c r="E105" s="511">
        <v>11102879</v>
      </c>
      <c r="F105" s="495">
        <v>66.11655481772998</v>
      </c>
      <c r="G105" s="216">
        <v>1389502</v>
      </c>
    </row>
    <row r="106" spans="1:7" ht="12.75">
      <c r="A106" s="507">
        <v>18000</v>
      </c>
      <c r="B106" s="523" t="s">
        <v>984</v>
      </c>
      <c r="C106" s="360">
        <v>16792888</v>
      </c>
      <c r="D106" s="360">
        <v>12539214</v>
      </c>
      <c r="E106" s="360">
        <v>11102879</v>
      </c>
      <c r="F106" s="499">
        <v>66.11655481772998</v>
      </c>
      <c r="G106" s="226">
        <v>1389502</v>
      </c>
    </row>
    <row r="107" spans="1:7" ht="25.5">
      <c r="A107" s="525">
        <v>18200</v>
      </c>
      <c r="B107" s="516" t="s">
        <v>1152</v>
      </c>
      <c r="C107" s="360">
        <v>16792888</v>
      </c>
      <c r="D107" s="360">
        <v>12539214</v>
      </c>
      <c r="E107" s="360">
        <v>11102879</v>
      </c>
      <c r="F107" s="499">
        <v>66.11655481772998</v>
      </c>
      <c r="G107" s="226">
        <v>1389502</v>
      </c>
    </row>
    <row r="108" spans="1:7" ht="12.75">
      <c r="A108" s="360">
        <v>18210</v>
      </c>
      <c r="B108" s="516" t="s">
        <v>1153</v>
      </c>
      <c r="C108" s="360">
        <v>16792888</v>
      </c>
      <c r="D108" s="360" t="s">
        <v>496</v>
      </c>
      <c r="E108" s="360">
        <v>11102879</v>
      </c>
      <c r="F108" s="499">
        <v>66.11655481772998</v>
      </c>
      <c r="G108" s="226">
        <v>1389502</v>
      </c>
    </row>
    <row r="109" spans="1:7" ht="51">
      <c r="A109" s="398">
        <v>18211</v>
      </c>
      <c r="B109" s="528" t="s">
        <v>1154</v>
      </c>
      <c r="C109" s="226">
        <v>1026209</v>
      </c>
      <c r="D109" s="226" t="s">
        <v>496</v>
      </c>
      <c r="E109" s="226">
        <v>684136</v>
      </c>
      <c r="F109" s="499">
        <v>66.66634184654393</v>
      </c>
      <c r="G109" s="226">
        <v>85517</v>
      </c>
    </row>
    <row r="110" spans="1:7" ht="25.5">
      <c r="A110" s="398">
        <v>18212</v>
      </c>
      <c r="B110" s="528" t="s">
        <v>1155</v>
      </c>
      <c r="C110" s="226">
        <v>2237960</v>
      </c>
      <c r="D110" s="226" t="s">
        <v>496</v>
      </c>
      <c r="E110" s="226">
        <v>1493657</v>
      </c>
      <c r="F110" s="499">
        <v>66.74189887218716</v>
      </c>
      <c r="G110" s="226">
        <v>185060</v>
      </c>
    </row>
    <row r="111" spans="1:7" ht="25.5">
      <c r="A111" s="398">
        <v>18213</v>
      </c>
      <c r="B111" s="528" t="s">
        <v>1156</v>
      </c>
      <c r="C111" s="226">
        <v>241468</v>
      </c>
      <c r="D111" s="226" t="s">
        <v>496</v>
      </c>
      <c r="E111" s="226">
        <v>160606</v>
      </c>
      <c r="F111" s="499">
        <v>66.51233289711266</v>
      </c>
      <c r="G111" s="226">
        <v>20057</v>
      </c>
    </row>
    <row r="112" spans="1:7" ht="25.5">
      <c r="A112" s="398">
        <v>18214</v>
      </c>
      <c r="B112" s="528" t="s">
        <v>1157</v>
      </c>
      <c r="C112" s="226">
        <v>1867749</v>
      </c>
      <c r="D112" s="226" t="s">
        <v>496</v>
      </c>
      <c r="E112" s="226">
        <v>1241185</v>
      </c>
      <c r="F112" s="499">
        <v>66.45352239513981</v>
      </c>
      <c r="G112" s="226">
        <v>155264</v>
      </c>
    </row>
    <row r="113" spans="1:7" ht="25.5">
      <c r="A113" s="398">
        <v>18215</v>
      </c>
      <c r="B113" s="528" t="s">
        <v>1158</v>
      </c>
      <c r="C113" s="226">
        <v>945057</v>
      </c>
      <c r="D113" s="226" t="s">
        <v>496</v>
      </c>
      <c r="E113" s="226">
        <v>628992</v>
      </c>
      <c r="F113" s="499">
        <v>66.555985511985</v>
      </c>
      <c r="G113" s="226">
        <v>79744</v>
      </c>
    </row>
    <row r="114" spans="1:7" ht="25.5">
      <c r="A114" s="398">
        <v>18217</v>
      </c>
      <c r="B114" s="528" t="s">
        <v>1159</v>
      </c>
      <c r="C114" s="226">
        <v>10474445</v>
      </c>
      <c r="D114" s="226" t="s">
        <v>496</v>
      </c>
      <c r="E114" s="226">
        <v>6894303</v>
      </c>
      <c r="F114" s="499">
        <v>65.82022245570052</v>
      </c>
      <c r="G114" s="226">
        <v>863860</v>
      </c>
    </row>
    <row r="115" spans="1:7" s="496" customFormat="1" ht="12.75">
      <c r="A115" s="511"/>
      <c r="B115" s="222" t="s">
        <v>1160</v>
      </c>
      <c r="C115" s="511">
        <v>1220798433</v>
      </c>
      <c r="D115" s="511">
        <v>860140443</v>
      </c>
      <c r="E115" s="511">
        <v>740440226</v>
      </c>
      <c r="F115" s="495">
        <v>60.65212781936786</v>
      </c>
      <c r="G115" s="216">
        <v>95204554</v>
      </c>
    </row>
    <row r="116" spans="1:7" s="496" customFormat="1" ht="12.75">
      <c r="A116" s="200" t="s">
        <v>874</v>
      </c>
      <c r="B116" s="522" t="s">
        <v>968</v>
      </c>
      <c r="C116" s="511">
        <v>1219282549</v>
      </c>
      <c r="D116" s="511">
        <v>859478137</v>
      </c>
      <c r="E116" s="511">
        <v>739858526</v>
      </c>
      <c r="F116" s="495">
        <v>60.67982573906255</v>
      </c>
      <c r="G116" s="216">
        <v>95153462</v>
      </c>
    </row>
    <row r="117" spans="1:7" s="496" customFormat="1" ht="12.75">
      <c r="A117" s="506" t="s">
        <v>876</v>
      </c>
      <c r="B117" s="522" t="s">
        <v>969</v>
      </c>
      <c r="C117" s="511">
        <v>16616461</v>
      </c>
      <c r="D117" s="511">
        <v>12422348</v>
      </c>
      <c r="E117" s="511">
        <v>11011277</v>
      </c>
      <c r="F117" s="495">
        <v>66.26728158300375</v>
      </c>
      <c r="G117" s="216">
        <v>1291199</v>
      </c>
    </row>
    <row r="118" spans="1:7" ht="12.75">
      <c r="A118" s="507">
        <v>1000</v>
      </c>
      <c r="B118" s="530" t="s">
        <v>1161</v>
      </c>
      <c r="C118" s="360">
        <v>11341390</v>
      </c>
      <c r="D118" s="360">
        <v>8500113</v>
      </c>
      <c r="E118" s="360">
        <v>7573237</v>
      </c>
      <c r="F118" s="499">
        <v>66.77521009329544</v>
      </c>
      <c r="G118" s="226">
        <v>904384</v>
      </c>
    </row>
    <row r="119" spans="1:7" ht="12.75">
      <c r="A119" s="508">
        <v>1100</v>
      </c>
      <c r="B119" s="530" t="s">
        <v>1162</v>
      </c>
      <c r="C119" s="360">
        <v>8288193</v>
      </c>
      <c r="D119" s="360">
        <v>6135892</v>
      </c>
      <c r="E119" s="360">
        <v>5365780</v>
      </c>
      <c r="F119" s="499">
        <v>64.74004647333864</v>
      </c>
      <c r="G119" s="226">
        <v>595089</v>
      </c>
    </row>
    <row r="120" spans="1:7" ht="12.75">
      <c r="A120" s="507">
        <v>2000</v>
      </c>
      <c r="B120" s="530" t="s">
        <v>972</v>
      </c>
      <c r="C120" s="360">
        <v>5275071</v>
      </c>
      <c r="D120" s="360">
        <v>3922235</v>
      </c>
      <c r="E120" s="360">
        <v>3438040</v>
      </c>
      <c r="F120" s="499">
        <v>65.17523650392573</v>
      </c>
      <c r="G120" s="226">
        <v>386815</v>
      </c>
    </row>
    <row r="121" spans="1:7" s="496" customFormat="1" ht="12.75">
      <c r="A121" s="510" t="s">
        <v>890</v>
      </c>
      <c r="B121" s="522" t="s">
        <v>1014</v>
      </c>
      <c r="C121" s="511">
        <v>64796</v>
      </c>
      <c r="D121" s="511">
        <v>38024</v>
      </c>
      <c r="E121" s="511">
        <v>38024</v>
      </c>
      <c r="F121" s="495">
        <v>58.68263473053892</v>
      </c>
      <c r="G121" s="216">
        <v>0</v>
      </c>
    </row>
    <row r="122" spans="1:7" s="496" customFormat="1" ht="12.75">
      <c r="A122" s="348" t="s">
        <v>896</v>
      </c>
      <c r="B122" s="522" t="s">
        <v>973</v>
      </c>
      <c r="C122" s="511">
        <v>1202591557</v>
      </c>
      <c r="D122" s="511">
        <v>847017765</v>
      </c>
      <c r="E122" s="511">
        <v>728809225</v>
      </c>
      <c r="F122" s="495">
        <v>60.60322149758781</v>
      </c>
      <c r="G122" s="216">
        <v>93862263</v>
      </c>
    </row>
    <row r="123" spans="1:7" ht="12.75">
      <c r="A123" s="507">
        <v>3000</v>
      </c>
      <c r="B123" s="530" t="s">
        <v>995</v>
      </c>
      <c r="C123" s="360">
        <v>3435000</v>
      </c>
      <c r="D123" s="360">
        <v>3135820</v>
      </c>
      <c r="E123" s="360">
        <v>2683956</v>
      </c>
      <c r="F123" s="499">
        <v>78.13554585152839</v>
      </c>
      <c r="G123" s="226">
        <v>546287</v>
      </c>
    </row>
    <row r="124" spans="1:7" ht="12.75">
      <c r="A124" s="507">
        <v>6000</v>
      </c>
      <c r="B124" s="530" t="s">
        <v>974</v>
      </c>
      <c r="C124" s="360">
        <v>1199156557</v>
      </c>
      <c r="D124" s="360">
        <v>843881945</v>
      </c>
      <c r="E124" s="360">
        <v>726125269</v>
      </c>
      <c r="F124" s="499">
        <v>60.55299991992622</v>
      </c>
      <c r="G124" s="226">
        <v>93315976</v>
      </c>
    </row>
    <row r="125" spans="1:7" s="514" customFormat="1" ht="25.5">
      <c r="A125" s="531" t="s">
        <v>1163</v>
      </c>
      <c r="B125" s="530" t="s">
        <v>978</v>
      </c>
      <c r="C125" s="360">
        <v>9735</v>
      </c>
      <c r="D125" s="360"/>
      <c r="E125" s="360">
        <v>0</v>
      </c>
      <c r="F125" s="499">
        <v>0</v>
      </c>
      <c r="G125" s="226">
        <v>0</v>
      </c>
    </row>
    <row r="126" spans="1:7" s="514" customFormat="1" ht="12.75">
      <c r="A126" s="507">
        <v>7700</v>
      </c>
      <c r="B126" s="530" t="s">
        <v>979</v>
      </c>
      <c r="C126" s="360">
        <v>9735</v>
      </c>
      <c r="D126" s="360"/>
      <c r="E126" s="360">
        <v>0</v>
      </c>
      <c r="F126" s="499">
        <v>0</v>
      </c>
      <c r="G126" s="226">
        <v>0</v>
      </c>
    </row>
    <row r="127" spans="1:7" s="496" customFormat="1" ht="12.75">
      <c r="A127" s="200" t="s">
        <v>921</v>
      </c>
      <c r="B127" s="522" t="s">
        <v>922</v>
      </c>
      <c r="C127" s="511">
        <v>1515884</v>
      </c>
      <c r="D127" s="511">
        <v>662306</v>
      </c>
      <c r="E127" s="511">
        <v>581700</v>
      </c>
      <c r="F127" s="495">
        <v>38.37364864329989</v>
      </c>
      <c r="G127" s="216">
        <v>51092</v>
      </c>
    </row>
    <row r="128" spans="1:7" s="496" customFormat="1" ht="12.75">
      <c r="A128" s="506" t="s">
        <v>923</v>
      </c>
      <c r="B128" s="522" t="s">
        <v>975</v>
      </c>
      <c r="C128" s="511">
        <v>1515884</v>
      </c>
      <c r="D128" s="511">
        <v>662306</v>
      </c>
      <c r="E128" s="511">
        <v>581700</v>
      </c>
      <c r="F128" s="495">
        <v>38.37364864329989</v>
      </c>
      <c r="G128" s="216">
        <v>51092</v>
      </c>
    </row>
    <row r="129" spans="1:7" s="496" customFormat="1" ht="12.75">
      <c r="A129" s="526"/>
      <c r="B129" s="521" t="s">
        <v>1164</v>
      </c>
      <c r="C129" s="511">
        <v>245964082</v>
      </c>
      <c r="D129" s="511">
        <v>206696334</v>
      </c>
      <c r="E129" s="511">
        <v>219715488</v>
      </c>
      <c r="F129" s="495">
        <v>89.32828167976167</v>
      </c>
      <c r="G129" s="216">
        <v>29558053</v>
      </c>
    </row>
    <row r="130" spans="1:7" s="496" customFormat="1" ht="12.75">
      <c r="A130" s="526"/>
      <c r="B130" s="521" t="s">
        <v>501</v>
      </c>
      <c r="C130" s="511">
        <v>-245964082</v>
      </c>
      <c r="D130" s="511">
        <v>-206696334</v>
      </c>
      <c r="E130" s="511">
        <v>-219715488</v>
      </c>
      <c r="F130" s="495">
        <v>89.32828167976167</v>
      </c>
      <c r="G130" s="216">
        <v>-29558053</v>
      </c>
    </row>
    <row r="131" spans="1:7" ht="12.75">
      <c r="A131" s="515" t="s">
        <v>939</v>
      </c>
      <c r="B131" s="516" t="s">
        <v>505</v>
      </c>
      <c r="C131" s="360">
        <v>-776858</v>
      </c>
      <c r="D131" s="360">
        <v>-439656</v>
      </c>
      <c r="E131" s="360">
        <v>-439655</v>
      </c>
      <c r="F131" s="499">
        <v>56.59399787348525</v>
      </c>
      <c r="G131" s="226">
        <v>0</v>
      </c>
    </row>
    <row r="132" spans="1:7" ht="12.75">
      <c r="A132" s="497"/>
      <c r="B132" s="516" t="s">
        <v>1098</v>
      </c>
      <c r="C132" s="360">
        <v>-776858</v>
      </c>
      <c r="D132" s="360">
        <v>-439656</v>
      </c>
      <c r="E132" s="360">
        <v>-439655</v>
      </c>
      <c r="F132" s="499">
        <v>56.59399787348525</v>
      </c>
      <c r="G132" s="226">
        <v>0</v>
      </c>
    </row>
    <row r="133" spans="1:7" ht="12.75">
      <c r="A133" s="515" t="s">
        <v>933</v>
      </c>
      <c r="B133" s="530" t="s">
        <v>622</v>
      </c>
      <c r="C133" s="360">
        <v>-245245243</v>
      </c>
      <c r="D133" s="360">
        <v>-206256678</v>
      </c>
      <c r="E133" s="360">
        <v>-219201323</v>
      </c>
      <c r="F133" s="499">
        <v>89.38045864563415</v>
      </c>
      <c r="G133" s="226">
        <v>-29541609</v>
      </c>
    </row>
    <row r="134" spans="1:7" ht="25.5">
      <c r="A134" s="497"/>
      <c r="B134" s="516" t="s">
        <v>1165</v>
      </c>
      <c r="C134" s="360">
        <v>-245187224</v>
      </c>
      <c r="D134" s="360">
        <v>-206256678</v>
      </c>
      <c r="E134" s="360">
        <v>-219275833</v>
      </c>
      <c r="F134" s="499">
        <v>89.43199789235348</v>
      </c>
      <c r="G134" s="226">
        <v>-29558053</v>
      </c>
    </row>
    <row r="135" spans="1:7" ht="38.25">
      <c r="A135" s="497"/>
      <c r="B135" s="517" t="s">
        <v>1099</v>
      </c>
      <c r="C135" s="360">
        <v>-58019</v>
      </c>
      <c r="D135" s="360">
        <v>0</v>
      </c>
      <c r="E135" s="360">
        <v>74510</v>
      </c>
      <c r="F135" s="499" t="s">
        <v>496</v>
      </c>
      <c r="G135" s="226">
        <v>16444</v>
      </c>
    </row>
    <row r="136" spans="1:7" ht="25.5">
      <c r="A136" s="497" t="s">
        <v>1100</v>
      </c>
      <c r="B136" s="517" t="s">
        <v>507</v>
      </c>
      <c r="C136" s="360">
        <v>58019</v>
      </c>
      <c r="D136" s="360">
        <v>0</v>
      </c>
      <c r="E136" s="360">
        <v>-74510</v>
      </c>
      <c r="F136" s="499" t="s">
        <v>496</v>
      </c>
      <c r="G136" s="226">
        <v>-16444</v>
      </c>
    </row>
    <row r="137" spans="1:7" ht="12.75">
      <c r="A137" s="497"/>
      <c r="B137" s="522"/>
      <c r="C137" s="360"/>
      <c r="D137" s="360"/>
      <c r="E137" s="360"/>
      <c r="F137" s="499"/>
      <c r="G137" s="360"/>
    </row>
    <row r="138" spans="1:7" s="496" customFormat="1" ht="12.75">
      <c r="A138" s="511"/>
      <c r="B138" s="532" t="s">
        <v>1166</v>
      </c>
      <c r="C138" s="511"/>
      <c r="D138" s="511"/>
      <c r="E138" s="511"/>
      <c r="F138" s="495"/>
      <c r="G138" s="360"/>
    </row>
    <row r="139" spans="1:7" s="496" customFormat="1" ht="12.75">
      <c r="A139" s="511"/>
      <c r="B139" s="222" t="s">
        <v>867</v>
      </c>
      <c r="C139" s="511">
        <v>1038928157</v>
      </c>
      <c r="D139" s="511">
        <v>754890779</v>
      </c>
      <c r="E139" s="511">
        <v>679471714</v>
      </c>
      <c r="F139" s="495">
        <v>65.40122234842846</v>
      </c>
      <c r="G139" s="216">
        <v>90669378</v>
      </c>
    </row>
    <row r="140" spans="1:7" s="496" customFormat="1" ht="12.75">
      <c r="A140" s="360" t="s">
        <v>1167</v>
      </c>
      <c r="B140" s="522" t="s">
        <v>601</v>
      </c>
      <c r="C140" s="511">
        <v>955002406</v>
      </c>
      <c r="D140" s="511">
        <v>698608200</v>
      </c>
      <c r="E140" s="511">
        <v>617220533</v>
      </c>
      <c r="F140" s="495">
        <v>64.63025947601643</v>
      </c>
      <c r="G140" s="216">
        <v>83949870</v>
      </c>
    </row>
    <row r="141" spans="1:7" s="496" customFormat="1" ht="12.75">
      <c r="A141" s="506" t="s">
        <v>1103</v>
      </c>
      <c r="B141" s="522" t="s">
        <v>1168</v>
      </c>
      <c r="C141" s="511">
        <v>955002406</v>
      </c>
      <c r="D141" s="511">
        <v>698608200</v>
      </c>
      <c r="E141" s="511">
        <v>617220533</v>
      </c>
      <c r="F141" s="495">
        <v>64.63025947601643</v>
      </c>
      <c r="G141" s="216">
        <v>83949870</v>
      </c>
    </row>
    <row r="142" spans="1:7" ht="12.75">
      <c r="A142" s="513" t="s">
        <v>1103</v>
      </c>
      <c r="B142" s="523" t="s">
        <v>1105</v>
      </c>
      <c r="C142" s="360">
        <v>955002406</v>
      </c>
      <c r="D142" s="360">
        <v>698608200</v>
      </c>
      <c r="E142" s="360">
        <v>788842628</v>
      </c>
      <c r="F142" s="499">
        <v>82.60111420075312</v>
      </c>
      <c r="G142" s="226">
        <v>99864762</v>
      </c>
    </row>
    <row r="143" spans="1:7" ht="12.75">
      <c r="A143" s="524" t="s">
        <v>1106</v>
      </c>
      <c r="B143" s="523" t="s">
        <v>1107</v>
      </c>
      <c r="C143" s="360">
        <v>10000</v>
      </c>
      <c r="D143" s="360" t="s">
        <v>496</v>
      </c>
      <c r="E143" s="360">
        <v>19579</v>
      </c>
      <c r="F143" s="499">
        <v>195.79</v>
      </c>
      <c r="G143" s="226">
        <v>1492</v>
      </c>
    </row>
    <row r="144" spans="1:7" ht="25.5">
      <c r="A144" s="226" t="s">
        <v>1108</v>
      </c>
      <c r="B144" s="523" t="s">
        <v>1109</v>
      </c>
      <c r="C144" s="360">
        <v>10000</v>
      </c>
      <c r="D144" s="360" t="s">
        <v>496</v>
      </c>
      <c r="E144" s="360">
        <v>19579</v>
      </c>
      <c r="F144" s="499">
        <v>195.79</v>
      </c>
      <c r="G144" s="226">
        <v>1492</v>
      </c>
    </row>
    <row r="145" spans="1:7" ht="28.5" customHeight="1">
      <c r="A145" s="525" t="s">
        <v>1112</v>
      </c>
      <c r="B145" s="523" t="s">
        <v>1113</v>
      </c>
      <c r="C145" s="360">
        <v>954992406</v>
      </c>
      <c r="D145" s="360" t="s">
        <v>496</v>
      </c>
      <c r="E145" s="360">
        <v>788823049</v>
      </c>
      <c r="F145" s="499">
        <v>82.59992896739328</v>
      </c>
      <c r="G145" s="226">
        <v>99863270</v>
      </c>
    </row>
    <row r="146" spans="1:7" ht="25.5">
      <c r="A146" s="360" t="s">
        <v>1114</v>
      </c>
      <c r="B146" s="516" t="s">
        <v>1115</v>
      </c>
      <c r="C146" s="360">
        <v>954992406</v>
      </c>
      <c r="D146" s="360" t="s">
        <v>496</v>
      </c>
      <c r="E146" s="360">
        <v>788823049</v>
      </c>
      <c r="F146" s="499">
        <v>82.59992896739328</v>
      </c>
      <c r="G146" s="226">
        <v>99863270</v>
      </c>
    </row>
    <row r="147" spans="1:7" ht="12.75">
      <c r="A147" s="525">
        <v>22500</v>
      </c>
      <c r="B147" s="516" t="s">
        <v>1122</v>
      </c>
      <c r="C147" s="360" t="s">
        <v>496</v>
      </c>
      <c r="D147" s="360" t="s">
        <v>496</v>
      </c>
      <c r="E147" s="360">
        <v>-171622095</v>
      </c>
      <c r="F147" s="499" t="s">
        <v>496</v>
      </c>
      <c r="G147" s="226">
        <v>-15914892</v>
      </c>
    </row>
    <row r="148" spans="1:7" ht="25.5">
      <c r="A148" s="360" t="s">
        <v>1123</v>
      </c>
      <c r="B148" s="516" t="s">
        <v>1124</v>
      </c>
      <c r="C148" s="360" t="s">
        <v>496</v>
      </c>
      <c r="D148" s="360" t="s">
        <v>496</v>
      </c>
      <c r="E148" s="360">
        <v>410475</v>
      </c>
      <c r="F148" s="499" t="s">
        <v>496</v>
      </c>
      <c r="G148" s="226">
        <v>66035</v>
      </c>
    </row>
    <row r="149" spans="1:7" ht="25.5">
      <c r="A149" s="360" t="s">
        <v>1125</v>
      </c>
      <c r="B149" s="516" t="s">
        <v>1126</v>
      </c>
      <c r="C149" s="360" t="s">
        <v>496</v>
      </c>
      <c r="D149" s="360" t="s">
        <v>496</v>
      </c>
      <c r="E149" s="360">
        <v>-172032570</v>
      </c>
      <c r="F149" s="499" t="s">
        <v>496</v>
      </c>
      <c r="G149" s="226">
        <v>-15980927</v>
      </c>
    </row>
    <row r="150" spans="1:7" s="496" customFormat="1" ht="12.75">
      <c r="A150" s="526"/>
      <c r="B150" s="527" t="s">
        <v>602</v>
      </c>
      <c r="C150" s="511">
        <v>7509435</v>
      </c>
      <c r="D150" s="216" t="s">
        <v>496</v>
      </c>
      <c r="E150" s="511">
        <v>12423058</v>
      </c>
      <c r="F150" s="495">
        <v>165.43265904825063</v>
      </c>
      <c r="G150" s="216">
        <v>27578</v>
      </c>
    </row>
    <row r="151" spans="1:7" s="496" customFormat="1" ht="25.5" hidden="1">
      <c r="A151" s="525">
        <v>22200</v>
      </c>
      <c r="B151" s="516" t="s">
        <v>1128</v>
      </c>
      <c r="C151" s="360" t="s">
        <v>496</v>
      </c>
      <c r="D151" s="360" t="s">
        <v>496</v>
      </c>
      <c r="E151" s="360">
        <v>0</v>
      </c>
      <c r="F151" s="499" t="s">
        <v>496</v>
      </c>
      <c r="G151" s="360">
        <v>0</v>
      </c>
    </row>
    <row r="152" spans="1:7" s="496" customFormat="1" ht="38.25" hidden="1">
      <c r="A152" s="525">
        <v>22300</v>
      </c>
      <c r="B152" s="516" t="s">
        <v>1130</v>
      </c>
      <c r="C152" s="226" t="s">
        <v>496</v>
      </c>
      <c r="D152" s="360" t="s">
        <v>496</v>
      </c>
      <c r="E152" s="226">
        <v>0</v>
      </c>
      <c r="F152" s="499" t="s">
        <v>496</v>
      </c>
      <c r="G152" s="360">
        <v>0</v>
      </c>
    </row>
    <row r="153" spans="1:7" ht="38.25">
      <c r="A153" s="525">
        <v>22400</v>
      </c>
      <c r="B153" s="516" t="s">
        <v>1132</v>
      </c>
      <c r="C153" s="360">
        <v>509435</v>
      </c>
      <c r="D153" s="360" t="s">
        <v>496</v>
      </c>
      <c r="E153" s="360">
        <v>109125</v>
      </c>
      <c r="F153" s="499">
        <v>21.420789698391353</v>
      </c>
      <c r="G153" s="226">
        <v>27578</v>
      </c>
    </row>
    <row r="154" spans="1:7" ht="12.75">
      <c r="A154" s="360">
        <v>22410</v>
      </c>
      <c r="B154" s="516" t="s">
        <v>1169</v>
      </c>
      <c r="C154" s="360">
        <v>1000</v>
      </c>
      <c r="D154" s="360" t="s">
        <v>496</v>
      </c>
      <c r="E154" s="360">
        <v>186</v>
      </c>
      <c r="F154" s="499">
        <v>18.6</v>
      </c>
      <c r="G154" s="226">
        <v>0</v>
      </c>
    </row>
    <row r="155" spans="1:7" ht="38.25" customHeight="1">
      <c r="A155" s="360">
        <v>22420</v>
      </c>
      <c r="B155" s="516" t="s">
        <v>1135</v>
      </c>
      <c r="C155" s="360">
        <v>370000</v>
      </c>
      <c r="D155" s="360" t="s">
        <v>496</v>
      </c>
      <c r="E155" s="360">
        <v>105368</v>
      </c>
      <c r="F155" s="499">
        <v>28.47783783783784</v>
      </c>
      <c r="G155" s="226">
        <v>27578</v>
      </c>
    </row>
    <row r="156" spans="1:7" ht="12.75">
      <c r="A156" s="398">
        <v>22421</v>
      </c>
      <c r="B156" s="528" t="s">
        <v>1137</v>
      </c>
      <c r="C156" s="226">
        <v>70000</v>
      </c>
      <c r="D156" s="226" t="s">
        <v>496</v>
      </c>
      <c r="E156" s="226">
        <v>105321</v>
      </c>
      <c r="F156" s="499">
        <v>150.45857142857142</v>
      </c>
      <c r="G156" s="226">
        <v>27578</v>
      </c>
    </row>
    <row r="157" spans="1:7" ht="12.75">
      <c r="A157" s="398">
        <v>22422</v>
      </c>
      <c r="B157" s="528" t="s">
        <v>1139</v>
      </c>
      <c r="C157" s="226">
        <v>300000</v>
      </c>
      <c r="D157" s="226" t="s">
        <v>496</v>
      </c>
      <c r="E157" s="226">
        <v>47</v>
      </c>
      <c r="F157" s="499">
        <v>0.015666666666666666</v>
      </c>
      <c r="G157" s="226">
        <v>0</v>
      </c>
    </row>
    <row r="158" spans="1:7" ht="12.75">
      <c r="A158" s="360">
        <v>22460</v>
      </c>
      <c r="B158" s="516" t="s">
        <v>1145</v>
      </c>
      <c r="C158" s="226">
        <v>138435</v>
      </c>
      <c r="D158" s="226" t="s">
        <v>496</v>
      </c>
      <c r="E158" s="226">
        <v>3571</v>
      </c>
      <c r="F158" s="499">
        <v>2.5795499692996713</v>
      </c>
      <c r="G158" s="226">
        <v>0</v>
      </c>
    </row>
    <row r="159" spans="1:7" ht="12.75">
      <c r="A159" s="360">
        <v>22490</v>
      </c>
      <c r="B159" s="516" t="s">
        <v>1147</v>
      </c>
      <c r="C159" s="360" t="s">
        <v>496</v>
      </c>
      <c r="D159" s="360" t="s">
        <v>496</v>
      </c>
      <c r="E159" s="360">
        <v>0</v>
      </c>
      <c r="F159" s="499" t="s">
        <v>496</v>
      </c>
      <c r="G159" s="226">
        <v>0</v>
      </c>
    </row>
    <row r="160" spans="1:7" ht="25.5">
      <c r="A160" s="525">
        <v>22600</v>
      </c>
      <c r="B160" s="529" t="s">
        <v>1148</v>
      </c>
      <c r="C160" s="360">
        <v>7000000</v>
      </c>
      <c r="D160" s="360" t="s">
        <v>496</v>
      </c>
      <c r="E160" s="360">
        <v>12313933</v>
      </c>
      <c r="F160" s="499">
        <v>175.91332857142856</v>
      </c>
      <c r="G160" s="226">
        <v>0</v>
      </c>
    </row>
    <row r="161" spans="1:7" ht="25.5">
      <c r="A161" s="360">
        <v>22610</v>
      </c>
      <c r="B161" s="529" t="s">
        <v>1149</v>
      </c>
      <c r="C161" s="360">
        <v>7000000</v>
      </c>
      <c r="D161" s="360" t="s">
        <v>496</v>
      </c>
      <c r="E161" s="360">
        <v>4942627</v>
      </c>
      <c r="F161" s="499">
        <v>70.60895714285714</v>
      </c>
      <c r="G161" s="226">
        <v>0</v>
      </c>
    </row>
    <row r="162" spans="1:7" ht="25.5">
      <c r="A162" s="360">
        <v>22620</v>
      </c>
      <c r="B162" s="529" t="s">
        <v>1150</v>
      </c>
      <c r="C162" s="360" t="s">
        <v>496</v>
      </c>
      <c r="D162" s="360" t="s">
        <v>496</v>
      </c>
      <c r="E162" s="360">
        <v>7371306</v>
      </c>
      <c r="F162" s="499" t="s">
        <v>496</v>
      </c>
      <c r="G162" s="226">
        <v>0</v>
      </c>
    </row>
    <row r="163" spans="1:7" s="496" customFormat="1" ht="25.5" hidden="1">
      <c r="A163" s="511"/>
      <c r="B163" s="522" t="s">
        <v>1151</v>
      </c>
      <c r="C163" s="511" t="s">
        <v>496</v>
      </c>
      <c r="D163" s="511" t="s">
        <v>496</v>
      </c>
      <c r="E163" s="216">
        <v>0</v>
      </c>
      <c r="F163" s="495" t="s">
        <v>496</v>
      </c>
      <c r="G163" s="360">
        <v>0</v>
      </c>
    </row>
    <row r="164" spans="1:7" s="496" customFormat="1" ht="12.75">
      <c r="A164" s="511"/>
      <c r="B164" s="522" t="s">
        <v>983</v>
      </c>
      <c r="C164" s="511">
        <v>76416316</v>
      </c>
      <c r="D164" s="511">
        <v>56282579</v>
      </c>
      <c r="E164" s="216">
        <v>49828123</v>
      </c>
      <c r="F164" s="495">
        <v>65.20613084776294</v>
      </c>
      <c r="G164" s="216">
        <v>6691930</v>
      </c>
    </row>
    <row r="165" spans="1:7" ht="12.75">
      <c r="A165" s="507">
        <v>18000</v>
      </c>
      <c r="B165" s="523" t="s">
        <v>984</v>
      </c>
      <c r="C165" s="360">
        <v>76416316</v>
      </c>
      <c r="D165" s="360">
        <v>56282579</v>
      </c>
      <c r="E165" s="360">
        <v>49828123</v>
      </c>
      <c r="F165" s="499">
        <v>65.20613084776294</v>
      </c>
      <c r="G165" s="226">
        <v>6691930</v>
      </c>
    </row>
    <row r="166" spans="1:7" ht="25.5">
      <c r="A166" s="525">
        <v>18200</v>
      </c>
      <c r="B166" s="516" t="s">
        <v>1152</v>
      </c>
      <c r="C166" s="226">
        <v>15525211</v>
      </c>
      <c r="D166" s="226">
        <v>11588262</v>
      </c>
      <c r="E166" s="226">
        <v>10258137</v>
      </c>
      <c r="F166" s="499">
        <v>66.07405851038031</v>
      </c>
      <c r="G166" s="226">
        <v>1283928</v>
      </c>
    </row>
    <row r="167" spans="1:7" ht="12.75">
      <c r="A167" s="360">
        <v>18210</v>
      </c>
      <c r="B167" s="516" t="s">
        <v>1153</v>
      </c>
      <c r="C167" s="226">
        <v>15525211</v>
      </c>
      <c r="D167" s="226" t="s">
        <v>496</v>
      </c>
      <c r="E167" s="226">
        <v>10258137</v>
      </c>
      <c r="F167" s="499">
        <v>66.07405851038031</v>
      </c>
      <c r="G167" s="226">
        <v>1283928</v>
      </c>
    </row>
    <row r="168" spans="1:7" ht="25.5">
      <c r="A168" s="398">
        <v>18212</v>
      </c>
      <c r="B168" s="528" t="s">
        <v>1155</v>
      </c>
      <c r="C168" s="226">
        <v>2237960</v>
      </c>
      <c r="D168" s="226" t="s">
        <v>496</v>
      </c>
      <c r="E168" s="226">
        <v>1493657</v>
      </c>
      <c r="F168" s="499">
        <v>66.74189887218716</v>
      </c>
      <c r="G168" s="226">
        <v>185060</v>
      </c>
    </row>
    <row r="169" spans="1:7" ht="25.5">
      <c r="A169" s="398">
        <v>18214</v>
      </c>
      <c r="B169" s="528" t="s">
        <v>1157</v>
      </c>
      <c r="C169" s="226">
        <v>1867749</v>
      </c>
      <c r="D169" s="226" t="s">
        <v>496</v>
      </c>
      <c r="E169" s="226">
        <v>1241185</v>
      </c>
      <c r="F169" s="499">
        <v>66.45352239513981</v>
      </c>
      <c r="G169" s="226">
        <v>155264</v>
      </c>
    </row>
    <row r="170" spans="1:7" ht="25.5">
      <c r="A170" s="398">
        <v>18215</v>
      </c>
      <c r="B170" s="528" t="s">
        <v>1158</v>
      </c>
      <c r="C170" s="226">
        <v>945057</v>
      </c>
      <c r="D170" s="226" t="s">
        <v>496</v>
      </c>
      <c r="E170" s="226">
        <v>628992</v>
      </c>
      <c r="F170" s="499">
        <v>66.555985511985</v>
      </c>
      <c r="G170" s="226">
        <v>79744</v>
      </c>
    </row>
    <row r="171" spans="1:7" ht="25.5">
      <c r="A171" s="398">
        <v>18217</v>
      </c>
      <c r="B171" s="528" t="s">
        <v>1159</v>
      </c>
      <c r="C171" s="226">
        <v>10474445</v>
      </c>
      <c r="D171" s="226" t="s">
        <v>496</v>
      </c>
      <c r="E171" s="226">
        <v>6894303</v>
      </c>
      <c r="F171" s="499">
        <v>65.82022245570052</v>
      </c>
      <c r="G171" s="226">
        <v>863860</v>
      </c>
    </row>
    <row r="172" spans="1:7" ht="12.75">
      <c r="A172" s="525">
        <v>18500</v>
      </c>
      <c r="B172" s="516" t="s">
        <v>1170</v>
      </c>
      <c r="C172" s="226">
        <v>60891105</v>
      </c>
      <c r="D172" s="226">
        <v>44694317</v>
      </c>
      <c r="E172" s="226">
        <v>39569986</v>
      </c>
      <c r="F172" s="499">
        <v>64.98483809745282</v>
      </c>
      <c r="G172" s="226">
        <v>5408002</v>
      </c>
    </row>
    <row r="173" spans="1:7" ht="25.5">
      <c r="A173" s="360">
        <v>18520</v>
      </c>
      <c r="B173" s="516" t="s">
        <v>1171</v>
      </c>
      <c r="C173" s="226">
        <v>60891105</v>
      </c>
      <c r="D173" s="226" t="s">
        <v>496</v>
      </c>
      <c r="E173" s="226">
        <v>39569986</v>
      </c>
      <c r="F173" s="499">
        <v>64.98483809745282</v>
      </c>
      <c r="G173" s="226">
        <v>5408002</v>
      </c>
    </row>
    <row r="174" spans="1:7" ht="25.5">
      <c r="A174" s="398">
        <v>18521</v>
      </c>
      <c r="B174" s="528" t="s">
        <v>1172</v>
      </c>
      <c r="C174" s="226">
        <v>13082400</v>
      </c>
      <c r="D174" s="226" t="s">
        <v>496</v>
      </c>
      <c r="E174" s="226">
        <v>7478692</v>
      </c>
      <c r="F174" s="499">
        <v>57.16605515807497</v>
      </c>
      <c r="G174" s="226">
        <v>830480</v>
      </c>
    </row>
    <row r="175" spans="1:7" ht="25.5">
      <c r="A175" s="398">
        <v>18522</v>
      </c>
      <c r="B175" s="528" t="s">
        <v>1173</v>
      </c>
      <c r="C175" s="226">
        <v>725672</v>
      </c>
      <c r="D175" s="226" t="s">
        <v>496</v>
      </c>
      <c r="E175" s="226">
        <v>314690</v>
      </c>
      <c r="F175" s="499">
        <v>43.36532207388462</v>
      </c>
      <c r="G175" s="226">
        <v>0</v>
      </c>
    </row>
    <row r="176" spans="1:7" ht="25.5">
      <c r="A176" s="398">
        <v>18523</v>
      </c>
      <c r="B176" s="528" t="s">
        <v>1174</v>
      </c>
      <c r="C176" s="226">
        <v>47083033</v>
      </c>
      <c r="D176" s="226" t="s">
        <v>496</v>
      </c>
      <c r="E176" s="226">
        <v>31776604</v>
      </c>
      <c r="F176" s="499">
        <v>67.49056289555517</v>
      </c>
      <c r="G176" s="226">
        <v>4577522</v>
      </c>
    </row>
    <row r="177" spans="1:7" s="496" customFormat="1" ht="12.75">
      <c r="A177" s="511"/>
      <c r="B177" s="222" t="s">
        <v>1160</v>
      </c>
      <c r="C177" s="511">
        <v>892518657</v>
      </c>
      <c r="D177" s="511">
        <v>619272557</v>
      </c>
      <c r="E177" s="511">
        <v>529075549</v>
      </c>
      <c r="F177" s="495">
        <v>59.278934378623305</v>
      </c>
      <c r="G177" s="216">
        <v>67841558</v>
      </c>
    </row>
    <row r="178" spans="1:7" s="496" customFormat="1" ht="12.75">
      <c r="A178" s="200" t="s">
        <v>874</v>
      </c>
      <c r="B178" s="522" t="s">
        <v>968</v>
      </c>
      <c r="C178" s="511">
        <v>892518657</v>
      </c>
      <c r="D178" s="511">
        <v>619272557</v>
      </c>
      <c r="E178" s="511">
        <v>529075549</v>
      </c>
      <c r="F178" s="495">
        <v>59.278934378623305</v>
      </c>
      <c r="G178" s="216">
        <v>67841558</v>
      </c>
    </row>
    <row r="179" spans="1:7" s="496" customFormat="1" ht="12.75">
      <c r="A179" s="348" t="s">
        <v>896</v>
      </c>
      <c r="B179" s="522" t="s">
        <v>973</v>
      </c>
      <c r="C179" s="511">
        <v>880194863</v>
      </c>
      <c r="D179" s="511">
        <v>610644518</v>
      </c>
      <c r="E179" s="511">
        <v>521314808</v>
      </c>
      <c r="F179" s="495">
        <v>59.22720410150815</v>
      </c>
      <c r="G179" s="216">
        <v>66865227</v>
      </c>
    </row>
    <row r="180" spans="1:7" ht="12.75">
      <c r="A180" s="507">
        <v>6000</v>
      </c>
      <c r="B180" s="530" t="s">
        <v>974</v>
      </c>
      <c r="C180" s="360">
        <v>880194863</v>
      </c>
      <c r="D180" s="360">
        <v>610644518</v>
      </c>
      <c r="E180" s="360">
        <v>521314808</v>
      </c>
      <c r="F180" s="499">
        <v>59.22720410150815</v>
      </c>
      <c r="G180" s="226">
        <v>66865227</v>
      </c>
    </row>
    <row r="181" spans="1:7" s="496" customFormat="1" ht="12.75">
      <c r="A181" s="533">
        <v>7000</v>
      </c>
      <c r="B181" s="522" t="s">
        <v>917</v>
      </c>
      <c r="C181" s="511">
        <v>12323794</v>
      </c>
      <c r="D181" s="511">
        <v>8628039</v>
      </c>
      <c r="E181" s="511">
        <v>7760741</v>
      </c>
      <c r="F181" s="495">
        <v>62.97363458038977</v>
      </c>
      <c r="G181" s="216">
        <v>976331</v>
      </c>
    </row>
    <row r="182" spans="1:7" ht="12.75">
      <c r="A182" s="524">
        <v>7100</v>
      </c>
      <c r="B182" s="516" t="s">
        <v>1175</v>
      </c>
      <c r="C182" s="360">
        <v>12323794</v>
      </c>
      <c r="D182" s="360">
        <v>8628039</v>
      </c>
      <c r="E182" s="360">
        <v>7760741</v>
      </c>
      <c r="F182" s="499">
        <v>62.97363458038977</v>
      </c>
      <c r="G182" s="226">
        <v>976331</v>
      </c>
    </row>
    <row r="183" spans="1:7" ht="38.25">
      <c r="A183" s="226">
        <v>7140</v>
      </c>
      <c r="B183" s="516" t="s">
        <v>1176</v>
      </c>
      <c r="C183" s="360">
        <v>12323794</v>
      </c>
      <c r="D183" s="360">
        <v>8628039</v>
      </c>
      <c r="E183" s="360">
        <v>7760741</v>
      </c>
      <c r="F183" s="499">
        <v>62.97363458038977</v>
      </c>
      <c r="G183" s="226">
        <v>976331</v>
      </c>
    </row>
    <row r="184" spans="1:7" s="496" customFormat="1" ht="12.75">
      <c r="A184" s="534"/>
      <c r="B184" s="521" t="s">
        <v>1164</v>
      </c>
      <c r="C184" s="511">
        <v>146409500</v>
      </c>
      <c r="D184" s="511">
        <v>135618222</v>
      </c>
      <c r="E184" s="511">
        <v>150396165</v>
      </c>
      <c r="F184" s="495">
        <v>102.72295513610797</v>
      </c>
      <c r="G184" s="216">
        <v>22827820</v>
      </c>
    </row>
    <row r="185" spans="1:7" s="496" customFormat="1" ht="12.75">
      <c r="A185" s="534"/>
      <c r="B185" s="521" t="s">
        <v>501</v>
      </c>
      <c r="C185" s="511">
        <v>-146409500</v>
      </c>
      <c r="D185" s="511">
        <v>-135618222</v>
      </c>
      <c r="E185" s="511">
        <v>-150396165</v>
      </c>
      <c r="F185" s="495">
        <v>102.72295513610797</v>
      </c>
      <c r="G185" s="216">
        <v>-22827820</v>
      </c>
    </row>
    <row r="186" spans="1:7" ht="12.75">
      <c r="A186" s="515" t="s">
        <v>933</v>
      </c>
      <c r="B186" s="530" t="s">
        <v>622</v>
      </c>
      <c r="C186" s="360">
        <v>-146467519</v>
      </c>
      <c r="D186" s="360">
        <v>-135618222</v>
      </c>
      <c r="E186" s="360">
        <v>-150321655</v>
      </c>
      <c r="F186" s="499">
        <v>102.63139297116106</v>
      </c>
      <c r="G186" s="226">
        <v>-22811376</v>
      </c>
    </row>
    <row r="187" spans="1:7" ht="25.5">
      <c r="A187" s="497"/>
      <c r="B187" s="516" t="s">
        <v>1165</v>
      </c>
      <c r="C187" s="360">
        <v>-146409500</v>
      </c>
      <c r="D187" s="360">
        <v>-135618222</v>
      </c>
      <c r="E187" s="360">
        <v>-150396165</v>
      </c>
      <c r="F187" s="535" t="s">
        <v>496</v>
      </c>
      <c r="G187" s="226">
        <v>-22827820</v>
      </c>
    </row>
    <row r="188" spans="1:7" ht="42.75" customHeight="1">
      <c r="A188" s="497"/>
      <c r="B188" s="517" t="s">
        <v>1099</v>
      </c>
      <c r="C188" s="360">
        <v>-58019</v>
      </c>
      <c r="D188" s="360">
        <v>0</v>
      </c>
      <c r="E188" s="360">
        <v>74510</v>
      </c>
      <c r="F188" s="499" t="s">
        <v>496</v>
      </c>
      <c r="G188" s="226">
        <v>16444</v>
      </c>
    </row>
    <row r="189" spans="1:7" ht="25.5">
      <c r="A189" s="497" t="s">
        <v>1100</v>
      </c>
      <c r="B189" s="517" t="s">
        <v>507</v>
      </c>
      <c r="C189" s="360">
        <v>58019</v>
      </c>
      <c r="D189" s="226">
        <v>0</v>
      </c>
      <c r="E189" s="360">
        <v>-74510</v>
      </c>
      <c r="F189" s="499" t="s">
        <v>496</v>
      </c>
      <c r="G189" s="226">
        <v>-16444</v>
      </c>
    </row>
    <row r="190" spans="1:7" ht="12.75">
      <c r="A190" s="506"/>
      <c r="B190" s="516"/>
      <c r="C190" s="360"/>
      <c r="D190" s="360"/>
      <c r="E190" s="360"/>
      <c r="F190" s="499"/>
      <c r="G190" s="226"/>
    </row>
    <row r="191" spans="1:7" s="496" customFormat="1" ht="12.75">
      <c r="A191" s="511"/>
      <c r="B191" s="532" t="s">
        <v>1177</v>
      </c>
      <c r="C191" s="511"/>
      <c r="D191" s="511"/>
      <c r="E191" s="511"/>
      <c r="F191" s="495"/>
      <c r="G191" s="226"/>
    </row>
    <row r="192" spans="1:7" s="496" customFormat="1" ht="12.75">
      <c r="A192" s="511"/>
      <c r="B192" s="222" t="s">
        <v>867</v>
      </c>
      <c r="C192" s="511">
        <v>92571032</v>
      </c>
      <c r="D192" s="511">
        <v>67644512</v>
      </c>
      <c r="E192" s="511">
        <v>60731099</v>
      </c>
      <c r="F192" s="495">
        <v>65.60486330108105</v>
      </c>
      <c r="G192" s="216">
        <v>7484875</v>
      </c>
    </row>
    <row r="193" spans="1:7" s="496" customFormat="1" ht="12.75">
      <c r="A193" s="226"/>
      <c r="B193" s="522" t="s">
        <v>601</v>
      </c>
      <c r="C193" s="511">
        <v>88487880</v>
      </c>
      <c r="D193" s="216">
        <v>66048080</v>
      </c>
      <c r="E193" s="511">
        <v>57186698</v>
      </c>
      <c r="F193" s="495">
        <v>64.62658840962175</v>
      </c>
      <c r="G193" s="216">
        <v>7238486</v>
      </c>
    </row>
    <row r="194" spans="1:7" s="496" customFormat="1" ht="12.75">
      <c r="A194" s="226"/>
      <c r="B194" s="522" t="s">
        <v>1168</v>
      </c>
      <c r="C194" s="511">
        <v>88487880</v>
      </c>
      <c r="D194" s="360" t="s">
        <v>496</v>
      </c>
      <c r="E194" s="216">
        <v>57186698</v>
      </c>
      <c r="F194" s="495">
        <v>64.62658840962175</v>
      </c>
      <c r="G194" s="216">
        <v>7238486</v>
      </c>
    </row>
    <row r="195" spans="1:7" ht="12.75">
      <c r="A195" s="513" t="s">
        <v>1103</v>
      </c>
      <c r="B195" s="523" t="s">
        <v>1105</v>
      </c>
      <c r="C195" s="360">
        <v>88487880</v>
      </c>
      <c r="D195" s="360" t="s">
        <v>496</v>
      </c>
      <c r="E195" s="226">
        <v>57186698</v>
      </c>
      <c r="F195" s="499">
        <v>64.62658840962175</v>
      </c>
      <c r="G195" s="226">
        <v>7238486</v>
      </c>
    </row>
    <row r="196" spans="1:7" ht="12.75" hidden="1">
      <c r="A196" s="524" t="s">
        <v>1106</v>
      </c>
      <c r="B196" s="523" t="s">
        <v>1178</v>
      </c>
      <c r="C196" s="360" t="s">
        <v>496</v>
      </c>
      <c r="D196" s="360" t="s">
        <v>496</v>
      </c>
      <c r="E196" s="226">
        <v>0</v>
      </c>
      <c r="F196" s="499" t="s">
        <v>496</v>
      </c>
      <c r="G196" s="226">
        <v>0</v>
      </c>
    </row>
    <row r="197" spans="1:7" ht="28.5" customHeight="1">
      <c r="A197" s="524" t="s">
        <v>1112</v>
      </c>
      <c r="B197" s="523" t="s">
        <v>1113</v>
      </c>
      <c r="C197" s="360">
        <v>88487880</v>
      </c>
      <c r="D197" s="360" t="s">
        <v>496</v>
      </c>
      <c r="E197" s="226">
        <v>57177027</v>
      </c>
      <c r="F197" s="499">
        <v>64.61565922926394</v>
      </c>
      <c r="G197" s="226">
        <v>7238486</v>
      </c>
    </row>
    <row r="198" spans="1:7" ht="25.5" customHeight="1">
      <c r="A198" s="226" t="s">
        <v>1116</v>
      </c>
      <c r="B198" s="516" t="s">
        <v>1117</v>
      </c>
      <c r="C198" s="360">
        <v>88487880</v>
      </c>
      <c r="D198" s="360" t="s">
        <v>496</v>
      </c>
      <c r="E198" s="226">
        <v>57177027</v>
      </c>
      <c r="F198" s="499">
        <v>64.61565922926394</v>
      </c>
      <c r="G198" s="226">
        <v>7238486</v>
      </c>
    </row>
    <row r="199" spans="1:7" ht="25.5" customHeight="1">
      <c r="A199" s="360">
        <v>22500</v>
      </c>
      <c r="B199" s="523" t="s">
        <v>1127</v>
      </c>
      <c r="C199" s="360" t="s">
        <v>496</v>
      </c>
      <c r="D199" s="360" t="s">
        <v>496</v>
      </c>
      <c r="E199" s="360">
        <v>9671</v>
      </c>
      <c r="F199" s="499" t="s">
        <v>496</v>
      </c>
      <c r="G199" s="226">
        <v>0</v>
      </c>
    </row>
    <row r="200" spans="1:7" ht="25.5" customHeight="1">
      <c r="A200" s="360">
        <v>22590</v>
      </c>
      <c r="B200" s="523" t="s">
        <v>1127</v>
      </c>
      <c r="C200" s="360" t="s">
        <v>496</v>
      </c>
      <c r="D200" s="360" t="s">
        <v>496</v>
      </c>
      <c r="E200" s="360">
        <v>9671</v>
      </c>
      <c r="F200" s="499" t="s">
        <v>496</v>
      </c>
      <c r="G200" s="226">
        <v>0</v>
      </c>
    </row>
    <row r="201" spans="1:7" s="496" customFormat="1" ht="12.75">
      <c r="A201" s="511"/>
      <c r="B201" s="527" t="s">
        <v>602</v>
      </c>
      <c r="C201" s="511">
        <v>1827447</v>
      </c>
      <c r="D201" s="216" t="s">
        <v>496</v>
      </c>
      <c r="E201" s="511">
        <v>2275538</v>
      </c>
      <c r="F201" s="495">
        <v>124.52005448037617</v>
      </c>
      <c r="G201" s="216">
        <v>0</v>
      </c>
    </row>
    <row r="202" spans="1:7" s="496" customFormat="1" ht="25.5" hidden="1">
      <c r="A202" s="525">
        <v>22200</v>
      </c>
      <c r="B202" s="516" t="s">
        <v>1128</v>
      </c>
      <c r="C202" s="360">
        <v>0</v>
      </c>
      <c r="D202" s="360" t="s">
        <v>496</v>
      </c>
      <c r="E202" s="360">
        <v>0</v>
      </c>
      <c r="F202" s="499" t="s">
        <v>496</v>
      </c>
      <c r="G202" s="216">
        <v>0</v>
      </c>
    </row>
    <row r="203" spans="1:7" s="496" customFormat="1" ht="38.25" hidden="1">
      <c r="A203" s="524">
        <v>22300</v>
      </c>
      <c r="B203" s="536" t="s">
        <v>1179</v>
      </c>
      <c r="C203" s="360">
        <v>0</v>
      </c>
      <c r="D203" s="360" t="s">
        <v>496</v>
      </c>
      <c r="E203" s="226">
        <v>0</v>
      </c>
      <c r="F203" s="499" t="s">
        <v>496</v>
      </c>
      <c r="G203" s="216">
        <v>0</v>
      </c>
    </row>
    <row r="204" spans="1:7" ht="38.25">
      <c r="A204" s="525">
        <v>22400</v>
      </c>
      <c r="B204" s="516" t="s">
        <v>1132</v>
      </c>
      <c r="C204" s="360">
        <v>15034</v>
      </c>
      <c r="D204" s="360" t="s">
        <v>496</v>
      </c>
      <c r="E204" s="360">
        <v>324</v>
      </c>
      <c r="F204" s="499">
        <v>2.155115072502328</v>
      </c>
      <c r="G204" s="226">
        <v>0</v>
      </c>
    </row>
    <row r="205" spans="1:7" ht="25.5">
      <c r="A205" s="360">
        <v>22450</v>
      </c>
      <c r="B205" s="516" t="s">
        <v>1143</v>
      </c>
      <c r="C205" s="360">
        <v>5000</v>
      </c>
      <c r="D205" s="360" t="s">
        <v>496</v>
      </c>
      <c r="E205" s="360">
        <v>0</v>
      </c>
      <c r="F205" s="499">
        <v>0</v>
      </c>
      <c r="G205" s="226">
        <v>0</v>
      </c>
    </row>
    <row r="206" spans="1:7" ht="12.75">
      <c r="A206" s="360">
        <v>22460</v>
      </c>
      <c r="B206" s="516" t="s">
        <v>1145</v>
      </c>
      <c r="C206" s="360">
        <v>10034</v>
      </c>
      <c r="D206" s="360" t="s">
        <v>496</v>
      </c>
      <c r="E206" s="360">
        <v>299</v>
      </c>
      <c r="F206" s="499">
        <v>2.9798684472792507</v>
      </c>
      <c r="G206" s="226">
        <v>0</v>
      </c>
    </row>
    <row r="207" spans="1:7" ht="66" customHeight="1">
      <c r="A207" s="360">
        <v>22470</v>
      </c>
      <c r="B207" s="529" t="s">
        <v>1146</v>
      </c>
      <c r="C207" s="360" t="s">
        <v>496</v>
      </c>
      <c r="D207" s="360" t="s">
        <v>496</v>
      </c>
      <c r="E207" s="360">
        <v>25</v>
      </c>
      <c r="F207" s="499" t="s">
        <v>496</v>
      </c>
      <c r="G207" s="226">
        <v>0</v>
      </c>
    </row>
    <row r="208" spans="1:7" ht="24" customHeight="1">
      <c r="A208" s="525">
        <v>22600</v>
      </c>
      <c r="B208" s="529" t="s">
        <v>1148</v>
      </c>
      <c r="C208" s="360">
        <v>1812413</v>
      </c>
      <c r="D208" s="360" t="s">
        <v>496</v>
      </c>
      <c r="E208" s="360">
        <v>2275214</v>
      </c>
      <c r="F208" s="499">
        <v>125.53507395941213</v>
      </c>
      <c r="G208" s="226">
        <v>0</v>
      </c>
    </row>
    <row r="209" spans="1:7" ht="28.5" customHeight="1">
      <c r="A209" s="360">
        <v>22610</v>
      </c>
      <c r="B209" s="529" t="s">
        <v>1149</v>
      </c>
      <c r="C209" s="360">
        <v>650000</v>
      </c>
      <c r="D209" s="360" t="s">
        <v>496</v>
      </c>
      <c r="E209" s="226">
        <v>506319</v>
      </c>
      <c r="F209" s="499">
        <v>77.89523076923078</v>
      </c>
      <c r="G209" s="226">
        <v>0</v>
      </c>
    </row>
    <row r="210" spans="1:7" s="496" customFormat="1" ht="28.5" customHeight="1" hidden="1">
      <c r="A210" s="216"/>
      <c r="B210" s="537"/>
      <c r="C210" s="216">
        <v>0</v>
      </c>
      <c r="D210" s="216">
        <v>0</v>
      </c>
      <c r="E210" s="216"/>
      <c r="F210" s="495">
        <v>0</v>
      </c>
      <c r="G210" s="226">
        <v>0</v>
      </c>
    </row>
    <row r="211" spans="1:7" s="496" customFormat="1" ht="25.5">
      <c r="A211" s="360">
        <v>22620</v>
      </c>
      <c r="B211" s="529" t="s">
        <v>1150</v>
      </c>
      <c r="C211" s="360">
        <v>1162413</v>
      </c>
      <c r="D211" s="360" t="s">
        <v>496</v>
      </c>
      <c r="E211" s="360">
        <v>1768895</v>
      </c>
      <c r="F211" s="512" t="s">
        <v>496</v>
      </c>
      <c r="G211" s="226">
        <v>0</v>
      </c>
    </row>
    <row r="212" spans="1:7" s="496" customFormat="1" ht="12.75">
      <c r="A212" s="511"/>
      <c r="B212" s="522" t="s">
        <v>983</v>
      </c>
      <c r="C212" s="511">
        <v>2255705</v>
      </c>
      <c r="D212" s="511">
        <v>1596432</v>
      </c>
      <c r="E212" s="511">
        <v>1268863</v>
      </c>
      <c r="F212" s="495">
        <v>56.25128285835249</v>
      </c>
      <c r="G212" s="216">
        <v>246672</v>
      </c>
    </row>
    <row r="213" spans="1:7" ht="12.75">
      <c r="A213" s="507">
        <v>18000</v>
      </c>
      <c r="B213" s="523" t="s">
        <v>984</v>
      </c>
      <c r="C213" s="360">
        <v>2255705</v>
      </c>
      <c r="D213" s="360">
        <v>1596432</v>
      </c>
      <c r="E213" s="360">
        <v>1268863</v>
      </c>
      <c r="F213" s="499">
        <v>56.25128285835249</v>
      </c>
      <c r="G213" s="226">
        <v>246672</v>
      </c>
    </row>
    <row r="214" spans="1:7" ht="25.5">
      <c r="A214" s="525">
        <v>18200</v>
      </c>
      <c r="B214" s="516" t="s">
        <v>1152</v>
      </c>
      <c r="C214" s="360">
        <v>241468</v>
      </c>
      <c r="D214" s="360">
        <v>181299</v>
      </c>
      <c r="E214" s="360">
        <v>160606</v>
      </c>
      <c r="F214" s="499">
        <v>66.51233289711266</v>
      </c>
      <c r="G214" s="226">
        <v>20057</v>
      </c>
    </row>
    <row r="215" spans="1:7" ht="12.75">
      <c r="A215" s="360">
        <v>18210</v>
      </c>
      <c r="B215" s="516" t="s">
        <v>1153</v>
      </c>
      <c r="C215" s="360">
        <v>241468</v>
      </c>
      <c r="D215" s="360" t="s">
        <v>496</v>
      </c>
      <c r="E215" s="360">
        <v>160606</v>
      </c>
      <c r="F215" s="499">
        <v>66.51233289711266</v>
      </c>
      <c r="G215" s="226">
        <v>20057</v>
      </c>
    </row>
    <row r="216" spans="1:7" ht="25.5">
      <c r="A216" s="398">
        <v>18213</v>
      </c>
      <c r="B216" s="528" t="s">
        <v>1156</v>
      </c>
      <c r="C216" s="226">
        <v>241468</v>
      </c>
      <c r="D216" s="226" t="s">
        <v>496</v>
      </c>
      <c r="E216" s="226">
        <v>160606</v>
      </c>
      <c r="F216" s="499">
        <v>66.51233289711266</v>
      </c>
      <c r="G216" s="226">
        <v>20057</v>
      </c>
    </row>
    <row r="217" spans="1:7" ht="12.75">
      <c r="A217" s="525">
        <v>18500</v>
      </c>
      <c r="B217" s="516" t="s">
        <v>1170</v>
      </c>
      <c r="C217" s="360">
        <v>2014237</v>
      </c>
      <c r="D217" s="360">
        <v>1415133</v>
      </c>
      <c r="E217" s="360">
        <v>1108257</v>
      </c>
      <c r="F217" s="499">
        <v>55.021181717940834</v>
      </c>
      <c r="G217" s="226">
        <v>226615</v>
      </c>
    </row>
    <row r="218" spans="1:7" ht="25.5">
      <c r="A218" s="360">
        <v>18520</v>
      </c>
      <c r="B218" s="516" t="s">
        <v>1171</v>
      </c>
      <c r="C218" s="360">
        <v>2014237</v>
      </c>
      <c r="D218" s="360" t="s">
        <v>496</v>
      </c>
      <c r="E218" s="360">
        <v>1108257</v>
      </c>
      <c r="F218" s="499">
        <v>55.021181717940834</v>
      </c>
      <c r="G218" s="226">
        <v>226615</v>
      </c>
    </row>
    <row r="219" spans="1:7" ht="25.5">
      <c r="A219" s="398">
        <v>18524</v>
      </c>
      <c r="B219" s="528" t="s">
        <v>1180</v>
      </c>
      <c r="C219" s="226">
        <v>25468</v>
      </c>
      <c r="D219" s="226" t="s">
        <v>496</v>
      </c>
      <c r="E219" s="226">
        <v>13226</v>
      </c>
      <c r="F219" s="499">
        <v>51.93183602952725</v>
      </c>
      <c r="G219" s="226">
        <v>1651</v>
      </c>
    </row>
    <row r="220" spans="1:7" ht="41.25" customHeight="1">
      <c r="A220" s="398">
        <v>18525</v>
      </c>
      <c r="B220" s="528" t="s">
        <v>1181</v>
      </c>
      <c r="C220" s="226">
        <v>1988769</v>
      </c>
      <c r="D220" s="226" t="s">
        <v>496</v>
      </c>
      <c r="E220" s="226">
        <v>1095031</v>
      </c>
      <c r="F220" s="499">
        <v>55.06074360571791</v>
      </c>
      <c r="G220" s="226">
        <v>224964</v>
      </c>
    </row>
    <row r="221" spans="1:7" ht="25.5" customHeight="1">
      <c r="A221" s="398"/>
      <c r="B221" s="522" t="s">
        <v>1151</v>
      </c>
      <c r="C221" s="398" t="s">
        <v>496</v>
      </c>
      <c r="D221" s="398" t="s">
        <v>496</v>
      </c>
      <c r="E221" s="216">
        <v>0</v>
      </c>
      <c r="F221" s="535" t="s">
        <v>496</v>
      </c>
      <c r="G221" s="216">
        <v>-283</v>
      </c>
    </row>
    <row r="222" spans="1:7" s="496" customFormat="1" ht="12.75">
      <c r="A222" s="511"/>
      <c r="B222" s="222" t="s">
        <v>1160</v>
      </c>
      <c r="C222" s="511">
        <v>69258778</v>
      </c>
      <c r="D222" s="511">
        <v>51707974</v>
      </c>
      <c r="E222" s="511">
        <v>45926105</v>
      </c>
      <c r="F222" s="495">
        <v>66.31087975592061</v>
      </c>
      <c r="G222" s="216">
        <v>6146343</v>
      </c>
    </row>
    <row r="223" spans="1:7" s="496" customFormat="1" ht="12.75">
      <c r="A223" s="200" t="s">
        <v>874</v>
      </c>
      <c r="B223" s="522" t="s">
        <v>968</v>
      </c>
      <c r="C223" s="511">
        <v>69258778</v>
      </c>
      <c r="D223" s="511">
        <v>51707974</v>
      </c>
      <c r="E223" s="511">
        <v>45926105</v>
      </c>
      <c r="F223" s="495">
        <v>66.31087975592061</v>
      </c>
      <c r="G223" s="216">
        <v>6146343</v>
      </c>
    </row>
    <row r="224" spans="1:7" s="496" customFormat="1" ht="12.75">
      <c r="A224" s="348" t="s">
        <v>896</v>
      </c>
      <c r="B224" s="522" t="s">
        <v>973</v>
      </c>
      <c r="C224" s="511">
        <v>55283100</v>
      </c>
      <c r="D224" s="511">
        <v>41808571</v>
      </c>
      <c r="E224" s="511">
        <v>37878833</v>
      </c>
      <c r="F224" s="495">
        <v>68.51792500782337</v>
      </c>
      <c r="G224" s="216">
        <v>5245745</v>
      </c>
    </row>
    <row r="225" spans="1:7" ht="12.75">
      <c r="A225" s="507">
        <v>3000</v>
      </c>
      <c r="B225" s="530" t="s">
        <v>995</v>
      </c>
      <c r="C225" s="360">
        <v>3300000</v>
      </c>
      <c r="D225" s="360">
        <v>3038820</v>
      </c>
      <c r="E225" s="360">
        <v>2641759</v>
      </c>
      <c r="F225" s="499">
        <v>80.05330303030304</v>
      </c>
      <c r="G225" s="226">
        <v>543395</v>
      </c>
    </row>
    <row r="226" spans="1:7" ht="12.75">
      <c r="A226" s="507">
        <v>6000</v>
      </c>
      <c r="B226" s="530" t="s">
        <v>974</v>
      </c>
      <c r="C226" s="360">
        <v>51983100</v>
      </c>
      <c r="D226" s="360">
        <v>38769751</v>
      </c>
      <c r="E226" s="360">
        <v>35237074</v>
      </c>
      <c r="F226" s="499">
        <v>67.78563417726146</v>
      </c>
      <c r="G226" s="226">
        <v>4702350</v>
      </c>
    </row>
    <row r="227" spans="1:7" s="496" customFormat="1" ht="12.75">
      <c r="A227" s="533">
        <v>7000</v>
      </c>
      <c r="B227" s="522" t="s">
        <v>917</v>
      </c>
      <c r="C227" s="511">
        <v>13975678</v>
      </c>
      <c r="D227" s="511">
        <v>9899403</v>
      </c>
      <c r="E227" s="511">
        <v>8047272</v>
      </c>
      <c r="F227" s="495">
        <v>57.58054814943504</v>
      </c>
      <c r="G227" s="216">
        <v>900598</v>
      </c>
    </row>
    <row r="228" spans="1:7" ht="12.75">
      <c r="A228" s="524">
        <v>7100</v>
      </c>
      <c r="B228" s="516" t="s">
        <v>1175</v>
      </c>
      <c r="C228" s="360">
        <v>13975678</v>
      </c>
      <c r="D228" s="360">
        <v>9899403</v>
      </c>
      <c r="E228" s="360">
        <v>8047272</v>
      </c>
      <c r="F228" s="499">
        <v>57.58054814943504</v>
      </c>
      <c r="G228" s="226">
        <v>900598</v>
      </c>
    </row>
    <row r="229" spans="1:7" ht="38.25">
      <c r="A229" s="226">
        <v>7140</v>
      </c>
      <c r="B229" s="516" t="s">
        <v>1176</v>
      </c>
      <c r="C229" s="360">
        <v>13975678</v>
      </c>
      <c r="D229" s="360">
        <v>9899403</v>
      </c>
      <c r="E229" s="360">
        <v>8047272</v>
      </c>
      <c r="F229" s="499">
        <v>57.58054814943504</v>
      </c>
      <c r="G229" s="226">
        <v>900598</v>
      </c>
    </row>
    <row r="230" spans="1:7" s="496" customFormat="1" ht="12.75">
      <c r="A230" s="534"/>
      <c r="B230" s="521" t="s">
        <v>1164</v>
      </c>
      <c r="C230" s="511">
        <v>23312254</v>
      </c>
      <c r="D230" s="511">
        <v>15936538</v>
      </c>
      <c r="E230" s="511">
        <v>14804994</v>
      </c>
      <c r="F230" s="495">
        <v>63.50734682283403</v>
      </c>
      <c r="G230" s="216">
        <v>3994330</v>
      </c>
    </row>
    <row r="231" spans="1:7" s="496" customFormat="1" ht="12.75">
      <c r="A231" s="534"/>
      <c r="B231" s="521" t="s">
        <v>501</v>
      </c>
      <c r="C231" s="511">
        <v>-23312254</v>
      </c>
      <c r="D231" s="511">
        <v>-15936538</v>
      </c>
      <c r="E231" s="511">
        <v>-14804994</v>
      </c>
      <c r="F231" s="495">
        <v>63.50734682283403</v>
      </c>
      <c r="G231" s="216">
        <v>-3994330</v>
      </c>
    </row>
    <row r="232" spans="1:7" ht="12.75">
      <c r="A232" s="515" t="s">
        <v>933</v>
      </c>
      <c r="B232" s="530" t="s">
        <v>622</v>
      </c>
      <c r="C232" s="360">
        <v>-23312254</v>
      </c>
      <c r="D232" s="360">
        <v>-15936538</v>
      </c>
      <c r="E232" s="360">
        <v>-14804994</v>
      </c>
      <c r="F232" s="499">
        <v>63.50734682283403</v>
      </c>
      <c r="G232" s="226">
        <v>-1338532</v>
      </c>
    </row>
    <row r="233" spans="1:7" ht="25.5">
      <c r="A233" s="506"/>
      <c r="B233" s="516" t="s">
        <v>1165</v>
      </c>
      <c r="C233" s="360">
        <v>-23312254</v>
      </c>
      <c r="D233" s="360">
        <v>-15936538</v>
      </c>
      <c r="E233" s="360">
        <v>-14804994</v>
      </c>
      <c r="F233" s="499">
        <v>63.50734682283403</v>
      </c>
      <c r="G233" s="226">
        <v>-1338532</v>
      </c>
    </row>
    <row r="234" spans="1:7" ht="12.75">
      <c r="A234" s="508"/>
      <c r="B234" s="516"/>
      <c r="C234" s="360"/>
      <c r="D234" s="360"/>
      <c r="E234" s="360"/>
      <c r="F234" s="499"/>
      <c r="G234" s="216"/>
    </row>
    <row r="235" spans="1:7" s="496" customFormat="1" ht="12.75">
      <c r="A235" s="526"/>
      <c r="B235" s="521" t="s">
        <v>1182</v>
      </c>
      <c r="C235" s="511"/>
      <c r="D235" s="511"/>
      <c r="E235" s="511"/>
      <c r="F235" s="495"/>
      <c r="G235" s="216"/>
    </row>
    <row r="236" spans="1:7" s="496" customFormat="1" ht="12.75">
      <c r="A236" s="538"/>
      <c r="B236" s="222" t="s">
        <v>867</v>
      </c>
      <c r="C236" s="511">
        <v>12431678</v>
      </c>
      <c r="D236" s="511">
        <v>9061155</v>
      </c>
      <c r="E236" s="511">
        <v>8180534</v>
      </c>
      <c r="F236" s="495">
        <v>65.80394054607915</v>
      </c>
      <c r="G236" s="216">
        <v>1002252</v>
      </c>
    </row>
    <row r="237" spans="1:7" s="496" customFormat="1" ht="12.75">
      <c r="A237" s="534"/>
      <c r="B237" s="522" t="s">
        <v>601</v>
      </c>
      <c r="C237" s="511">
        <v>12252168</v>
      </c>
      <c r="D237" s="511">
        <v>9061155</v>
      </c>
      <c r="E237" s="511">
        <v>7916818</v>
      </c>
      <c r="F237" s="495">
        <v>64.61565006291131</v>
      </c>
      <c r="G237" s="216">
        <v>1002252</v>
      </c>
    </row>
    <row r="238" spans="1:7" s="496" customFormat="1" ht="12.75">
      <c r="A238" s="534"/>
      <c r="B238" s="522" t="s">
        <v>1168</v>
      </c>
      <c r="C238" s="511">
        <v>12252168</v>
      </c>
      <c r="D238" s="511">
        <v>9061155</v>
      </c>
      <c r="E238" s="216">
        <v>7916818</v>
      </c>
      <c r="F238" s="495">
        <v>64.61565006291131</v>
      </c>
      <c r="G238" s="216">
        <v>1002252</v>
      </c>
    </row>
    <row r="239" spans="1:7" ht="12.75">
      <c r="A239" s="513" t="s">
        <v>1103</v>
      </c>
      <c r="B239" s="523" t="s">
        <v>1105</v>
      </c>
      <c r="C239" s="360">
        <v>12252168</v>
      </c>
      <c r="D239" s="360" t="s">
        <v>496</v>
      </c>
      <c r="E239" s="360">
        <v>7916818</v>
      </c>
      <c r="F239" s="499">
        <v>64.61565006291131</v>
      </c>
      <c r="G239" s="226">
        <v>1002252</v>
      </c>
    </row>
    <row r="240" spans="1:7" ht="29.25" customHeight="1">
      <c r="A240" s="524" t="s">
        <v>1112</v>
      </c>
      <c r="B240" s="523" t="s">
        <v>1113</v>
      </c>
      <c r="C240" s="360">
        <v>12252168</v>
      </c>
      <c r="D240" s="360" t="s">
        <v>496</v>
      </c>
      <c r="E240" s="360">
        <v>7916818</v>
      </c>
      <c r="F240" s="499">
        <v>64.61565006291131</v>
      </c>
      <c r="G240" s="226">
        <v>1002252</v>
      </c>
    </row>
    <row r="241" spans="1:7" ht="38.25">
      <c r="A241" s="226" t="s">
        <v>1118</v>
      </c>
      <c r="B241" s="516" t="s">
        <v>1119</v>
      </c>
      <c r="C241" s="360">
        <v>12252168</v>
      </c>
      <c r="D241" s="360" t="s">
        <v>496</v>
      </c>
      <c r="E241" s="360">
        <v>7916818</v>
      </c>
      <c r="F241" s="499">
        <v>64.61565006291131</v>
      </c>
      <c r="G241" s="226">
        <v>1002252</v>
      </c>
    </row>
    <row r="242" spans="1:7" s="496" customFormat="1" ht="12.75">
      <c r="A242" s="204"/>
      <c r="B242" s="527" t="s">
        <v>602</v>
      </c>
      <c r="C242" s="511">
        <v>179510</v>
      </c>
      <c r="D242" s="216" t="s">
        <v>496</v>
      </c>
      <c r="E242" s="511">
        <v>263716</v>
      </c>
      <c r="F242" s="495">
        <v>146.90880730878501</v>
      </c>
      <c r="G242" s="216">
        <v>0</v>
      </c>
    </row>
    <row r="243" spans="1:7" ht="38.25">
      <c r="A243" s="524">
        <v>22400</v>
      </c>
      <c r="B243" s="516" t="s">
        <v>1132</v>
      </c>
      <c r="C243" s="360">
        <v>1389</v>
      </c>
      <c r="D243" s="360" t="s">
        <v>496</v>
      </c>
      <c r="E243" s="360">
        <v>11</v>
      </c>
      <c r="F243" s="499">
        <v>0.7919366450683946</v>
      </c>
      <c r="G243" s="226">
        <v>0</v>
      </c>
    </row>
    <row r="244" spans="1:7" ht="12.75">
      <c r="A244" s="204">
        <v>22460</v>
      </c>
      <c r="B244" s="516" t="s">
        <v>1145</v>
      </c>
      <c r="C244" s="360">
        <v>1389</v>
      </c>
      <c r="D244" s="360" t="s">
        <v>496</v>
      </c>
      <c r="E244" s="360">
        <v>11</v>
      </c>
      <c r="F244" s="499">
        <v>0.7919366450683946</v>
      </c>
      <c r="G244" s="226">
        <v>0</v>
      </c>
    </row>
    <row r="245" spans="1:7" ht="25.5">
      <c r="A245" s="524">
        <v>22600</v>
      </c>
      <c r="B245" s="529" t="s">
        <v>1148</v>
      </c>
      <c r="C245" s="360">
        <v>178121</v>
      </c>
      <c r="D245" s="360" t="s">
        <v>496</v>
      </c>
      <c r="E245" s="360">
        <v>263705</v>
      </c>
      <c r="F245" s="499">
        <v>148.04823687268765</v>
      </c>
      <c r="G245" s="226">
        <v>0</v>
      </c>
    </row>
    <row r="246" spans="1:7" ht="25.5">
      <c r="A246" s="204">
        <v>22610</v>
      </c>
      <c r="B246" s="529" t="s">
        <v>1149</v>
      </c>
      <c r="C246" s="360">
        <v>120000</v>
      </c>
      <c r="D246" s="360" t="s">
        <v>496</v>
      </c>
      <c r="E246" s="360">
        <v>89389</v>
      </c>
      <c r="F246" s="499">
        <v>74.49083333333333</v>
      </c>
      <c r="G246" s="226">
        <v>0</v>
      </c>
    </row>
    <row r="247" spans="1:7" ht="25.5">
      <c r="A247" s="204">
        <v>22620</v>
      </c>
      <c r="B247" s="529" t="s">
        <v>1150</v>
      </c>
      <c r="C247" s="360">
        <v>58121</v>
      </c>
      <c r="D247" s="360" t="s">
        <v>496</v>
      </c>
      <c r="E247" s="360">
        <v>174316</v>
      </c>
      <c r="F247" s="499" t="s">
        <v>496</v>
      </c>
      <c r="G247" s="226">
        <v>0</v>
      </c>
    </row>
    <row r="248" spans="1:7" s="496" customFormat="1" ht="12.75">
      <c r="A248" s="497"/>
      <c r="B248" s="222" t="s">
        <v>1160</v>
      </c>
      <c r="C248" s="511">
        <v>9345945</v>
      </c>
      <c r="D248" s="511">
        <v>6870719</v>
      </c>
      <c r="E248" s="511">
        <v>5555519</v>
      </c>
      <c r="F248" s="495">
        <v>59.44309537451804</v>
      </c>
      <c r="G248" s="216">
        <v>693268</v>
      </c>
    </row>
    <row r="249" spans="1:7" s="496" customFormat="1" ht="12.75">
      <c r="A249" s="200" t="s">
        <v>874</v>
      </c>
      <c r="B249" s="522" t="s">
        <v>968</v>
      </c>
      <c r="C249" s="511">
        <v>9345945</v>
      </c>
      <c r="D249" s="511">
        <v>6870719</v>
      </c>
      <c r="E249" s="511">
        <v>5555519</v>
      </c>
      <c r="F249" s="495">
        <v>59.44309537451804</v>
      </c>
      <c r="G249" s="216">
        <v>693268</v>
      </c>
    </row>
    <row r="250" spans="1:7" s="496" customFormat="1" ht="12.75">
      <c r="A250" s="348" t="s">
        <v>896</v>
      </c>
      <c r="B250" s="522" t="s">
        <v>973</v>
      </c>
      <c r="C250" s="511">
        <v>8471120</v>
      </c>
      <c r="D250" s="511">
        <v>6230228</v>
      </c>
      <c r="E250" s="511">
        <v>5149042</v>
      </c>
      <c r="F250" s="495">
        <v>60.7834855367413</v>
      </c>
      <c r="G250" s="216">
        <v>681869</v>
      </c>
    </row>
    <row r="251" spans="1:7" ht="12.75">
      <c r="A251" s="507">
        <v>3000</v>
      </c>
      <c r="B251" s="530" t="s">
        <v>995</v>
      </c>
      <c r="C251" s="360">
        <v>135000</v>
      </c>
      <c r="D251" s="360">
        <v>97000</v>
      </c>
      <c r="E251" s="360">
        <v>42197</v>
      </c>
      <c r="F251" s="499">
        <v>31.257037037037037</v>
      </c>
      <c r="G251" s="226">
        <v>2892</v>
      </c>
    </row>
    <row r="252" spans="1:7" ht="12.75">
      <c r="A252" s="507">
        <v>6000</v>
      </c>
      <c r="B252" s="530" t="s">
        <v>974</v>
      </c>
      <c r="C252" s="360">
        <v>8336120</v>
      </c>
      <c r="D252" s="360">
        <v>6133228</v>
      </c>
      <c r="E252" s="360">
        <v>5106845</v>
      </c>
      <c r="F252" s="499">
        <v>61.261654102868</v>
      </c>
      <c r="G252" s="226">
        <v>678977</v>
      </c>
    </row>
    <row r="253" spans="1:7" s="496" customFormat="1" ht="12.75">
      <c r="A253" s="540">
        <v>7000</v>
      </c>
      <c r="B253" s="522" t="s">
        <v>917</v>
      </c>
      <c r="C253" s="511">
        <v>874825</v>
      </c>
      <c r="D253" s="511">
        <v>640491</v>
      </c>
      <c r="E253" s="511">
        <v>406477</v>
      </c>
      <c r="F253" s="495">
        <v>46.46380704712371</v>
      </c>
      <c r="G253" s="216">
        <v>11399</v>
      </c>
    </row>
    <row r="254" spans="1:7" ht="12.75">
      <c r="A254" s="541">
        <v>7100</v>
      </c>
      <c r="B254" s="516" t="s">
        <v>1175</v>
      </c>
      <c r="C254" s="360">
        <v>874825</v>
      </c>
      <c r="D254" s="360">
        <v>640491</v>
      </c>
      <c r="E254" s="360">
        <v>406477</v>
      </c>
      <c r="F254" s="499">
        <v>46.46380704712371</v>
      </c>
      <c r="G254" s="226">
        <v>11399</v>
      </c>
    </row>
    <row r="255" spans="1:7" ht="38.25">
      <c r="A255" s="204">
        <v>7140</v>
      </c>
      <c r="B255" s="516" t="s">
        <v>1176</v>
      </c>
      <c r="C255" s="360">
        <v>874825</v>
      </c>
      <c r="D255" s="360">
        <v>640491</v>
      </c>
      <c r="E255" s="360">
        <v>406477</v>
      </c>
      <c r="F255" s="499">
        <v>46.46380704712371</v>
      </c>
      <c r="G255" s="226">
        <v>11399</v>
      </c>
    </row>
    <row r="256" spans="1:7" s="496" customFormat="1" ht="12.75">
      <c r="A256" s="200"/>
      <c r="B256" s="521" t="s">
        <v>1164</v>
      </c>
      <c r="C256" s="511">
        <v>3085733</v>
      </c>
      <c r="D256" s="511">
        <v>2190436</v>
      </c>
      <c r="E256" s="511">
        <v>2625015</v>
      </c>
      <c r="F256" s="495">
        <v>85.06941462530945</v>
      </c>
      <c r="G256" s="216">
        <v>308984</v>
      </c>
    </row>
    <row r="257" spans="1:7" s="496" customFormat="1" ht="12.75">
      <c r="A257" s="538"/>
      <c r="B257" s="521" t="s">
        <v>501</v>
      </c>
      <c r="C257" s="511">
        <v>-3085733</v>
      </c>
      <c r="D257" s="511">
        <v>-2190436</v>
      </c>
      <c r="E257" s="511">
        <v>-2625015</v>
      </c>
      <c r="F257" s="495">
        <v>85.06941462530945</v>
      </c>
      <c r="G257" s="216">
        <v>-308984</v>
      </c>
    </row>
    <row r="258" spans="1:7" ht="12.75">
      <c r="A258" s="515" t="s">
        <v>933</v>
      </c>
      <c r="B258" s="530" t="s">
        <v>622</v>
      </c>
      <c r="C258" s="360">
        <v>-3085733</v>
      </c>
      <c r="D258" s="360">
        <v>-2190436</v>
      </c>
      <c r="E258" s="360">
        <v>-2625015</v>
      </c>
      <c r="F258" s="499">
        <v>85.06941462530945</v>
      </c>
      <c r="G258" s="226">
        <v>-308984</v>
      </c>
    </row>
    <row r="259" spans="1:7" ht="25.5">
      <c r="A259" s="497"/>
      <c r="B259" s="516" t="s">
        <v>1165</v>
      </c>
      <c r="C259" s="360">
        <v>-3085733</v>
      </c>
      <c r="D259" s="360">
        <v>-2190436</v>
      </c>
      <c r="E259" s="360">
        <v>-2625015</v>
      </c>
      <c r="F259" s="499">
        <v>85.06941462530945</v>
      </c>
      <c r="G259" s="226">
        <v>-308984</v>
      </c>
    </row>
    <row r="260" spans="1:7" ht="12.75">
      <c r="A260" s="360"/>
      <c r="B260" s="516"/>
      <c r="C260" s="360"/>
      <c r="D260" s="360"/>
      <c r="E260" s="360"/>
      <c r="F260" s="499"/>
      <c r="G260" s="226"/>
    </row>
    <row r="261" spans="1:7" s="496" customFormat="1" ht="25.5">
      <c r="A261" s="511"/>
      <c r="B261" s="532" t="s">
        <v>1183</v>
      </c>
      <c r="C261" s="511"/>
      <c r="D261" s="511"/>
      <c r="E261" s="511"/>
      <c r="F261" s="495"/>
      <c r="G261" s="226"/>
    </row>
    <row r="262" spans="1:7" s="496" customFormat="1" ht="12.75">
      <c r="A262" s="511"/>
      <c r="B262" s="222" t="s">
        <v>867</v>
      </c>
      <c r="C262" s="511">
        <v>383931671</v>
      </c>
      <c r="D262" s="511">
        <v>279833288</v>
      </c>
      <c r="E262" s="511">
        <v>251246757</v>
      </c>
      <c r="F262" s="495">
        <v>65.44048745590462</v>
      </c>
      <c r="G262" s="216">
        <v>31105994</v>
      </c>
    </row>
    <row r="263" spans="1:7" s="496" customFormat="1" ht="12.75">
      <c r="A263" s="511"/>
      <c r="B263" s="522" t="s">
        <v>601</v>
      </c>
      <c r="C263" s="511">
        <v>380157546</v>
      </c>
      <c r="D263" s="511">
        <v>279833288</v>
      </c>
      <c r="E263" s="216">
        <v>245641277</v>
      </c>
      <c r="F263" s="495">
        <v>64.61565200654994</v>
      </c>
      <c r="G263" s="216">
        <v>31097650</v>
      </c>
    </row>
    <row r="264" spans="1:7" s="496" customFormat="1" ht="12.75">
      <c r="A264" s="511"/>
      <c r="B264" s="522" t="s">
        <v>1168</v>
      </c>
      <c r="C264" s="511">
        <v>380157546</v>
      </c>
      <c r="D264" s="511">
        <v>279833288</v>
      </c>
      <c r="E264" s="216">
        <v>245641277</v>
      </c>
      <c r="F264" s="495">
        <v>64.61565200654994</v>
      </c>
      <c r="G264" s="216">
        <v>31097650</v>
      </c>
    </row>
    <row r="265" spans="1:7" ht="12.75">
      <c r="A265" s="513" t="s">
        <v>1103</v>
      </c>
      <c r="B265" s="523" t="s">
        <v>1105</v>
      </c>
      <c r="C265" s="360">
        <v>380157546</v>
      </c>
      <c r="D265" s="360" t="s">
        <v>496</v>
      </c>
      <c r="E265" s="360">
        <v>245641277</v>
      </c>
      <c r="F265" s="499">
        <v>64.61565200654994</v>
      </c>
      <c r="G265" s="226">
        <v>31097650</v>
      </c>
    </row>
    <row r="266" spans="1:7" ht="17.25" customHeight="1">
      <c r="A266" s="524" t="s">
        <v>1106</v>
      </c>
      <c r="B266" s="516" t="s">
        <v>1107</v>
      </c>
      <c r="C266" s="360" t="s">
        <v>496</v>
      </c>
      <c r="D266" s="360" t="s">
        <v>496</v>
      </c>
      <c r="E266" s="360">
        <v>30</v>
      </c>
      <c r="F266" s="499" t="s">
        <v>496</v>
      </c>
      <c r="G266" s="226">
        <v>0</v>
      </c>
    </row>
    <row r="267" spans="1:7" ht="25.5" hidden="1">
      <c r="A267" s="542" t="s">
        <v>1108</v>
      </c>
      <c r="B267" s="523" t="s">
        <v>1109</v>
      </c>
      <c r="C267" s="360" t="s">
        <v>496</v>
      </c>
      <c r="D267" s="360" t="s">
        <v>496</v>
      </c>
      <c r="E267" s="360">
        <v>0</v>
      </c>
      <c r="F267" s="499" t="s">
        <v>496</v>
      </c>
      <c r="G267" s="226">
        <v>0</v>
      </c>
    </row>
    <row r="268" spans="1:7" ht="25.5" customHeight="1">
      <c r="A268" s="226" t="s">
        <v>1110</v>
      </c>
      <c r="B268" s="516" t="s">
        <v>1111</v>
      </c>
      <c r="C268" s="360" t="s">
        <v>496</v>
      </c>
      <c r="D268" s="360" t="s">
        <v>496</v>
      </c>
      <c r="E268" s="360">
        <v>30</v>
      </c>
      <c r="F268" s="499" t="s">
        <v>496</v>
      </c>
      <c r="G268" s="226">
        <v>0</v>
      </c>
    </row>
    <row r="269" spans="1:7" ht="28.5" customHeight="1">
      <c r="A269" s="524" t="s">
        <v>1112</v>
      </c>
      <c r="B269" s="523" t="s">
        <v>1113</v>
      </c>
      <c r="C269" s="360">
        <v>380157546</v>
      </c>
      <c r="D269" s="360" t="s">
        <v>496</v>
      </c>
      <c r="E269" s="360">
        <v>245641247</v>
      </c>
      <c r="F269" s="499">
        <v>64.61564411508486</v>
      </c>
      <c r="G269" s="226">
        <v>31097650</v>
      </c>
    </row>
    <row r="270" spans="1:7" ht="25.5" customHeight="1">
      <c r="A270" s="226" t="s">
        <v>1120</v>
      </c>
      <c r="B270" s="516" t="s">
        <v>1121</v>
      </c>
      <c r="C270" s="360">
        <v>380157546</v>
      </c>
      <c r="D270" s="360" t="s">
        <v>496</v>
      </c>
      <c r="E270" s="360">
        <v>245641247</v>
      </c>
      <c r="F270" s="499">
        <v>64.61564411508486</v>
      </c>
      <c r="G270" s="226">
        <v>31097650</v>
      </c>
    </row>
    <row r="271" spans="1:7" s="496" customFormat="1" ht="12.75">
      <c r="A271" s="204"/>
      <c r="B271" s="527" t="s">
        <v>602</v>
      </c>
      <c r="C271" s="511">
        <v>3774125</v>
      </c>
      <c r="D271" s="216" t="s">
        <v>496</v>
      </c>
      <c r="E271" s="511">
        <v>5605480</v>
      </c>
      <c r="F271" s="495">
        <v>148.52396250786606</v>
      </c>
      <c r="G271" s="216">
        <v>8344</v>
      </c>
    </row>
    <row r="272" spans="1:7" s="496" customFormat="1" ht="38.25" hidden="1">
      <c r="A272" s="525">
        <v>22300</v>
      </c>
      <c r="B272" s="516" t="s">
        <v>1130</v>
      </c>
      <c r="C272" s="360" t="s">
        <v>496</v>
      </c>
      <c r="D272" s="360" t="s">
        <v>496</v>
      </c>
      <c r="E272" s="360">
        <v>0</v>
      </c>
      <c r="F272" s="499" t="s">
        <v>496</v>
      </c>
      <c r="G272" s="216">
        <v>0</v>
      </c>
    </row>
    <row r="273" spans="1:7" ht="38.25">
      <c r="A273" s="525">
        <v>22400</v>
      </c>
      <c r="B273" s="516" t="s">
        <v>1132</v>
      </c>
      <c r="C273" s="360">
        <v>121109</v>
      </c>
      <c r="D273" s="360" t="s">
        <v>496</v>
      </c>
      <c r="E273" s="360">
        <v>46400</v>
      </c>
      <c r="F273" s="499">
        <v>38.3125944397196</v>
      </c>
      <c r="G273" s="226">
        <v>8345</v>
      </c>
    </row>
    <row r="274" spans="1:7" ht="12.75">
      <c r="A274" s="360">
        <v>22410</v>
      </c>
      <c r="B274" s="516" t="s">
        <v>1133</v>
      </c>
      <c r="C274" s="360">
        <v>78000</v>
      </c>
      <c r="D274" s="360" t="s">
        <v>496</v>
      </c>
      <c r="E274" s="360">
        <v>45558</v>
      </c>
      <c r="F274" s="499">
        <v>58.40769230769231</v>
      </c>
      <c r="G274" s="226">
        <v>8345</v>
      </c>
    </row>
    <row r="275" spans="1:7" ht="12.75">
      <c r="A275" s="360">
        <v>22460</v>
      </c>
      <c r="B275" s="516" t="s">
        <v>1145</v>
      </c>
      <c r="C275" s="360">
        <v>43109</v>
      </c>
      <c r="D275" s="360" t="s">
        <v>496</v>
      </c>
      <c r="E275" s="360">
        <v>842</v>
      </c>
      <c r="F275" s="499">
        <v>1.9531884293303023</v>
      </c>
      <c r="G275" s="226">
        <v>0</v>
      </c>
    </row>
    <row r="276" spans="1:7" ht="25.5">
      <c r="A276" s="525">
        <v>22600</v>
      </c>
      <c r="B276" s="529" t="s">
        <v>1148</v>
      </c>
      <c r="C276" s="360">
        <v>3653016</v>
      </c>
      <c r="D276" s="360" t="s">
        <v>496</v>
      </c>
      <c r="E276" s="360">
        <v>5559080</v>
      </c>
      <c r="F276" s="499">
        <v>152.17781690526405</v>
      </c>
      <c r="G276" s="226">
        <v>-1</v>
      </c>
    </row>
    <row r="277" spans="1:7" ht="25.5" customHeight="1">
      <c r="A277" s="360">
        <v>22610</v>
      </c>
      <c r="B277" s="529" t="s">
        <v>1149</v>
      </c>
      <c r="C277" s="360">
        <v>2200000</v>
      </c>
      <c r="D277" s="360" t="s">
        <v>496</v>
      </c>
      <c r="E277" s="360">
        <v>1640460</v>
      </c>
      <c r="F277" s="499">
        <v>74.56636363636365</v>
      </c>
      <c r="G277" s="226">
        <v>0</v>
      </c>
    </row>
    <row r="278" spans="1:7" ht="25.5" customHeight="1">
      <c r="A278" s="360">
        <v>22620</v>
      </c>
      <c r="B278" s="529" t="s">
        <v>1150</v>
      </c>
      <c r="C278" s="360">
        <v>1453016</v>
      </c>
      <c r="D278" s="360" t="s">
        <v>496</v>
      </c>
      <c r="E278" s="360">
        <v>3918620</v>
      </c>
      <c r="F278" s="499" t="s">
        <v>496</v>
      </c>
      <c r="G278" s="226">
        <v>-1</v>
      </c>
    </row>
    <row r="279" spans="1:7" s="496" customFormat="1" ht="25.5">
      <c r="A279" s="511"/>
      <c r="B279" s="522" t="s">
        <v>1151</v>
      </c>
      <c r="C279" s="511" t="s">
        <v>496</v>
      </c>
      <c r="D279" s="511" t="s">
        <v>496</v>
      </c>
      <c r="E279" s="360">
        <v>0</v>
      </c>
      <c r="F279" s="495" t="s">
        <v>496</v>
      </c>
      <c r="G279" s="226">
        <v>0</v>
      </c>
    </row>
    <row r="280" spans="1:7" s="496" customFormat="1" ht="12.75">
      <c r="A280" s="534"/>
      <c r="B280" s="222" t="s">
        <v>1160</v>
      </c>
      <c r="C280" s="511">
        <v>311551934</v>
      </c>
      <c r="D280" s="511">
        <v>227331541</v>
      </c>
      <c r="E280" s="511">
        <v>199772237</v>
      </c>
      <c r="F280" s="495">
        <v>64.12164881634148</v>
      </c>
      <c r="G280" s="216">
        <v>26175446</v>
      </c>
    </row>
    <row r="281" spans="1:7" s="496" customFormat="1" ht="11.25" customHeight="1">
      <c r="A281" s="200" t="s">
        <v>874</v>
      </c>
      <c r="B281" s="522" t="s">
        <v>968</v>
      </c>
      <c r="C281" s="511">
        <v>311551934</v>
      </c>
      <c r="D281" s="511">
        <v>227331541</v>
      </c>
      <c r="E281" s="511">
        <v>199772237</v>
      </c>
      <c r="F281" s="495">
        <v>64.12164881634148</v>
      </c>
      <c r="G281" s="216">
        <v>26175446</v>
      </c>
    </row>
    <row r="282" spans="1:7" s="496" customFormat="1" ht="12.75" hidden="1">
      <c r="A282" s="506" t="s">
        <v>890</v>
      </c>
      <c r="B282" s="537" t="s">
        <v>1014</v>
      </c>
      <c r="C282" s="511"/>
      <c r="D282" s="511"/>
      <c r="E282" s="511">
        <v>0</v>
      </c>
      <c r="F282" s="495"/>
      <c r="G282" s="216">
        <v>0</v>
      </c>
    </row>
    <row r="283" spans="1:7" s="496" customFormat="1" ht="12.75">
      <c r="A283" s="348" t="s">
        <v>896</v>
      </c>
      <c r="B283" s="522" t="s">
        <v>973</v>
      </c>
      <c r="C283" s="511">
        <v>258642474</v>
      </c>
      <c r="D283" s="511">
        <v>188334448</v>
      </c>
      <c r="E283" s="511">
        <v>164466542</v>
      </c>
      <c r="F283" s="495">
        <v>63.5883733465989</v>
      </c>
      <c r="G283" s="216">
        <v>21069422</v>
      </c>
    </row>
    <row r="284" spans="1:7" ht="12.75">
      <c r="A284" s="507">
        <v>6000</v>
      </c>
      <c r="B284" s="530" t="s">
        <v>974</v>
      </c>
      <c r="C284" s="360">
        <v>258642474</v>
      </c>
      <c r="D284" s="360">
        <v>188334448</v>
      </c>
      <c r="E284" s="360">
        <v>164466542</v>
      </c>
      <c r="F284" s="499">
        <v>63.5883733465989</v>
      </c>
      <c r="G284" s="226">
        <v>21069422</v>
      </c>
    </row>
    <row r="285" spans="1:7" s="496" customFormat="1" ht="12.75">
      <c r="A285" s="507">
        <v>7000</v>
      </c>
      <c r="B285" s="522" t="s">
        <v>917</v>
      </c>
      <c r="C285" s="511">
        <v>52909460</v>
      </c>
      <c r="D285" s="511">
        <v>38997093</v>
      </c>
      <c r="E285" s="511">
        <v>35305695</v>
      </c>
      <c r="F285" s="495">
        <v>66.72851130969774</v>
      </c>
      <c r="G285" s="216">
        <v>5106024</v>
      </c>
    </row>
    <row r="286" spans="1:7" ht="12.75">
      <c r="A286" s="525">
        <v>7100</v>
      </c>
      <c r="B286" s="516" t="s">
        <v>1175</v>
      </c>
      <c r="C286" s="360">
        <v>52909460</v>
      </c>
      <c r="D286" s="360">
        <v>38997093</v>
      </c>
      <c r="E286" s="360">
        <v>35305695</v>
      </c>
      <c r="F286" s="499">
        <v>66.72851130969774</v>
      </c>
      <c r="G286" s="226">
        <v>5106024</v>
      </c>
    </row>
    <row r="287" spans="1:7" ht="38.25">
      <c r="A287" s="360">
        <v>7140</v>
      </c>
      <c r="B287" s="516" t="s">
        <v>1176</v>
      </c>
      <c r="C287" s="360">
        <v>52909460</v>
      </c>
      <c r="D287" s="360">
        <v>38997093</v>
      </c>
      <c r="E287" s="360">
        <v>35305695</v>
      </c>
      <c r="F287" s="499">
        <v>66.72851130969774</v>
      </c>
      <c r="G287" s="226">
        <v>5106024</v>
      </c>
    </row>
    <row r="288" spans="1:7" s="496" customFormat="1" ht="12.75">
      <c r="A288" s="534"/>
      <c r="B288" s="521" t="s">
        <v>1164</v>
      </c>
      <c r="C288" s="511">
        <v>72379737</v>
      </c>
      <c r="D288" s="511">
        <v>52501747</v>
      </c>
      <c r="E288" s="511">
        <v>51474520</v>
      </c>
      <c r="F288" s="495">
        <v>71.1173073204176</v>
      </c>
      <c r="G288" s="216">
        <v>4930548</v>
      </c>
    </row>
    <row r="289" spans="1:7" s="496" customFormat="1" ht="13.5" customHeight="1">
      <c r="A289" s="200"/>
      <c r="B289" s="521" t="s">
        <v>501</v>
      </c>
      <c r="C289" s="511">
        <v>-72379737</v>
      </c>
      <c r="D289" s="511">
        <v>-52501747</v>
      </c>
      <c r="E289" s="511">
        <v>-51474520</v>
      </c>
      <c r="F289" s="495">
        <v>71.1173073204176</v>
      </c>
      <c r="G289" s="216">
        <v>-4930548</v>
      </c>
    </row>
    <row r="290" spans="1:7" ht="15" customHeight="1" hidden="1">
      <c r="A290" s="515" t="s">
        <v>939</v>
      </c>
      <c r="B290" s="517" t="s">
        <v>505</v>
      </c>
      <c r="C290" s="360">
        <v>0</v>
      </c>
      <c r="D290" s="360">
        <v>0</v>
      </c>
      <c r="E290" s="360">
        <v>0</v>
      </c>
      <c r="F290" s="499"/>
      <c r="G290" s="511">
        <v>0</v>
      </c>
    </row>
    <row r="291" spans="1:7" ht="1.5" customHeight="1" hidden="1">
      <c r="A291" s="226"/>
      <c r="B291" s="517" t="s">
        <v>1098</v>
      </c>
      <c r="C291" s="360">
        <v>0</v>
      </c>
      <c r="D291" s="360">
        <v>0</v>
      </c>
      <c r="E291" s="360">
        <v>0</v>
      </c>
      <c r="F291" s="499"/>
      <c r="G291" s="511">
        <v>0</v>
      </c>
    </row>
    <row r="292" spans="1:7" ht="12.75">
      <c r="A292" s="515" t="s">
        <v>933</v>
      </c>
      <c r="B292" s="530" t="s">
        <v>622</v>
      </c>
      <c r="C292" s="360">
        <v>-72379737</v>
      </c>
      <c r="D292" s="511">
        <v>-52501747</v>
      </c>
      <c r="E292" s="360">
        <v>-51474520</v>
      </c>
      <c r="F292" s="499">
        <v>71.1173073204176</v>
      </c>
      <c r="G292" s="226">
        <v>-4930548</v>
      </c>
    </row>
    <row r="293" spans="1:7" ht="25.5">
      <c r="A293" s="497"/>
      <c r="B293" s="516" t="s">
        <v>1165</v>
      </c>
      <c r="C293" s="360">
        <v>-72379737</v>
      </c>
      <c r="D293" s="360">
        <v>-52501747</v>
      </c>
      <c r="E293" s="360">
        <v>-51474520</v>
      </c>
      <c r="F293" s="499">
        <v>71.1173073204176</v>
      </c>
      <c r="G293" s="226">
        <v>-4930548</v>
      </c>
    </row>
    <row r="294" spans="1:7" ht="12.75">
      <c r="A294" s="497"/>
      <c r="B294" s="516"/>
      <c r="C294" s="360"/>
      <c r="D294" s="360"/>
      <c r="E294" s="360"/>
      <c r="F294" s="499"/>
      <c r="G294" s="226"/>
    </row>
    <row r="295" spans="1:7" s="496" customFormat="1" ht="25.5">
      <c r="A295" s="534"/>
      <c r="B295" s="521" t="s">
        <v>1184</v>
      </c>
      <c r="C295" s="511"/>
      <c r="D295" s="511"/>
      <c r="E295" s="511"/>
      <c r="F295" s="495"/>
      <c r="G295" s="226"/>
    </row>
    <row r="296" spans="1:7" s="496" customFormat="1" ht="12.75">
      <c r="A296" s="511"/>
      <c r="B296" s="222" t="s">
        <v>867</v>
      </c>
      <c r="C296" s="511">
        <v>18983734</v>
      </c>
      <c r="D296" s="511">
        <v>13572069</v>
      </c>
      <c r="E296" s="511">
        <v>12045795</v>
      </c>
      <c r="F296" s="495">
        <v>63.4532437085349</v>
      </c>
      <c r="G296" s="216">
        <v>1494460</v>
      </c>
    </row>
    <row r="297" spans="1:7" s="496" customFormat="1" ht="12.75">
      <c r="A297" s="511"/>
      <c r="B297" s="527" t="s">
        <v>602</v>
      </c>
      <c r="C297" s="511">
        <v>650000</v>
      </c>
      <c r="D297" s="511">
        <v>650000</v>
      </c>
      <c r="E297" s="511">
        <v>466048</v>
      </c>
      <c r="F297" s="495">
        <v>71.6996923076923</v>
      </c>
      <c r="G297" s="216">
        <v>43071</v>
      </c>
    </row>
    <row r="298" spans="1:7" ht="24.75" customHeight="1">
      <c r="A298" s="525">
        <v>22400</v>
      </c>
      <c r="B298" s="516" t="s">
        <v>1132</v>
      </c>
      <c r="C298" s="360">
        <v>650000</v>
      </c>
      <c r="D298" s="360" t="s">
        <v>496</v>
      </c>
      <c r="E298" s="360">
        <v>466048</v>
      </c>
      <c r="F298" s="499">
        <v>71.6996923076923</v>
      </c>
      <c r="G298" s="226">
        <v>43071</v>
      </c>
    </row>
    <row r="299" spans="1:7" ht="41.25" customHeight="1" hidden="1">
      <c r="A299" s="360">
        <v>22420</v>
      </c>
      <c r="B299" s="516" t="s">
        <v>1135</v>
      </c>
      <c r="C299" s="360" t="s">
        <v>496</v>
      </c>
      <c r="D299" s="360" t="s">
        <v>496</v>
      </c>
      <c r="E299" s="360">
        <v>0</v>
      </c>
      <c r="F299" s="499" t="s">
        <v>496</v>
      </c>
      <c r="G299" s="226">
        <v>0</v>
      </c>
    </row>
    <row r="300" spans="1:7" ht="25.5">
      <c r="A300" s="360">
        <v>22440</v>
      </c>
      <c r="B300" s="529" t="s">
        <v>1141</v>
      </c>
      <c r="C300" s="360">
        <v>650000</v>
      </c>
      <c r="D300" s="360" t="s">
        <v>496</v>
      </c>
      <c r="E300" s="360">
        <v>464717</v>
      </c>
      <c r="F300" s="499">
        <v>71.49492307692307</v>
      </c>
      <c r="G300" s="226">
        <v>43071</v>
      </c>
    </row>
    <row r="301" spans="1:7" ht="51">
      <c r="A301" s="360">
        <v>22470</v>
      </c>
      <c r="B301" s="529" t="s">
        <v>1146</v>
      </c>
      <c r="C301" s="360" t="s">
        <v>496</v>
      </c>
      <c r="D301" s="360" t="s">
        <v>496</v>
      </c>
      <c r="E301" s="360">
        <v>1331</v>
      </c>
      <c r="F301" s="499" t="s">
        <v>496</v>
      </c>
      <c r="G301" s="226">
        <v>0</v>
      </c>
    </row>
    <row r="302" spans="1:7" s="496" customFormat="1" ht="25.5">
      <c r="A302" s="511"/>
      <c r="B302" s="522" t="s">
        <v>1151</v>
      </c>
      <c r="C302" s="511">
        <v>129110</v>
      </c>
      <c r="D302" s="511">
        <v>96840</v>
      </c>
      <c r="E302" s="511">
        <v>53669</v>
      </c>
      <c r="F302" s="495">
        <v>41.5684300209124</v>
      </c>
      <c r="G302" s="216">
        <v>6137</v>
      </c>
    </row>
    <row r="303" spans="1:7" s="496" customFormat="1" ht="12.75">
      <c r="A303" s="511"/>
      <c r="B303" s="522" t="s">
        <v>983</v>
      </c>
      <c r="C303" s="511">
        <v>18204624</v>
      </c>
      <c r="D303" s="511">
        <v>12825229</v>
      </c>
      <c r="E303" s="511">
        <v>11526078</v>
      </c>
      <c r="F303" s="495">
        <v>63.31401296725492</v>
      </c>
      <c r="G303" s="216">
        <v>1445252</v>
      </c>
    </row>
    <row r="304" spans="1:7" ht="12.75">
      <c r="A304" s="507">
        <v>18000</v>
      </c>
      <c r="B304" s="523" t="s">
        <v>984</v>
      </c>
      <c r="C304" s="360">
        <v>18204624</v>
      </c>
      <c r="D304" s="360">
        <v>12825229</v>
      </c>
      <c r="E304" s="360">
        <v>11526078</v>
      </c>
      <c r="F304" s="499">
        <v>63.31401296725492</v>
      </c>
      <c r="G304" s="226">
        <v>1445252</v>
      </c>
    </row>
    <row r="305" spans="1:7" ht="25.5">
      <c r="A305" s="525">
        <v>18200</v>
      </c>
      <c r="B305" s="516" t="s">
        <v>1152</v>
      </c>
      <c r="C305" s="360">
        <v>1026209</v>
      </c>
      <c r="D305" s="360">
        <v>769653</v>
      </c>
      <c r="E305" s="360">
        <v>684136</v>
      </c>
      <c r="F305" s="499">
        <v>66.66634184654393</v>
      </c>
      <c r="G305" s="226">
        <v>85517</v>
      </c>
    </row>
    <row r="306" spans="1:7" ht="12.75">
      <c r="A306" s="360">
        <v>18210</v>
      </c>
      <c r="B306" s="516" t="s">
        <v>1153</v>
      </c>
      <c r="C306" s="360">
        <v>1026209</v>
      </c>
      <c r="D306" s="360" t="s">
        <v>496</v>
      </c>
      <c r="E306" s="360">
        <v>684136</v>
      </c>
      <c r="F306" s="499">
        <v>66.66634184654393</v>
      </c>
      <c r="G306" s="226">
        <v>85517</v>
      </c>
    </row>
    <row r="307" spans="1:7" ht="51">
      <c r="A307" s="398">
        <v>18211</v>
      </c>
      <c r="B307" s="528" t="s">
        <v>1154</v>
      </c>
      <c r="C307" s="226">
        <v>1026209</v>
      </c>
      <c r="D307" s="226" t="s">
        <v>496</v>
      </c>
      <c r="E307" s="226">
        <v>684136</v>
      </c>
      <c r="F307" s="499">
        <v>66.66634184654393</v>
      </c>
      <c r="G307" s="226">
        <v>0</v>
      </c>
    </row>
    <row r="308" spans="1:7" ht="12.75">
      <c r="A308" s="525">
        <v>18500</v>
      </c>
      <c r="B308" s="516" t="s">
        <v>1170</v>
      </c>
      <c r="C308" s="360">
        <v>17178415</v>
      </c>
      <c r="D308" s="360">
        <v>12055576</v>
      </c>
      <c r="E308" s="360">
        <v>10841942</v>
      </c>
      <c r="F308" s="499">
        <v>63.113750599225824</v>
      </c>
      <c r="G308" s="226">
        <v>1359735</v>
      </c>
    </row>
    <row r="309" spans="1:7" ht="25.5">
      <c r="A309" s="360">
        <v>18520</v>
      </c>
      <c r="B309" s="516" t="s">
        <v>1171</v>
      </c>
      <c r="C309" s="360">
        <v>17178415</v>
      </c>
      <c r="D309" s="360" t="s">
        <v>496</v>
      </c>
      <c r="E309" s="360">
        <v>10841942</v>
      </c>
      <c r="F309" s="499">
        <v>63.113750599225824</v>
      </c>
      <c r="G309" s="226">
        <v>1359735</v>
      </c>
    </row>
    <row r="310" spans="1:7" ht="38.25">
      <c r="A310" s="398">
        <v>18526</v>
      </c>
      <c r="B310" s="528" t="s">
        <v>1185</v>
      </c>
      <c r="C310" s="226">
        <v>12323794</v>
      </c>
      <c r="D310" s="226" t="s">
        <v>496</v>
      </c>
      <c r="E310" s="226">
        <v>7760741</v>
      </c>
      <c r="F310" s="499">
        <v>62.97363458038977</v>
      </c>
      <c r="G310" s="226">
        <v>976331</v>
      </c>
    </row>
    <row r="311" spans="1:7" ht="25.5" customHeight="1">
      <c r="A311" s="398">
        <v>18527</v>
      </c>
      <c r="B311" s="528" t="s">
        <v>1186</v>
      </c>
      <c r="C311" s="226">
        <v>893278</v>
      </c>
      <c r="D311" s="226" t="s">
        <v>496</v>
      </c>
      <c r="E311" s="226">
        <v>568580</v>
      </c>
      <c r="F311" s="499">
        <v>63.65095748468003</v>
      </c>
      <c r="G311" s="226">
        <v>70118</v>
      </c>
    </row>
    <row r="312" spans="1:7" ht="25.5" customHeight="1">
      <c r="A312" s="398">
        <v>18528</v>
      </c>
      <c r="B312" s="528" t="s">
        <v>1187</v>
      </c>
      <c r="C312" s="226">
        <v>123685</v>
      </c>
      <c r="D312" s="226" t="s">
        <v>496</v>
      </c>
      <c r="E312" s="226">
        <v>78562</v>
      </c>
      <c r="F312" s="499">
        <v>63.51780733314468</v>
      </c>
      <c r="G312" s="226">
        <v>9749</v>
      </c>
    </row>
    <row r="313" spans="1:7" ht="38.25">
      <c r="A313" s="398">
        <v>18529</v>
      </c>
      <c r="B313" s="528" t="s">
        <v>1188</v>
      </c>
      <c r="C313" s="226">
        <v>3837658</v>
      </c>
      <c r="D313" s="226" t="s">
        <v>496</v>
      </c>
      <c r="E313" s="226">
        <v>2434059</v>
      </c>
      <c r="F313" s="499">
        <v>63.42563615621819</v>
      </c>
      <c r="G313" s="226">
        <v>303537</v>
      </c>
    </row>
    <row r="314" spans="1:7" s="496" customFormat="1" ht="12.75">
      <c r="A314" s="534"/>
      <c r="B314" s="222" t="s">
        <v>1160</v>
      </c>
      <c r="C314" s="511">
        <v>18206876</v>
      </c>
      <c r="D314" s="511">
        <v>13122678</v>
      </c>
      <c r="E314" s="511">
        <v>11631001</v>
      </c>
      <c r="F314" s="495">
        <v>63.882463965811596</v>
      </c>
      <c r="G314" s="216">
        <v>1342291</v>
      </c>
    </row>
    <row r="315" spans="1:7" s="496" customFormat="1" ht="12.75">
      <c r="A315" s="200" t="s">
        <v>874</v>
      </c>
      <c r="B315" s="522" t="s">
        <v>968</v>
      </c>
      <c r="C315" s="511">
        <v>16690992</v>
      </c>
      <c r="D315" s="511">
        <v>12460372</v>
      </c>
      <c r="E315" s="511">
        <v>11049301</v>
      </c>
      <c r="F315" s="495">
        <v>66.19918696264429</v>
      </c>
      <c r="G315" s="216">
        <v>1291199</v>
      </c>
    </row>
    <row r="316" spans="1:7" s="496" customFormat="1" ht="12.75">
      <c r="A316" s="506" t="s">
        <v>876</v>
      </c>
      <c r="B316" s="522" t="s">
        <v>969</v>
      </c>
      <c r="C316" s="511">
        <v>16616461</v>
      </c>
      <c r="D316" s="511">
        <v>12422348</v>
      </c>
      <c r="E316" s="511">
        <v>11011277</v>
      </c>
      <c r="F316" s="495">
        <v>66.26728158300375</v>
      </c>
      <c r="G316" s="216">
        <v>1291199</v>
      </c>
    </row>
    <row r="317" spans="1:7" ht="12.75">
      <c r="A317" s="507">
        <v>1000</v>
      </c>
      <c r="B317" s="530" t="s">
        <v>1161</v>
      </c>
      <c r="C317" s="360">
        <v>11341390</v>
      </c>
      <c r="D317" s="360">
        <v>8500113</v>
      </c>
      <c r="E317" s="360">
        <v>7573237</v>
      </c>
      <c r="F317" s="499">
        <v>66.77521009329544</v>
      </c>
      <c r="G317" s="226">
        <v>904384</v>
      </c>
    </row>
    <row r="318" spans="1:7" ht="12.75">
      <c r="A318" s="508">
        <v>1100</v>
      </c>
      <c r="B318" s="530" t="s">
        <v>1162</v>
      </c>
      <c r="C318" s="360">
        <v>8288193</v>
      </c>
      <c r="D318" s="360">
        <v>6135892</v>
      </c>
      <c r="E318" s="360">
        <v>5365780</v>
      </c>
      <c r="F318" s="499">
        <v>64.74004647333864</v>
      </c>
      <c r="G318" s="226">
        <v>595089</v>
      </c>
    </row>
    <row r="319" spans="1:7" ht="38.25">
      <c r="A319" s="508">
        <v>1200</v>
      </c>
      <c r="B319" s="498" t="s">
        <v>1086</v>
      </c>
      <c r="C319" s="360" t="s">
        <v>496</v>
      </c>
      <c r="D319" s="360">
        <v>2364221</v>
      </c>
      <c r="E319" s="360">
        <v>2207457</v>
      </c>
      <c r="F319" s="499">
        <v>0</v>
      </c>
      <c r="G319" s="226">
        <v>309295</v>
      </c>
    </row>
    <row r="320" spans="1:7" ht="12.75">
      <c r="A320" s="507">
        <v>2000</v>
      </c>
      <c r="B320" s="530" t="s">
        <v>972</v>
      </c>
      <c r="C320" s="360">
        <v>5275071</v>
      </c>
      <c r="D320" s="360">
        <v>3922235</v>
      </c>
      <c r="E320" s="360">
        <v>3438040</v>
      </c>
      <c r="F320" s="499">
        <v>65.17523650392573</v>
      </c>
      <c r="G320" s="226">
        <v>386815</v>
      </c>
    </row>
    <row r="321" spans="1:7" ht="25.5" customHeight="1">
      <c r="A321" s="531" t="s">
        <v>1163</v>
      </c>
      <c r="B321" s="530" t="s">
        <v>978</v>
      </c>
      <c r="C321" s="360">
        <v>9735</v>
      </c>
      <c r="D321" s="226" t="s">
        <v>496</v>
      </c>
      <c r="E321" s="360">
        <v>0</v>
      </c>
      <c r="F321" s="499">
        <v>0</v>
      </c>
      <c r="G321" s="226">
        <v>0</v>
      </c>
    </row>
    <row r="322" spans="1:7" ht="15.75" customHeight="1">
      <c r="A322" s="507">
        <v>7700</v>
      </c>
      <c r="B322" s="530" t="s">
        <v>979</v>
      </c>
      <c r="C322" s="360">
        <v>9735</v>
      </c>
      <c r="D322" s="226" t="s">
        <v>496</v>
      </c>
      <c r="E322" s="360">
        <v>0</v>
      </c>
      <c r="F322" s="499">
        <v>0</v>
      </c>
      <c r="G322" s="226">
        <v>0</v>
      </c>
    </row>
    <row r="323" spans="1:7" s="496" customFormat="1" ht="12.75">
      <c r="A323" s="510" t="s">
        <v>890</v>
      </c>
      <c r="B323" s="522" t="s">
        <v>1014</v>
      </c>
      <c r="C323" s="511">
        <v>64796</v>
      </c>
      <c r="D323" s="511">
        <v>38024</v>
      </c>
      <c r="E323" s="511">
        <v>38024</v>
      </c>
      <c r="F323" s="495">
        <v>58.68263473053892</v>
      </c>
      <c r="G323" s="216">
        <v>0</v>
      </c>
    </row>
    <row r="324" spans="1:7" s="496" customFormat="1" ht="12.75">
      <c r="A324" s="200" t="s">
        <v>921</v>
      </c>
      <c r="B324" s="522" t="s">
        <v>922</v>
      </c>
      <c r="C324" s="511">
        <v>1515884</v>
      </c>
      <c r="D324" s="511">
        <v>662306</v>
      </c>
      <c r="E324" s="511">
        <v>581700</v>
      </c>
      <c r="F324" s="495">
        <v>38.37364864329989</v>
      </c>
      <c r="G324" s="216">
        <v>51092</v>
      </c>
    </row>
    <row r="325" spans="1:7" s="496" customFormat="1" ht="12.75">
      <c r="A325" s="506" t="s">
        <v>923</v>
      </c>
      <c r="B325" s="522" t="s">
        <v>975</v>
      </c>
      <c r="C325" s="511">
        <v>1515884</v>
      </c>
      <c r="D325" s="511">
        <v>662306</v>
      </c>
      <c r="E325" s="511">
        <v>581700</v>
      </c>
      <c r="F325" s="495">
        <v>38.37364864329989</v>
      </c>
      <c r="G325" s="216">
        <v>51092</v>
      </c>
    </row>
    <row r="326" spans="1:7" s="496" customFormat="1" ht="12.75">
      <c r="A326" s="534"/>
      <c r="B326" s="521" t="s">
        <v>1164</v>
      </c>
      <c r="C326" s="511">
        <v>776858</v>
      </c>
      <c r="D326" s="511">
        <v>449391</v>
      </c>
      <c r="E326" s="511">
        <v>414794</v>
      </c>
      <c r="F326" s="495">
        <v>53.39379912416427</v>
      </c>
      <c r="G326" s="216">
        <v>152169</v>
      </c>
    </row>
    <row r="327" spans="1:7" s="496" customFormat="1" ht="12.75">
      <c r="A327" s="534"/>
      <c r="B327" s="521" t="s">
        <v>501</v>
      </c>
      <c r="C327" s="511">
        <v>-776858</v>
      </c>
      <c r="D327" s="511">
        <v>-449391</v>
      </c>
      <c r="E327" s="511">
        <v>-414794</v>
      </c>
      <c r="F327" s="495">
        <v>53.39379912416427</v>
      </c>
      <c r="G327" s="216">
        <v>-152169</v>
      </c>
    </row>
    <row r="328" spans="1:7" ht="12.75">
      <c r="A328" s="515" t="s">
        <v>939</v>
      </c>
      <c r="B328" s="516" t="s">
        <v>505</v>
      </c>
      <c r="C328" s="360">
        <v>-776858</v>
      </c>
      <c r="D328" s="360">
        <v>-439656</v>
      </c>
      <c r="E328" s="360">
        <v>-439655</v>
      </c>
      <c r="F328" s="499">
        <v>56.59399787348525</v>
      </c>
      <c r="G328" s="226">
        <v>0</v>
      </c>
    </row>
    <row r="329" spans="1:7" ht="12.75">
      <c r="A329" s="508"/>
      <c r="B329" s="516" t="s">
        <v>1098</v>
      </c>
      <c r="C329" s="360">
        <v>-776858</v>
      </c>
      <c r="D329" s="360">
        <v>-439656</v>
      </c>
      <c r="E329" s="360">
        <v>-439655</v>
      </c>
      <c r="F329" s="499">
        <v>56.59399787348525</v>
      </c>
      <c r="G329" s="226">
        <v>0</v>
      </c>
    </row>
    <row r="330" spans="1:7" ht="12.75">
      <c r="A330" s="515" t="s">
        <v>933</v>
      </c>
      <c r="B330" s="530" t="s">
        <v>622</v>
      </c>
      <c r="C330" s="360" t="s">
        <v>496</v>
      </c>
      <c r="D330" s="360">
        <v>-9735</v>
      </c>
      <c r="E330" s="360">
        <v>24861</v>
      </c>
      <c r="F330" s="499" t="s">
        <v>496</v>
      </c>
      <c r="G330" s="226">
        <v>-152169</v>
      </c>
    </row>
    <row r="331" spans="1:7" ht="25.5">
      <c r="A331" s="497"/>
      <c r="B331" s="516" t="s">
        <v>1165</v>
      </c>
      <c r="C331" s="360">
        <v>0</v>
      </c>
      <c r="D331" s="360">
        <v>-9735</v>
      </c>
      <c r="E331" s="360">
        <v>24861</v>
      </c>
      <c r="F331" s="499" t="s">
        <v>496</v>
      </c>
      <c r="G331" s="226">
        <v>-152169</v>
      </c>
    </row>
    <row r="332" spans="2:7" ht="12.75">
      <c r="B332" s="543"/>
      <c r="C332" s="544"/>
      <c r="D332" s="544"/>
      <c r="E332" s="544"/>
      <c r="F332" s="544"/>
      <c r="G332" s="92"/>
    </row>
    <row r="333" spans="2:7" ht="12.75">
      <c r="B333" s="543"/>
      <c r="C333" s="544"/>
      <c r="D333" s="544"/>
      <c r="E333" s="544"/>
      <c r="F333" s="544"/>
      <c r="G333" s="92"/>
    </row>
    <row r="334" spans="2:7" ht="12.75">
      <c r="B334" s="543"/>
      <c r="C334" s="544"/>
      <c r="D334" s="544"/>
      <c r="E334" s="544"/>
      <c r="F334" s="544"/>
      <c r="G334" s="92"/>
    </row>
    <row r="335" spans="1:7" ht="12.75">
      <c r="A335" s="545" t="s">
        <v>1189</v>
      </c>
      <c r="B335" s="166"/>
      <c r="G335" s="461" t="s">
        <v>510</v>
      </c>
    </row>
    <row r="336" spans="1:2" ht="12.75">
      <c r="A336" s="545"/>
      <c r="B336" s="166"/>
    </row>
    <row r="337" spans="1:2" ht="12.75">
      <c r="A337" s="545"/>
      <c r="B337" s="166"/>
    </row>
    <row r="338" spans="1:7" ht="12.75">
      <c r="A338" s="546" t="s">
        <v>1190</v>
      </c>
      <c r="B338" s="166"/>
      <c r="G338" s="92"/>
    </row>
    <row r="339" ht="12" customHeight="1">
      <c r="G339" s="92"/>
    </row>
    <row r="340" spans="1:7" ht="12" customHeight="1">
      <c r="A340" s="545"/>
      <c r="B340" s="547"/>
      <c r="G340" s="92"/>
    </row>
    <row r="341" ht="0.75" customHeight="1">
      <c r="G341" s="92"/>
    </row>
    <row r="342" ht="12.75">
      <c r="G342" s="92"/>
    </row>
    <row r="343" ht="12.75">
      <c r="G343" s="92"/>
    </row>
    <row r="344" spans="2:7" ht="12.75">
      <c r="B344" s="548"/>
      <c r="C344" s="549"/>
      <c r="G344" s="92"/>
    </row>
    <row r="345" spans="2:7" ht="12.75">
      <c r="B345" s="548"/>
      <c r="C345" s="549"/>
      <c r="G345" s="92"/>
    </row>
    <row r="346" spans="2:7" ht="12.75">
      <c r="B346" s="548"/>
      <c r="C346" s="549"/>
      <c r="G346" s="92"/>
    </row>
    <row r="347" spans="2:7" ht="12.75">
      <c r="B347" s="548"/>
      <c r="C347" s="549"/>
      <c r="G347" s="92"/>
    </row>
    <row r="348" spans="2:7" ht="12.75">
      <c r="B348" s="548"/>
      <c r="C348" s="549"/>
      <c r="G348" s="92"/>
    </row>
    <row r="349" spans="2:7" ht="12.75">
      <c r="B349" s="548"/>
      <c r="C349" s="549"/>
      <c r="G349" s="92"/>
    </row>
    <row r="350" spans="2:7" ht="12.75">
      <c r="B350" s="548"/>
      <c r="C350" s="549"/>
      <c r="G350" s="92"/>
    </row>
    <row r="351" spans="2:7" ht="12.75">
      <c r="B351" s="548"/>
      <c r="C351" s="549"/>
      <c r="G351" s="92"/>
    </row>
    <row r="352" spans="2:7" ht="12.75">
      <c r="B352" s="548"/>
      <c r="C352" s="549"/>
      <c r="G352" s="92"/>
    </row>
    <row r="353" spans="2:7" ht="12.75">
      <c r="B353" s="548"/>
      <c r="C353" s="549"/>
      <c r="G353" s="92"/>
    </row>
    <row r="354" spans="2:7" ht="12.75">
      <c r="B354" s="548"/>
      <c r="C354" s="549"/>
      <c r="G354" s="92"/>
    </row>
    <row r="355" spans="2:7" ht="12.75">
      <c r="B355" s="548"/>
      <c r="C355" s="549"/>
      <c r="G355" s="92"/>
    </row>
    <row r="356" spans="2:7" ht="12.75">
      <c r="B356" s="548"/>
      <c r="C356" s="549"/>
      <c r="G356" s="92"/>
    </row>
    <row r="357" spans="2:7" ht="12.75">
      <c r="B357" s="548"/>
      <c r="C357" s="549"/>
      <c r="G357" s="92"/>
    </row>
    <row r="358" spans="2:7" ht="12.75">
      <c r="B358" s="548"/>
      <c r="C358" s="549"/>
      <c r="G358" s="92"/>
    </row>
    <row r="359" spans="2:7" ht="12.75">
      <c r="B359" s="548"/>
      <c r="C359" s="549"/>
      <c r="G359" s="92"/>
    </row>
    <row r="360" spans="2:7" ht="12.75">
      <c r="B360" s="548"/>
      <c r="C360" s="549"/>
      <c r="G360" s="92"/>
    </row>
    <row r="361" spans="2:7" ht="12.75">
      <c r="B361" s="548"/>
      <c r="C361" s="549"/>
      <c r="G361" s="92"/>
    </row>
    <row r="362" spans="2:7" ht="12.75">
      <c r="B362" s="548"/>
      <c r="C362" s="549"/>
      <c r="G362" s="92"/>
    </row>
    <row r="363" spans="2:7" ht="12.75">
      <c r="B363" s="548"/>
      <c r="C363" s="549"/>
      <c r="G363" s="92"/>
    </row>
    <row r="364" spans="2:7" ht="12.75">
      <c r="B364" s="548"/>
      <c r="C364" s="549"/>
      <c r="G364" s="92"/>
    </row>
    <row r="365" spans="2:7" ht="12.75">
      <c r="B365" s="548"/>
      <c r="C365" s="549"/>
      <c r="G365" s="92"/>
    </row>
    <row r="366" spans="2:7" ht="12.75">
      <c r="B366" s="548"/>
      <c r="C366" s="549"/>
      <c r="G366" s="92"/>
    </row>
    <row r="367" spans="2:7" ht="12.75">
      <c r="B367" s="548"/>
      <c r="C367" s="549"/>
      <c r="G367" s="92"/>
    </row>
    <row r="368" spans="2:7" ht="12.75">
      <c r="B368" s="548"/>
      <c r="C368" s="549"/>
      <c r="G368" s="92"/>
    </row>
    <row r="369" spans="2:7" ht="12.75">
      <c r="B369" s="548"/>
      <c r="C369" s="549"/>
      <c r="G369" s="92"/>
    </row>
    <row r="370" spans="2:7" ht="12.75">
      <c r="B370" s="548"/>
      <c r="C370" s="549"/>
      <c r="G370" s="92"/>
    </row>
    <row r="371" spans="2:7" ht="12.75">
      <c r="B371" s="548"/>
      <c r="C371" s="549"/>
      <c r="G371" s="92"/>
    </row>
    <row r="372" spans="2:7" ht="12.75">
      <c r="B372" s="548"/>
      <c r="C372" s="549"/>
      <c r="G372" s="92"/>
    </row>
    <row r="373" spans="2:7" ht="12.75">
      <c r="B373" s="548"/>
      <c r="C373" s="549"/>
      <c r="G373" s="92"/>
    </row>
    <row r="374" spans="2:7" ht="12.75">
      <c r="B374" s="548"/>
      <c r="C374" s="549"/>
      <c r="G374" s="92"/>
    </row>
    <row r="375" spans="2:7" ht="12.75">
      <c r="B375" s="548"/>
      <c r="C375" s="549"/>
      <c r="G375" s="92"/>
    </row>
    <row r="376" spans="2:7" ht="12.75">
      <c r="B376" s="548"/>
      <c r="C376" s="549"/>
      <c r="G376" s="92"/>
    </row>
    <row r="377" spans="2:7" ht="12.75">
      <c r="B377" s="548"/>
      <c r="C377" s="549"/>
      <c r="G377" s="92"/>
    </row>
    <row r="378" spans="2:7" ht="12.75">
      <c r="B378" s="548"/>
      <c r="C378" s="549"/>
      <c r="G378" s="92"/>
    </row>
    <row r="379" spans="2:7" ht="12.75">
      <c r="B379" s="548"/>
      <c r="C379" s="549"/>
      <c r="G379" s="92"/>
    </row>
    <row r="380" spans="2:7" ht="12.75">
      <c r="B380" s="548"/>
      <c r="C380" s="549"/>
      <c r="G380" s="92"/>
    </row>
    <row r="381" spans="2:7" ht="12.75">
      <c r="B381" s="548"/>
      <c r="C381" s="549"/>
      <c r="G381" s="92"/>
    </row>
    <row r="382" spans="2:7" ht="12.75">
      <c r="B382" s="548"/>
      <c r="C382" s="549"/>
      <c r="G382" s="92"/>
    </row>
    <row r="383" spans="2:7" ht="12.75">
      <c r="B383" s="548"/>
      <c r="C383" s="549"/>
      <c r="G383" s="92"/>
    </row>
    <row r="384" spans="2:7" ht="12.75">
      <c r="B384" s="548"/>
      <c r="C384" s="549"/>
      <c r="G384" s="92"/>
    </row>
    <row r="385" spans="2:7" ht="12.75">
      <c r="B385" s="548"/>
      <c r="C385" s="549"/>
      <c r="G385" s="92"/>
    </row>
    <row r="386" spans="2:7" ht="12.75">
      <c r="B386" s="548"/>
      <c r="C386" s="549"/>
      <c r="G386" s="92"/>
    </row>
    <row r="387" spans="2:7" ht="12.75">
      <c r="B387" s="548"/>
      <c r="C387" s="549"/>
      <c r="G387" s="92"/>
    </row>
    <row r="388" spans="2:7" ht="12.75">
      <c r="B388" s="548"/>
      <c r="C388" s="549"/>
      <c r="G388" s="92"/>
    </row>
    <row r="389" spans="2:7" ht="12.75">
      <c r="B389" s="548"/>
      <c r="C389" s="549"/>
      <c r="G389" s="92"/>
    </row>
    <row r="390" spans="2:7" ht="12.75">
      <c r="B390" s="548"/>
      <c r="C390" s="549"/>
      <c r="G390" s="92"/>
    </row>
    <row r="391" spans="2:7" ht="12.75">
      <c r="B391" s="548"/>
      <c r="C391" s="549"/>
      <c r="G391" s="92"/>
    </row>
    <row r="392" spans="2:7" ht="12.75">
      <c r="B392" s="548"/>
      <c r="C392" s="549"/>
      <c r="G392" s="92"/>
    </row>
    <row r="393" spans="2:7" ht="12.75">
      <c r="B393" s="548"/>
      <c r="C393" s="549"/>
      <c r="G393" s="92"/>
    </row>
    <row r="394" spans="2:7" ht="12.75">
      <c r="B394" s="548"/>
      <c r="C394" s="549"/>
      <c r="G394" s="92"/>
    </row>
    <row r="395" spans="2:7" ht="12.75">
      <c r="B395" s="548"/>
      <c r="C395" s="549"/>
      <c r="G395" s="92"/>
    </row>
    <row r="396" spans="2:7" ht="12.75">
      <c r="B396" s="548"/>
      <c r="C396" s="549"/>
      <c r="G396" s="92"/>
    </row>
    <row r="397" spans="2:7" ht="12.75">
      <c r="B397" s="548"/>
      <c r="C397" s="549"/>
      <c r="G397" s="92"/>
    </row>
    <row r="398" spans="2:7" ht="12.75">
      <c r="B398" s="548"/>
      <c r="C398" s="549"/>
      <c r="G398" s="92"/>
    </row>
    <row r="399" spans="2:7" ht="12.75">
      <c r="B399" s="548"/>
      <c r="C399" s="549"/>
      <c r="G399" s="92"/>
    </row>
    <row r="400" spans="2:7" ht="12.75">
      <c r="B400" s="548"/>
      <c r="C400" s="549"/>
      <c r="G400" s="92"/>
    </row>
    <row r="401" spans="2:7" ht="12.75">
      <c r="B401" s="548"/>
      <c r="C401" s="549"/>
      <c r="G401" s="92"/>
    </row>
    <row r="402" spans="2:7" ht="12.75">
      <c r="B402" s="548"/>
      <c r="C402" s="549"/>
      <c r="G402" s="92"/>
    </row>
    <row r="403" spans="2:7" ht="12.75">
      <c r="B403" s="548"/>
      <c r="C403" s="549"/>
      <c r="G403" s="92"/>
    </row>
    <row r="404" spans="2:7" ht="12.75">
      <c r="B404" s="548"/>
      <c r="C404" s="549"/>
      <c r="G404" s="92"/>
    </row>
    <row r="405" spans="2:7" ht="12.75">
      <c r="B405" s="548"/>
      <c r="C405" s="549"/>
      <c r="G405" s="92"/>
    </row>
    <row r="406" spans="2:7" ht="12.75">
      <c r="B406" s="548"/>
      <c r="C406" s="549"/>
      <c r="G406" s="92"/>
    </row>
    <row r="407" spans="2:7" ht="12.75">
      <c r="B407" s="548"/>
      <c r="C407" s="549"/>
      <c r="G407" s="92"/>
    </row>
    <row r="408" spans="2:7" ht="12.75">
      <c r="B408" s="548"/>
      <c r="C408" s="549"/>
      <c r="G408" s="92"/>
    </row>
    <row r="409" spans="2:7" ht="12.75">
      <c r="B409" s="548"/>
      <c r="C409" s="549"/>
      <c r="G409" s="92"/>
    </row>
    <row r="410" spans="2:7" ht="12.75">
      <c r="B410" s="548"/>
      <c r="C410" s="549"/>
      <c r="G410" s="92"/>
    </row>
    <row r="411" spans="2:7" ht="12.75">
      <c r="B411" s="548"/>
      <c r="C411" s="549"/>
      <c r="G411" s="92"/>
    </row>
    <row r="412" spans="2:7" ht="12.75">
      <c r="B412" s="548"/>
      <c r="C412" s="549"/>
      <c r="G412" s="92"/>
    </row>
    <row r="413" spans="2:7" ht="12.75">
      <c r="B413" s="548"/>
      <c r="C413" s="549"/>
      <c r="G413" s="92"/>
    </row>
    <row r="414" spans="2:7" ht="12.75">
      <c r="B414" s="548"/>
      <c r="C414" s="549"/>
      <c r="G414" s="92"/>
    </row>
    <row r="415" spans="2:7" ht="12.75">
      <c r="B415" s="548"/>
      <c r="C415" s="549"/>
      <c r="G415" s="92"/>
    </row>
    <row r="416" spans="2:7" ht="12.75">
      <c r="B416" s="548"/>
      <c r="C416" s="549"/>
      <c r="G416" s="92"/>
    </row>
    <row r="417" spans="2:7" ht="12.75">
      <c r="B417" s="548"/>
      <c r="C417" s="549"/>
      <c r="G417" s="92"/>
    </row>
    <row r="418" spans="2:7" ht="12.75">
      <c r="B418" s="548"/>
      <c r="C418" s="549"/>
      <c r="G418" s="92"/>
    </row>
    <row r="419" spans="2:7" ht="12.75">
      <c r="B419" s="548"/>
      <c r="C419" s="549"/>
      <c r="G419" s="92"/>
    </row>
    <row r="420" spans="2:7" ht="12.75">
      <c r="B420" s="548"/>
      <c r="C420" s="549"/>
      <c r="G420" s="92"/>
    </row>
    <row r="421" spans="2:7" ht="12.75">
      <c r="B421" s="548"/>
      <c r="C421" s="549"/>
      <c r="G421" s="92"/>
    </row>
    <row r="422" spans="2:7" ht="12.75">
      <c r="B422" s="548"/>
      <c r="C422" s="549"/>
      <c r="G422" s="92"/>
    </row>
    <row r="423" spans="2:7" ht="12.75">
      <c r="B423" s="548"/>
      <c r="C423" s="549"/>
      <c r="G423" s="92"/>
    </row>
    <row r="424" spans="2:7" ht="12.75">
      <c r="B424" s="548"/>
      <c r="C424" s="549"/>
      <c r="G424" s="92"/>
    </row>
    <row r="425" spans="2:7" ht="12.75">
      <c r="B425" s="548"/>
      <c r="C425" s="549"/>
      <c r="G425" s="92"/>
    </row>
    <row r="426" spans="2:7" ht="12.75">
      <c r="B426" s="548"/>
      <c r="C426" s="549"/>
      <c r="G426" s="92"/>
    </row>
    <row r="427" spans="2:7" ht="12.75">
      <c r="B427" s="548"/>
      <c r="C427" s="549"/>
      <c r="G427" s="92"/>
    </row>
    <row r="428" spans="2:7" ht="12.75">
      <c r="B428" s="548"/>
      <c r="C428" s="549"/>
      <c r="G428" s="92"/>
    </row>
    <row r="429" spans="2:7" ht="12.75">
      <c r="B429" s="548"/>
      <c r="C429" s="549"/>
      <c r="G429" s="92"/>
    </row>
    <row r="430" spans="2:7" ht="12.75">
      <c r="B430" s="548"/>
      <c r="C430" s="549"/>
      <c r="G430" s="92"/>
    </row>
    <row r="431" spans="2:7" ht="12.75">
      <c r="B431" s="548"/>
      <c r="C431" s="549"/>
      <c r="G431" s="92"/>
    </row>
    <row r="432" spans="2:7" ht="12.75">
      <c r="B432" s="548"/>
      <c r="C432" s="549"/>
      <c r="G432" s="92"/>
    </row>
    <row r="433" spans="2:7" ht="12.75">
      <c r="B433" s="548"/>
      <c r="C433" s="549"/>
      <c r="G433" s="92"/>
    </row>
    <row r="434" spans="2:7" ht="12.75">
      <c r="B434" s="548"/>
      <c r="C434" s="549"/>
      <c r="G434" s="92"/>
    </row>
    <row r="435" spans="2:7" ht="12.75">
      <c r="B435" s="548"/>
      <c r="C435" s="549"/>
      <c r="G435" s="92"/>
    </row>
    <row r="436" spans="2:7" ht="12.75">
      <c r="B436" s="548"/>
      <c r="C436" s="549"/>
      <c r="G436" s="92"/>
    </row>
    <row r="437" spans="2:7" ht="12.75">
      <c r="B437" s="548"/>
      <c r="C437" s="549"/>
      <c r="G437" s="92"/>
    </row>
    <row r="438" spans="2:7" ht="12.75">
      <c r="B438" s="548"/>
      <c r="C438" s="549"/>
      <c r="G438" s="92"/>
    </row>
    <row r="439" spans="2:7" ht="12.75">
      <c r="B439" s="548"/>
      <c r="C439" s="549"/>
      <c r="G439" s="92"/>
    </row>
    <row r="440" spans="2:7" ht="12.75">
      <c r="B440" s="548"/>
      <c r="C440" s="549"/>
      <c r="G440" s="92"/>
    </row>
    <row r="441" spans="2:7" ht="12.75">
      <c r="B441" s="548"/>
      <c r="C441" s="549"/>
      <c r="G441" s="92"/>
    </row>
    <row r="442" spans="2:7" ht="12.75">
      <c r="B442" s="548"/>
      <c r="C442" s="549"/>
      <c r="G442" s="92"/>
    </row>
    <row r="443" spans="2:7" ht="12.75">
      <c r="B443" s="548"/>
      <c r="C443" s="549"/>
      <c r="G443" s="92"/>
    </row>
    <row r="444" spans="2:7" ht="12.75">
      <c r="B444" s="548"/>
      <c r="C444" s="549"/>
      <c r="G444" s="92"/>
    </row>
    <row r="445" spans="2:7" ht="12.75">
      <c r="B445" s="548"/>
      <c r="C445" s="549"/>
      <c r="G445" s="92"/>
    </row>
    <row r="446" spans="2:7" ht="12.75">
      <c r="B446" s="548"/>
      <c r="C446" s="549"/>
      <c r="G446" s="92"/>
    </row>
    <row r="447" spans="2:7" ht="12.75">
      <c r="B447" s="548"/>
      <c r="C447" s="549"/>
      <c r="G447" s="92"/>
    </row>
    <row r="448" spans="2:7" ht="12.75">
      <c r="B448" s="548"/>
      <c r="C448" s="549"/>
      <c r="G448" s="92"/>
    </row>
    <row r="449" spans="2:7" ht="12.75">
      <c r="B449" s="548"/>
      <c r="C449" s="549"/>
      <c r="G449" s="92"/>
    </row>
    <row r="450" spans="2:7" ht="12.75">
      <c r="B450" s="548"/>
      <c r="C450" s="549"/>
      <c r="G450" s="92"/>
    </row>
    <row r="451" spans="2:7" ht="12.75">
      <c r="B451" s="548"/>
      <c r="C451" s="549"/>
      <c r="G451" s="92"/>
    </row>
    <row r="452" spans="2:7" ht="12.75">
      <c r="B452" s="548"/>
      <c r="C452" s="549"/>
      <c r="G452" s="92"/>
    </row>
    <row r="453" spans="2:7" ht="12.75">
      <c r="B453" s="548"/>
      <c r="C453" s="549"/>
      <c r="G453" s="92"/>
    </row>
    <row r="454" spans="2:7" ht="12.75">
      <c r="B454" s="548"/>
      <c r="C454" s="549"/>
      <c r="G454" s="92"/>
    </row>
    <row r="455" spans="2:7" ht="12.75">
      <c r="B455" s="548"/>
      <c r="C455" s="549"/>
      <c r="G455" s="92"/>
    </row>
    <row r="456" spans="2:7" ht="12.75">
      <c r="B456" s="548"/>
      <c r="C456" s="549"/>
      <c r="G456" s="92"/>
    </row>
    <row r="457" spans="2:7" ht="12.75">
      <c r="B457" s="548"/>
      <c r="C457" s="549"/>
      <c r="G457" s="92"/>
    </row>
    <row r="458" spans="2:7" ht="12.75">
      <c r="B458" s="548"/>
      <c r="C458" s="549"/>
      <c r="G458" s="92"/>
    </row>
    <row r="459" spans="2:7" ht="12.75">
      <c r="B459" s="548"/>
      <c r="C459" s="549"/>
      <c r="G459" s="92"/>
    </row>
    <row r="460" spans="2:7" ht="12.75">
      <c r="B460" s="548"/>
      <c r="C460" s="549"/>
      <c r="G460" s="92"/>
    </row>
    <row r="461" spans="2:7" ht="12.75">
      <c r="B461" s="548"/>
      <c r="C461" s="549"/>
      <c r="G461" s="92"/>
    </row>
    <row r="462" spans="2:7" ht="12.75">
      <c r="B462" s="548"/>
      <c r="C462" s="549"/>
      <c r="G462" s="92"/>
    </row>
    <row r="463" spans="2:7" ht="12.75">
      <c r="B463" s="548"/>
      <c r="C463" s="549"/>
      <c r="G463" s="92"/>
    </row>
    <row r="464" spans="2:7" ht="12.75">
      <c r="B464" s="548"/>
      <c r="C464" s="549"/>
      <c r="G464" s="92"/>
    </row>
    <row r="465" spans="2:7" ht="12.75">
      <c r="B465" s="548"/>
      <c r="C465" s="549"/>
      <c r="G465" s="92"/>
    </row>
    <row r="466" spans="2:7" ht="12.75">
      <c r="B466" s="548"/>
      <c r="C466" s="549"/>
      <c r="G466" s="92"/>
    </row>
    <row r="467" spans="2:7" ht="12.75">
      <c r="B467" s="548"/>
      <c r="C467" s="549"/>
      <c r="G467" s="92"/>
    </row>
    <row r="468" spans="2:7" ht="12.75">
      <c r="B468" s="548"/>
      <c r="C468" s="549"/>
      <c r="G468" s="92"/>
    </row>
    <row r="469" spans="2:7" ht="12.75">
      <c r="B469" s="548"/>
      <c r="C469" s="549"/>
      <c r="G469" s="92"/>
    </row>
    <row r="470" spans="2:7" ht="12.75">
      <c r="B470" s="548"/>
      <c r="C470" s="549"/>
      <c r="G470" s="92"/>
    </row>
    <row r="471" spans="2:7" ht="12.75">
      <c r="B471" s="548"/>
      <c r="C471" s="549"/>
      <c r="G471" s="92"/>
    </row>
    <row r="472" spans="2:7" ht="12.75">
      <c r="B472" s="548"/>
      <c r="C472" s="549"/>
      <c r="G472" s="92"/>
    </row>
    <row r="473" spans="2:7" ht="12.75">
      <c r="B473" s="548"/>
      <c r="C473" s="549"/>
      <c r="G473" s="92"/>
    </row>
    <row r="474" spans="2:7" ht="12.75">
      <c r="B474" s="548"/>
      <c r="C474" s="549"/>
      <c r="G474" s="92"/>
    </row>
    <row r="475" spans="2:7" ht="12.75">
      <c r="B475" s="548"/>
      <c r="C475" s="549"/>
      <c r="G475" s="92"/>
    </row>
    <row r="476" spans="2:7" ht="12.75">
      <c r="B476" s="548"/>
      <c r="C476" s="549"/>
      <c r="G476" s="92"/>
    </row>
    <row r="477" spans="2:7" ht="12.75">
      <c r="B477" s="548"/>
      <c r="C477" s="549"/>
      <c r="G477" s="92"/>
    </row>
    <row r="478" spans="2:7" ht="12.75">
      <c r="B478" s="548"/>
      <c r="C478" s="549"/>
      <c r="G478" s="92"/>
    </row>
    <row r="479" spans="2:7" ht="12.75">
      <c r="B479" s="548"/>
      <c r="C479" s="549"/>
      <c r="G479" s="92"/>
    </row>
    <row r="480" spans="2:7" ht="12.75">
      <c r="B480" s="548"/>
      <c r="C480" s="549"/>
      <c r="G480" s="92"/>
    </row>
    <row r="481" spans="2:7" ht="12.75">
      <c r="B481" s="548"/>
      <c r="C481" s="549"/>
      <c r="G481" s="92"/>
    </row>
    <row r="482" spans="2:7" ht="12.75">
      <c r="B482" s="548"/>
      <c r="C482" s="549"/>
      <c r="G482" s="92"/>
    </row>
    <row r="483" spans="2:7" ht="12.75">
      <c r="B483" s="548"/>
      <c r="C483" s="549"/>
      <c r="G483" s="92"/>
    </row>
    <row r="484" spans="2:7" ht="12.75">
      <c r="B484" s="548"/>
      <c r="C484" s="549"/>
      <c r="G484" s="92"/>
    </row>
    <row r="485" spans="2:7" ht="12.75">
      <c r="B485" s="548"/>
      <c r="C485" s="549"/>
      <c r="G485" s="92"/>
    </row>
    <row r="486" spans="2:7" ht="12.75">
      <c r="B486" s="548"/>
      <c r="C486" s="549"/>
      <c r="G486" s="92"/>
    </row>
    <row r="487" spans="2:7" ht="12.75">
      <c r="B487" s="548"/>
      <c r="C487" s="549"/>
      <c r="G487" s="92"/>
    </row>
    <row r="488" spans="2:7" ht="12.75">
      <c r="B488" s="548"/>
      <c r="C488" s="549"/>
      <c r="G488" s="92"/>
    </row>
    <row r="489" spans="2:7" ht="12.75">
      <c r="B489" s="548"/>
      <c r="C489" s="549"/>
      <c r="G489" s="92"/>
    </row>
    <row r="490" spans="2:7" ht="12.75">
      <c r="B490" s="548"/>
      <c r="C490" s="549"/>
      <c r="G490" s="92"/>
    </row>
    <row r="491" spans="2:7" ht="12.75">
      <c r="B491" s="548"/>
      <c r="C491" s="549"/>
      <c r="G491" s="92"/>
    </row>
    <row r="492" spans="2:7" ht="12.75">
      <c r="B492" s="548"/>
      <c r="C492" s="549"/>
      <c r="G492" s="92"/>
    </row>
    <row r="493" spans="2:7" ht="12.75">
      <c r="B493" s="548"/>
      <c r="C493" s="549"/>
      <c r="G493" s="92"/>
    </row>
    <row r="494" spans="2:7" ht="12.75">
      <c r="B494" s="548"/>
      <c r="C494" s="549"/>
      <c r="G494" s="92"/>
    </row>
    <row r="495" spans="2:7" ht="12.75">
      <c r="B495" s="548"/>
      <c r="C495" s="549"/>
      <c r="G495" s="92"/>
    </row>
    <row r="496" spans="2:7" ht="12.75">
      <c r="B496" s="548"/>
      <c r="C496" s="549"/>
      <c r="G496" s="92"/>
    </row>
    <row r="497" spans="2:7" ht="12.75">
      <c r="B497" s="548"/>
      <c r="C497" s="549"/>
      <c r="G497" s="92"/>
    </row>
    <row r="498" spans="2:7" ht="12.75">
      <c r="B498" s="548"/>
      <c r="C498" s="549"/>
      <c r="G498" s="92"/>
    </row>
    <row r="499" spans="2:7" ht="12.75">
      <c r="B499" s="548"/>
      <c r="C499" s="549"/>
      <c r="G499" s="92"/>
    </row>
    <row r="500" spans="2:7" ht="12.75">
      <c r="B500" s="548"/>
      <c r="C500" s="549"/>
      <c r="G500" s="92"/>
    </row>
    <row r="501" spans="2:7" ht="12.75">
      <c r="B501" s="548"/>
      <c r="C501" s="549"/>
      <c r="G501" s="92"/>
    </row>
    <row r="502" spans="2:7" ht="12.75">
      <c r="B502" s="548"/>
      <c r="C502" s="549"/>
      <c r="G502" s="92"/>
    </row>
    <row r="503" spans="2:7" ht="12.75">
      <c r="B503" s="548"/>
      <c r="C503" s="549"/>
      <c r="G503" s="92"/>
    </row>
    <row r="504" spans="2:7" ht="12.75">
      <c r="B504" s="548"/>
      <c r="C504" s="549"/>
      <c r="G504" s="92"/>
    </row>
    <row r="505" spans="2:7" ht="12.75">
      <c r="B505" s="548"/>
      <c r="C505" s="549"/>
      <c r="G505" s="92"/>
    </row>
    <row r="506" spans="2:7" ht="12.75">
      <c r="B506" s="548"/>
      <c r="C506" s="549"/>
      <c r="G506" s="92"/>
    </row>
    <row r="507" spans="2:7" ht="12.75">
      <c r="B507" s="548"/>
      <c r="C507" s="549"/>
      <c r="G507" s="92"/>
    </row>
    <row r="508" spans="2:7" ht="12.75">
      <c r="B508" s="548"/>
      <c r="C508" s="549"/>
      <c r="G508" s="92"/>
    </row>
    <row r="509" spans="2:7" ht="12.75">
      <c r="B509" s="548"/>
      <c r="C509" s="549"/>
      <c r="G509" s="92"/>
    </row>
    <row r="510" spans="2:7" ht="12.75">
      <c r="B510" s="548"/>
      <c r="C510" s="549"/>
      <c r="G510" s="92"/>
    </row>
    <row r="511" spans="2:7" ht="12.75">
      <c r="B511" s="548"/>
      <c r="C511" s="549"/>
      <c r="G511" s="92"/>
    </row>
    <row r="512" spans="2:7" ht="12.75">
      <c r="B512" s="548"/>
      <c r="C512" s="549"/>
      <c r="G512" s="92"/>
    </row>
    <row r="513" spans="2:7" ht="12.75">
      <c r="B513" s="548"/>
      <c r="C513" s="549"/>
      <c r="G513" s="92"/>
    </row>
    <row r="514" spans="2:7" ht="12.75">
      <c r="B514" s="548"/>
      <c r="C514" s="549"/>
      <c r="G514" s="92"/>
    </row>
    <row r="515" spans="2:7" ht="12.75">
      <c r="B515" s="548"/>
      <c r="C515" s="549"/>
      <c r="G515" s="92"/>
    </row>
    <row r="516" spans="2:7" ht="12.75">
      <c r="B516" s="548"/>
      <c r="C516" s="549"/>
      <c r="G516" s="92"/>
    </row>
    <row r="517" spans="2:7" ht="12.75">
      <c r="B517" s="548"/>
      <c r="C517" s="549"/>
      <c r="G517" s="92"/>
    </row>
    <row r="518" spans="2:7" ht="12.75">
      <c r="B518" s="548"/>
      <c r="C518" s="549"/>
      <c r="G518" s="92"/>
    </row>
    <row r="519" spans="2:7" ht="12.75">
      <c r="B519" s="548"/>
      <c r="C519" s="549"/>
      <c r="G519" s="92"/>
    </row>
    <row r="520" spans="2:7" ht="12.75">
      <c r="B520" s="548"/>
      <c r="C520" s="549"/>
      <c r="G520" s="92"/>
    </row>
    <row r="521" spans="2:7" ht="12.75">
      <c r="B521" s="548"/>
      <c r="C521" s="549"/>
      <c r="G521" s="92"/>
    </row>
    <row r="522" spans="2:7" ht="12.75">
      <c r="B522" s="548"/>
      <c r="C522" s="549"/>
      <c r="G522" s="92"/>
    </row>
    <row r="523" spans="2:7" ht="12.75">
      <c r="B523" s="548"/>
      <c r="C523" s="549"/>
      <c r="G523" s="92"/>
    </row>
    <row r="524" spans="2:7" ht="12.75">
      <c r="B524" s="548"/>
      <c r="C524" s="549"/>
      <c r="G524" s="92"/>
    </row>
    <row r="525" spans="2:7" ht="12.75">
      <c r="B525" s="548"/>
      <c r="C525" s="549"/>
      <c r="G525" s="92"/>
    </row>
    <row r="526" spans="2:7" ht="12.75">
      <c r="B526" s="548"/>
      <c r="C526" s="549"/>
      <c r="G526" s="92"/>
    </row>
    <row r="527" spans="2:7" ht="12.75">
      <c r="B527" s="548"/>
      <c r="C527" s="549"/>
      <c r="G527" s="92"/>
    </row>
    <row r="528" spans="2:7" ht="12.75">
      <c r="B528" s="548"/>
      <c r="C528" s="549"/>
      <c r="G528" s="92"/>
    </row>
    <row r="529" spans="2:7" ht="12.75">
      <c r="B529" s="548"/>
      <c r="C529" s="549"/>
      <c r="G529" s="92"/>
    </row>
    <row r="530" spans="2:7" ht="12.75">
      <c r="B530" s="548"/>
      <c r="C530" s="549"/>
      <c r="G530" s="92"/>
    </row>
    <row r="531" spans="2:7" ht="12.75">
      <c r="B531" s="548"/>
      <c r="C531" s="549"/>
      <c r="G531" s="92"/>
    </row>
    <row r="532" spans="2:7" ht="12.75">
      <c r="B532" s="548"/>
      <c r="C532" s="549"/>
      <c r="G532" s="92"/>
    </row>
    <row r="533" spans="2:7" ht="12.75">
      <c r="B533" s="548"/>
      <c r="C533" s="549"/>
      <c r="G533" s="92"/>
    </row>
    <row r="534" spans="2:7" ht="12.75">
      <c r="B534" s="548"/>
      <c r="C534" s="549"/>
      <c r="G534" s="92"/>
    </row>
    <row r="535" spans="2:7" ht="12.75">
      <c r="B535" s="548"/>
      <c r="C535" s="549"/>
      <c r="G535" s="92"/>
    </row>
    <row r="536" spans="2:7" ht="12.75">
      <c r="B536" s="548"/>
      <c r="C536" s="549"/>
      <c r="G536" s="92"/>
    </row>
    <row r="537" spans="2:7" ht="12.75">
      <c r="B537" s="548"/>
      <c r="C537" s="549"/>
      <c r="G537" s="92"/>
    </row>
    <row r="538" spans="2:7" ht="12.75">
      <c r="B538" s="548"/>
      <c r="C538" s="549"/>
      <c r="G538" s="92"/>
    </row>
    <row r="539" spans="2:7" ht="12.75">
      <c r="B539" s="548"/>
      <c r="C539" s="549"/>
      <c r="G539" s="92"/>
    </row>
    <row r="540" spans="2:7" ht="12.75">
      <c r="B540" s="548"/>
      <c r="C540" s="549"/>
      <c r="G540" s="92"/>
    </row>
    <row r="541" spans="2:7" ht="12.75">
      <c r="B541" s="548"/>
      <c r="C541" s="549"/>
      <c r="G541" s="92"/>
    </row>
    <row r="542" spans="2:7" ht="12.75">
      <c r="B542" s="548"/>
      <c r="C542" s="549"/>
      <c r="G542" s="92"/>
    </row>
    <row r="543" spans="2:7" ht="12.75">
      <c r="B543" s="548"/>
      <c r="C543" s="549"/>
      <c r="G543" s="92"/>
    </row>
    <row r="544" spans="2:7" ht="12.75">
      <c r="B544" s="548"/>
      <c r="C544" s="549"/>
      <c r="G544" s="92"/>
    </row>
    <row r="545" spans="2:7" ht="12.75">
      <c r="B545" s="548"/>
      <c r="C545" s="549"/>
      <c r="G545" s="92"/>
    </row>
    <row r="546" spans="2:7" ht="12.75">
      <c r="B546" s="548"/>
      <c r="C546" s="549"/>
      <c r="G546" s="92"/>
    </row>
    <row r="547" spans="2:7" ht="12.75">
      <c r="B547" s="548"/>
      <c r="C547" s="549"/>
      <c r="G547" s="92"/>
    </row>
    <row r="548" spans="2:7" ht="12.75">
      <c r="B548" s="548"/>
      <c r="C548" s="549"/>
      <c r="G548" s="92"/>
    </row>
    <row r="549" spans="2:7" ht="12.75">
      <c r="B549" s="548"/>
      <c r="C549" s="549"/>
      <c r="G549" s="92"/>
    </row>
    <row r="550" spans="2:7" ht="12.75">
      <c r="B550" s="548"/>
      <c r="C550" s="549"/>
      <c r="G550" s="92"/>
    </row>
    <row r="551" spans="2:7" ht="12.75">
      <c r="B551" s="548"/>
      <c r="C551" s="549"/>
      <c r="G551" s="92"/>
    </row>
    <row r="552" spans="2:7" ht="12.75">
      <c r="B552" s="548"/>
      <c r="C552" s="549"/>
      <c r="G552" s="92"/>
    </row>
    <row r="553" spans="2:7" ht="12.75">
      <c r="B553" s="548"/>
      <c r="C553" s="549"/>
      <c r="G553" s="92"/>
    </row>
    <row r="554" spans="2:7" ht="12.75">
      <c r="B554" s="548"/>
      <c r="C554" s="549"/>
      <c r="G554" s="92"/>
    </row>
    <row r="555" spans="2:7" ht="12.75">
      <c r="B555" s="548"/>
      <c r="C555" s="549"/>
      <c r="G555" s="92"/>
    </row>
    <row r="556" spans="2:7" ht="12.75">
      <c r="B556" s="548"/>
      <c r="C556" s="549"/>
      <c r="G556" s="92"/>
    </row>
    <row r="557" spans="2:7" ht="12.75">
      <c r="B557" s="548"/>
      <c r="C557" s="549"/>
      <c r="G557" s="92"/>
    </row>
    <row r="558" spans="2:7" ht="12.75">
      <c r="B558" s="548"/>
      <c r="C558" s="549"/>
      <c r="G558" s="92"/>
    </row>
    <row r="559" spans="2:7" ht="12.75">
      <c r="B559" s="548"/>
      <c r="C559" s="549"/>
      <c r="G559" s="92"/>
    </row>
    <row r="560" spans="2:7" ht="12.75">
      <c r="B560" s="548"/>
      <c r="C560" s="549"/>
      <c r="G560" s="92"/>
    </row>
    <row r="561" spans="2:7" ht="12.75">
      <c r="B561" s="548"/>
      <c r="C561" s="549"/>
      <c r="G561" s="92"/>
    </row>
    <row r="562" spans="2:7" ht="12.75">
      <c r="B562" s="548"/>
      <c r="C562" s="549"/>
      <c r="G562" s="92"/>
    </row>
    <row r="563" spans="2:7" ht="12.75">
      <c r="B563" s="548"/>
      <c r="C563" s="549"/>
      <c r="G563" s="92"/>
    </row>
    <row r="564" spans="2:7" ht="12.75">
      <c r="B564" s="548"/>
      <c r="C564" s="549"/>
      <c r="G564" s="92"/>
    </row>
    <row r="565" spans="2:7" ht="12.75">
      <c r="B565" s="548"/>
      <c r="C565" s="549"/>
      <c r="G565" s="92"/>
    </row>
    <row r="566" spans="2:7" ht="12.75">
      <c r="B566" s="548"/>
      <c r="C566" s="549"/>
      <c r="G566" s="92"/>
    </row>
    <row r="567" spans="2:7" ht="12.75">
      <c r="B567" s="548"/>
      <c r="C567" s="549"/>
      <c r="G567" s="92"/>
    </row>
    <row r="568" spans="2:7" ht="12.75">
      <c r="B568" s="548"/>
      <c r="C568" s="549"/>
      <c r="G568" s="92"/>
    </row>
    <row r="569" spans="2:7" ht="12.75">
      <c r="B569" s="548"/>
      <c r="C569" s="549"/>
      <c r="G569" s="92"/>
    </row>
    <row r="570" spans="2:7" ht="12.75">
      <c r="B570" s="548"/>
      <c r="C570" s="549"/>
      <c r="G570" s="92"/>
    </row>
    <row r="571" spans="2:7" ht="12.75">
      <c r="B571" s="548"/>
      <c r="C571" s="549"/>
      <c r="G571" s="92"/>
    </row>
    <row r="572" spans="2:7" ht="12.75">
      <c r="B572" s="548"/>
      <c r="C572" s="549"/>
      <c r="G572" s="92"/>
    </row>
    <row r="573" spans="2:7" ht="12.75">
      <c r="B573" s="548"/>
      <c r="C573" s="549"/>
      <c r="G573" s="92"/>
    </row>
    <row r="574" spans="2:7" ht="12.75">
      <c r="B574" s="548"/>
      <c r="C574" s="549"/>
      <c r="G574" s="92"/>
    </row>
    <row r="575" spans="2:7" ht="12.75">
      <c r="B575" s="548"/>
      <c r="C575" s="549"/>
      <c r="G575" s="92"/>
    </row>
    <row r="576" spans="2:7" ht="12.75">
      <c r="B576" s="548"/>
      <c r="C576" s="549"/>
      <c r="G576" s="92"/>
    </row>
    <row r="577" spans="2:7" ht="12.75">
      <c r="B577" s="548"/>
      <c r="C577" s="549"/>
      <c r="G577" s="92"/>
    </row>
    <row r="578" spans="2:7" ht="12.75">
      <c r="B578" s="548"/>
      <c r="C578" s="549"/>
      <c r="G578" s="92"/>
    </row>
    <row r="579" spans="2:7" ht="12.75">
      <c r="B579" s="548"/>
      <c r="C579" s="549"/>
      <c r="G579" s="92"/>
    </row>
    <row r="580" spans="2:7" ht="12.75">
      <c r="B580" s="548"/>
      <c r="C580" s="549"/>
      <c r="G580" s="92"/>
    </row>
    <row r="581" spans="2:7" ht="12.75">
      <c r="B581" s="548"/>
      <c r="C581" s="549"/>
      <c r="G581" s="92"/>
    </row>
    <row r="582" spans="2:7" ht="12.75">
      <c r="B582" s="548"/>
      <c r="C582" s="549"/>
      <c r="G582" s="92"/>
    </row>
    <row r="583" spans="2:7" ht="12.75">
      <c r="B583" s="548"/>
      <c r="C583" s="549"/>
      <c r="G583" s="92"/>
    </row>
    <row r="584" spans="2:7" ht="12.75">
      <c r="B584" s="548"/>
      <c r="C584" s="549"/>
      <c r="G584" s="92"/>
    </row>
    <row r="585" spans="2:7" ht="12.75">
      <c r="B585" s="548"/>
      <c r="C585" s="549"/>
      <c r="G585" s="92"/>
    </row>
    <row r="586" spans="2:7" ht="12.75">
      <c r="B586" s="548"/>
      <c r="C586" s="549"/>
      <c r="G586" s="92"/>
    </row>
    <row r="587" spans="2:7" ht="12.75">
      <c r="B587" s="548"/>
      <c r="C587" s="549"/>
      <c r="G587" s="92"/>
    </row>
    <row r="588" spans="2:7" ht="12.75">
      <c r="B588" s="548"/>
      <c r="C588" s="549"/>
      <c r="G588" s="92"/>
    </row>
    <row r="589" spans="2:7" ht="12.75">
      <c r="B589" s="548"/>
      <c r="C589" s="549"/>
      <c r="G589" s="92"/>
    </row>
    <row r="590" spans="2:7" ht="12.75">
      <c r="B590" s="548"/>
      <c r="C590" s="549"/>
      <c r="G590" s="92"/>
    </row>
    <row r="591" spans="2:7" ht="12.75">
      <c r="B591" s="548"/>
      <c r="C591" s="549"/>
      <c r="G591" s="92"/>
    </row>
    <row r="592" spans="2:7" ht="12.75">
      <c r="B592" s="548"/>
      <c r="C592" s="549"/>
      <c r="G592" s="92"/>
    </row>
    <row r="593" spans="2:7" ht="12.75">
      <c r="B593" s="548"/>
      <c r="C593" s="549"/>
      <c r="G593" s="92"/>
    </row>
    <row r="594" spans="2:7" ht="12.75">
      <c r="B594" s="548"/>
      <c r="C594" s="549"/>
      <c r="G594" s="92"/>
    </row>
    <row r="595" spans="2:7" ht="12.75">
      <c r="B595" s="548"/>
      <c r="C595" s="549"/>
      <c r="G595" s="92"/>
    </row>
    <row r="596" spans="2:7" ht="12.75">
      <c r="B596" s="548"/>
      <c r="C596" s="549"/>
      <c r="G596" s="92"/>
    </row>
    <row r="597" spans="2:7" ht="12.75">
      <c r="B597" s="548"/>
      <c r="C597" s="549"/>
      <c r="G597" s="92"/>
    </row>
    <row r="598" spans="2:7" ht="12.75">
      <c r="B598" s="548"/>
      <c r="C598" s="549"/>
      <c r="G598" s="92"/>
    </row>
    <row r="599" spans="2:7" ht="12.75">
      <c r="B599" s="548"/>
      <c r="C599" s="549"/>
      <c r="G599" s="92"/>
    </row>
    <row r="600" spans="2:7" ht="12.75">
      <c r="B600" s="548"/>
      <c r="C600" s="549"/>
      <c r="G600" s="92"/>
    </row>
    <row r="601" spans="2:7" ht="12.75">
      <c r="B601" s="548"/>
      <c r="C601" s="549"/>
      <c r="G601" s="92"/>
    </row>
    <row r="602" spans="2:7" ht="12.75">
      <c r="B602" s="548"/>
      <c r="C602" s="549"/>
      <c r="G602" s="92"/>
    </row>
    <row r="603" spans="2:7" ht="12.75">
      <c r="B603" s="548"/>
      <c r="C603" s="549"/>
      <c r="G603" s="92"/>
    </row>
    <row r="604" spans="2:7" ht="12.75">
      <c r="B604" s="548"/>
      <c r="C604" s="549"/>
      <c r="G604" s="92"/>
    </row>
    <row r="605" spans="2:7" ht="12.75">
      <c r="B605" s="548"/>
      <c r="C605" s="549"/>
      <c r="G605" s="92"/>
    </row>
    <row r="606" spans="2:7" ht="12.75">
      <c r="B606" s="548"/>
      <c r="C606" s="549"/>
      <c r="G606" s="92"/>
    </row>
    <row r="607" spans="2:7" ht="12.75">
      <c r="B607" s="548"/>
      <c r="C607" s="549"/>
      <c r="G607" s="92"/>
    </row>
    <row r="608" spans="2:7" ht="12.75">
      <c r="B608" s="548"/>
      <c r="C608" s="549"/>
      <c r="G608" s="92"/>
    </row>
    <row r="609" spans="2:7" ht="12.75">
      <c r="B609" s="548"/>
      <c r="C609" s="549"/>
      <c r="G609" s="92"/>
    </row>
    <row r="610" spans="2:7" ht="12.75">
      <c r="B610" s="548"/>
      <c r="C610" s="549"/>
      <c r="G610" s="92"/>
    </row>
    <row r="611" spans="2:7" ht="12.75">
      <c r="B611" s="548"/>
      <c r="C611" s="549"/>
      <c r="G611" s="92"/>
    </row>
    <row r="612" spans="2:7" ht="12.75">
      <c r="B612" s="548"/>
      <c r="C612" s="549"/>
      <c r="G612" s="92"/>
    </row>
    <row r="613" spans="2:7" ht="12.75">
      <c r="B613" s="548"/>
      <c r="C613" s="549"/>
      <c r="G613" s="92"/>
    </row>
    <row r="614" spans="2:7" ht="12.75">
      <c r="B614" s="548"/>
      <c r="C614" s="549"/>
      <c r="G614" s="92"/>
    </row>
    <row r="615" spans="2:7" ht="12.75">
      <c r="B615" s="548"/>
      <c r="C615" s="549"/>
      <c r="G615" s="92"/>
    </row>
    <row r="616" spans="2:7" ht="12.75">
      <c r="B616" s="548"/>
      <c r="C616" s="549"/>
      <c r="G616" s="92"/>
    </row>
    <row r="617" spans="2:7" ht="12.75">
      <c r="B617" s="548"/>
      <c r="C617" s="549"/>
      <c r="G617" s="92"/>
    </row>
    <row r="618" spans="2:7" ht="12.75">
      <c r="B618" s="548"/>
      <c r="C618" s="549"/>
      <c r="G618" s="92"/>
    </row>
    <row r="619" spans="2:7" ht="12.75">
      <c r="B619" s="548"/>
      <c r="C619" s="549"/>
      <c r="G619" s="92"/>
    </row>
    <row r="620" spans="2:7" ht="12.75">
      <c r="B620" s="548"/>
      <c r="C620" s="549"/>
      <c r="G620" s="92"/>
    </row>
    <row r="621" spans="2:7" ht="12.75">
      <c r="B621" s="548"/>
      <c r="C621" s="549"/>
      <c r="G621" s="92"/>
    </row>
    <row r="622" spans="2:7" ht="12.75">
      <c r="B622" s="548"/>
      <c r="C622" s="549"/>
      <c r="G622" s="92"/>
    </row>
    <row r="623" spans="2:7" ht="12.75">
      <c r="B623" s="548"/>
      <c r="C623" s="549"/>
      <c r="G623" s="92"/>
    </row>
    <row r="624" spans="2:7" ht="12.75">
      <c r="B624" s="548"/>
      <c r="C624" s="549"/>
      <c r="G624" s="92"/>
    </row>
    <row r="625" spans="2:7" ht="12.75">
      <c r="B625" s="548"/>
      <c r="C625" s="549"/>
      <c r="G625" s="92"/>
    </row>
    <row r="626" spans="2:7" ht="12.75">
      <c r="B626" s="548"/>
      <c r="C626" s="549"/>
      <c r="G626" s="92"/>
    </row>
    <row r="627" spans="2:7" ht="12.75">
      <c r="B627" s="548"/>
      <c r="C627" s="549"/>
      <c r="G627" s="92"/>
    </row>
    <row r="628" spans="2:7" ht="12.75">
      <c r="B628" s="548"/>
      <c r="C628" s="549"/>
      <c r="G628" s="92"/>
    </row>
    <row r="629" spans="2:7" ht="12.75">
      <c r="B629" s="548"/>
      <c r="C629" s="549"/>
      <c r="G629" s="92"/>
    </row>
    <row r="630" spans="2:7" ht="12.75">
      <c r="B630" s="548"/>
      <c r="C630" s="549"/>
      <c r="G630" s="92"/>
    </row>
    <row r="631" spans="2:7" ht="12.75">
      <c r="B631" s="548"/>
      <c r="C631" s="549"/>
      <c r="G631" s="92"/>
    </row>
    <row r="632" spans="2:7" ht="12.75">
      <c r="B632" s="548"/>
      <c r="C632" s="549"/>
      <c r="G632" s="92"/>
    </row>
    <row r="633" spans="2:7" ht="12.75">
      <c r="B633" s="548"/>
      <c r="C633" s="549"/>
      <c r="G633" s="92"/>
    </row>
    <row r="634" spans="2:7" ht="12.75">
      <c r="B634" s="548"/>
      <c r="C634" s="549"/>
      <c r="G634" s="92"/>
    </row>
    <row r="635" spans="2:7" ht="12.75">
      <c r="B635" s="548"/>
      <c r="C635" s="549"/>
      <c r="G635" s="92"/>
    </row>
    <row r="636" spans="2:7" ht="12.75">
      <c r="B636" s="548"/>
      <c r="C636" s="549"/>
      <c r="G636" s="92"/>
    </row>
    <row r="637" spans="2:7" ht="12.75">
      <c r="B637" s="548"/>
      <c r="C637" s="549"/>
      <c r="G637" s="92"/>
    </row>
    <row r="638" spans="2:7" ht="12.75">
      <c r="B638" s="548"/>
      <c r="C638" s="549"/>
      <c r="G638" s="92"/>
    </row>
    <row r="639" spans="2:7" ht="12.75">
      <c r="B639" s="548"/>
      <c r="C639" s="549"/>
      <c r="G639" s="92"/>
    </row>
    <row r="640" spans="2:7" ht="12.75">
      <c r="B640" s="548"/>
      <c r="C640" s="549"/>
      <c r="G640" s="92"/>
    </row>
    <row r="641" spans="2:7" ht="12.75">
      <c r="B641" s="548"/>
      <c r="C641" s="549"/>
      <c r="G641" s="92"/>
    </row>
    <row r="642" spans="2:7" ht="12.75">
      <c r="B642" s="548"/>
      <c r="C642" s="549"/>
      <c r="G642" s="92"/>
    </row>
    <row r="643" spans="2:7" ht="12.75">
      <c r="B643" s="548"/>
      <c r="C643" s="549"/>
      <c r="G643" s="92"/>
    </row>
    <row r="644" spans="2:7" ht="12.75">
      <c r="B644" s="548"/>
      <c r="C644" s="549"/>
      <c r="G644" s="92"/>
    </row>
    <row r="645" spans="2:7" ht="12.75">
      <c r="B645" s="548"/>
      <c r="C645" s="549"/>
      <c r="G645" s="92"/>
    </row>
    <row r="646" spans="2:7" ht="12.75">
      <c r="B646" s="548"/>
      <c r="C646" s="549"/>
      <c r="G646" s="92"/>
    </row>
    <row r="647" spans="2:7" ht="12.75">
      <c r="B647" s="548"/>
      <c r="C647" s="549"/>
      <c r="G647" s="92"/>
    </row>
    <row r="648" spans="2:7" ht="12.75">
      <c r="B648" s="548"/>
      <c r="C648" s="549"/>
      <c r="G648" s="92"/>
    </row>
    <row r="649" spans="2:7" ht="12.75">
      <c r="B649" s="548"/>
      <c r="C649" s="549"/>
      <c r="G649" s="92"/>
    </row>
    <row r="650" spans="2:7" ht="12.75">
      <c r="B650" s="548"/>
      <c r="C650" s="549"/>
      <c r="G650" s="92"/>
    </row>
    <row r="651" spans="2:7" ht="12.75">
      <c r="B651" s="548"/>
      <c r="C651" s="549"/>
      <c r="G651" s="92"/>
    </row>
    <row r="652" spans="2:7" ht="12.75">
      <c r="B652" s="548"/>
      <c r="C652" s="549"/>
      <c r="G652" s="92"/>
    </row>
    <row r="653" spans="2:7" ht="12.75">
      <c r="B653" s="548"/>
      <c r="C653" s="549"/>
      <c r="G653" s="92"/>
    </row>
    <row r="654" spans="2:7" ht="12.75">
      <c r="B654" s="548"/>
      <c r="C654" s="549"/>
      <c r="G654" s="92"/>
    </row>
    <row r="655" spans="2:7" ht="12.75">
      <c r="B655" s="548"/>
      <c r="C655" s="549"/>
      <c r="G655" s="92"/>
    </row>
    <row r="656" spans="2:7" ht="12.75">
      <c r="B656" s="548"/>
      <c r="C656" s="549"/>
      <c r="G656" s="92"/>
    </row>
    <row r="657" spans="2:7" ht="12.75">
      <c r="B657" s="548"/>
      <c r="C657" s="549"/>
      <c r="G657" s="92"/>
    </row>
    <row r="658" spans="2:7" ht="12.75">
      <c r="B658" s="548"/>
      <c r="C658" s="549"/>
      <c r="G658" s="92"/>
    </row>
    <row r="659" spans="2:7" ht="12.75">
      <c r="B659" s="548"/>
      <c r="C659" s="549"/>
      <c r="G659" s="92"/>
    </row>
    <row r="660" spans="2:7" ht="12.75">
      <c r="B660" s="548"/>
      <c r="C660" s="549"/>
      <c r="G660" s="92"/>
    </row>
    <row r="661" spans="2:7" ht="12.75">
      <c r="B661" s="548"/>
      <c r="C661" s="549"/>
      <c r="G661" s="92"/>
    </row>
    <row r="662" spans="2:7" ht="12.75">
      <c r="B662" s="548"/>
      <c r="C662" s="549"/>
      <c r="G662" s="92"/>
    </row>
    <row r="663" spans="2:7" ht="12.75">
      <c r="B663" s="548"/>
      <c r="C663" s="549"/>
      <c r="G663" s="92"/>
    </row>
    <row r="664" spans="2:7" ht="12.75">
      <c r="B664" s="548"/>
      <c r="C664" s="549"/>
      <c r="G664" s="92"/>
    </row>
    <row r="665" spans="2:7" ht="12.75">
      <c r="B665" s="548"/>
      <c r="C665" s="549"/>
      <c r="G665" s="92"/>
    </row>
    <row r="666" spans="2:7" ht="12.75">
      <c r="B666" s="548"/>
      <c r="C666" s="549"/>
      <c r="G666" s="92"/>
    </row>
    <row r="667" spans="2:7" ht="12.75">
      <c r="B667" s="548"/>
      <c r="C667" s="549"/>
      <c r="G667" s="92"/>
    </row>
    <row r="668" spans="2:7" ht="12.75">
      <c r="B668" s="548"/>
      <c r="C668" s="549"/>
      <c r="G668" s="92"/>
    </row>
    <row r="669" spans="2:7" ht="12.75">
      <c r="B669" s="548"/>
      <c r="C669" s="549"/>
      <c r="G669" s="92"/>
    </row>
    <row r="670" spans="2:7" ht="12.75">
      <c r="B670" s="548"/>
      <c r="C670" s="549"/>
      <c r="G670" s="92"/>
    </row>
    <row r="671" spans="2:7" ht="12.75">
      <c r="B671" s="548"/>
      <c r="C671" s="549"/>
      <c r="G671" s="92"/>
    </row>
    <row r="672" spans="2:7" ht="12.75">
      <c r="B672" s="548"/>
      <c r="C672" s="549"/>
      <c r="G672" s="92"/>
    </row>
    <row r="673" spans="2:7" ht="12.75">
      <c r="B673" s="548"/>
      <c r="C673" s="549"/>
      <c r="G673" s="92"/>
    </row>
    <row r="674" spans="2:7" ht="12.75">
      <c r="B674" s="548"/>
      <c r="C674" s="549"/>
      <c r="G674" s="92"/>
    </row>
    <row r="675" spans="2:7" ht="12.75">
      <c r="B675" s="548"/>
      <c r="C675" s="549"/>
      <c r="G675" s="92"/>
    </row>
    <row r="676" spans="2:7" ht="12.75">
      <c r="B676" s="548"/>
      <c r="C676" s="549"/>
      <c r="G676" s="92"/>
    </row>
    <row r="677" spans="2:7" ht="12.75">
      <c r="B677" s="548"/>
      <c r="C677" s="549"/>
      <c r="G677" s="92"/>
    </row>
    <row r="678" spans="2:7" ht="12.75">
      <c r="B678" s="548"/>
      <c r="C678" s="549"/>
      <c r="G678" s="92"/>
    </row>
    <row r="679" spans="2:7" ht="12.75">
      <c r="B679" s="548"/>
      <c r="C679" s="549"/>
      <c r="G679" s="92"/>
    </row>
    <row r="680" spans="2:7" ht="12.75">
      <c r="B680" s="548"/>
      <c r="C680" s="549"/>
      <c r="G680" s="92"/>
    </row>
    <row r="681" spans="2:7" ht="12.75">
      <c r="B681" s="548"/>
      <c r="C681" s="549"/>
      <c r="G681" s="92"/>
    </row>
    <row r="682" spans="2:7" ht="12.75">
      <c r="B682" s="548"/>
      <c r="C682" s="549"/>
      <c r="G682" s="92"/>
    </row>
    <row r="683" spans="2:7" ht="12.75">
      <c r="B683" s="548"/>
      <c r="C683" s="549"/>
      <c r="G683" s="92"/>
    </row>
    <row r="684" spans="2:7" ht="12.75">
      <c r="B684" s="548"/>
      <c r="C684" s="549"/>
      <c r="G684" s="92"/>
    </row>
    <row r="685" spans="2:7" ht="12.75">
      <c r="B685" s="548"/>
      <c r="C685" s="549"/>
      <c r="G685" s="92"/>
    </row>
    <row r="686" spans="2:7" ht="12.75">
      <c r="B686" s="548"/>
      <c r="C686" s="549"/>
      <c r="G686" s="92"/>
    </row>
    <row r="687" spans="2:7" ht="12.75">
      <c r="B687" s="548"/>
      <c r="C687" s="549"/>
      <c r="G687" s="92"/>
    </row>
    <row r="688" spans="2:7" ht="12.75">
      <c r="B688" s="548"/>
      <c r="C688" s="549"/>
      <c r="G688" s="92"/>
    </row>
    <row r="689" spans="2:7" ht="12.75">
      <c r="B689" s="548"/>
      <c r="C689" s="549"/>
      <c r="G689" s="92"/>
    </row>
    <row r="690" spans="2:7" ht="12.75">
      <c r="B690" s="548"/>
      <c r="C690" s="549"/>
      <c r="G690" s="92"/>
    </row>
    <row r="691" spans="2:7" ht="12.75">
      <c r="B691" s="548"/>
      <c r="C691" s="549"/>
      <c r="G691" s="92"/>
    </row>
    <row r="692" spans="2:7" ht="12.75">
      <c r="B692" s="548"/>
      <c r="C692" s="549"/>
      <c r="G692" s="92"/>
    </row>
    <row r="693" spans="2:7" ht="12.75">
      <c r="B693" s="548"/>
      <c r="C693" s="549"/>
      <c r="G693" s="92"/>
    </row>
    <row r="694" spans="2:7" ht="12.75">
      <c r="B694" s="548"/>
      <c r="C694" s="549"/>
      <c r="G694" s="92"/>
    </row>
    <row r="695" spans="2:7" ht="12.75">
      <c r="B695" s="548"/>
      <c r="C695" s="549"/>
      <c r="G695" s="92"/>
    </row>
    <row r="696" spans="2:7" ht="12.75">
      <c r="B696" s="548"/>
      <c r="C696" s="549"/>
      <c r="G696" s="92"/>
    </row>
    <row r="697" spans="2:7" ht="12.75">
      <c r="B697" s="548"/>
      <c r="C697" s="549"/>
      <c r="G697" s="92"/>
    </row>
    <row r="698" spans="2:7" ht="12.75">
      <c r="B698" s="548"/>
      <c r="C698" s="549"/>
      <c r="G698" s="92"/>
    </row>
    <row r="699" spans="2:7" ht="12.75">
      <c r="B699" s="548"/>
      <c r="C699" s="549"/>
      <c r="G699" s="92"/>
    </row>
    <row r="700" spans="2:7" ht="12.75">
      <c r="B700" s="548"/>
      <c r="C700" s="549"/>
      <c r="G700" s="92"/>
    </row>
    <row r="701" spans="2:7" ht="12.75">
      <c r="B701" s="548"/>
      <c r="C701" s="549"/>
      <c r="G701" s="92"/>
    </row>
    <row r="702" spans="2:7" ht="12.75">
      <c r="B702" s="548"/>
      <c r="C702" s="549"/>
      <c r="G702" s="92"/>
    </row>
    <row r="703" spans="2:7" ht="12.75">
      <c r="B703" s="548"/>
      <c r="C703" s="549"/>
      <c r="G703" s="92"/>
    </row>
    <row r="704" spans="2:7" ht="12.75">
      <c r="B704" s="548"/>
      <c r="C704" s="549"/>
      <c r="G704" s="92"/>
    </row>
    <row r="705" spans="2:7" ht="12.75">
      <c r="B705" s="548"/>
      <c r="C705" s="549"/>
      <c r="G705" s="92"/>
    </row>
    <row r="706" spans="2:7" ht="12.75">
      <c r="B706" s="548"/>
      <c r="C706" s="549"/>
      <c r="G706" s="92"/>
    </row>
    <row r="707" spans="2:7" ht="12.75">
      <c r="B707" s="548"/>
      <c r="C707" s="549"/>
      <c r="G707" s="92"/>
    </row>
    <row r="708" spans="2:7" ht="12.75">
      <c r="B708" s="548"/>
      <c r="C708" s="549"/>
      <c r="G708" s="92"/>
    </row>
    <row r="709" spans="2:7" ht="12.75">
      <c r="B709" s="548"/>
      <c r="C709" s="549"/>
      <c r="G709" s="92"/>
    </row>
    <row r="710" spans="2:7" ht="12.75">
      <c r="B710" s="548"/>
      <c r="C710" s="549"/>
      <c r="G710" s="92"/>
    </row>
    <row r="711" spans="2:7" ht="12.75">
      <c r="B711" s="548"/>
      <c r="C711" s="549"/>
      <c r="G711" s="92"/>
    </row>
    <row r="712" spans="2:7" ht="12.75">
      <c r="B712" s="548"/>
      <c r="C712" s="549"/>
      <c r="G712" s="92"/>
    </row>
    <row r="713" spans="2:7" ht="12.75">
      <c r="B713" s="548"/>
      <c r="C713" s="549"/>
      <c r="G713" s="92"/>
    </row>
    <row r="714" spans="2:7" ht="12.75">
      <c r="B714" s="548"/>
      <c r="C714" s="549"/>
      <c r="G714" s="92"/>
    </row>
    <row r="715" spans="2:7" ht="12.75">
      <c r="B715" s="548"/>
      <c r="C715" s="549"/>
      <c r="G715" s="92"/>
    </row>
    <row r="716" spans="2:7" ht="12.75">
      <c r="B716" s="548"/>
      <c r="C716" s="549"/>
      <c r="G716" s="92"/>
    </row>
    <row r="717" spans="2:7" ht="12.75">
      <c r="B717" s="548"/>
      <c r="C717" s="549"/>
      <c r="G717" s="92"/>
    </row>
    <row r="718" spans="2:7" ht="12.75">
      <c r="B718" s="548"/>
      <c r="C718" s="549"/>
      <c r="G718" s="92"/>
    </row>
    <row r="719" spans="2:7" ht="12.75">
      <c r="B719" s="548"/>
      <c r="C719" s="549"/>
      <c r="G719" s="92"/>
    </row>
    <row r="720" spans="2:7" ht="12.75">
      <c r="B720" s="548"/>
      <c r="C720" s="549"/>
      <c r="G720" s="92"/>
    </row>
    <row r="721" spans="2:7" ht="12.75">
      <c r="B721" s="548"/>
      <c r="C721" s="549"/>
      <c r="G721" s="92"/>
    </row>
    <row r="722" spans="2:7" ht="12.75">
      <c r="B722" s="548"/>
      <c r="C722" s="549"/>
      <c r="G722" s="92"/>
    </row>
    <row r="723" spans="2:7" ht="12.75">
      <c r="B723" s="548"/>
      <c r="C723" s="549"/>
      <c r="G723" s="92"/>
    </row>
    <row r="724" spans="2:7" ht="12.75">
      <c r="B724" s="548"/>
      <c r="C724" s="549"/>
      <c r="G724" s="92"/>
    </row>
    <row r="725" spans="2:7" ht="12.75">
      <c r="B725" s="548"/>
      <c r="C725" s="549"/>
      <c r="G725" s="92"/>
    </row>
    <row r="726" spans="2:7" ht="12.75">
      <c r="B726" s="548"/>
      <c r="C726" s="549"/>
      <c r="G726" s="92"/>
    </row>
    <row r="727" spans="2:7" ht="12.75">
      <c r="B727" s="548"/>
      <c r="C727" s="549"/>
      <c r="G727" s="92"/>
    </row>
    <row r="728" spans="2:7" ht="12.75">
      <c r="B728" s="548"/>
      <c r="C728" s="549"/>
      <c r="G728" s="92"/>
    </row>
    <row r="729" spans="2:7" ht="12.75">
      <c r="B729" s="548"/>
      <c r="C729" s="549"/>
      <c r="G729" s="92"/>
    </row>
    <row r="730" spans="2:7" ht="12.75">
      <c r="B730" s="548"/>
      <c r="C730" s="549"/>
      <c r="G730" s="92"/>
    </row>
    <row r="731" spans="2:7" ht="12.75">
      <c r="B731" s="548"/>
      <c r="C731" s="549"/>
      <c r="G731" s="92"/>
    </row>
    <row r="732" spans="2:7" ht="12.75">
      <c r="B732" s="548"/>
      <c r="C732" s="549"/>
      <c r="G732" s="92"/>
    </row>
    <row r="733" spans="2:7" ht="12.75">
      <c r="B733" s="548"/>
      <c r="C733" s="549"/>
      <c r="G733" s="92"/>
    </row>
    <row r="734" spans="2:7" ht="12.75">
      <c r="B734" s="548"/>
      <c r="C734" s="549"/>
      <c r="G734" s="92"/>
    </row>
    <row r="735" spans="2:7" ht="12.75">
      <c r="B735" s="548"/>
      <c r="C735" s="549"/>
      <c r="G735" s="92"/>
    </row>
    <row r="736" spans="2:7" ht="12.75">
      <c r="B736" s="548"/>
      <c r="C736" s="549"/>
      <c r="G736" s="92"/>
    </row>
    <row r="737" spans="2:7" ht="12.75">
      <c r="B737" s="548"/>
      <c r="C737" s="549"/>
      <c r="G737" s="92"/>
    </row>
    <row r="738" spans="2:7" ht="12.75">
      <c r="B738" s="548"/>
      <c r="C738" s="549"/>
      <c r="G738" s="92"/>
    </row>
    <row r="739" spans="2:7" ht="12.75">
      <c r="B739" s="548"/>
      <c r="C739" s="549"/>
      <c r="G739" s="92"/>
    </row>
    <row r="740" spans="2:7" ht="12.75">
      <c r="B740" s="548"/>
      <c r="C740" s="549"/>
      <c r="G740" s="92"/>
    </row>
    <row r="741" spans="2:7" ht="12.75">
      <c r="B741" s="548"/>
      <c r="C741" s="549"/>
      <c r="G741" s="92"/>
    </row>
    <row r="742" spans="2:7" ht="12.75">
      <c r="B742" s="548"/>
      <c r="C742" s="549"/>
      <c r="G742" s="92"/>
    </row>
    <row r="743" spans="2:7" ht="12.75">
      <c r="B743" s="548"/>
      <c r="C743" s="549"/>
      <c r="G743" s="92"/>
    </row>
    <row r="744" spans="2:7" ht="12.75">
      <c r="B744" s="548"/>
      <c r="C744" s="549"/>
      <c r="G744" s="92"/>
    </row>
    <row r="745" spans="2:7" ht="12.75">
      <c r="B745" s="548"/>
      <c r="C745" s="549"/>
      <c r="G745" s="92"/>
    </row>
    <row r="746" spans="2:7" ht="12.75">
      <c r="B746" s="548"/>
      <c r="C746" s="549"/>
      <c r="G746" s="92"/>
    </row>
    <row r="747" spans="2:7" ht="12.75">
      <c r="B747" s="548"/>
      <c r="C747" s="549"/>
      <c r="G747" s="92"/>
    </row>
    <row r="748" spans="2:7" ht="12.75">
      <c r="B748" s="548"/>
      <c r="C748" s="549"/>
      <c r="G748" s="92"/>
    </row>
    <row r="749" spans="2:7" ht="12.75">
      <c r="B749" s="548"/>
      <c r="C749" s="549"/>
      <c r="G749" s="92"/>
    </row>
    <row r="750" spans="2:7" ht="12.75">
      <c r="B750" s="548"/>
      <c r="C750" s="549"/>
      <c r="G750" s="92"/>
    </row>
    <row r="751" spans="2:7" ht="12.75">
      <c r="B751" s="548"/>
      <c r="C751" s="549"/>
      <c r="G751" s="92"/>
    </row>
    <row r="752" spans="2:7" ht="12.75">
      <c r="B752" s="548"/>
      <c r="C752" s="549"/>
      <c r="G752" s="92"/>
    </row>
    <row r="753" spans="2:7" ht="12.75">
      <c r="B753" s="548"/>
      <c r="C753" s="549"/>
      <c r="G753" s="92"/>
    </row>
    <row r="754" spans="2:7" ht="12.75">
      <c r="B754" s="548"/>
      <c r="C754" s="549"/>
      <c r="G754" s="92"/>
    </row>
    <row r="755" spans="2:7" ht="12.75">
      <c r="B755" s="548"/>
      <c r="C755" s="549"/>
      <c r="G755" s="92"/>
    </row>
    <row r="756" spans="2:7" ht="12.75">
      <c r="B756" s="548"/>
      <c r="C756" s="549"/>
      <c r="G756" s="92"/>
    </row>
    <row r="757" spans="2:7" ht="12.75">
      <c r="B757" s="548"/>
      <c r="C757" s="549"/>
      <c r="G757" s="92"/>
    </row>
    <row r="758" spans="2:7" ht="12.75">
      <c r="B758" s="548"/>
      <c r="C758" s="549"/>
      <c r="G758" s="92"/>
    </row>
    <row r="759" spans="2:7" ht="12.75">
      <c r="B759" s="548"/>
      <c r="C759" s="549"/>
      <c r="G759" s="92"/>
    </row>
    <row r="760" spans="2:7" ht="12.75">
      <c r="B760" s="548"/>
      <c r="C760" s="549"/>
      <c r="G760" s="92"/>
    </row>
    <row r="761" spans="2:7" ht="12.75">
      <c r="B761" s="548"/>
      <c r="C761" s="549"/>
      <c r="G761" s="92"/>
    </row>
    <row r="762" spans="2:7" ht="12.75">
      <c r="B762" s="548"/>
      <c r="C762" s="549"/>
      <c r="G762" s="92"/>
    </row>
    <row r="763" spans="2:7" ht="12.75">
      <c r="B763" s="548"/>
      <c r="C763" s="549"/>
      <c r="G763" s="92"/>
    </row>
    <row r="764" spans="2:7" ht="12.75">
      <c r="B764" s="548"/>
      <c r="C764" s="549"/>
      <c r="G764" s="92"/>
    </row>
    <row r="765" spans="2:7" ht="12.75">
      <c r="B765" s="548"/>
      <c r="C765" s="549"/>
      <c r="G765" s="92"/>
    </row>
    <row r="766" spans="2:7" ht="12.75">
      <c r="B766" s="548"/>
      <c r="C766" s="549"/>
      <c r="G766" s="92"/>
    </row>
    <row r="767" spans="2:7" ht="12.75">
      <c r="B767" s="548"/>
      <c r="C767" s="549"/>
      <c r="G767" s="92"/>
    </row>
    <row r="768" spans="2:7" ht="12.75">
      <c r="B768" s="548"/>
      <c r="C768" s="549"/>
      <c r="G768" s="92"/>
    </row>
    <row r="769" spans="2:7" ht="12.75">
      <c r="B769" s="548"/>
      <c r="C769" s="549"/>
      <c r="G769" s="92"/>
    </row>
    <row r="770" spans="2:7" ht="12.75">
      <c r="B770" s="548"/>
      <c r="C770" s="549"/>
      <c r="G770" s="92"/>
    </row>
    <row r="771" spans="2:7" ht="12.75">
      <c r="B771" s="548"/>
      <c r="C771" s="549"/>
      <c r="G771" s="92"/>
    </row>
    <row r="772" spans="2:7" ht="12.75">
      <c r="B772" s="548"/>
      <c r="C772" s="549"/>
      <c r="G772" s="92"/>
    </row>
    <row r="773" spans="2:7" ht="12.75">
      <c r="B773" s="548"/>
      <c r="C773" s="549"/>
      <c r="G773" s="92"/>
    </row>
    <row r="774" spans="2:7" ht="12.75">
      <c r="B774" s="548"/>
      <c r="C774" s="549"/>
      <c r="G774" s="92"/>
    </row>
    <row r="775" spans="2:7" ht="12.75">
      <c r="B775" s="548"/>
      <c r="C775" s="549"/>
      <c r="G775" s="92"/>
    </row>
    <row r="776" spans="2:7" ht="12.75">
      <c r="B776" s="548"/>
      <c r="C776" s="549"/>
      <c r="G776" s="92"/>
    </row>
    <row r="777" spans="2:7" ht="12.75">
      <c r="B777" s="548"/>
      <c r="C777" s="549"/>
      <c r="G777" s="92"/>
    </row>
    <row r="778" spans="2:7" ht="12.75">
      <c r="B778" s="548"/>
      <c r="C778" s="549"/>
      <c r="G778" s="92"/>
    </row>
    <row r="779" spans="2:7" ht="12.75">
      <c r="B779" s="548"/>
      <c r="C779" s="549"/>
      <c r="G779" s="92"/>
    </row>
    <row r="780" spans="2:7" ht="12.75">
      <c r="B780" s="548"/>
      <c r="C780" s="549"/>
      <c r="G780" s="92"/>
    </row>
    <row r="781" spans="2:7" ht="12.75">
      <c r="B781" s="548"/>
      <c r="C781" s="549"/>
      <c r="G781" s="92"/>
    </row>
    <row r="782" spans="2:7" ht="12.75">
      <c r="B782" s="548"/>
      <c r="C782" s="549"/>
      <c r="G782" s="92"/>
    </row>
    <row r="783" spans="2:7" ht="12.75">
      <c r="B783" s="548"/>
      <c r="C783" s="549"/>
      <c r="G783" s="92"/>
    </row>
    <row r="784" spans="2:7" ht="12.75">
      <c r="B784" s="548"/>
      <c r="C784" s="549"/>
      <c r="G784" s="92"/>
    </row>
    <row r="785" spans="2:7" ht="12.75">
      <c r="B785" s="548"/>
      <c r="C785" s="549"/>
      <c r="G785" s="92"/>
    </row>
    <row r="786" spans="2:7" ht="12.75">
      <c r="B786" s="548"/>
      <c r="C786" s="549"/>
      <c r="G786" s="92"/>
    </row>
    <row r="787" spans="2:7" ht="12.75">
      <c r="B787" s="548"/>
      <c r="C787" s="549"/>
      <c r="G787" s="92"/>
    </row>
    <row r="788" spans="2:7" ht="12.75">
      <c r="B788" s="548"/>
      <c r="C788" s="549"/>
      <c r="G788" s="92"/>
    </row>
    <row r="789" spans="2:7" ht="12.75">
      <c r="B789" s="548"/>
      <c r="C789" s="549"/>
      <c r="G789" s="92"/>
    </row>
    <row r="790" spans="2:7" ht="12.75">
      <c r="B790" s="548"/>
      <c r="C790" s="549"/>
      <c r="G790" s="92"/>
    </row>
    <row r="791" spans="2:7" ht="12.75">
      <c r="B791" s="548"/>
      <c r="C791" s="549"/>
      <c r="G791" s="92"/>
    </row>
    <row r="792" spans="2:7" ht="12.75">
      <c r="B792" s="548"/>
      <c r="C792" s="549"/>
      <c r="G792" s="92"/>
    </row>
    <row r="793" spans="2:7" ht="12.75">
      <c r="B793" s="548"/>
      <c r="C793" s="549"/>
      <c r="G793" s="92"/>
    </row>
    <row r="794" spans="2:7" ht="12.75">
      <c r="B794" s="548"/>
      <c r="C794" s="549"/>
      <c r="G794" s="92"/>
    </row>
    <row r="795" spans="2:7" ht="12.75">
      <c r="B795" s="548"/>
      <c r="C795" s="549"/>
      <c r="G795" s="92"/>
    </row>
    <row r="796" spans="2:7" ht="12.75">
      <c r="B796" s="548"/>
      <c r="C796" s="549"/>
      <c r="G796" s="92"/>
    </row>
    <row r="797" spans="2:7" ht="12.75">
      <c r="B797" s="548"/>
      <c r="C797" s="549"/>
      <c r="G797" s="92"/>
    </row>
    <row r="798" spans="2:7" ht="12.75">
      <c r="B798" s="548"/>
      <c r="C798" s="549"/>
      <c r="G798" s="92"/>
    </row>
    <row r="799" spans="2:7" ht="12.75">
      <c r="B799" s="548"/>
      <c r="C799" s="549"/>
      <c r="G799" s="92"/>
    </row>
    <row r="800" spans="2:7" ht="12.75">
      <c r="B800" s="548"/>
      <c r="C800" s="549"/>
      <c r="G800" s="92"/>
    </row>
    <row r="801" spans="2:7" ht="12.75">
      <c r="B801" s="548"/>
      <c r="C801" s="549"/>
      <c r="G801" s="92"/>
    </row>
    <row r="802" spans="2:7" ht="12.75">
      <c r="B802" s="548"/>
      <c r="C802" s="549"/>
      <c r="G802" s="92"/>
    </row>
    <row r="803" spans="2:7" ht="12.75">
      <c r="B803" s="548"/>
      <c r="C803" s="549"/>
      <c r="G803" s="92"/>
    </row>
    <row r="804" spans="2:7" ht="12.75">
      <c r="B804" s="548"/>
      <c r="C804" s="549"/>
      <c r="G804" s="92"/>
    </row>
    <row r="805" spans="2:7" ht="12.75">
      <c r="B805" s="548"/>
      <c r="C805" s="549"/>
      <c r="G805" s="92"/>
    </row>
    <row r="806" spans="2:7" ht="12.75">
      <c r="B806" s="548"/>
      <c r="C806" s="549"/>
      <c r="G806" s="92"/>
    </row>
    <row r="807" spans="2:7" ht="12.75">
      <c r="B807" s="548"/>
      <c r="C807" s="549"/>
      <c r="G807" s="92"/>
    </row>
    <row r="808" spans="2:7" ht="12.75">
      <c r="B808" s="548"/>
      <c r="C808" s="549"/>
      <c r="G808" s="92"/>
    </row>
    <row r="809" spans="2:7" ht="12.75">
      <c r="B809" s="548"/>
      <c r="C809" s="549"/>
      <c r="G809" s="92"/>
    </row>
    <row r="810" spans="2:7" ht="12.75">
      <c r="B810" s="548"/>
      <c r="C810" s="549"/>
      <c r="G810" s="92"/>
    </row>
    <row r="811" spans="2:7" ht="12.75">
      <c r="B811" s="548"/>
      <c r="C811" s="549"/>
      <c r="G811" s="92"/>
    </row>
    <row r="812" spans="2:7" ht="12.75">
      <c r="B812" s="548"/>
      <c r="C812" s="549"/>
      <c r="G812" s="92"/>
    </row>
    <row r="813" spans="2:7" ht="12.75">
      <c r="B813" s="548"/>
      <c r="C813" s="549"/>
      <c r="G813" s="92"/>
    </row>
    <row r="814" spans="2:7" ht="12.75">
      <c r="B814" s="548"/>
      <c r="C814" s="549"/>
      <c r="G814" s="92"/>
    </row>
    <row r="815" spans="2:7" ht="12.75">
      <c r="B815" s="548"/>
      <c r="C815" s="549"/>
      <c r="G815" s="92"/>
    </row>
    <row r="816" spans="2:7" ht="12.75">
      <c r="B816" s="548"/>
      <c r="C816" s="549"/>
      <c r="G816" s="92"/>
    </row>
    <row r="817" spans="2:7" ht="12.75">
      <c r="B817" s="548"/>
      <c r="C817" s="549"/>
      <c r="G817" s="92"/>
    </row>
    <row r="818" spans="2:7" ht="12.75">
      <c r="B818" s="548"/>
      <c r="C818" s="549"/>
      <c r="G818" s="92"/>
    </row>
    <row r="819" spans="2:7" ht="12.75">
      <c r="B819" s="548"/>
      <c r="C819" s="549"/>
      <c r="G819" s="92"/>
    </row>
    <row r="820" spans="2:7" ht="12.75">
      <c r="B820" s="548"/>
      <c r="C820" s="549"/>
      <c r="G820" s="92"/>
    </row>
    <row r="821" spans="2:7" ht="12.75">
      <c r="B821" s="548"/>
      <c r="C821" s="549"/>
      <c r="G821" s="92"/>
    </row>
    <row r="822" spans="2:7" ht="12.75">
      <c r="B822" s="548"/>
      <c r="C822" s="549"/>
      <c r="G822" s="92"/>
    </row>
    <row r="823" spans="2:7" ht="12.75">
      <c r="B823" s="548"/>
      <c r="C823" s="549"/>
      <c r="G823" s="92"/>
    </row>
    <row r="824" spans="2:7" ht="12.75">
      <c r="B824" s="548"/>
      <c r="C824" s="549"/>
      <c r="G824" s="92"/>
    </row>
    <row r="825" spans="2:7" ht="12.75">
      <c r="B825" s="548"/>
      <c r="C825" s="549"/>
      <c r="G825" s="92"/>
    </row>
    <row r="826" spans="2:7" ht="12.75">
      <c r="B826" s="548"/>
      <c r="C826" s="549"/>
      <c r="G826" s="92"/>
    </row>
    <row r="827" spans="2:7" ht="12.75">
      <c r="B827" s="548"/>
      <c r="C827" s="549"/>
      <c r="G827" s="92"/>
    </row>
    <row r="828" spans="2:7" ht="12.75">
      <c r="B828" s="548"/>
      <c r="C828" s="549"/>
      <c r="G828" s="92"/>
    </row>
    <row r="829" spans="2:7" ht="12.75">
      <c r="B829" s="548"/>
      <c r="C829" s="549"/>
      <c r="G829" s="92"/>
    </row>
    <row r="830" spans="2:7" ht="12.75">
      <c r="B830" s="548"/>
      <c r="C830" s="549"/>
      <c r="G830" s="92"/>
    </row>
    <row r="831" spans="2:7" ht="12.75">
      <c r="B831" s="548"/>
      <c r="C831" s="549"/>
      <c r="G831" s="92"/>
    </row>
    <row r="832" spans="2:7" ht="12.75">
      <c r="B832" s="548"/>
      <c r="C832" s="549"/>
      <c r="G832" s="92"/>
    </row>
    <row r="833" spans="2:7" ht="12.75">
      <c r="B833" s="548"/>
      <c r="C833" s="549"/>
      <c r="G833" s="92"/>
    </row>
    <row r="834" spans="2:7" ht="12.75">
      <c r="B834" s="548"/>
      <c r="C834" s="549"/>
      <c r="G834" s="92"/>
    </row>
    <row r="835" spans="2:7" ht="12.75">
      <c r="B835" s="548"/>
      <c r="C835" s="549"/>
      <c r="G835" s="92"/>
    </row>
    <row r="836" spans="2:7" ht="12.75">
      <c r="B836" s="548"/>
      <c r="C836" s="549"/>
      <c r="G836" s="92"/>
    </row>
    <row r="837" spans="2:7" ht="12.75">
      <c r="B837" s="548"/>
      <c r="C837" s="549"/>
      <c r="G837" s="92"/>
    </row>
    <row r="838" spans="2:7" ht="12.75">
      <c r="B838" s="548"/>
      <c r="C838" s="549"/>
      <c r="G838" s="92"/>
    </row>
    <row r="839" spans="2:7" ht="12.75">
      <c r="B839" s="548"/>
      <c r="C839" s="549"/>
      <c r="G839" s="92"/>
    </row>
    <row r="840" spans="2:7" ht="12.75">
      <c r="B840" s="548"/>
      <c r="C840" s="549"/>
      <c r="G840" s="92"/>
    </row>
    <row r="841" spans="2:7" ht="12.75">
      <c r="B841" s="548"/>
      <c r="C841" s="549"/>
      <c r="G841" s="92"/>
    </row>
    <row r="842" spans="2:7" ht="12.75">
      <c r="B842" s="548"/>
      <c r="C842" s="549"/>
      <c r="G842" s="92"/>
    </row>
    <row r="843" spans="2:7" ht="12.75">
      <c r="B843" s="548"/>
      <c r="C843" s="549"/>
      <c r="G843" s="92"/>
    </row>
    <row r="844" spans="2:7" ht="12.75">
      <c r="B844" s="548"/>
      <c r="C844" s="549"/>
      <c r="G844" s="92"/>
    </row>
    <row r="845" spans="2:7" ht="12.75">
      <c r="B845" s="548"/>
      <c r="C845" s="549"/>
      <c r="G845" s="92"/>
    </row>
    <row r="846" spans="2:7" ht="12.75">
      <c r="B846" s="548"/>
      <c r="C846" s="549"/>
      <c r="G846" s="92"/>
    </row>
    <row r="847" spans="2:7" ht="12.75">
      <c r="B847" s="548"/>
      <c r="C847" s="549"/>
      <c r="G847" s="92"/>
    </row>
    <row r="848" spans="2:7" ht="12.75">
      <c r="B848" s="548"/>
      <c r="C848" s="549"/>
      <c r="G848" s="92"/>
    </row>
    <row r="849" spans="2:7" ht="12.75">
      <c r="B849" s="548"/>
      <c r="C849" s="549"/>
      <c r="G849" s="92"/>
    </row>
    <row r="850" spans="2:7" ht="12.75">
      <c r="B850" s="548"/>
      <c r="C850" s="549"/>
      <c r="G850" s="92"/>
    </row>
    <row r="851" spans="2:7" ht="12.75">
      <c r="B851" s="548"/>
      <c r="C851" s="549"/>
      <c r="G851" s="92"/>
    </row>
    <row r="852" spans="2:7" ht="12.75">
      <c r="B852" s="548"/>
      <c r="C852" s="549"/>
      <c r="G852" s="92"/>
    </row>
    <row r="853" spans="2:7" ht="12.75">
      <c r="B853" s="548"/>
      <c r="C853" s="549"/>
      <c r="G853" s="92"/>
    </row>
    <row r="854" spans="2:7" ht="12.75">
      <c r="B854" s="548"/>
      <c r="C854" s="549"/>
      <c r="G854" s="92"/>
    </row>
    <row r="855" spans="2:7" ht="12.75">
      <c r="B855" s="548"/>
      <c r="C855" s="549"/>
      <c r="G855" s="92"/>
    </row>
    <row r="856" spans="2:7" ht="12.75">
      <c r="B856" s="548"/>
      <c r="C856" s="549"/>
      <c r="G856" s="92"/>
    </row>
    <row r="857" spans="2:7" ht="12.75">
      <c r="B857" s="548"/>
      <c r="C857" s="549"/>
      <c r="G857" s="92"/>
    </row>
    <row r="858" spans="2:7" ht="12.75">
      <c r="B858" s="548"/>
      <c r="C858" s="549"/>
      <c r="G858" s="92"/>
    </row>
    <row r="859" spans="2:7" ht="12.75">
      <c r="B859" s="548"/>
      <c r="C859" s="549"/>
      <c r="G859" s="92"/>
    </row>
    <row r="860" spans="2:7" ht="12.75">
      <c r="B860" s="548"/>
      <c r="C860" s="549"/>
      <c r="G860" s="92"/>
    </row>
    <row r="861" spans="2:7" ht="12.75">
      <c r="B861" s="548"/>
      <c r="C861" s="549"/>
      <c r="G861" s="92"/>
    </row>
    <row r="862" spans="2:7" ht="12.75">
      <c r="B862" s="548"/>
      <c r="C862" s="549"/>
      <c r="G862" s="92"/>
    </row>
    <row r="863" spans="2:7" ht="12.75">
      <c r="B863" s="548"/>
      <c r="C863" s="549"/>
      <c r="G863" s="92"/>
    </row>
    <row r="864" spans="2:7" ht="12.75">
      <c r="B864" s="548"/>
      <c r="C864" s="549"/>
      <c r="G864" s="92"/>
    </row>
    <row r="865" spans="2:7" ht="12.75">
      <c r="B865" s="548"/>
      <c r="C865" s="549"/>
      <c r="G865" s="92"/>
    </row>
    <row r="866" spans="2:7" ht="12.75">
      <c r="B866" s="548"/>
      <c r="C866" s="549"/>
      <c r="G866" s="92"/>
    </row>
    <row r="867" spans="2:7" ht="12.75">
      <c r="B867" s="548"/>
      <c r="C867" s="549"/>
      <c r="G867" s="92"/>
    </row>
    <row r="868" spans="2:7" ht="12.75">
      <c r="B868" s="548"/>
      <c r="C868" s="549"/>
      <c r="G868" s="92"/>
    </row>
    <row r="869" spans="2:7" ht="12.75">
      <c r="B869" s="548"/>
      <c r="C869" s="549"/>
      <c r="G869" s="92"/>
    </row>
    <row r="870" spans="2:7" ht="12.75">
      <c r="B870" s="548"/>
      <c r="C870" s="549"/>
      <c r="G870" s="92"/>
    </row>
    <row r="871" spans="2:7" ht="12.75">
      <c r="B871" s="548"/>
      <c r="C871" s="549"/>
      <c r="G871" s="92"/>
    </row>
    <row r="872" spans="2:7" ht="12.75">
      <c r="B872" s="548"/>
      <c r="C872" s="549"/>
      <c r="G872" s="92"/>
    </row>
    <row r="873" spans="2:7" ht="12.75">
      <c r="B873" s="548"/>
      <c r="C873" s="549"/>
      <c r="G873" s="92"/>
    </row>
    <row r="874" spans="2:7" ht="12.75">
      <c r="B874" s="548"/>
      <c r="C874" s="549"/>
      <c r="G874" s="92"/>
    </row>
    <row r="875" spans="2:7" ht="12.75">
      <c r="B875" s="548"/>
      <c r="C875" s="549"/>
      <c r="G875" s="92"/>
    </row>
    <row r="876" spans="2:7" ht="12.75">
      <c r="B876" s="548"/>
      <c r="C876" s="549"/>
      <c r="G876" s="92"/>
    </row>
    <row r="877" spans="2:7" ht="12.75">
      <c r="B877" s="548"/>
      <c r="C877" s="549"/>
      <c r="G877" s="92"/>
    </row>
    <row r="878" spans="2:7" ht="12.75">
      <c r="B878" s="548"/>
      <c r="C878" s="549"/>
      <c r="G878" s="92"/>
    </row>
    <row r="879" spans="2:7" ht="12.75">
      <c r="B879" s="548"/>
      <c r="C879" s="549"/>
      <c r="G879" s="92"/>
    </row>
    <row r="880" spans="2:7" ht="12.75">
      <c r="B880" s="548"/>
      <c r="C880" s="549"/>
      <c r="G880" s="92"/>
    </row>
    <row r="881" spans="2:7" ht="12.75">
      <c r="B881" s="548"/>
      <c r="C881" s="549"/>
      <c r="G881" s="92"/>
    </row>
    <row r="882" spans="2:7" ht="12.75">
      <c r="B882" s="548"/>
      <c r="C882" s="549"/>
      <c r="G882" s="92"/>
    </row>
    <row r="883" spans="2:7" ht="12.75">
      <c r="B883" s="548"/>
      <c r="C883" s="549"/>
      <c r="G883" s="92"/>
    </row>
    <row r="884" spans="2:7" ht="12.75">
      <c r="B884" s="548"/>
      <c r="C884" s="549"/>
      <c r="G884" s="92"/>
    </row>
    <row r="885" spans="2:7" ht="12.75">
      <c r="B885" s="548"/>
      <c r="C885" s="549"/>
      <c r="G885" s="92"/>
    </row>
    <row r="886" spans="2:7" ht="12.75">
      <c r="B886" s="548"/>
      <c r="C886" s="549"/>
      <c r="G886" s="92"/>
    </row>
    <row r="887" spans="2:7" ht="12.75">
      <c r="B887" s="548"/>
      <c r="C887" s="549"/>
      <c r="G887" s="92"/>
    </row>
    <row r="888" spans="2:7" ht="12.75">
      <c r="B888" s="548"/>
      <c r="C888" s="549"/>
      <c r="G888" s="92"/>
    </row>
    <row r="889" spans="2:7" ht="12.75">
      <c r="B889" s="548"/>
      <c r="C889" s="549"/>
      <c r="G889" s="92"/>
    </row>
    <row r="890" spans="2:7" ht="12.75">
      <c r="B890" s="548"/>
      <c r="C890" s="549"/>
      <c r="G890" s="92"/>
    </row>
    <row r="891" spans="2:7" ht="12.75">
      <c r="B891" s="548"/>
      <c r="C891" s="549"/>
      <c r="G891" s="92"/>
    </row>
    <row r="892" spans="2:7" ht="12.75">
      <c r="B892" s="548"/>
      <c r="C892" s="549"/>
      <c r="G892" s="92"/>
    </row>
    <row r="893" spans="2:7" ht="12.75">
      <c r="B893" s="548"/>
      <c r="C893" s="549"/>
      <c r="G893" s="92"/>
    </row>
    <row r="894" spans="2:7" ht="12.75">
      <c r="B894" s="548"/>
      <c r="C894" s="549"/>
      <c r="G894" s="92"/>
    </row>
    <row r="895" spans="2:7" ht="12.75">
      <c r="B895" s="548"/>
      <c r="C895" s="549"/>
      <c r="G895" s="92"/>
    </row>
    <row r="896" spans="2:7" ht="12.75">
      <c r="B896" s="548"/>
      <c r="C896" s="549"/>
      <c r="G896" s="92"/>
    </row>
    <row r="897" spans="2:7" ht="12.75">
      <c r="B897" s="548"/>
      <c r="C897" s="549"/>
      <c r="G897" s="92"/>
    </row>
    <row r="898" spans="2:7" ht="12.75">
      <c r="B898" s="548"/>
      <c r="C898" s="549"/>
      <c r="G898" s="92"/>
    </row>
    <row r="899" spans="2:7" ht="12.75">
      <c r="B899" s="548"/>
      <c r="C899" s="549"/>
      <c r="G899" s="92"/>
    </row>
    <row r="900" spans="2:7" ht="12.75">
      <c r="B900" s="548"/>
      <c r="C900" s="549"/>
      <c r="G900" s="92"/>
    </row>
    <row r="901" spans="2:7" ht="12.75">
      <c r="B901" s="548"/>
      <c r="C901" s="549"/>
      <c r="G901" s="92"/>
    </row>
    <row r="902" ht="12.75">
      <c r="G902" s="92"/>
    </row>
    <row r="903" ht="12.75">
      <c r="G903" s="92"/>
    </row>
    <row r="904" ht="12.75">
      <c r="G904" s="92"/>
    </row>
    <row r="905" ht="12.75">
      <c r="G905" s="92"/>
    </row>
    <row r="906" ht="12.75">
      <c r="G906" s="92"/>
    </row>
    <row r="907" ht="12.75">
      <c r="G907" s="92"/>
    </row>
    <row r="908" ht="12.75">
      <c r="G908" s="92"/>
    </row>
    <row r="909" ht="12.75">
      <c r="G909" s="92"/>
    </row>
    <row r="910" ht="12.75">
      <c r="G910" s="92"/>
    </row>
    <row r="911" ht="12.75">
      <c r="G911" s="92"/>
    </row>
    <row r="912" ht="12.75">
      <c r="G912" s="92"/>
    </row>
    <row r="913" ht="12.75">
      <c r="G913" s="92"/>
    </row>
    <row r="914" ht="12.75">
      <c r="G914" s="92"/>
    </row>
    <row r="915" ht="12.75">
      <c r="G915" s="92"/>
    </row>
    <row r="916" ht="12.75">
      <c r="G916" s="92"/>
    </row>
    <row r="917" ht="12.75">
      <c r="G917" s="92"/>
    </row>
    <row r="918" ht="12.75">
      <c r="G918" s="92"/>
    </row>
    <row r="919" ht="12.75">
      <c r="G919" s="92"/>
    </row>
    <row r="920" ht="12.75">
      <c r="G920" s="92"/>
    </row>
    <row r="921" ht="12.75">
      <c r="G921" s="92"/>
    </row>
    <row r="922" ht="12.75">
      <c r="G922" s="92"/>
    </row>
    <row r="923" ht="12.75">
      <c r="G923" s="92"/>
    </row>
    <row r="924" ht="12.75">
      <c r="G924" s="92"/>
    </row>
    <row r="925" ht="12.75">
      <c r="G925" s="92"/>
    </row>
    <row r="926" ht="12.75">
      <c r="G926" s="92"/>
    </row>
    <row r="927" ht="12.75">
      <c r="G927" s="92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32" useFirstPageNumber="1" horizontalDpi="1200" verticalDpi="1200" orientation="portrait" paperSize="9" scale="76" r:id="rId1"/>
  <headerFooter alignWithMargins="0">
    <oddFooter>&amp;C&amp;P</oddFooter>
  </headerFooter>
  <rowBreaks count="2" manualBreakCount="2">
    <brk id="189" max="6" man="1"/>
    <brk id="2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5"/>
  <dimension ref="A1:DY331"/>
  <sheetViews>
    <sheetView zoomScaleSheetLayoutView="100" workbookViewId="0" topLeftCell="A1">
      <selection activeCell="F7" sqref="F7"/>
    </sheetView>
  </sheetViews>
  <sheetFormatPr defaultColWidth="9.140625" defaultRowHeight="17.25" customHeight="1"/>
  <cols>
    <col min="1" max="1" width="9.00390625" style="550" customWidth="1"/>
    <col min="2" max="2" width="56.8515625" style="559" customWidth="1"/>
    <col min="3" max="3" width="13.7109375" style="559" customWidth="1"/>
    <col min="4" max="4" width="12.28125" style="484" customWidth="1"/>
    <col min="5" max="5" width="11.421875" style="98" customWidth="1"/>
    <col min="6" max="6" width="10.28125" style="98" customWidth="1"/>
    <col min="7" max="7" width="10.140625" style="98" customWidth="1"/>
    <col min="8" max="8" width="12.00390625" style="98" customWidth="1"/>
    <col min="9" max="9" width="9.421875" style="98" customWidth="1"/>
    <col min="10" max="129" width="9.140625" style="98" customWidth="1"/>
    <col min="130" max="16384" width="9.140625" style="117" customWidth="1"/>
  </cols>
  <sheetData>
    <row r="1" spans="1:129" ht="12.75">
      <c r="A1" s="958" t="s">
        <v>479</v>
      </c>
      <c r="B1" s="958"/>
      <c r="C1" s="958"/>
      <c r="D1" s="95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959" t="s">
        <v>480</v>
      </c>
      <c r="B2" s="959"/>
      <c r="C2" s="959"/>
      <c r="D2" s="959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960" t="s">
        <v>512</v>
      </c>
      <c r="B4" s="960"/>
      <c r="C4" s="960"/>
      <c r="D4" s="960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961" t="s">
        <v>482</v>
      </c>
      <c r="B6" s="961"/>
      <c r="C6" s="961"/>
      <c r="D6" s="96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661" t="s">
        <v>1191</v>
      </c>
      <c r="B7" s="661"/>
      <c r="C7" s="661"/>
      <c r="D7" s="66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956" t="s">
        <v>484</v>
      </c>
      <c r="B8" s="956"/>
      <c r="C8" s="956"/>
      <c r="D8" s="95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957" t="s">
        <v>485</v>
      </c>
      <c r="B9" s="957"/>
      <c r="C9" s="957"/>
      <c r="D9" s="9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</row>
    <row r="10" spans="1:129" s="15" customFormat="1" ht="12.75">
      <c r="A10" s="19" t="s">
        <v>486</v>
      </c>
      <c r="B10" s="20"/>
      <c r="C10" s="16"/>
      <c r="D10" s="339" t="s">
        <v>595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</row>
    <row r="11" spans="1:129" s="335" customFormat="1" ht="14.25" customHeight="1">
      <c r="A11" s="550"/>
      <c r="B11" s="551"/>
      <c r="C11" s="552"/>
      <c r="D11" s="553" t="s">
        <v>1192</v>
      </c>
      <c r="E11" s="554"/>
      <c r="F11" s="554"/>
      <c r="G11" s="555"/>
      <c r="H11" s="169"/>
      <c r="I11" s="556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7"/>
      <c r="CC11" s="557"/>
      <c r="CD11" s="557"/>
      <c r="CE11" s="557"/>
      <c r="CF11" s="557"/>
      <c r="CG11" s="557"/>
      <c r="CH11" s="557"/>
      <c r="CI11" s="557"/>
      <c r="CJ11" s="557"/>
      <c r="CK11" s="557"/>
      <c r="CL11" s="557"/>
      <c r="CM11" s="557"/>
      <c r="CN11" s="557"/>
      <c r="CO11" s="557"/>
      <c r="CP11" s="557"/>
      <c r="CQ11" s="557"/>
      <c r="CR11" s="557"/>
      <c r="CS11" s="557"/>
      <c r="CT11" s="557"/>
      <c r="CU11" s="557"/>
      <c r="CV11" s="557"/>
      <c r="CW11" s="557"/>
      <c r="CX11" s="557"/>
      <c r="CY11" s="557"/>
      <c r="CZ11" s="557"/>
      <c r="DA11" s="557"/>
      <c r="DB11" s="557"/>
      <c r="DC11" s="557"/>
      <c r="DD11" s="557"/>
      <c r="DE11" s="557"/>
      <c r="DF11" s="557"/>
      <c r="DG11" s="557"/>
      <c r="DH11" s="557"/>
      <c r="DI11" s="557"/>
      <c r="DJ11" s="557"/>
      <c r="DK11" s="557"/>
      <c r="DL11" s="557"/>
      <c r="DM11" s="557"/>
      <c r="DN11" s="557"/>
      <c r="DO11" s="557"/>
      <c r="DP11" s="557"/>
      <c r="DQ11" s="557"/>
      <c r="DR11" s="557"/>
      <c r="DS11" s="557"/>
      <c r="DT11" s="557"/>
      <c r="DU11" s="557"/>
      <c r="DV11" s="557"/>
      <c r="DW11" s="557"/>
      <c r="DX11" s="557"/>
      <c r="DY11" s="557"/>
    </row>
    <row r="12" spans="1:9" ht="18" customHeight="1">
      <c r="A12" s="558"/>
      <c r="D12" s="461" t="s">
        <v>515</v>
      </c>
      <c r="E12" s="469"/>
      <c r="F12" s="469"/>
      <c r="G12" s="560"/>
      <c r="H12" s="169"/>
      <c r="I12" s="539"/>
    </row>
    <row r="13" spans="1:6" ht="53.25" customHeight="1">
      <c r="A13" s="561" t="s">
        <v>1078</v>
      </c>
      <c r="B13" s="118" t="s">
        <v>489</v>
      </c>
      <c r="C13" s="342" t="s">
        <v>1193</v>
      </c>
      <c r="D13" s="118" t="s">
        <v>520</v>
      </c>
      <c r="E13" s="562"/>
      <c r="F13" s="563"/>
    </row>
    <row r="14" spans="1:129" s="566" customFormat="1" ht="11.25">
      <c r="A14" s="564">
        <v>1</v>
      </c>
      <c r="B14" s="564">
        <v>2</v>
      </c>
      <c r="C14" s="493">
        <v>3</v>
      </c>
      <c r="D14" s="493">
        <v>4</v>
      </c>
      <c r="E14" s="565"/>
      <c r="F14" s="565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</row>
    <row r="15" spans="1:6" ht="12.75" customHeight="1">
      <c r="A15" s="567"/>
      <c r="B15" s="140" t="s">
        <v>1194</v>
      </c>
      <c r="C15" s="388">
        <v>6059339</v>
      </c>
      <c r="D15" s="68">
        <v>415360</v>
      </c>
      <c r="E15" s="568"/>
      <c r="F15" s="568"/>
    </row>
    <row r="16" spans="1:6" ht="12" customHeight="1">
      <c r="A16" s="569" t="s">
        <v>1195</v>
      </c>
      <c r="B16" s="366" t="s">
        <v>1196</v>
      </c>
      <c r="C16" s="389">
        <v>111818</v>
      </c>
      <c r="D16" s="228">
        <v>3204</v>
      </c>
      <c r="E16" s="568"/>
      <c r="F16" s="568"/>
    </row>
    <row r="17" spans="1:6" ht="27.75" customHeight="1">
      <c r="A17" s="569" t="s">
        <v>1197</v>
      </c>
      <c r="B17" s="366" t="s">
        <v>1198</v>
      </c>
      <c r="C17" s="389">
        <v>1697</v>
      </c>
      <c r="D17" s="228">
        <v>-85</v>
      </c>
      <c r="E17" s="568"/>
      <c r="F17" s="568"/>
    </row>
    <row r="18" spans="1:6" ht="12.75" customHeight="1">
      <c r="A18" s="569" t="s">
        <v>1199</v>
      </c>
      <c r="B18" s="366" t="s">
        <v>1200</v>
      </c>
      <c r="C18" s="389">
        <v>-262686</v>
      </c>
      <c r="D18" s="228">
        <v>3439</v>
      </c>
      <c r="E18" s="568"/>
      <c r="F18" s="568"/>
    </row>
    <row r="19" spans="1:6" ht="25.5" customHeight="1" hidden="1">
      <c r="A19" s="569" t="s">
        <v>1201</v>
      </c>
      <c r="B19" s="366" t="s">
        <v>1202</v>
      </c>
      <c r="C19" s="389"/>
      <c r="D19" s="228">
        <v>0</v>
      </c>
      <c r="E19" s="570"/>
      <c r="F19" s="570"/>
    </row>
    <row r="20" spans="1:6" ht="12.75" customHeight="1">
      <c r="A20" s="569" t="s">
        <v>1203</v>
      </c>
      <c r="B20" s="350" t="s">
        <v>1204</v>
      </c>
      <c r="C20" s="389">
        <v>6053731</v>
      </c>
      <c r="D20" s="228">
        <v>399903</v>
      </c>
      <c r="E20" s="570"/>
      <c r="F20" s="570"/>
    </row>
    <row r="21" spans="1:6" ht="12.75" customHeight="1">
      <c r="A21" s="569" t="s">
        <v>1205</v>
      </c>
      <c r="B21" s="350" t="s">
        <v>1206</v>
      </c>
      <c r="C21" s="389">
        <v>154779</v>
      </c>
      <c r="D21" s="228">
        <v>8899</v>
      </c>
      <c r="E21" s="571"/>
      <c r="F21" s="571"/>
    </row>
    <row r="22" spans="1:6" ht="12.75" customHeight="1">
      <c r="A22" s="569"/>
      <c r="B22" s="350"/>
      <c r="C22" s="389"/>
      <c r="D22" s="228"/>
      <c r="E22" s="571"/>
      <c r="F22" s="571"/>
    </row>
    <row r="23" spans="1:6" ht="12.75" customHeight="1">
      <c r="A23" s="567"/>
      <c r="B23" s="353" t="s">
        <v>1207</v>
      </c>
      <c r="C23" s="216">
        <v>10712335</v>
      </c>
      <c r="D23" s="216">
        <v>242043</v>
      </c>
      <c r="E23" s="539"/>
      <c r="F23" s="539"/>
    </row>
    <row r="24" spans="1:129" s="91" customFormat="1" ht="12.75" customHeight="1">
      <c r="A24" s="354" t="s">
        <v>874</v>
      </c>
      <c r="B24" s="356" t="s">
        <v>875</v>
      </c>
      <c r="C24" s="216">
        <v>8360748</v>
      </c>
      <c r="D24" s="216">
        <v>214225</v>
      </c>
      <c r="E24" s="572"/>
      <c r="F24" s="572"/>
      <c r="G24" s="572"/>
      <c r="H24" s="573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</row>
    <row r="25" spans="1:129" s="575" customFormat="1" ht="12.75" customHeight="1">
      <c r="A25" s="356" t="s">
        <v>876</v>
      </c>
      <c r="B25" s="356" t="s">
        <v>877</v>
      </c>
      <c r="C25" s="216">
        <v>8286793</v>
      </c>
      <c r="D25" s="216">
        <v>259069</v>
      </c>
      <c r="E25" s="572"/>
      <c r="F25" s="572"/>
      <c r="G25" s="572"/>
      <c r="H25" s="573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4"/>
      <c r="BE25" s="574"/>
      <c r="BF25" s="574"/>
      <c r="BG25" s="574"/>
      <c r="BH25" s="574"/>
      <c r="BI25" s="574"/>
      <c r="BJ25" s="574"/>
      <c r="BK25" s="574"/>
      <c r="BL25" s="574"/>
      <c r="BM25" s="574"/>
      <c r="BN25" s="574"/>
      <c r="BO25" s="574"/>
      <c r="BP25" s="574"/>
      <c r="BQ25" s="574"/>
      <c r="BR25" s="574"/>
      <c r="BS25" s="574"/>
      <c r="BT25" s="574"/>
      <c r="BU25" s="574"/>
      <c r="BV25" s="574"/>
      <c r="BW25" s="574"/>
      <c r="BX25" s="574"/>
      <c r="BY25" s="574"/>
      <c r="BZ25" s="574"/>
      <c r="CA25" s="574"/>
      <c r="CB25" s="574"/>
      <c r="CC25" s="574"/>
      <c r="CD25" s="574"/>
      <c r="CE25" s="574"/>
      <c r="CF25" s="574"/>
      <c r="CG25" s="574"/>
      <c r="CH25" s="574"/>
      <c r="CI25" s="574"/>
      <c r="CJ25" s="574"/>
      <c r="CK25" s="574"/>
      <c r="CL25" s="574"/>
      <c r="CM25" s="574"/>
      <c r="CN25" s="574"/>
      <c r="CO25" s="574"/>
      <c r="CP25" s="574"/>
      <c r="CQ25" s="574"/>
      <c r="CR25" s="574"/>
      <c r="CS25" s="574"/>
      <c r="CT25" s="574"/>
      <c r="CU25" s="574"/>
      <c r="CV25" s="574"/>
      <c r="CW25" s="574"/>
      <c r="CX25" s="574"/>
      <c r="CY25" s="574"/>
      <c r="CZ25" s="574"/>
      <c r="DA25" s="574"/>
      <c r="DB25" s="574"/>
      <c r="DC25" s="574"/>
      <c r="DD25" s="574"/>
      <c r="DE25" s="574"/>
      <c r="DF25" s="574"/>
      <c r="DG25" s="574"/>
      <c r="DH25" s="574"/>
      <c r="DI25" s="574"/>
      <c r="DJ25" s="574"/>
      <c r="DK25" s="574"/>
      <c r="DL25" s="574"/>
      <c r="DM25" s="574"/>
      <c r="DN25" s="574"/>
      <c r="DO25" s="574"/>
      <c r="DP25" s="574"/>
      <c r="DQ25" s="574"/>
      <c r="DR25" s="574"/>
      <c r="DS25" s="574"/>
      <c r="DT25" s="574"/>
      <c r="DU25" s="574"/>
      <c r="DV25" s="574"/>
      <c r="DW25" s="574"/>
      <c r="DX25" s="574"/>
      <c r="DY25" s="574"/>
    </row>
    <row r="26" spans="1:129" s="91" customFormat="1" ht="12.75" customHeight="1">
      <c r="A26" s="576">
        <v>1000</v>
      </c>
      <c r="B26" s="358" t="s">
        <v>878</v>
      </c>
      <c r="C26" s="360">
        <v>656042</v>
      </c>
      <c r="D26" s="228">
        <v>84372</v>
      </c>
      <c r="E26" s="577"/>
      <c r="F26" s="577"/>
      <c r="G26" s="577"/>
      <c r="H26" s="544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W26" s="269"/>
      <c r="DX26" s="269"/>
      <c r="DY26" s="269"/>
    </row>
    <row r="27" spans="1:129" s="91" customFormat="1" ht="12.75" customHeight="1">
      <c r="A27" s="578">
        <v>1100</v>
      </c>
      <c r="B27" s="358" t="s">
        <v>879</v>
      </c>
      <c r="C27" s="360">
        <v>570494</v>
      </c>
      <c r="D27" s="228">
        <v>68193</v>
      </c>
      <c r="E27" s="577"/>
      <c r="F27" s="577"/>
      <c r="G27" s="577"/>
      <c r="H27" s="544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  <c r="DN27" s="269"/>
      <c r="DO27" s="269"/>
      <c r="DP27" s="269"/>
      <c r="DQ27" s="269"/>
      <c r="DR27" s="269"/>
      <c r="DS27" s="269"/>
      <c r="DT27" s="269"/>
      <c r="DU27" s="269"/>
      <c r="DV27" s="269"/>
      <c r="DW27" s="269"/>
      <c r="DX27" s="269"/>
      <c r="DY27" s="269"/>
    </row>
    <row r="28" spans="1:129" s="91" customFormat="1" ht="25.5" customHeight="1">
      <c r="A28" s="578">
        <v>1200</v>
      </c>
      <c r="B28" s="579" t="s">
        <v>1208</v>
      </c>
      <c r="C28" s="360">
        <v>85548</v>
      </c>
      <c r="D28" s="228">
        <v>16179</v>
      </c>
      <c r="E28" s="577"/>
      <c r="F28" s="577"/>
      <c r="G28" s="577"/>
      <c r="H28" s="544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</row>
    <row r="29" spans="1:129" s="91" customFormat="1" ht="12.75" customHeight="1">
      <c r="A29" s="576">
        <v>2000</v>
      </c>
      <c r="B29" s="358" t="s">
        <v>881</v>
      </c>
      <c r="C29" s="360">
        <v>7630751</v>
      </c>
      <c r="D29" s="228">
        <v>174697</v>
      </c>
      <c r="E29" s="577"/>
      <c r="F29" s="577"/>
      <c r="G29" s="577"/>
      <c r="H29" s="544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</row>
    <row r="30" spans="1:129" s="91" customFormat="1" ht="12.75" customHeight="1">
      <c r="A30" s="578">
        <v>2100</v>
      </c>
      <c r="B30" s="358" t="s">
        <v>882</v>
      </c>
      <c r="C30" s="360">
        <v>303789</v>
      </c>
      <c r="D30" s="228">
        <v>21045</v>
      </c>
      <c r="E30" s="577"/>
      <c r="F30" s="577"/>
      <c r="G30" s="577"/>
      <c r="H30" s="544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</row>
    <row r="31" spans="1:129" s="91" customFormat="1" ht="12.75" customHeight="1">
      <c r="A31" s="578">
        <v>2200</v>
      </c>
      <c r="B31" s="358" t="s">
        <v>883</v>
      </c>
      <c r="C31" s="360">
        <v>6530059</v>
      </c>
      <c r="D31" s="228">
        <v>42863</v>
      </c>
      <c r="E31" s="577"/>
      <c r="F31" s="577"/>
      <c r="G31" s="577"/>
      <c r="H31" s="544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</row>
    <row r="32" spans="1:129" s="91" customFormat="1" ht="24.75" customHeight="1">
      <c r="A32" s="578">
        <v>2300</v>
      </c>
      <c r="B32" s="359" t="s">
        <v>884</v>
      </c>
      <c r="C32" s="360">
        <v>298396</v>
      </c>
      <c r="D32" s="228">
        <v>39377</v>
      </c>
      <c r="E32" s="577"/>
      <c r="F32" s="577"/>
      <c r="G32" s="577"/>
      <c r="H32" s="544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</row>
    <row r="33" spans="1:129" s="91" customFormat="1" ht="12.75" customHeight="1" hidden="1">
      <c r="A33" s="578">
        <v>2400</v>
      </c>
      <c r="B33" s="358" t="s">
        <v>1087</v>
      </c>
      <c r="C33" s="360">
        <v>0</v>
      </c>
      <c r="D33" s="228">
        <v>0</v>
      </c>
      <c r="E33" s="577"/>
      <c r="F33" s="577"/>
      <c r="G33" s="577"/>
      <c r="H33" s="544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  <c r="DN33" s="269"/>
      <c r="DO33" s="269"/>
      <c r="DP33" s="269"/>
      <c r="DQ33" s="269"/>
      <c r="DR33" s="269"/>
      <c r="DS33" s="269"/>
      <c r="DT33" s="269"/>
      <c r="DU33" s="269"/>
      <c r="DV33" s="269"/>
      <c r="DW33" s="269"/>
      <c r="DX33" s="269"/>
      <c r="DY33" s="269"/>
    </row>
    <row r="34" spans="1:129" s="91" customFormat="1" ht="12.75" customHeight="1" hidden="1">
      <c r="A34" s="578">
        <v>2500</v>
      </c>
      <c r="B34" s="358" t="s">
        <v>886</v>
      </c>
      <c r="C34" s="360">
        <v>0</v>
      </c>
      <c r="D34" s="228">
        <v>0</v>
      </c>
      <c r="E34" s="577"/>
      <c r="F34" s="577"/>
      <c r="G34" s="577"/>
      <c r="H34" s="544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  <c r="DN34" s="269"/>
      <c r="DO34" s="269"/>
      <c r="DP34" s="269"/>
      <c r="DQ34" s="269"/>
      <c r="DR34" s="269"/>
      <c r="DS34" s="269"/>
      <c r="DT34" s="269"/>
      <c r="DU34" s="269"/>
      <c r="DV34" s="269"/>
      <c r="DW34" s="269"/>
      <c r="DX34" s="269"/>
      <c r="DY34" s="269"/>
    </row>
    <row r="35" spans="1:129" s="91" customFormat="1" ht="0.75" customHeight="1" hidden="1">
      <c r="A35" s="578">
        <v>2600</v>
      </c>
      <c r="B35" s="350" t="s">
        <v>1088</v>
      </c>
      <c r="C35" s="360">
        <v>0</v>
      </c>
      <c r="D35" s="228">
        <v>0</v>
      </c>
      <c r="E35" s="577"/>
      <c r="F35" s="577"/>
      <c r="G35" s="577"/>
      <c r="H35" s="544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</row>
    <row r="36" spans="1:129" s="91" customFormat="1" ht="25.5" hidden="1">
      <c r="A36" s="578">
        <v>2700</v>
      </c>
      <c r="B36" s="350" t="s">
        <v>888</v>
      </c>
      <c r="C36" s="360">
        <v>0</v>
      </c>
      <c r="D36" s="228">
        <v>0</v>
      </c>
      <c r="E36" s="577"/>
      <c r="F36" s="577"/>
      <c r="G36" s="577"/>
      <c r="H36" s="544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</row>
    <row r="37" spans="1:129" s="91" customFormat="1" ht="15" customHeight="1">
      <c r="A37" s="578">
        <v>2400</v>
      </c>
      <c r="B37" s="358" t="s">
        <v>885</v>
      </c>
      <c r="C37" s="360">
        <v>7549</v>
      </c>
      <c r="D37" s="228">
        <v>185</v>
      </c>
      <c r="E37" s="577"/>
      <c r="F37" s="577"/>
      <c r="G37" s="577"/>
      <c r="H37" s="544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69"/>
      <c r="DX37" s="269"/>
      <c r="DY37" s="269"/>
    </row>
    <row r="38" spans="1:129" s="91" customFormat="1" ht="13.5" customHeight="1">
      <c r="A38" s="578">
        <v>2500</v>
      </c>
      <c r="B38" s="358" t="s">
        <v>886</v>
      </c>
      <c r="C38" s="360">
        <v>2528</v>
      </c>
      <c r="D38" s="228">
        <v>5082</v>
      </c>
      <c r="E38" s="577"/>
      <c r="F38" s="577"/>
      <c r="G38" s="577"/>
      <c r="H38" s="544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</row>
    <row r="39" spans="1:129" s="91" customFormat="1" ht="24" customHeight="1">
      <c r="A39" s="578">
        <v>2800</v>
      </c>
      <c r="B39" s="350" t="s">
        <v>1209</v>
      </c>
      <c r="C39" s="360">
        <v>488430</v>
      </c>
      <c r="D39" s="228">
        <v>66145</v>
      </c>
      <c r="E39" s="577"/>
      <c r="F39" s="577"/>
      <c r="G39" s="577"/>
      <c r="H39" s="544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</row>
    <row r="40" spans="1:129" s="575" customFormat="1" ht="12.75" customHeight="1">
      <c r="A40" s="580" t="s">
        <v>896</v>
      </c>
      <c r="B40" s="345" t="s">
        <v>897</v>
      </c>
      <c r="C40" s="216">
        <v>71257</v>
      </c>
      <c r="D40" s="68">
        <v>180</v>
      </c>
      <c r="E40" s="572"/>
      <c r="F40" s="572"/>
      <c r="G40" s="572"/>
      <c r="H40" s="573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574"/>
      <c r="BF40" s="574"/>
      <c r="BG40" s="574"/>
      <c r="BH40" s="574"/>
      <c r="BI40" s="574"/>
      <c r="BJ40" s="574"/>
      <c r="BK40" s="574"/>
      <c r="BL40" s="574"/>
      <c r="BM40" s="574"/>
      <c r="BN40" s="574"/>
      <c r="BO40" s="574"/>
      <c r="BP40" s="574"/>
      <c r="BQ40" s="574"/>
      <c r="BR40" s="574"/>
      <c r="BS40" s="574"/>
      <c r="BT40" s="574"/>
      <c r="BU40" s="574"/>
      <c r="BV40" s="574"/>
      <c r="BW40" s="574"/>
      <c r="BX40" s="574"/>
      <c r="BY40" s="574"/>
      <c r="BZ40" s="574"/>
      <c r="CA40" s="574"/>
      <c r="CB40" s="574"/>
      <c r="CC40" s="574"/>
      <c r="CD40" s="574"/>
      <c r="CE40" s="574"/>
      <c r="CF40" s="574"/>
      <c r="CG40" s="574"/>
      <c r="CH40" s="574"/>
      <c r="CI40" s="574"/>
      <c r="CJ40" s="574"/>
      <c r="CK40" s="574"/>
      <c r="CL40" s="574"/>
      <c r="CM40" s="574"/>
      <c r="CN40" s="574"/>
      <c r="CO40" s="574"/>
      <c r="CP40" s="574"/>
      <c r="CQ40" s="574"/>
      <c r="CR40" s="574"/>
      <c r="CS40" s="574"/>
      <c r="CT40" s="574"/>
      <c r="CU40" s="574"/>
      <c r="CV40" s="574"/>
      <c r="CW40" s="574"/>
      <c r="CX40" s="574"/>
      <c r="CY40" s="574"/>
      <c r="CZ40" s="574"/>
      <c r="DA40" s="574"/>
      <c r="DB40" s="574"/>
      <c r="DC40" s="574"/>
      <c r="DD40" s="574"/>
      <c r="DE40" s="574"/>
      <c r="DF40" s="574"/>
      <c r="DG40" s="574"/>
      <c r="DH40" s="574"/>
      <c r="DI40" s="574"/>
      <c r="DJ40" s="574"/>
      <c r="DK40" s="574"/>
      <c r="DL40" s="574"/>
      <c r="DM40" s="574"/>
      <c r="DN40" s="574"/>
      <c r="DO40" s="574"/>
      <c r="DP40" s="574"/>
      <c r="DQ40" s="574"/>
      <c r="DR40" s="574"/>
      <c r="DS40" s="574"/>
      <c r="DT40" s="574"/>
      <c r="DU40" s="574"/>
      <c r="DV40" s="574"/>
      <c r="DW40" s="574"/>
      <c r="DX40" s="574"/>
      <c r="DY40" s="574"/>
    </row>
    <row r="41" spans="1:129" s="91" customFormat="1" ht="12.75" customHeight="1">
      <c r="A41" s="578">
        <v>3000</v>
      </c>
      <c r="B41" s="358" t="s">
        <v>995</v>
      </c>
      <c r="C41" s="360">
        <v>32091</v>
      </c>
      <c r="D41" s="228">
        <v>0</v>
      </c>
      <c r="E41" s="577"/>
      <c r="F41" s="577"/>
      <c r="G41" s="577"/>
      <c r="H41" s="544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  <c r="DN41" s="269"/>
      <c r="DO41" s="269"/>
      <c r="DP41" s="269"/>
      <c r="DQ41" s="269"/>
      <c r="DR41" s="269"/>
      <c r="DS41" s="269"/>
      <c r="DT41" s="269"/>
      <c r="DU41" s="269"/>
      <c r="DV41" s="269"/>
      <c r="DW41" s="269"/>
      <c r="DX41" s="269"/>
      <c r="DY41" s="269"/>
    </row>
    <row r="42" spans="1:129" s="91" customFormat="1" ht="12.75" customHeight="1">
      <c r="A42" s="576">
        <v>6000</v>
      </c>
      <c r="B42" s="358" t="s">
        <v>908</v>
      </c>
      <c r="C42" s="360">
        <v>39166</v>
      </c>
      <c r="D42" s="228">
        <v>180</v>
      </c>
      <c r="E42" s="577"/>
      <c r="F42" s="577"/>
      <c r="G42" s="577"/>
      <c r="H42" s="544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</row>
    <row r="43" spans="1:129" s="91" customFormat="1" ht="12.75" customHeight="1">
      <c r="A43" s="578">
        <v>6200</v>
      </c>
      <c r="B43" s="358" t="s">
        <v>1092</v>
      </c>
      <c r="C43" s="360">
        <v>39166</v>
      </c>
      <c r="D43" s="228">
        <v>180</v>
      </c>
      <c r="E43" s="577"/>
      <c r="F43" s="577"/>
      <c r="G43" s="577"/>
      <c r="H43" s="544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9"/>
      <c r="DD43" s="269"/>
      <c r="DE43" s="269"/>
      <c r="DF43" s="269"/>
      <c r="DG43" s="269"/>
      <c r="DH43" s="269"/>
      <c r="DI43" s="269"/>
      <c r="DJ43" s="269"/>
      <c r="DK43" s="269"/>
      <c r="DL43" s="269"/>
      <c r="DM43" s="269"/>
      <c r="DN43" s="269"/>
      <c r="DO43" s="269"/>
      <c r="DP43" s="269"/>
      <c r="DQ43" s="269"/>
      <c r="DR43" s="269"/>
      <c r="DS43" s="269"/>
      <c r="DT43" s="269"/>
      <c r="DU43" s="269"/>
      <c r="DV43" s="269"/>
      <c r="DW43" s="269"/>
      <c r="DX43" s="269"/>
      <c r="DY43" s="269"/>
    </row>
    <row r="44" spans="1:129" s="91" customFormat="1" ht="12.75">
      <c r="A44" s="578">
        <v>6400</v>
      </c>
      <c r="B44" s="358" t="s">
        <v>1097</v>
      </c>
      <c r="C44" s="360">
        <v>0</v>
      </c>
      <c r="D44" s="228">
        <v>0</v>
      </c>
      <c r="E44" s="577"/>
      <c r="F44" s="577"/>
      <c r="G44" s="577"/>
      <c r="H44" s="544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</row>
    <row r="45" spans="1:129" s="91" customFormat="1" ht="39" customHeight="1">
      <c r="A45" s="356">
        <v>1.4</v>
      </c>
      <c r="B45" s="240" t="s">
        <v>1210</v>
      </c>
      <c r="C45" s="511">
        <v>2698</v>
      </c>
      <c r="D45" s="68">
        <v>-45024</v>
      </c>
      <c r="E45" s="577"/>
      <c r="F45" s="577"/>
      <c r="G45" s="577"/>
      <c r="H45" s="544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</row>
    <row r="46" spans="1:129" s="91" customFormat="1" ht="15.75" customHeight="1">
      <c r="A46" s="578">
        <v>7400</v>
      </c>
      <c r="B46" s="581" t="s">
        <v>1018</v>
      </c>
      <c r="C46" s="360">
        <v>0</v>
      </c>
      <c r="D46" s="228">
        <v>-45024</v>
      </c>
      <c r="E46" s="577"/>
      <c r="F46" s="577"/>
      <c r="G46" s="577"/>
      <c r="H46" s="544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69"/>
      <c r="DS46" s="269"/>
      <c r="DT46" s="269"/>
      <c r="DU46" s="269"/>
      <c r="DV46" s="269"/>
      <c r="DW46" s="269"/>
      <c r="DX46" s="269"/>
      <c r="DY46" s="269"/>
    </row>
    <row r="47" spans="1:129" s="91" customFormat="1" ht="12.75" customHeight="1">
      <c r="A47" s="578">
        <v>7600</v>
      </c>
      <c r="B47" s="358" t="s">
        <v>1211</v>
      </c>
      <c r="C47" s="360">
        <v>2518</v>
      </c>
      <c r="D47" s="228">
        <v>0</v>
      </c>
      <c r="E47" s="577"/>
      <c r="F47" s="577"/>
      <c r="G47" s="577"/>
      <c r="H47" s="544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69"/>
      <c r="DX47" s="269"/>
      <c r="DY47" s="269"/>
    </row>
    <row r="48" spans="1:129" s="91" customFormat="1" ht="12.75" customHeight="1">
      <c r="A48" s="578">
        <v>7700</v>
      </c>
      <c r="B48" s="358" t="s">
        <v>979</v>
      </c>
      <c r="C48" s="360">
        <v>180</v>
      </c>
      <c r="D48" s="228">
        <v>0</v>
      </c>
      <c r="E48" s="577"/>
      <c r="F48" s="577"/>
      <c r="G48" s="577"/>
      <c r="H48" s="544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  <c r="DQ48" s="269"/>
      <c r="DR48" s="269"/>
      <c r="DS48" s="269"/>
      <c r="DT48" s="269"/>
      <c r="DU48" s="269"/>
      <c r="DV48" s="269"/>
      <c r="DW48" s="269"/>
      <c r="DX48" s="269"/>
      <c r="DY48" s="269"/>
    </row>
    <row r="49" spans="1:129" s="91" customFormat="1" ht="12.75" customHeight="1">
      <c r="A49" s="354" t="s">
        <v>921</v>
      </c>
      <c r="B49" s="345" t="s">
        <v>922</v>
      </c>
      <c r="C49" s="216">
        <v>2351587</v>
      </c>
      <c r="D49" s="68">
        <v>27818</v>
      </c>
      <c r="E49" s="582"/>
      <c r="F49" s="582"/>
      <c r="G49" s="582"/>
      <c r="H49" s="583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  <c r="DN49" s="269"/>
      <c r="DO49" s="269"/>
      <c r="DP49" s="269"/>
      <c r="DQ49" s="269"/>
      <c r="DR49" s="269"/>
      <c r="DS49" s="269"/>
      <c r="DT49" s="269"/>
      <c r="DU49" s="269"/>
      <c r="DV49" s="269"/>
      <c r="DW49" s="269"/>
      <c r="DX49" s="269"/>
      <c r="DY49" s="269"/>
    </row>
    <row r="50" spans="1:129" s="575" customFormat="1" ht="12.75" customHeight="1">
      <c r="A50" s="356" t="s">
        <v>923</v>
      </c>
      <c r="B50" s="356" t="s">
        <v>1212</v>
      </c>
      <c r="C50" s="216">
        <v>2351587</v>
      </c>
      <c r="D50" s="68">
        <v>27818</v>
      </c>
      <c r="E50" s="584"/>
      <c r="F50" s="584"/>
      <c r="G50" s="584"/>
      <c r="H50" s="585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4"/>
      <c r="AW50" s="574"/>
      <c r="AX50" s="574"/>
      <c r="AY50" s="574"/>
      <c r="AZ50" s="574"/>
      <c r="BA50" s="574"/>
      <c r="BB50" s="574"/>
      <c r="BC50" s="574"/>
      <c r="BD50" s="574"/>
      <c r="BE50" s="574"/>
      <c r="BF50" s="574"/>
      <c r="BG50" s="574"/>
      <c r="BH50" s="574"/>
      <c r="BI50" s="574"/>
      <c r="BJ50" s="574"/>
      <c r="BK50" s="574"/>
      <c r="BL50" s="574"/>
      <c r="BM50" s="574"/>
      <c r="BN50" s="574"/>
      <c r="BO50" s="574"/>
      <c r="BP50" s="574"/>
      <c r="BQ50" s="574"/>
      <c r="BR50" s="574"/>
      <c r="BS50" s="574"/>
      <c r="BT50" s="574"/>
      <c r="BU50" s="574"/>
      <c r="BV50" s="574"/>
      <c r="BW50" s="574"/>
      <c r="BX50" s="574"/>
      <c r="BY50" s="574"/>
      <c r="BZ50" s="574"/>
      <c r="CA50" s="574"/>
      <c r="CB50" s="574"/>
      <c r="CC50" s="574"/>
      <c r="CD50" s="574"/>
      <c r="CE50" s="574"/>
      <c r="CF50" s="574"/>
      <c r="CG50" s="574"/>
      <c r="CH50" s="574"/>
      <c r="CI50" s="574"/>
      <c r="CJ50" s="574"/>
      <c r="CK50" s="574"/>
      <c r="CL50" s="574"/>
      <c r="CM50" s="574"/>
      <c r="CN50" s="574"/>
      <c r="CO50" s="574"/>
      <c r="CP50" s="574"/>
      <c r="CQ50" s="574"/>
      <c r="CR50" s="574"/>
      <c r="CS50" s="574"/>
      <c r="CT50" s="574"/>
      <c r="CU50" s="574"/>
      <c r="CV50" s="574"/>
      <c r="CW50" s="574"/>
      <c r="CX50" s="574"/>
      <c r="CY50" s="574"/>
      <c r="CZ50" s="574"/>
      <c r="DA50" s="574"/>
      <c r="DB50" s="574"/>
      <c r="DC50" s="574"/>
      <c r="DD50" s="574"/>
      <c r="DE50" s="574"/>
      <c r="DF50" s="574"/>
      <c r="DG50" s="574"/>
      <c r="DH50" s="574"/>
      <c r="DI50" s="574"/>
      <c r="DJ50" s="574"/>
      <c r="DK50" s="574"/>
      <c r="DL50" s="574"/>
      <c r="DM50" s="574"/>
      <c r="DN50" s="574"/>
      <c r="DO50" s="574"/>
      <c r="DP50" s="574"/>
      <c r="DQ50" s="574"/>
      <c r="DR50" s="574"/>
      <c r="DS50" s="574"/>
      <c r="DT50" s="574"/>
      <c r="DU50" s="574"/>
      <c r="DV50" s="574"/>
      <c r="DW50" s="574"/>
      <c r="DX50" s="574"/>
      <c r="DY50" s="574"/>
    </row>
    <row r="51" spans="1:129" s="91" customFormat="1" ht="12.75" customHeight="1">
      <c r="A51" s="578">
        <v>5100</v>
      </c>
      <c r="B51" s="358" t="s">
        <v>925</v>
      </c>
      <c r="C51" s="360">
        <v>1873</v>
      </c>
      <c r="D51" s="228">
        <v>0</v>
      </c>
      <c r="E51" s="577"/>
      <c r="F51" s="577"/>
      <c r="G51" s="577"/>
      <c r="H51" s="544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269"/>
      <c r="CW51" s="269"/>
      <c r="CX51" s="269"/>
      <c r="CY51" s="269"/>
      <c r="CZ51" s="269"/>
      <c r="DA51" s="269"/>
      <c r="DB51" s="269"/>
      <c r="DC51" s="269"/>
      <c r="DD51" s="269"/>
      <c r="DE51" s="269"/>
      <c r="DF51" s="269"/>
      <c r="DG51" s="269"/>
      <c r="DH51" s="269"/>
      <c r="DI51" s="269"/>
      <c r="DJ51" s="269"/>
      <c r="DK51" s="269"/>
      <c r="DL51" s="269"/>
      <c r="DM51" s="269"/>
      <c r="DN51" s="269"/>
      <c r="DO51" s="269"/>
      <c r="DP51" s="269"/>
      <c r="DQ51" s="269"/>
      <c r="DR51" s="269"/>
      <c r="DS51" s="269"/>
      <c r="DT51" s="269"/>
      <c r="DU51" s="269"/>
      <c r="DV51" s="269"/>
      <c r="DW51" s="269"/>
      <c r="DX51" s="269"/>
      <c r="DY51" s="269"/>
    </row>
    <row r="52" spans="1:129" s="91" customFormat="1" ht="12.75" customHeight="1">
      <c r="A52" s="578">
        <v>5200</v>
      </c>
      <c r="B52" s="358" t="s">
        <v>926</v>
      </c>
      <c r="C52" s="360">
        <v>2346601</v>
      </c>
      <c r="D52" s="228">
        <v>27818</v>
      </c>
      <c r="E52" s="577"/>
      <c r="F52" s="577"/>
      <c r="G52" s="577"/>
      <c r="H52" s="544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</row>
    <row r="53" spans="1:129" s="91" customFormat="1" ht="38.25">
      <c r="A53" s="578">
        <v>5800</v>
      </c>
      <c r="B53" s="350" t="s">
        <v>927</v>
      </c>
      <c r="C53" s="360">
        <v>3113</v>
      </c>
      <c r="D53" s="228">
        <v>0</v>
      </c>
      <c r="E53" s="577"/>
      <c r="F53" s="577"/>
      <c r="G53" s="577"/>
      <c r="H53" s="544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69"/>
      <c r="DQ53" s="269"/>
      <c r="DR53" s="269"/>
      <c r="DS53" s="269"/>
      <c r="DT53" s="269"/>
      <c r="DU53" s="269"/>
      <c r="DV53" s="269"/>
      <c r="DW53" s="269"/>
      <c r="DX53" s="269"/>
      <c r="DY53" s="269"/>
    </row>
    <row r="54" spans="1:129" s="91" customFormat="1" ht="12.75" customHeight="1">
      <c r="A54" s="374"/>
      <c r="B54" s="356" t="s">
        <v>500</v>
      </c>
      <c r="C54" s="216">
        <v>-4652996</v>
      </c>
      <c r="D54" s="68">
        <v>173317</v>
      </c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9"/>
      <c r="CT54" s="269"/>
      <c r="CU54" s="269"/>
      <c r="CV54" s="269"/>
      <c r="CW54" s="269"/>
      <c r="CX54" s="269"/>
      <c r="CY54" s="269"/>
      <c r="CZ54" s="269"/>
      <c r="DA54" s="269"/>
      <c r="DB54" s="269"/>
      <c r="DC54" s="269"/>
      <c r="DD54" s="269"/>
      <c r="DE54" s="269"/>
      <c r="DF54" s="269"/>
      <c r="DG54" s="269"/>
      <c r="DH54" s="269"/>
      <c r="DI54" s="269"/>
      <c r="DJ54" s="269"/>
      <c r="DK54" s="269"/>
      <c r="DL54" s="269"/>
      <c r="DM54" s="269"/>
      <c r="DN54" s="269"/>
      <c r="DO54" s="269"/>
      <c r="DP54" s="269"/>
      <c r="DQ54" s="269"/>
      <c r="DR54" s="269"/>
      <c r="DS54" s="269"/>
      <c r="DT54" s="269"/>
      <c r="DU54" s="269"/>
      <c r="DV54" s="269"/>
      <c r="DW54" s="269"/>
      <c r="DX54" s="269"/>
      <c r="DY54" s="269"/>
    </row>
    <row r="55" spans="1:129" s="91" customFormat="1" ht="12.75" customHeight="1">
      <c r="A55" s="586"/>
      <c r="B55" s="356" t="s">
        <v>501</v>
      </c>
      <c r="C55" s="216">
        <v>4652996</v>
      </c>
      <c r="D55" s="68">
        <v>-173317</v>
      </c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69"/>
      <c r="CW55" s="269"/>
      <c r="CX55" s="269"/>
      <c r="CY55" s="269"/>
      <c r="CZ55" s="269"/>
      <c r="DA55" s="269"/>
      <c r="DB55" s="269"/>
      <c r="DC55" s="269"/>
      <c r="DD55" s="269"/>
      <c r="DE55" s="269"/>
      <c r="DF55" s="269"/>
      <c r="DG55" s="269"/>
      <c r="DH55" s="269"/>
      <c r="DI55" s="269"/>
      <c r="DJ55" s="269"/>
      <c r="DK55" s="269"/>
      <c r="DL55" s="269"/>
      <c r="DM55" s="269"/>
      <c r="DN55" s="269"/>
      <c r="DO55" s="269"/>
      <c r="DP55" s="269"/>
      <c r="DQ55" s="269"/>
      <c r="DR55" s="269"/>
      <c r="DS55" s="269"/>
      <c r="DT55" s="269"/>
      <c r="DU55" s="269"/>
      <c r="DV55" s="269"/>
      <c r="DW55" s="269"/>
      <c r="DX55" s="269"/>
      <c r="DY55" s="269"/>
    </row>
    <row r="56" spans="1:129" s="91" customFormat="1" ht="12.75" customHeight="1">
      <c r="A56" s="375" t="s">
        <v>1213</v>
      </c>
      <c r="B56" s="136" t="s">
        <v>622</v>
      </c>
      <c r="C56" s="360">
        <v>4652996</v>
      </c>
      <c r="D56" s="228">
        <v>-173317</v>
      </c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69"/>
      <c r="DE56" s="269"/>
      <c r="DF56" s="269"/>
      <c r="DG56" s="269"/>
      <c r="DH56" s="269"/>
      <c r="DI56" s="269"/>
      <c r="DJ56" s="269"/>
      <c r="DK56" s="269"/>
      <c r="DL56" s="269"/>
      <c r="DM56" s="269"/>
      <c r="DN56" s="269"/>
      <c r="DO56" s="269"/>
      <c r="DP56" s="269"/>
      <c r="DQ56" s="269"/>
      <c r="DR56" s="269"/>
      <c r="DS56" s="269"/>
      <c r="DT56" s="269"/>
      <c r="DU56" s="269"/>
      <c r="DV56" s="269"/>
      <c r="DW56" s="269"/>
      <c r="DX56" s="269"/>
      <c r="DY56" s="269"/>
    </row>
    <row r="57" spans="1:129" s="91" customFormat="1" ht="12.75" customHeight="1">
      <c r="A57" s="375"/>
      <c r="B57" s="136"/>
      <c r="C57" s="360"/>
      <c r="D57" s="228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69"/>
      <c r="CO57" s="269"/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69"/>
      <c r="DA57" s="269"/>
      <c r="DB57" s="269"/>
      <c r="DC57" s="269"/>
      <c r="DD57" s="269"/>
      <c r="DE57" s="269"/>
      <c r="DF57" s="269"/>
      <c r="DG57" s="269"/>
      <c r="DH57" s="269"/>
      <c r="DI57" s="269"/>
      <c r="DJ57" s="269"/>
      <c r="DK57" s="269"/>
      <c r="DL57" s="269"/>
      <c r="DM57" s="269"/>
      <c r="DN57" s="269"/>
      <c r="DO57" s="269"/>
      <c r="DP57" s="269"/>
      <c r="DQ57" s="269"/>
      <c r="DR57" s="269"/>
      <c r="DS57" s="269"/>
      <c r="DT57" s="269"/>
      <c r="DU57" s="269"/>
      <c r="DV57" s="269"/>
      <c r="DW57" s="269"/>
      <c r="DX57" s="269"/>
      <c r="DY57" s="269"/>
    </row>
    <row r="58" spans="1:6" ht="12.75" customHeight="1">
      <c r="A58" s="567"/>
      <c r="B58" s="353" t="s">
        <v>941</v>
      </c>
      <c r="C58" s="216">
        <v>10712335</v>
      </c>
      <c r="D58" s="68">
        <v>242043</v>
      </c>
      <c r="E58" s="539"/>
      <c r="F58" s="539"/>
    </row>
    <row r="59" spans="1:4" ht="12.75">
      <c r="A59" s="587" t="s">
        <v>942</v>
      </c>
      <c r="B59" s="202" t="s">
        <v>943</v>
      </c>
      <c r="C59" s="73">
        <v>349816</v>
      </c>
      <c r="D59" s="228">
        <v>40826</v>
      </c>
    </row>
    <row r="60" spans="1:30" s="381" customFormat="1" ht="12.75">
      <c r="A60" s="587" t="s">
        <v>944</v>
      </c>
      <c r="B60" s="588" t="s">
        <v>945</v>
      </c>
      <c r="C60" s="73">
        <v>-4</v>
      </c>
      <c r="D60" s="228">
        <v>-5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</row>
    <row r="61" spans="1:129" s="383" customFormat="1" ht="12.75">
      <c r="A61" s="587" t="s">
        <v>946</v>
      </c>
      <c r="B61" s="224" t="s">
        <v>947</v>
      </c>
      <c r="C61" s="73">
        <v>20071</v>
      </c>
      <c r="D61" s="228">
        <v>205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1"/>
      <c r="BQ61" s="381"/>
      <c r="BR61" s="381"/>
      <c r="BS61" s="381"/>
      <c r="BT61" s="381"/>
      <c r="BU61" s="381"/>
      <c r="BV61" s="381"/>
      <c r="BW61" s="381"/>
      <c r="BX61" s="381"/>
      <c r="BY61" s="381"/>
      <c r="BZ61" s="381"/>
      <c r="CA61" s="381"/>
      <c r="CB61" s="381"/>
      <c r="CC61" s="381"/>
      <c r="CD61" s="381"/>
      <c r="CE61" s="381"/>
      <c r="CF61" s="381"/>
      <c r="CG61" s="381"/>
      <c r="CH61" s="381"/>
      <c r="CI61" s="381"/>
      <c r="CJ61" s="381"/>
      <c r="CK61" s="381"/>
      <c r="CL61" s="381"/>
      <c r="CM61" s="381"/>
      <c r="CN61" s="381"/>
      <c r="CO61" s="381"/>
      <c r="CP61" s="381"/>
      <c r="CQ61" s="381"/>
      <c r="CR61" s="381"/>
      <c r="CS61" s="381"/>
      <c r="CT61" s="589"/>
      <c r="CU61" s="589"/>
      <c r="CV61" s="589"/>
      <c r="CW61" s="589"/>
      <c r="CX61" s="589"/>
      <c r="CY61" s="589"/>
      <c r="CZ61" s="589"/>
      <c r="DA61" s="589"/>
      <c r="DB61" s="589"/>
      <c r="DC61" s="589"/>
      <c r="DD61" s="589"/>
      <c r="DE61" s="589"/>
      <c r="DF61" s="589"/>
      <c r="DG61" s="589"/>
      <c r="DH61" s="589"/>
      <c r="DI61" s="589"/>
      <c r="DJ61" s="589"/>
      <c r="DK61" s="589"/>
      <c r="DL61" s="589"/>
      <c r="DM61" s="589"/>
      <c r="DN61" s="589"/>
      <c r="DO61" s="589"/>
      <c r="DP61" s="589"/>
      <c r="DQ61" s="589"/>
      <c r="DR61" s="589"/>
      <c r="DS61" s="589"/>
      <c r="DT61" s="589"/>
      <c r="DU61" s="589"/>
      <c r="DV61" s="589"/>
      <c r="DW61" s="589"/>
      <c r="DX61" s="589"/>
      <c r="DY61" s="589"/>
    </row>
    <row r="62" spans="1:129" s="383" customFormat="1" ht="12.75">
      <c r="A62" s="587" t="s">
        <v>948</v>
      </c>
      <c r="B62" s="588" t="s">
        <v>949</v>
      </c>
      <c r="C62" s="73">
        <v>350820</v>
      </c>
      <c r="D62" s="228">
        <v>17216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1"/>
      <c r="BQ62" s="381"/>
      <c r="BR62" s="381"/>
      <c r="BS62" s="381"/>
      <c r="BT62" s="381"/>
      <c r="BU62" s="381"/>
      <c r="BV62" s="381"/>
      <c r="BW62" s="381"/>
      <c r="BX62" s="381"/>
      <c r="BY62" s="381"/>
      <c r="BZ62" s="381"/>
      <c r="CA62" s="381"/>
      <c r="CB62" s="381"/>
      <c r="CC62" s="381"/>
      <c r="CD62" s="38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589"/>
      <c r="CU62" s="589"/>
      <c r="CV62" s="589"/>
      <c r="CW62" s="589"/>
      <c r="CX62" s="589"/>
      <c r="CY62" s="589"/>
      <c r="CZ62" s="589"/>
      <c r="DA62" s="589"/>
      <c r="DB62" s="589"/>
      <c r="DC62" s="589"/>
      <c r="DD62" s="589"/>
      <c r="DE62" s="589"/>
      <c r="DF62" s="589"/>
      <c r="DG62" s="589"/>
      <c r="DH62" s="589"/>
      <c r="DI62" s="589"/>
      <c r="DJ62" s="589"/>
      <c r="DK62" s="589"/>
      <c r="DL62" s="589"/>
      <c r="DM62" s="589"/>
      <c r="DN62" s="589"/>
      <c r="DO62" s="589"/>
      <c r="DP62" s="589"/>
      <c r="DQ62" s="589"/>
      <c r="DR62" s="589"/>
      <c r="DS62" s="589"/>
      <c r="DT62" s="589"/>
      <c r="DU62" s="589"/>
      <c r="DV62" s="589"/>
      <c r="DW62" s="589"/>
      <c r="DX62" s="589"/>
      <c r="DY62" s="589"/>
    </row>
    <row r="63" spans="1:129" s="383" customFormat="1" ht="12.75">
      <c r="A63" s="587" t="s">
        <v>950</v>
      </c>
      <c r="B63" s="588" t="s">
        <v>951</v>
      </c>
      <c r="C63" s="73">
        <v>2632655</v>
      </c>
      <c r="D63" s="228">
        <v>10827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  <c r="BL63" s="381"/>
      <c r="BM63" s="381"/>
      <c r="BN63" s="381"/>
      <c r="BO63" s="381"/>
      <c r="BP63" s="381"/>
      <c r="BQ63" s="381"/>
      <c r="BR63" s="381"/>
      <c r="BS63" s="381"/>
      <c r="BT63" s="381"/>
      <c r="BU63" s="381"/>
      <c r="BV63" s="381"/>
      <c r="BW63" s="381"/>
      <c r="BX63" s="381"/>
      <c r="BY63" s="381"/>
      <c r="BZ63" s="381"/>
      <c r="CA63" s="381"/>
      <c r="CB63" s="381"/>
      <c r="CC63" s="381"/>
      <c r="CD63" s="381"/>
      <c r="CE63" s="381"/>
      <c r="CF63" s="381"/>
      <c r="CG63" s="381"/>
      <c r="CH63" s="381"/>
      <c r="CI63" s="381"/>
      <c r="CJ63" s="381"/>
      <c r="CK63" s="381"/>
      <c r="CL63" s="381"/>
      <c r="CM63" s="381"/>
      <c r="CN63" s="381"/>
      <c r="CO63" s="381"/>
      <c r="CP63" s="381"/>
      <c r="CQ63" s="381"/>
      <c r="CR63" s="381"/>
      <c r="CS63" s="381"/>
      <c r="CT63" s="589"/>
      <c r="CU63" s="589"/>
      <c r="CV63" s="589"/>
      <c r="CW63" s="589"/>
      <c r="CX63" s="589"/>
      <c r="CY63" s="589"/>
      <c r="CZ63" s="589"/>
      <c r="DA63" s="589"/>
      <c r="DB63" s="589"/>
      <c r="DC63" s="589"/>
      <c r="DD63" s="589"/>
      <c r="DE63" s="589"/>
      <c r="DF63" s="589"/>
      <c r="DG63" s="589"/>
      <c r="DH63" s="589"/>
      <c r="DI63" s="589"/>
      <c r="DJ63" s="589"/>
      <c r="DK63" s="589"/>
      <c r="DL63" s="589"/>
      <c r="DM63" s="589"/>
      <c r="DN63" s="589"/>
      <c r="DO63" s="589"/>
      <c r="DP63" s="589"/>
      <c r="DQ63" s="589"/>
      <c r="DR63" s="589"/>
      <c r="DS63" s="589"/>
      <c r="DT63" s="589"/>
      <c r="DU63" s="589"/>
      <c r="DV63" s="589"/>
      <c r="DW63" s="589"/>
      <c r="DX63" s="589"/>
      <c r="DY63" s="589"/>
    </row>
    <row r="64" spans="1:129" s="383" customFormat="1" ht="12.75" hidden="1">
      <c r="A64" s="587" t="s">
        <v>952</v>
      </c>
      <c r="B64" s="224" t="s">
        <v>953</v>
      </c>
      <c r="C64" s="73"/>
      <c r="D64" s="228">
        <v>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  <c r="CO64" s="381"/>
      <c r="CP64" s="381"/>
      <c r="CQ64" s="381"/>
      <c r="CR64" s="381"/>
      <c r="CS64" s="381"/>
      <c r="CT64" s="589"/>
      <c r="CU64" s="589"/>
      <c r="CV64" s="589"/>
      <c r="CW64" s="589"/>
      <c r="CX64" s="589"/>
      <c r="CY64" s="589"/>
      <c r="CZ64" s="589"/>
      <c r="DA64" s="589"/>
      <c r="DB64" s="589"/>
      <c r="DC64" s="589"/>
      <c r="DD64" s="589"/>
      <c r="DE64" s="589"/>
      <c r="DF64" s="589"/>
      <c r="DG64" s="589"/>
      <c r="DH64" s="589"/>
      <c r="DI64" s="589"/>
      <c r="DJ64" s="589"/>
      <c r="DK64" s="589"/>
      <c r="DL64" s="589"/>
      <c r="DM64" s="589"/>
      <c r="DN64" s="589"/>
      <c r="DO64" s="589"/>
      <c r="DP64" s="589"/>
      <c r="DQ64" s="589"/>
      <c r="DR64" s="589"/>
      <c r="DS64" s="589"/>
      <c r="DT64" s="589"/>
      <c r="DU64" s="589"/>
      <c r="DV64" s="589"/>
      <c r="DW64" s="589"/>
      <c r="DX64" s="589"/>
      <c r="DY64" s="589"/>
    </row>
    <row r="65" spans="1:129" s="383" customFormat="1" ht="12.75">
      <c r="A65" s="587" t="s">
        <v>954</v>
      </c>
      <c r="B65" s="588" t="s">
        <v>955</v>
      </c>
      <c r="C65" s="73">
        <v>1894</v>
      </c>
      <c r="D65" s="228">
        <v>190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  <c r="BP65" s="381"/>
      <c r="BQ65" s="381"/>
      <c r="BR65" s="381"/>
      <c r="BS65" s="381"/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589"/>
      <c r="CU65" s="589"/>
      <c r="CV65" s="589"/>
      <c r="CW65" s="589"/>
      <c r="CX65" s="589"/>
      <c r="CY65" s="589"/>
      <c r="CZ65" s="589"/>
      <c r="DA65" s="589"/>
      <c r="DB65" s="589"/>
      <c r="DC65" s="589"/>
      <c r="DD65" s="589"/>
      <c r="DE65" s="589"/>
      <c r="DF65" s="589"/>
      <c r="DG65" s="589"/>
      <c r="DH65" s="589"/>
      <c r="DI65" s="589"/>
      <c r="DJ65" s="589"/>
      <c r="DK65" s="589"/>
      <c r="DL65" s="589"/>
      <c r="DM65" s="589"/>
      <c r="DN65" s="589"/>
      <c r="DO65" s="589"/>
      <c r="DP65" s="589"/>
      <c r="DQ65" s="589"/>
      <c r="DR65" s="589"/>
      <c r="DS65" s="589"/>
      <c r="DT65" s="589"/>
      <c r="DU65" s="589"/>
      <c r="DV65" s="589"/>
      <c r="DW65" s="589"/>
      <c r="DX65" s="589"/>
      <c r="DY65" s="589"/>
    </row>
    <row r="66" spans="1:129" s="384" customFormat="1" ht="12.75">
      <c r="A66" s="587" t="s">
        <v>956</v>
      </c>
      <c r="B66" s="588" t="s">
        <v>957</v>
      </c>
      <c r="C66" s="73">
        <v>6482472</v>
      </c>
      <c r="D66" s="228">
        <v>113425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  <c r="BP66" s="381"/>
      <c r="BQ66" s="381"/>
      <c r="BR66" s="381"/>
      <c r="BS66" s="381"/>
      <c r="BT66" s="381"/>
      <c r="BU66" s="381"/>
      <c r="BV66" s="381"/>
      <c r="BW66" s="381"/>
      <c r="BX66" s="381"/>
      <c r="BY66" s="381"/>
      <c r="BZ66" s="381"/>
      <c r="CA66" s="381"/>
      <c r="CB66" s="381"/>
      <c r="CC66" s="381"/>
      <c r="CD66" s="381"/>
      <c r="CE66" s="381"/>
      <c r="CF66" s="381"/>
      <c r="CG66" s="381"/>
      <c r="CH66" s="381"/>
      <c r="CI66" s="381"/>
      <c r="CJ66" s="381"/>
      <c r="CK66" s="381"/>
      <c r="CL66" s="381"/>
      <c r="CM66" s="381"/>
      <c r="CN66" s="381"/>
      <c r="CO66" s="381"/>
      <c r="CP66" s="381"/>
      <c r="CQ66" s="381"/>
      <c r="CR66" s="381"/>
      <c r="CS66" s="381"/>
      <c r="CT66" s="381"/>
      <c r="CU66" s="381"/>
      <c r="CV66" s="381"/>
      <c r="CW66" s="381"/>
      <c r="CX66" s="381"/>
      <c r="CY66" s="381"/>
      <c r="CZ66" s="381"/>
      <c r="DA66" s="381"/>
      <c r="DB66" s="381"/>
      <c r="DC66" s="381"/>
      <c r="DD66" s="381"/>
      <c r="DE66" s="381"/>
      <c r="DF66" s="381"/>
      <c r="DG66" s="381"/>
      <c r="DH66" s="381"/>
      <c r="DI66" s="381"/>
      <c r="DJ66" s="381"/>
      <c r="DK66" s="381"/>
      <c r="DL66" s="381"/>
      <c r="DM66" s="381"/>
      <c r="DN66" s="381"/>
      <c r="DO66" s="381"/>
      <c r="DP66" s="381"/>
      <c r="DQ66" s="381"/>
      <c r="DR66" s="381"/>
      <c r="DS66" s="381"/>
      <c r="DT66" s="381"/>
      <c r="DU66" s="381"/>
      <c r="DV66" s="381"/>
      <c r="DW66" s="381"/>
      <c r="DX66" s="381"/>
      <c r="DY66" s="381"/>
    </row>
    <row r="67" spans="1:129" s="384" customFormat="1" ht="12.75">
      <c r="A67" s="587" t="s">
        <v>958</v>
      </c>
      <c r="B67" s="588" t="s">
        <v>959</v>
      </c>
      <c r="C67" s="73">
        <v>808966</v>
      </c>
      <c r="D67" s="228">
        <v>46575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381"/>
      <c r="BO67" s="381"/>
      <c r="BP67" s="381"/>
      <c r="BQ67" s="381"/>
      <c r="BR67" s="381"/>
      <c r="BS67" s="381"/>
      <c r="BT67" s="381"/>
      <c r="BU67" s="381"/>
      <c r="BV67" s="381"/>
      <c r="BW67" s="381"/>
      <c r="BX67" s="381"/>
      <c r="BY67" s="381"/>
      <c r="BZ67" s="381"/>
      <c r="CA67" s="381"/>
      <c r="CB67" s="381"/>
      <c r="CC67" s="381"/>
      <c r="CD67" s="381"/>
      <c r="CE67" s="381"/>
      <c r="CF67" s="381"/>
      <c r="CG67" s="381"/>
      <c r="CH67" s="381"/>
      <c r="CI67" s="381"/>
      <c r="CJ67" s="381"/>
      <c r="CK67" s="381"/>
      <c r="CL67" s="381"/>
      <c r="CM67" s="381"/>
      <c r="CN67" s="381"/>
      <c r="CO67" s="381"/>
      <c r="CP67" s="381"/>
      <c r="CQ67" s="381"/>
      <c r="CR67" s="381"/>
      <c r="CS67" s="381"/>
      <c r="CT67" s="381"/>
      <c r="CU67" s="381"/>
      <c r="CV67" s="381"/>
      <c r="CW67" s="381"/>
      <c r="CX67" s="381"/>
      <c r="CY67" s="381"/>
      <c r="CZ67" s="381"/>
      <c r="DA67" s="381"/>
      <c r="DB67" s="381"/>
      <c r="DC67" s="381"/>
      <c r="DD67" s="381"/>
      <c r="DE67" s="381"/>
      <c r="DF67" s="381"/>
      <c r="DG67" s="381"/>
      <c r="DH67" s="381"/>
      <c r="DI67" s="381"/>
      <c r="DJ67" s="381"/>
      <c r="DK67" s="381"/>
      <c r="DL67" s="381"/>
      <c r="DM67" s="381"/>
      <c r="DN67" s="381"/>
      <c r="DO67" s="381"/>
      <c r="DP67" s="381"/>
      <c r="DQ67" s="381"/>
      <c r="DR67" s="381"/>
      <c r="DS67" s="381"/>
      <c r="DT67" s="381"/>
      <c r="DU67" s="381"/>
      <c r="DV67" s="381"/>
      <c r="DW67" s="381"/>
      <c r="DX67" s="381"/>
      <c r="DY67" s="381"/>
    </row>
    <row r="68" spans="1:129" s="384" customFormat="1" ht="12.75">
      <c r="A68" s="587" t="s">
        <v>960</v>
      </c>
      <c r="B68" s="588" t="s">
        <v>961</v>
      </c>
      <c r="C68" s="73">
        <v>65645</v>
      </c>
      <c r="D68" s="228">
        <v>12784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  <c r="BS68" s="381"/>
      <c r="BT68" s="381"/>
      <c r="BU68" s="381"/>
      <c r="BV68" s="381"/>
      <c r="BW68" s="381"/>
      <c r="BX68" s="381"/>
      <c r="BY68" s="381"/>
      <c r="BZ68" s="381"/>
      <c r="CA68" s="381"/>
      <c r="CB68" s="381"/>
      <c r="CC68" s="381"/>
      <c r="CD68" s="381"/>
      <c r="CE68" s="381"/>
      <c r="CF68" s="381"/>
      <c r="CG68" s="381"/>
      <c r="CH68" s="381"/>
      <c r="CI68" s="381"/>
      <c r="CJ68" s="381"/>
      <c r="CK68" s="381"/>
      <c r="CL68" s="381"/>
      <c r="CM68" s="381"/>
      <c r="CN68" s="381"/>
      <c r="CO68" s="381"/>
      <c r="CP68" s="381"/>
      <c r="CQ68" s="381"/>
      <c r="CR68" s="381"/>
      <c r="CS68" s="381"/>
      <c r="CT68" s="381"/>
      <c r="CU68" s="381"/>
      <c r="CV68" s="381"/>
      <c r="CW68" s="381"/>
      <c r="CX68" s="381"/>
      <c r="CY68" s="381"/>
      <c r="CZ68" s="381"/>
      <c r="DA68" s="381"/>
      <c r="DB68" s="381"/>
      <c r="DC68" s="381"/>
      <c r="DD68" s="381"/>
      <c r="DE68" s="381"/>
      <c r="DF68" s="381"/>
      <c r="DG68" s="381"/>
      <c r="DH68" s="381"/>
      <c r="DI68" s="381"/>
      <c r="DJ68" s="381"/>
      <c r="DK68" s="381"/>
      <c r="DL68" s="381"/>
      <c r="DM68" s="381"/>
      <c r="DN68" s="381"/>
      <c r="DO68" s="381"/>
      <c r="DP68" s="381"/>
      <c r="DQ68" s="381"/>
      <c r="DR68" s="381"/>
      <c r="DS68" s="381"/>
      <c r="DT68" s="381"/>
      <c r="DU68" s="381"/>
      <c r="DV68" s="381"/>
      <c r="DW68" s="381"/>
      <c r="DX68" s="381"/>
      <c r="DY68" s="381"/>
    </row>
    <row r="69" spans="1:30" s="381" customFormat="1" ht="12.75">
      <c r="A69" s="590"/>
      <c r="B69" s="350"/>
      <c r="C69" s="73"/>
      <c r="D69" s="22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</row>
    <row r="70" spans="1:6" ht="15" customHeight="1">
      <c r="A70" s="349"/>
      <c r="B70" s="591" t="s">
        <v>1214</v>
      </c>
      <c r="C70" s="354"/>
      <c r="D70" s="206"/>
      <c r="F70" s="169"/>
    </row>
    <row r="71" spans="1:9" ht="12" customHeight="1">
      <c r="A71" s="569"/>
      <c r="B71" s="592" t="s">
        <v>1215</v>
      </c>
      <c r="C71" s="200">
        <v>-4564</v>
      </c>
      <c r="D71" s="68">
        <v>0</v>
      </c>
      <c r="E71" s="593"/>
      <c r="F71" s="593"/>
      <c r="G71" s="594"/>
      <c r="H71" s="169"/>
      <c r="I71" s="169"/>
    </row>
    <row r="72" spans="1:9" ht="12.75" customHeight="1">
      <c r="A72" s="569"/>
      <c r="B72" s="592" t="s">
        <v>967</v>
      </c>
      <c r="C72" s="200">
        <v>983</v>
      </c>
      <c r="D72" s="68">
        <v>983</v>
      </c>
      <c r="E72" s="593"/>
      <c r="F72" s="593"/>
      <c r="G72" s="595"/>
      <c r="H72" s="593"/>
      <c r="I72" s="593"/>
    </row>
    <row r="73" spans="1:9" ht="12.75" customHeight="1">
      <c r="A73" s="349" t="s">
        <v>874</v>
      </c>
      <c r="B73" s="596" t="s">
        <v>1216</v>
      </c>
      <c r="C73" s="206">
        <v>983</v>
      </c>
      <c r="D73" s="228">
        <v>983</v>
      </c>
      <c r="E73" s="593"/>
      <c r="F73" s="593"/>
      <c r="G73" s="595"/>
      <c r="H73" s="593"/>
      <c r="I73" s="593"/>
    </row>
    <row r="74" spans="1:9" ht="12.75" customHeight="1">
      <c r="A74" s="357" t="s">
        <v>876</v>
      </c>
      <c r="B74" s="596" t="s">
        <v>1217</v>
      </c>
      <c r="C74" s="206">
        <v>983</v>
      </c>
      <c r="D74" s="228">
        <v>983</v>
      </c>
      <c r="E74" s="169"/>
      <c r="F74" s="169"/>
      <c r="G74" s="594"/>
      <c r="H74" s="169"/>
      <c r="I74" s="169"/>
    </row>
    <row r="75" spans="1:9" ht="12.75" customHeight="1">
      <c r="A75" s="357">
        <v>2000</v>
      </c>
      <c r="B75" s="596" t="s">
        <v>1218</v>
      </c>
      <c r="C75" s="206">
        <v>983</v>
      </c>
      <c r="D75" s="228">
        <v>983</v>
      </c>
      <c r="E75" s="169"/>
      <c r="F75" s="169"/>
      <c r="G75" s="594"/>
      <c r="H75" s="169"/>
      <c r="I75" s="169"/>
    </row>
    <row r="76" spans="1:129" s="91" customFormat="1" ht="12.75" customHeight="1">
      <c r="A76" s="364"/>
      <c r="B76" s="356" t="s">
        <v>500</v>
      </c>
      <c r="C76" s="216">
        <v>-5547</v>
      </c>
      <c r="D76" s="68">
        <v>-983</v>
      </c>
      <c r="E76" s="269"/>
      <c r="F76" s="1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69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</row>
    <row r="77" spans="1:129" s="91" customFormat="1" ht="12.75" customHeight="1">
      <c r="A77" s="349"/>
      <c r="B77" s="356" t="s">
        <v>501</v>
      </c>
      <c r="C77" s="216">
        <v>5547</v>
      </c>
      <c r="D77" s="68">
        <v>983</v>
      </c>
      <c r="E77" s="269"/>
      <c r="F77" s="1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</row>
    <row r="78" spans="1:129" s="91" customFormat="1" ht="12.75" customHeight="1">
      <c r="A78" s="375" t="s">
        <v>1213</v>
      </c>
      <c r="B78" s="136" t="s">
        <v>622</v>
      </c>
      <c r="C78" s="360">
        <v>5547</v>
      </c>
      <c r="D78" s="228">
        <v>983</v>
      </c>
      <c r="E78" s="269"/>
      <c r="F78" s="1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69"/>
      <c r="CL78" s="269"/>
      <c r="CM78" s="269"/>
      <c r="CN78" s="269"/>
      <c r="CO78" s="269"/>
      <c r="CP78" s="269"/>
      <c r="CQ78" s="269"/>
      <c r="CR78" s="269"/>
      <c r="CS78" s="269"/>
      <c r="CT78" s="269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</row>
    <row r="79" spans="1:9" ht="12.75" hidden="1">
      <c r="A79" s="569"/>
      <c r="B79" s="591" t="s">
        <v>1219</v>
      </c>
      <c r="C79" s="200"/>
      <c r="D79" s="228">
        <v>0</v>
      </c>
      <c r="E79" s="169"/>
      <c r="F79" s="169"/>
      <c r="G79" s="594"/>
      <c r="H79" s="169"/>
      <c r="I79" s="169"/>
    </row>
    <row r="80" spans="1:9" ht="12.75" hidden="1">
      <c r="A80" s="569"/>
      <c r="B80" s="592" t="s">
        <v>967</v>
      </c>
      <c r="C80" s="200">
        <v>0</v>
      </c>
      <c r="D80" s="228">
        <v>0</v>
      </c>
      <c r="E80" s="169"/>
      <c r="F80" s="169"/>
      <c r="G80" s="594"/>
      <c r="H80" s="169"/>
      <c r="I80" s="169"/>
    </row>
    <row r="81" spans="1:9" ht="12.75" hidden="1">
      <c r="A81" s="349" t="s">
        <v>874</v>
      </c>
      <c r="B81" s="596" t="s">
        <v>1216</v>
      </c>
      <c r="C81" s="206">
        <v>0</v>
      </c>
      <c r="D81" s="228">
        <v>0</v>
      </c>
      <c r="E81" s="169"/>
      <c r="F81" s="169"/>
      <c r="G81" s="594"/>
      <c r="H81" s="169"/>
      <c r="I81" s="169"/>
    </row>
    <row r="82" spans="1:9" ht="12.75" hidden="1">
      <c r="A82" s="357" t="s">
        <v>876</v>
      </c>
      <c r="B82" s="596" t="s">
        <v>1217</v>
      </c>
      <c r="C82" s="206">
        <v>0</v>
      </c>
      <c r="D82" s="228">
        <v>0</v>
      </c>
      <c r="E82" s="169"/>
      <c r="F82" s="169"/>
      <c r="G82" s="594"/>
      <c r="H82" s="169"/>
      <c r="I82" s="169"/>
    </row>
    <row r="83" spans="1:9" ht="12.75" hidden="1">
      <c r="A83" s="357">
        <v>2000</v>
      </c>
      <c r="B83" s="596" t="s">
        <v>1218</v>
      </c>
      <c r="C83" s="206">
        <v>0</v>
      </c>
      <c r="D83" s="228">
        <v>0</v>
      </c>
      <c r="E83" s="169"/>
      <c r="F83" s="169"/>
      <c r="G83" s="594"/>
      <c r="H83" s="169"/>
      <c r="I83" s="169"/>
    </row>
    <row r="84" spans="1:129" s="91" customFormat="1" ht="12.75" hidden="1">
      <c r="A84" s="364"/>
      <c r="B84" s="356" t="s">
        <v>500</v>
      </c>
      <c r="C84" s="216">
        <v>0</v>
      </c>
      <c r="D84" s="228">
        <v>0</v>
      </c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9"/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69"/>
      <c r="DQ84" s="269"/>
      <c r="DR84" s="269"/>
      <c r="DS84" s="269"/>
      <c r="DT84" s="269"/>
      <c r="DU84" s="269"/>
      <c r="DV84" s="269"/>
      <c r="DW84" s="269"/>
      <c r="DX84" s="269"/>
      <c r="DY84" s="269"/>
    </row>
    <row r="85" spans="1:129" s="91" customFormat="1" ht="12.75" hidden="1">
      <c r="A85" s="349"/>
      <c r="B85" s="356" t="s">
        <v>501</v>
      </c>
      <c r="C85" s="216">
        <v>0</v>
      </c>
      <c r="D85" s="228">
        <v>0</v>
      </c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  <c r="CA85" s="269"/>
      <c r="CB85" s="269"/>
      <c r="CC85" s="269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69"/>
      <c r="DQ85" s="269"/>
      <c r="DR85" s="269"/>
      <c r="DS85" s="269"/>
      <c r="DT85" s="269"/>
      <c r="DU85" s="269"/>
      <c r="DV85" s="269"/>
      <c r="DW85" s="269"/>
      <c r="DX85" s="269"/>
      <c r="DY85" s="269"/>
    </row>
    <row r="86" spans="1:129" s="91" customFormat="1" ht="12.75" hidden="1">
      <c r="A86" s="375" t="s">
        <v>1213</v>
      </c>
      <c r="B86" s="136" t="s">
        <v>622</v>
      </c>
      <c r="C86" s="360">
        <v>0</v>
      </c>
      <c r="D86" s="228">
        <v>0</v>
      </c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69"/>
      <c r="CB86" s="269"/>
      <c r="CC86" s="269"/>
      <c r="CD86" s="269"/>
      <c r="CE86" s="269"/>
      <c r="CF86" s="269"/>
      <c r="CG86" s="269"/>
      <c r="CH86" s="269"/>
      <c r="CI86" s="269"/>
      <c r="CJ86" s="269"/>
      <c r="CK86" s="269"/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69"/>
      <c r="DB86" s="269"/>
      <c r="DC86" s="269"/>
      <c r="DD86" s="269"/>
      <c r="DE86" s="269"/>
      <c r="DF86" s="269"/>
      <c r="DG86" s="269"/>
      <c r="DH86" s="269"/>
      <c r="DI86" s="269"/>
      <c r="DJ86" s="269"/>
      <c r="DK86" s="269"/>
      <c r="DL86" s="269"/>
      <c r="DM86" s="269"/>
      <c r="DN86" s="269"/>
      <c r="DO86" s="269"/>
      <c r="DP86" s="269"/>
      <c r="DQ86" s="269"/>
      <c r="DR86" s="269"/>
      <c r="DS86" s="269"/>
      <c r="DT86" s="269"/>
      <c r="DU86" s="269"/>
      <c r="DV86" s="269"/>
      <c r="DW86" s="269"/>
      <c r="DX86" s="269"/>
      <c r="DY86" s="269"/>
    </row>
    <row r="87" spans="1:129" s="91" customFormat="1" ht="12.75" customHeight="1">
      <c r="A87" s="349"/>
      <c r="B87" s="597" t="s">
        <v>1220</v>
      </c>
      <c r="C87" s="360"/>
      <c r="D87" s="228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  <c r="CA87" s="269"/>
      <c r="CB87" s="269"/>
      <c r="CC87" s="269"/>
      <c r="CD87" s="269"/>
      <c r="CE87" s="269"/>
      <c r="CF87" s="269"/>
      <c r="CG87" s="269"/>
      <c r="CH87" s="269"/>
      <c r="CI87" s="269"/>
      <c r="CJ87" s="269"/>
      <c r="CK87" s="269"/>
      <c r="CL87" s="269"/>
      <c r="CM87" s="269"/>
      <c r="CN87" s="269"/>
      <c r="CO87" s="269"/>
      <c r="CP87" s="269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69"/>
      <c r="DB87" s="269"/>
      <c r="DC87" s="269"/>
      <c r="DD87" s="269"/>
      <c r="DE87" s="269"/>
      <c r="DF87" s="269"/>
      <c r="DG87" s="269"/>
      <c r="DH87" s="269"/>
      <c r="DI87" s="269"/>
      <c r="DJ87" s="269"/>
      <c r="DK87" s="269"/>
      <c r="DL87" s="269"/>
      <c r="DM87" s="269"/>
      <c r="DN87" s="269"/>
      <c r="DO87" s="269"/>
      <c r="DP87" s="269"/>
      <c r="DQ87" s="269"/>
      <c r="DR87" s="269"/>
      <c r="DS87" s="269"/>
      <c r="DT87" s="269"/>
      <c r="DU87" s="269"/>
      <c r="DV87" s="269"/>
      <c r="DW87" s="269"/>
      <c r="DX87" s="269"/>
      <c r="DY87" s="269"/>
    </row>
    <row r="88" spans="1:129" s="575" customFormat="1" ht="12.75" customHeight="1">
      <c r="A88" s="567"/>
      <c r="B88" s="592" t="s">
        <v>1215</v>
      </c>
      <c r="C88" s="511">
        <v>4426</v>
      </c>
      <c r="D88" s="68">
        <v>2124</v>
      </c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  <c r="CE88" s="574"/>
      <c r="CF88" s="574"/>
      <c r="CG88" s="574"/>
      <c r="CH88" s="574"/>
      <c r="CI88" s="574"/>
      <c r="CJ88" s="574"/>
      <c r="CK88" s="574"/>
      <c r="CL88" s="574"/>
      <c r="CM88" s="574"/>
      <c r="CN88" s="574"/>
      <c r="CO88" s="574"/>
      <c r="CP88" s="574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4"/>
      <c r="DC88" s="574"/>
      <c r="DD88" s="574"/>
      <c r="DE88" s="574"/>
      <c r="DF88" s="574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</row>
    <row r="89" spans="1:9" ht="12.75">
      <c r="A89" s="569"/>
      <c r="B89" s="592" t="s">
        <v>967</v>
      </c>
      <c r="C89" s="348">
        <v>1305</v>
      </c>
      <c r="D89" s="68">
        <v>-5</v>
      </c>
      <c r="E89" s="593"/>
      <c r="F89" s="593"/>
      <c r="G89" s="595"/>
      <c r="H89" s="593"/>
      <c r="I89" s="593"/>
    </row>
    <row r="90" spans="1:9" ht="12.75">
      <c r="A90" s="349" t="s">
        <v>874</v>
      </c>
      <c r="B90" s="596" t="s">
        <v>1216</v>
      </c>
      <c r="C90" s="238">
        <v>625</v>
      </c>
      <c r="D90" s="228">
        <v>-5</v>
      </c>
      <c r="E90" s="593"/>
      <c r="F90" s="593"/>
      <c r="G90" s="595"/>
      <c r="H90" s="593"/>
      <c r="I90" s="593"/>
    </row>
    <row r="91" spans="1:9" ht="12.75">
      <c r="A91" s="357" t="s">
        <v>876</v>
      </c>
      <c r="B91" s="596" t="s">
        <v>1217</v>
      </c>
      <c r="C91" s="238">
        <v>625</v>
      </c>
      <c r="D91" s="228">
        <v>-5</v>
      </c>
      <c r="E91" s="593"/>
      <c r="F91" s="593"/>
      <c r="G91" s="595"/>
      <c r="H91" s="593"/>
      <c r="I91" s="593"/>
    </row>
    <row r="92" spans="1:9" ht="12.75">
      <c r="A92" s="357">
        <v>2000</v>
      </c>
      <c r="B92" s="596" t="s">
        <v>1218</v>
      </c>
      <c r="C92" s="238">
        <v>625</v>
      </c>
      <c r="D92" s="228">
        <v>-5</v>
      </c>
      <c r="E92" s="593"/>
      <c r="F92" s="593"/>
      <c r="G92" s="595"/>
      <c r="H92" s="593"/>
      <c r="I92" s="593"/>
    </row>
    <row r="93" spans="1:9" ht="12.75">
      <c r="A93" s="357" t="s">
        <v>921</v>
      </c>
      <c r="B93" s="596" t="s">
        <v>1221</v>
      </c>
      <c r="C93" s="238">
        <v>680</v>
      </c>
      <c r="D93" s="228">
        <v>0</v>
      </c>
      <c r="E93" s="593"/>
      <c r="F93" s="593"/>
      <c r="G93" s="595"/>
      <c r="H93" s="593"/>
      <c r="I93" s="593"/>
    </row>
    <row r="94" spans="1:9" ht="12.75">
      <c r="A94" s="357">
        <v>5000</v>
      </c>
      <c r="B94" s="596" t="s">
        <v>924</v>
      </c>
      <c r="C94" s="238">
        <v>680</v>
      </c>
      <c r="D94" s="228">
        <v>0</v>
      </c>
      <c r="E94" s="593"/>
      <c r="F94" s="593"/>
      <c r="G94" s="595"/>
      <c r="H94" s="593"/>
      <c r="I94" s="593"/>
    </row>
    <row r="95" spans="1:129" s="91" customFormat="1" ht="12.75" customHeight="1">
      <c r="A95" s="364"/>
      <c r="B95" s="356" t="s">
        <v>500</v>
      </c>
      <c r="C95" s="216">
        <v>3121</v>
      </c>
      <c r="D95" s="68">
        <v>2129</v>
      </c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69"/>
      <c r="DN95" s="26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</row>
    <row r="96" spans="1:129" s="91" customFormat="1" ht="12.75" customHeight="1">
      <c r="A96" s="349"/>
      <c r="B96" s="356" t="s">
        <v>501</v>
      </c>
      <c r="C96" s="216">
        <v>-3121</v>
      </c>
      <c r="D96" s="68">
        <v>-2129</v>
      </c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69"/>
      <c r="DD96" s="269"/>
      <c r="DE96" s="269"/>
      <c r="DF96" s="269"/>
      <c r="DG96" s="269"/>
      <c r="DH96" s="269"/>
      <c r="DI96" s="269"/>
      <c r="DJ96" s="269"/>
      <c r="DK96" s="269"/>
      <c r="DL96" s="269"/>
      <c r="DM96" s="269"/>
      <c r="DN96" s="269"/>
      <c r="DO96" s="269"/>
      <c r="DP96" s="269"/>
      <c r="DQ96" s="269"/>
      <c r="DR96" s="269"/>
      <c r="DS96" s="269"/>
      <c r="DT96" s="269"/>
      <c r="DU96" s="269"/>
      <c r="DV96" s="269"/>
      <c r="DW96" s="269"/>
      <c r="DX96" s="269"/>
      <c r="DY96" s="269"/>
    </row>
    <row r="97" spans="1:129" s="91" customFormat="1" ht="12" customHeight="1">
      <c r="A97" s="375" t="s">
        <v>1213</v>
      </c>
      <c r="B97" s="136" t="s">
        <v>622</v>
      </c>
      <c r="C97" s="360">
        <v>-3121</v>
      </c>
      <c r="D97" s="228">
        <v>-2129</v>
      </c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69"/>
      <c r="DD97" s="269"/>
      <c r="DE97" s="269"/>
      <c r="DF97" s="269"/>
      <c r="DG97" s="269"/>
      <c r="DH97" s="269"/>
      <c r="DI97" s="269"/>
      <c r="DJ97" s="269"/>
      <c r="DK97" s="269"/>
      <c r="DL97" s="269"/>
      <c r="DM97" s="269"/>
      <c r="DN97" s="269"/>
      <c r="DO97" s="269"/>
      <c r="DP97" s="269"/>
      <c r="DQ97" s="269"/>
      <c r="DR97" s="269"/>
      <c r="DS97" s="269"/>
      <c r="DT97" s="269"/>
      <c r="DU97" s="269"/>
      <c r="DV97" s="269"/>
      <c r="DW97" s="269"/>
      <c r="DX97" s="269"/>
      <c r="DY97" s="269"/>
    </row>
    <row r="98" spans="1:129" s="91" customFormat="1" ht="12" customHeight="1">
      <c r="A98" s="349"/>
      <c r="B98" s="597" t="s">
        <v>1219</v>
      </c>
      <c r="C98" s="360"/>
      <c r="D98" s="228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69"/>
      <c r="DS98" s="269"/>
      <c r="DT98" s="269"/>
      <c r="DU98" s="269"/>
      <c r="DV98" s="269"/>
      <c r="DW98" s="269"/>
      <c r="DX98" s="269"/>
      <c r="DY98" s="269"/>
    </row>
    <row r="99" spans="1:129" s="91" customFormat="1" ht="12" customHeight="1">
      <c r="A99" s="567"/>
      <c r="B99" s="592" t="s">
        <v>1215</v>
      </c>
      <c r="C99" s="511">
        <v>-5371</v>
      </c>
      <c r="D99" s="68">
        <v>500</v>
      </c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69"/>
      <c r="DM99" s="269"/>
      <c r="DN99" s="269"/>
      <c r="DO99" s="269"/>
      <c r="DP99" s="269"/>
      <c r="DQ99" s="269"/>
      <c r="DR99" s="269"/>
      <c r="DS99" s="269"/>
      <c r="DT99" s="269"/>
      <c r="DU99" s="269"/>
      <c r="DV99" s="269"/>
      <c r="DW99" s="269"/>
      <c r="DX99" s="269"/>
      <c r="DY99" s="269"/>
    </row>
    <row r="100" spans="1:129" s="91" customFormat="1" ht="12" customHeight="1">
      <c r="A100" s="569"/>
      <c r="B100" s="592" t="s">
        <v>967</v>
      </c>
      <c r="C100" s="511">
        <v>490</v>
      </c>
      <c r="D100" s="68">
        <v>359</v>
      </c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69"/>
      <c r="DQ100" s="269"/>
      <c r="DR100" s="269"/>
      <c r="DS100" s="269"/>
      <c r="DT100" s="269"/>
      <c r="DU100" s="269"/>
      <c r="DV100" s="269"/>
      <c r="DW100" s="269"/>
      <c r="DX100" s="269"/>
      <c r="DY100" s="269"/>
    </row>
    <row r="101" spans="1:129" s="91" customFormat="1" ht="12" customHeight="1">
      <c r="A101" s="349" t="s">
        <v>874</v>
      </c>
      <c r="B101" s="596" t="s">
        <v>1216</v>
      </c>
      <c r="C101" s="206">
        <v>415</v>
      </c>
      <c r="D101" s="228">
        <v>359</v>
      </c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69"/>
      <c r="DN101" s="269"/>
      <c r="DO101" s="269"/>
      <c r="DP101" s="269"/>
      <c r="DQ101" s="269"/>
      <c r="DR101" s="269"/>
      <c r="DS101" s="269"/>
      <c r="DT101" s="269"/>
      <c r="DU101" s="269"/>
      <c r="DV101" s="269"/>
      <c r="DW101" s="269"/>
      <c r="DX101" s="269"/>
      <c r="DY101" s="269"/>
    </row>
    <row r="102" spans="1:129" s="91" customFormat="1" ht="12" customHeight="1">
      <c r="A102" s="357" t="s">
        <v>876</v>
      </c>
      <c r="B102" s="596" t="s">
        <v>1217</v>
      </c>
      <c r="C102" s="206">
        <v>415</v>
      </c>
      <c r="D102" s="228">
        <v>359</v>
      </c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  <c r="DM102" s="269"/>
      <c r="DN102" s="269"/>
      <c r="DO102" s="269"/>
      <c r="DP102" s="269"/>
      <c r="DQ102" s="269"/>
      <c r="DR102" s="269"/>
      <c r="DS102" s="269"/>
      <c r="DT102" s="269"/>
      <c r="DU102" s="269"/>
      <c r="DV102" s="269"/>
      <c r="DW102" s="269"/>
      <c r="DX102" s="269"/>
      <c r="DY102" s="269"/>
    </row>
    <row r="103" spans="1:129" s="91" customFormat="1" ht="12" customHeight="1">
      <c r="A103" s="357">
        <v>1000</v>
      </c>
      <c r="B103" s="358" t="s">
        <v>1222</v>
      </c>
      <c r="C103" s="360">
        <v>56</v>
      </c>
      <c r="D103" s="228">
        <v>0</v>
      </c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69"/>
      <c r="DC103" s="269"/>
      <c r="DD103" s="269"/>
      <c r="DE103" s="269"/>
      <c r="DF103" s="269"/>
      <c r="DG103" s="269"/>
      <c r="DH103" s="269"/>
      <c r="DI103" s="269"/>
      <c r="DJ103" s="269"/>
      <c r="DK103" s="269"/>
      <c r="DL103" s="269"/>
      <c r="DM103" s="269"/>
      <c r="DN103" s="269"/>
      <c r="DO103" s="269"/>
      <c r="DP103" s="269"/>
      <c r="DQ103" s="269"/>
      <c r="DR103" s="269"/>
      <c r="DS103" s="269"/>
      <c r="DT103" s="269"/>
      <c r="DU103" s="269"/>
      <c r="DV103" s="269"/>
      <c r="DW103" s="269"/>
      <c r="DX103" s="269"/>
      <c r="DY103" s="269"/>
    </row>
    <row r="104" spans="1:129" s="91" customFormat="1" ht="12" customHeight="1">
      <c r="A104" s="119">
        <v>1100</v>
      </c>
      <c r="B104" s="596" t="s">
        <v>1223</v>
      </c>
      <c r="C104" s="360">
        <v>56</v>
      </c>
      <c r="D104" s="228">
        <v>0</v>
      </c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  <c r="DR104" s="269"/>
      <c r="DS104" s="269"/>
      <c r="DT104" s="269"/>
      <c r="DU104" s="269"/>
      <c r="DV104" s="269"/>
      <c r="DW104" s="269"/>
      <c r="DX104" s="269"/>
      <c r="DY104" s="269"/>
    </row>
    <row r="105" spans="1:9" ht="24.75" customHeight="1">
      <c r="A105" s="119">
        <v>1200</v>
      </c>
      <c r="B105" s="579" t="s">
        <v>1208</v>
      </c>
      <c r="C105" s="206">
        <v>0</v>
      </c>
      <c r="D105" s="228">
        <v>0</v>
      </c>
      <c r="E105" s="169"/>
      <c r="F105" s="169"/>
      <c r="G105" s="594"/>
      <c r="H105" s="169"/>
      <c r="I105" s="169"/>
    </row>
    <row r="106" spans="1:129" s="91" customFormat="1" ht="12" customHeight="1">
      <c r="A106" s="357">
        <v>2000</v>
      </c>
      <c r="B106" s="596" t="s">
        <v>1218</v>
      </c>
      <c r="C106" s="360">
        <v>359</v>
      </c>
      <c r="D106" s="228">
        <v>359</v>
      </c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69"/>
      <c r="DQ106" s="269"/>
      <c r="DR106" s="269"/>
      <c r="DS106" s="269"/>
      <c r="DT106" s="269"/>
      <c r="DU106" s="269"/>
      <c r="DV106" s="269"/>
      <c r="DW106" s="269"/>
      <c r="DX106" s="269"/>
      <c r="DY106" s="269"/>
    </row>
    <row r="107" spans="1:129" s="91" customFormat="1" ht="12" customHeight="1">
      <c r="A107" s="357" t="s">
        <v>921</v>
      </c>
      <c r="B107" s="596" t="s">
        <v>1221</v>
      </c>
      <c r="C107" s="360">
        <v>75</v>
      </c>
      <c r="D107" s="228">
        <v>0</v>
      </c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69"/>
      <c r="CY107" s="269"/>
      <c r="CZ107" s="269"/>
      <c r="DA107" s="269"/>
      <c r="DB107" s="269"/>
      <c r="DC107" s="269"/>
      <c r="DD107" s="269"/>
      <c r="DE107" s="269"/>
      <c r="DF107" s="269"/>
      <c r="DG107" s="269"/>
      <c r="DH107" s="269"/>
      <c r="DI107" s="269"/>
      <c r="DJ107" s="269"/>
      <c r="DK107" s="269"/>
      <c r="DL107" s="269"/>
      <c r="DM107" s="269"/>
      <c r="DN107" s="269"/>
      <c r="DO107" s="269"/>
      <c r="DP107" s="269"/>
      <c r="DQ107" s="269"/>
      <c r="DR107" s="269"/>
      <c r="DS107" s="269"/>
      <c r="DT107" s="269"/>
      <c r="DU107" s="269"/>
      <c r="DV107" s="269"/>
      <c r="DW107" s="269"/>
      <c r="DX107" s="269"/>
      <c r="DY107" s="269"/>
    </row>
    <row r="108" spans="1:129" s="91" customFormat="1" ht="12" customHeight="1">
      <c r="A108" s="357">
        <v>5000</v>
      </c>
      <c r="B108" s="596" t="s">
        <v>924</v>
      </c>
      <c r="C108" s="360">
        <v>75</v>
      </c>
      <c r="D108" s="228">
        <v>0</v>
      </c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269"/>
      <c r="CG108" s="269"/>
      <c r="CH108" s="269"/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69"/>
      <c r="CW108" s="269"/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69"/>
      <c r="DH108" s="269"/>
      <c r="DI108" s="269"/>
      <c r="DJ108" s="269"/>
      <c r="DK108" s="269"/>
      <c r="DL108" s="269"/>
      <c r="DM108" s="269"/>
      <c r="DN108" s="269"/>
      <c r="DO108" s="269"/>
      <c r="DP108" s="269"/>
      <c r="DQ108" s="269"/>
      <c r="DR108" s="269"/>
      <c r="DS108" s="269"/>
      <c r="DT108" s="269"/>
      <c r="DU108" s="269"/>
      <c r="DV108" s="269"/>
      <c r="DW108" s="269"/>
      <c r="DX108" s="269"/>
      <c r="DY108" s="269"/>
    </row>
    <row r="109" spans="1:129" s="91" customFormat="1" ht="12" customHeight="1">
      <c r="A109" s="364"/>
      <c r="B109" s="356" t="s">
        <v>500</v>
      </c>
      <c r="C109" s="511">
        <v>-5861</v>
      </c>
      <c r="D109" s="68">
        <v>141</v>
      </c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69"/>
      <c r="DH109" s="269"/>
      <c r="DI109" s="269"/>
      <c r="DJ109" s="269"/>
      <c r="DK109" s="269"/>
      <c r="DL109" s="269"/>
      <c r="DM109" s="269"/>
      <c r="DN109" s="269"/>
      <c r="DO109" s="269"/>
      <c r="DP109" s="269"/>
      <c r="DQ109" s="269"/>
      <c r="DR109" s="269"/>
      <c r="DS109" s="269"/>
      <c r="DT109" s="269"/>
      <c r="DU109" s="269"/>
      <c r="DV109" s="269"/>
      <c r="DW109" s="269"/>
      <c r="DX109" s="269"/>
      <c r="DY109" s="269"/>
    </row>
    <row r="110" spans="1:129" s="91" customFormat="1" ht="12" customHeight="1">
      <c r="A110" s="349"/>
      <c r="B110" s="356" t="s">
        <v>501</v>
      </c>
      <c r="C110" s="511">
        <v>5861</v>
      </c>
      <c r="D110" s="68">
        <v>-141</v>
      </c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69"/>
      <c r="DQ110" s="269"/>
      <c r="DR110" s="269"/>
      <c r="DS110" s="269"/>
      <c r="DT110" s="269"/>
      <c r="DU110" s="269"/>
      <c r="DV110" s="269"/>
      <c r="DW110" s="269"/>
      <c r="DX110" s="269"/>
      <c r="DY110" s="269"/>
    </row>
    <row r="111" spans="1:129" s="91" customFormat="1" ht="12" customHeight="1">
      <c r="A111" s="375" t="s">
        <v>1213</v>
      </c>
      <c r="B111" s="136" t="s">
        <v>622</v>
      </c>
      <c r="C111" s="360">
        <v>5861</v>
      </c>
      <c r="D111" s="228">
        <v>-141</v>
      </c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69"/>
      <c r="DH111" s="269"/>
      <c r="DI111" s="269"/>
      <c r="DJ111" s="269"/>
      <c r="DK111" s="269"/>
      <c r="DL111" s="269"/>
      <c r="DM111" s="269"/>
      <c r="DN111" s="269"/>
      <c r="DO111" s="269"/>
      <c r="DP111" s="269"/>
      <c r="DQ111" s="269"/>
      <c r="DR111" s="269"/>
      <c r="DS111" s="269"/>
      <c r="DT111" s="269"/>
      <c r="DU111" s="269"/>
      <c r="DV111" s="269"/>
      <c r="DW111" s="269"/>
      <c r="DX111" s="269"/>
      <c r="DY111" s="269"/>
    </row>
    <row r="112" spans="1:9" ht="15" customHeight="1">
      <c r="A112" s="569"/>
      <c r="B112" s="591" t="s">
        <v>1224</v>
      </c>
      <c r="C112" s="200"/>
      <c r="D112" s="228"/>
      <c r="E112" s="169"/>
      <c r="F112" s="169"/>
      <c r="G112" s="594"/>
      <c r="H112" s="169"/>
      <c r="I112" s="169"/>
    </row>
    <row r="113" spans="1:129" s="355" customFormat="1" ht="12" customHeight="1">
      <c r="A113" s="567"/>
      <c r="B113" s="592" t="s">
        <v>1215</v>
      </c>
      <c r="C113" s="200">
        <v>344132</v>
      </c>
      <c r="D113" s="68">
        <v>470</v>
      </c>
      <c r="E113" s="593"/>
      <c r="F113" s="593"/>
      <c r="G113" s="595"/>
      <c r="H113" s="593"/>
      <c r="I113" s="593"/>
      <c r="J113" s="598"/>
      <c r="K113" s="598"/>
      <c r="L113" s="598"/>
      <c r="M113" s="598"/>
      <c r="N113" s="598"/>
      <c r="O113" s="598"/>
      <c r="P113" s="598"/>
      <c r="Q113" s="598"/>
      <c r="R113" s="598"/>
      <c r="S113" s="598"/>
      <c r="T113" s="598"/>
      <c r="U113" s="598"/>
      <c r="V113" s="598"/>
      <c r="W113" s="598"/>
      <c r="X113" s="598"/>
      <c r="Y113" s="598"/>
      <c r="Z113" s="598"/>
      <c r="AA113" s="598"/>
      <c r="AB113" s="598"/>
      <c r="AC113" s="598"/>
      <c r="AD113" s="598"/>
      <c r="AE113" s="598"/>
      <c r="AF113" s="598"/>
      <c r="AG113" s="598"/>
      <c r="AH113" s="598"/>
      <c r="AI113" s="598"/>
      <c r="AJ113" s="598"/>
      <c r="AK113" s="598"/>
      <c r="AL113" s="598"/>
      <c r="AM113" s="598"/>
      <c r="AN113" s="598"/>
      <c r="AO113" s="598"/>
      <c r="AP113" s="598"/>
      <c r="AQ113" s="598"/>
      <c r="AR113" s="598"/>
      <c r="AS113" s="598"/>
      <c r="AT113" s="598"/>
      <c r="AU113" s="598"/>
      <c r="AV113" s="598"/>
      <c r="AW113" s="598"/>
      <c r="AX113" s="598"/>
      <c r="AY113" s="598"/>
      <c r="AZ113" s="598"/>
      <c r="BA113" s="598"/>
      <c r="BB113" s="598"/>
      <c r="BC113" s="598"/>
      <c r="BD113" s="598"/>
      <c r="BE113" s="598"/>
      <c r="BF113" s="598"/>
      <c r="BG113" s="598"/>
      <c r="BH113" s="598"/>
      <c r="BI113" s="598"/>
      <c r="BJ113" s="598"/>
      <c r="BK113" s="598"/>
      <c r="BL113" s="598"/>
      <c r="BM113" s="598"/>
      <c r="BN113" s="598"/>
      <c r="BO113" s="598"/>
      <c r="BP113" s="598"/>
      <c r="BQ113" s="598"/>
      <c r="BR113" s="598"/>
      <c r="BS113" s="598"/>
      <c r="BT113" s="598"/>
      <c r="BU113" s="598"/>
      <c r="BV113" s="598"/>
      <c r="BW113" s="598"/>
      <c r="BX113" s="598"/>
      <c r="BY113" s="598"/>
      <c r="BZ113" s="598"/>
      <c r="CA113" s="598"/>
      <c r="CB113" s="598"/>
      <c r="CC113" s="598"/>
      <c r="CD113" s="598"/>
      <c r="CE113" s="598"/>
      <c r="CF113" s="598"/>
      <c r="CG113" s="598"/>
      <c r="CH113" s="598"/>
      <c r="CI113" s="598"/>
      <c r="CJ113" s="598"/>
      <c r="CK113" s="598"/>
      <c r="CL113" s="598"/>
      <c r="CM113" s="598"/>
      <c r="CN113" s="598"/>
      <c r="CO113" s="598"/>
      <c r="CP113" s="598"/>
      <c r="CQ113" s="598"/>
      <c r="CR113" s="598"/>
      <c r="CS113" s="598"/>
      <c r="CT113" s="598"/>
      <c r="CU113" s="598"/>
      <c r="CV113" s="598"/>
      <c r="CW113" s="598"/>
      <c r="CX113" s="598"/>
      <c r="CY113" s="598"/>
      <c r="CZ113" s="598"/>
      <c r="DA113" s="598"/>
      <c r="DB113" s="598"/>
      <c r="DC113" s="598"/>
      <c r="DD113" s="598"/>
      <c r="DE113" s="598"/>
      <c r="DF113" s="598"/>
      <c r="DG113" s="598"/>
      <c r="DH113" s="598"/>
      <c r="DI113" s="598"/>
      <c r="DJ113" s="598"/>
      <c r="DK113" s="598"/>
      <c r="DL113" s="598"/>
      <c r="DM113" s="598"/>
      <c r="DN113" s="598"/>
      <c r="DO113" s="598"/>
      <c r="DP113" s="598"/>
      <c r="DQ113" s="598"/>
      <c r="DR113" s="598"/>
      <c r="DS113" s="598"/>
      <c r="DT113" s="598"/>
      <c r="DU113" s="598"/>
      <c r="DV113" s="598"/>
      <c r="DW113" s="598"/>
      <c r="DX113" s="598"/>
      <c r="DY113" s="598"/>
    </row>
    <row r="114" spans="1:9" ht="12.75" customHeight="1">
      <c r="A114" s="569"/>
      <c r="B114" s="592" t="s">
        <v>967</v>
      </c>
      <c r="C114" s="200">
        <v>192357</v>
      </c>
      <c r="D114" s="68">
        <v>14145</v>
      </c>
      <c r="E114" s="593"/>
      <c r="F114" s="593"/>
      <c r="G114" s="595"/>
      <c r="H114" s="593"/>
      <c r="I114" s="593"/>
    </row>
    <row r="115" spans="1:9" ht="12.75" customHeight="1">
      <c r="A115" s="349" t="s">
        <v>874</v>
      </c>
      <c r="B115" s="596" t="s">
        <v>1216</v>
      </c>
      <c r="C115" s="206">
        <v>190094</v>
      </c>
      <c r="D115" s="228">
        <v>13909</v>
      </c>
      <c r="E115" s="593"/>
      <c r="F115" s="593"/>
      <c r="G115" s="595"/>
      <c r="H115" s="593"/>
      <c r="I115" s="593"/>
    </row>
    <row r="116" spans="1:9" ht="12.75" customHeight="1">
      <c r="A116" s="357" t="s">
        <v>876</v>
      </c>
      <c r="B116" s="596" t="s">
        <v>1217</v>
      </c>
      <c r="C116" s="206">
        <v>187576</v>
      </c>
      <c r="D116" s="228">
        <v>13909</v>
      </c>
      <c r="E116" s="169"/>
      <c r="F116" s="169"/>
      <c r="G116" s="594"/>
      <c r="H116" s="169"/>
      <c r="I116" s="169"/>
    </row>
    <row r="117" spans="1:9" ht="12.75" customHeight="1">
      <c r="A117" s="357">
        <v>1000</v>
      </c>
      <c r="B117" s="358" t="s">
        <v>1222</v>
      </c>
      <c r="C117" s="206">
        <v>23439</v>
      </c>
      <c r="D117" s="228">
        <v>2442</v>
      </c>
      <c r="E117" s="169"/>
      <c r="F117" s="169"/>
      <c r="G117" s="594"/>
      <c r="H117" s="169"/>
      <c r="I117" s="169"/>
    </row>
    <row r="118" spans="1:9" ht="12.75" customHeight="1">
      <c r="A118" s="119">
        <v>1100</v>
      </c>
      <c r="B118" s="596" t="s">
        <v>1223</v>
      </c>
      <c r="C118" s="206">
        <v>19095</v>
      </c>
      <c r="D118" s="228">
        <v>2171</v>
      </c>
      <c r="E118" s="169"/>
      <c r="F118" s="169"/>
      <c r="G118" s="594"/>
      <c r="H118" s="169"/>
      <c r="I118" s="169"/>
    </row>
    <row r="119" spans="1:9" ht="24.75" customHeight="1">
      <c r="A119" s="119">
        <v>1200</v>
      </c>
      <c r="B119" s="579" t="s">
        <v>1208</v>
      </c>
      <c r="C119" s="206">
        <v>4344</v>
      </c>
      <c r="D119" s="228">
        <v>271</v>
      </c>
      <c r="E119" s="169"/>
      <c r="F119" s="169"/>
      <c r="G119" s="594"/>
      <c r="H119" s="169"/>
      <c r="I119" s="169"/>
    </row>
    <row r="120" spans="1:9" ht="12.75" customHeight="1">
      <c r="A120" s="357">
        <v>2000</v>
      </c>
      <c r="B120" s="596" t="s">
        <v>1218</v>
      </c>
      <c r="C120" s="206">
        <v>164137</v>
      </c>
      <c r="D120" s="228">
        <v>11467</v>
      </c>
      <c r="E120" s="169"/>
      <c r="F120" s="169"/>
      <c r="G120" s="594"/>
      <c r="H120" s="169"/>
      <c r="I120" s="169"/>
    </row>
    <row r="121" spans="1:9" ht="24.75" customHeight="1">
      <c r="A121" s="357">
        <v>1.4</v>
      </c>
      <c r="B121" s="350" t="s">
        <v>1210</v>
      </c>
      <c r="C121" s="206">
        <v>2518</v>
      </c>
      <c r="D121" s="228">
        <v>0</v>
      </c>
      <c r="E121" s="169"/>
      <c r="F121" s="169"/>
      <c r="G121" s="594"/>
      <c r="H121" s="169"/>
      <c r="I121" s="169"/>
    </row>
    <row r="122" spans="1:9" ht="12.75" customHeight="1">
      <c r="A122" s="357">
        <v>7000</v>
      </c>
      <c r="B122" s="358" t="s">
        <v>1211</v>
      </c>
      <c r="C122" s="206">
        <v>2518</v>
      </c>
      <c r="D122" s="228">
        <v>0</v>
      </c>
      <c r="E122" s="169"/>
      <c r="F122" s="169"/>
      <c r="G122" s="594"/>
      <c r="H122" s="169"/>
      <c r="I122" s="169"/>
    </row>
    <row r="123" spans="1:9" ht="12.75" customHeight="1">
      <c r="A123" s="357" t="s">
        <v>921</v>
      </c>
      <c r="B123" s="596" t="s">
        <v>1221</v>
      </c>
      <c r="C123" s="206">
        <v>2263</v>
      </c>
      <c r="D123" s="228">
        <v>236</v>
      </c>
      <c r="E123" s="169"/>
      <c r="F123" s="169"/>
      <c r="G123" s="594"/>
      <c r="H123" s="169"/>
      <c r="I123" s="169"/>
    </row>
    <row r="124" spans="1:9" ht="12.75" customHeight="1">
      <c r="A124" s="357">
        <v>5000</v>
      </c>
      <c r="B124" s="596" t="s">
        <v>924</v>
      </c>
      <c r="C124" s="206">
        <v>2263</v>
      </c>
      <c r="D124" s="228">
        <v>236</v>
      </c>
      <c r="E124" s="169"/>
      <c r="F124" s="169"/>
      <c r="G124" s="594"/>
      <c r="H124" s="169"/>
      <c r="I124" s="169"/>
    </row>
    <row r="125" spans="1:129" s="91" customFormat="1" ht="12.75" customHeight="1">
      <c r="A125" s="364"/>
      <c r="B125" s="356" t="s">
        <v>500</v>
      </c>
      <c r="C125" s="216">
        <v>151775</v>
      </c>
      <c r="D125" s="68">
        <v>-13675</v>
      </c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9"/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  <c r="DE125" s="269"/>
      <c r="DF125" s="269"/>
      <c r="DG125" s="269"/>
      <c r="DH125" s="269"/>
      <c r="DI125" s="269"/>
      <c r="DJ125" s="269"/>
      <c r="DK125" s="269"/>
      <c r="DL125" s="269"/>
      <c r="DM125" s="269"/>
      <c r="DN125" s="269"/>
      <c r="DO125" s="269"/>
      <c r="DP125" s="269"/>
      <c r="DQ125" s="269"/>
      <c r="DR125" s="269"/>
      <c r="DS125" s="269"/>
      <c r="DT125" s="269"/>
      <c r="DU125" s="269"/>
      <c r="DV125" s="269"/>
      <c r="DW125" s="269"/>
      <c r="DX125" s="269"/>
      <c r="DY125" s="269"/>
    </row>
    <row r="126" spans="1:129" s="91" customFormat="1" ht="12.75" customHeight="1">
      <c r="A126" s="349"/>
      <c r="B126" s="356" t="s">
        <v>501</v>
      </c>
      <c r="C126" s="216">
        <v>-151775</v>
      </c>
      <c r="D126" s="68">
        <v>13675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  <c r="CA126" s="269"/>
      <c r="CB126" s="269"/>
      <c r="CC126" s="269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69"/>
      <c r="DB126" s="269"/>
      <c r="DC126" s="269"/>
      <c r="DD126" s="269"/>
      <c r="DE126" s="269"/>
      <c r="DF126" s="269"/>
      <c r="DG126" s="269"/>
      <c r="DH126" s="269"/>
      <c r="DI126" s="269"/>
      <c r="DJ126" s="269"/>
      <c r="DK126" s="269"/>
      <c r="DL126" s="269"/>
      <c r="DM126" s="269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</row>
    <row r="127" spans="1:129" s="91" customFormat="1" ht="12.75" customHeight="1">
      <c r="A127" s="375" t="s">
        <v>1213</v>
      </c>
      <c r="B127" s="136" t="s">
        <v>622</v>
      </c>
      <c r="C127" s="360">
        <v>-151775</v>
      </c>
      <c r="D127" s="228">
        <v>13675</v>
      </c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69"/>
      <c r="BT127" s="269"/>
      <c r="BU127" s="269"/>
      <c r="BV127" s="269"/>
      <c r="BW127" s="269"/>
      <c r="BX127" s="269"/>
      <c r="BY127" s="269"/>
      <c r="BZ127" s="269"/>
      <c r="CA127" s="269"/>
      <c r="CB127" s="269"/>
      <c r="CC127" s="269"/>
      <c r="CD127" s="269"/>
      <c r="CE127" s="269"/>
      <c r="CF127" s="269"/>
      <c r="CG127" s="269"/>
      <c r="CH127" s="269"/>
      <c r="CI127" s="269"/>
      <c r="CJ127" s="269"/>
      <c r="CK127" s="269"/>
      <c r="CL127" s="269"/>
      <c r="CM127" s="269"/>
      <c r="CN127" s="269"/>
      <c r="CO127" s="269"/>
      <c r="CP127" s="269"/>
      <c r="CQ127" s="269"/>
      <c r="CR127" s="269"/>
      <c r="CS127" s="269"/>
      <c r="CT127" s="269"/>
      <c r="CU127" s="269"/>
      <c r="CV127" s="269"/>
      <c r="CW127" s="269"/>
      <c r="CX127" s="269"/>
      <c r="CY127" s="269"/>
      <c r="CZ127" s="269"/>
      <c r="DA127" s="269"/>
      <c r="DB127" s="269"/>
      <c r="DC127" s="269"/>
      <c r="DD127" s="269"/>
      <c r="DE127" s="269"/>
      <c r="DF127" s="269"/>
      <c r="DG127" s="269"/>
      <c r="DH127" s="269"/>
      <c r="DI127" s="269"/>
      <c r="DJ127" s="269"/>
      <c r="DK127" s="269"/>
      <c r="DL127" s="269"/>
      <c r="DM127" s="269"/>
      <c r="DN127" s="269"/>
      <c r="DO127" s="269"/>
      <c r="DP127" s="269"/>
      <c r="DQ127" s="269"/>
      <c r="DR127" s="269"/>
      <c r="DS127" s="269"/>
      <c r="DT127" s="269"/>
      <c r="DU127" s="269"/>
      <c r="DV127" s="269"/>
      <c r="DW127" s="269"/>
      <c r="DX127" s="269"/>
      <c r="DY127" s="269"/>
    </row>
    <row r="128" spans="1:9" ht="12.75">
      <c r="A128" s="569"/>
      <c r="B128" s="591" t="s">
        <v>1225</v>
      </c>
      <c r="C128" s="200"/>
      <c r="D128" s="228"/>
      <c r="E128" s="474"/>
      <c r="F128" s="474"/>
      <c r="G128" s="594"/>
      <c r="H128" s="169"/>
      <c r="I128" s="169"/>
    </row>
    <row r="129" spans="1:9" ht="12.75" customHeight="1">
      <c r="A129" s="569"/>
      <c r="B129" s="592" t="s">
        <v>1226</v>
      </c>
      <c r="C129" s="348">
        <v>200299</v>
      </c>
      <c r="D129" s="68">
        <v>-272</v>
      </c>
      <c r="E129" s="169"/>
      <c r="F129" s="169"/>
      <c r="G129" s="594"/>
      <c r="H129" s="169"/>
      <c r="I129" s="169"/>
    </row>
    <row r="130" spans="1:9" ht="12.75" customHeight="1">
      <c r="A130" s="569"/>
      <c r="B130" s="592" t="s">
        <v>967</v>
      </c>
      <c r="C130" s="200">
        <v>112194</v>
      </c>
      <c r="D130" s="68">
        <v>5906</v>
      </c>
      <c r="E130" s="169"/>
      <c r="F130" s="169"/>
      <c r="G130" s="594"/>
      <c r="H130" s="169"/>
      <c r="I130" s="169"/>
    </row>
    <row r="131" spans="1:9" ht="12.75" customHeight="1">
      <c r="A131" s="349" t="s">
        <v>874</v>
      </c>
      <c r="B131" s="596" t="s">
        <v>1216</v>
      </c>
      <c r="C131" s="206">
        <v>112194</v>
      </c>
      <c r="D131" s="228">
        <v>5906</v>
      </c>
      <c r="E131" s="169"/>
      <c r="F131" s="169"/>
      <c r="G131" s="594"/>
      <c r="H131" s="169"/>
      <c r="I131" s="169"/>
    </row>
    <row r="132" spans="1:9" ht="12.75" customHeight="1">
      <c r="A132" s="357" t="s">
        <v>876</v>
      </c>
      <c r="B132" s="596" t="s">
        <v>1217</v>
      </c>
      <c r="C132" s="206">
        <v>112194</v>
      </c>
      <c r="D132" s="228">
        <v>5906</v>
      </c>
      <c r="E132" s="169"/>
      <c r="F132" s="169"/>
      <c r="G132" s="594"/>
      <c r="H132" s="169"/>
      <c r="I132" s="169"/>
    </row>
    <row r="133" spans="1:9" ht="12.75" customHeight="1">
      <c r="A133" s="357">
        <v>2000</v>
      </c>
      <c r="B133" s="596" t="s">
        <v>1218</v>
      </c>
      <c r="C133" s="206">
        <v>112194</v>
      </c>
      <c r="D133" s="228">
        <v>5906</v>
      </c>
      <c r="E133" s="593"/>
      <c r="F133" s="593"/>
      <c r="G133" s="594"/>
      <c r="H133" s="169"/>
      <c r="I133" s="169"/>
    </row>
    <row r="134" spans="1:129" s="91" customFormat="1" ht="12.75" customHeight="1">
      <c r="A134" s="364"/>
      <c r="B134" s="356" t="s">
        <v>500</v>
      </c>
      <c r="C134" s="216">
        <v>88105</v>
      </c>
      <c r="D134" s="68">
        <v>-6178</v>
      </c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  <c r="CA134" s="269"/>
      <c r="CB134" s="269"/>
      <c r="CC134" s="269"/>
      <c r="CD134" s="269"/>
      <c r="CE134" s="269"/>
      <c r="CF134" s="269"/>
      <c r="CG134" s="269"/>
      <c r="CH134" s="269"/>
      <c r="CI134" s="269"/>
      <c r="CJ134" s="269"/>
      <c r="CK134" s="269"/>
      <c r="CL134" s="269"/>
      <c r="CM134" s="269"/>
      <c r="CN134" s="269"/>
      <c r="CO134" s="269"/>
      <c r="CP134" s="269"/>
      <c r="CQ134" s="269"/>
      <c r="CR134" s="269"/>
      <c r="CS134" s="269"/>
      <c r="CT134" s="269"/>
      <c r="CU134" s="269"/>
      <c r="CV134" s="269"/>
      <c r="CW134" s="269"/>
      <c r="CX134" s="269"/>
      <c r="CY134" s="269"/>
      <c r="CZ134" s="269"/>
      <c r="DA134" s="269"/>
      <c r="DB134" s="269"/>
      <c r="DC134" s="269"/>
      <c r="DD134" s="269"/>
      <c r="DE134" s="269"/>
      <c r="DF134" s="269"/>
      <c r="DG134" s="269"/>
      <c r="DH134" s="269"/>
      <c r="DI134" s="269"/>
      <c r="DJ134" s="269"/>
      <c r="DK134" s="269"/>
      <c r="DL134" s="269"/>
      <c r="DM134" s="269"/>
      <c r="DN134" s="269"/>
      <c r="DO134" s="269"/>
      <c r="DP134" s="269"/>
      <c r="DQ134" s="269"/>
      <c r="DR134" s="269"/>
      <c r="DS134" s="269"/>
      <c r="DT134" s="269"/>
      <c r="DU134" s="269"/>
      <c r="DV134" s="269"/>
      <c r="DW134" s="269"/>
      <c r="DX134" s="269"/>
      <c r="DY134" s="269"/>
    </row>
    <row r="135" spans="1:129" s="91" customFormat="1" ht="12.75" customHeight="1">
      <c r="A135" s="349"/>
      <c r="B135" s="356" t="s">
        <v>501</v>
      </c>
      <c r="C135" s="216">
        <v>-88105</v>
      </c>
      <c r="D135" s="68">
        <v>6178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269"/>
      <c r="CJ135" s="269"/>
      <c r="CK135" s="269"/>
      <c r="CL135" s="269"/>
      <c r="CM135" s="269"/>
      <c r="CN135" s="269"/>
      <c r="CO135" s="269"/>
      <c r="CP135" s="269"/>
      <c r="CQ135" s="269"/>
      <c r="CR135" s="269"/>
      <c r="CS135" s="269"/>
      <c r="CT135" s="269"/>
      <c r="CU135" s="269"/>
      <c r="CV135" s="269"/>
      <c r="CW135" s="269"/>
      <c r="CX135" s="269"/>
      <c r="CY135" s="269"/>
      <c r="CZ135" s="269"/>
      <c r="DA135" s="269"/>
      <c r="DB135" s="269"/>
      <c r="DC135" s="269"/>
      <c r="DD135" s="269"/>
      <c r="DE135" s="269"/>
      <c r="DF135" s="269"/>
      <c r="DG135" s="269"/>
      <c r="DH135" s="269"/>
      <c r="DI135" s="269"/>
      <c r="DJ135" s="269"/>
      <c r="DK135" s="269"/>
      <c r="DL135" s="269"/>
      <c r="DM135" s="269"/>
      <c r="DN135" s="269"/>
      <c r="DO135" s="269"/>
      <c r="DP135" s="269"/>
      <c r="DQ135" s="269"/>
      <c r="DR135" s="269"/>
      <c r="DS135" s="269"/>
      <c r="DT135" s="269"/>
      <c r="DU135" s="269"/>
      <c r="DV135" s="269"/>
      <c r="DW135" s="269"/>
      <c r="DX135" s="269"/>
      <c r="DY135" s="269"/>
    </row>
    <row r="136" spans="1:129" s="91" customFormat="1" ht="12.75" customHeight="1">
      <c r="A136" s="375" t="s">
        <v>1213</v>
      </c>
      <c r="B136" s="136" t="s">
        <v>622</v>
      </c>
      <c r="C136" s="360">
        <v>-88105</v>
      </c>
      <c r="D136" s="228">
        <v>6178</v>
      </c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269"/>
      <c r="CJ136" s="269"/>
      <c r="CK136" s="269"/>
      <c r="CL136" s="269"/>
      <c r="CM136" s="269"/>
      <c r="CN136" s="269"/>
      <c r="CO136" s="269"/>
      <c r="CP136" s="269"/>
      <c r="CQ136" s="269"/>
      <c r="CR136" s="269"/>
      <c r="CS136" s="269"/>
      <c r="CT136" s="269"/>
      <c r="CU136" s="269"/>
      <c r="CV136" s="269"/>
      <c r="CW136" s="269"/>
      <c r="CX136" s="269"/>
      <c r="CY136" s="269"/>
      <c r="CZ136" s="269"/>
      <c r="DA136" s="269"/>
      <c r="DB136" s="269"/>
      <c r="DC136" s="269"/>
      <c r="DD136" s="269"/>
      <c r="DE136" s="269"/>
      <c r="DF136" s="269"/>
      <c r="DG136" s="269"/>
      <c r="DH136" s="269"/>
      <c r="DI136" s="269"/>
      <c r="DJ136" s="269"/>
      <c r="DK136" s="269"/>
      <c r="DL136" s="269"/>
      <c r="DM136" s="269"/>
      <c r="DN136" s="269"/>
      <c r="DO136" s="269"/>
      <c r="DP136" s="269"/>
      <c r="DQ136" s="269"/>
      <c r="DR136" s="269"/>
      <c r="DS136" s="269"/>
      <c r="DT136" s="269"/>
      <c r="DU136" s="269"/>
      <c r="DV136" s="269"/>
      <c r="DW136" s="269"/>
      <c r="DX136" s="269"/>
      <c r="DY136" s="269"/>
    </row>
    <row r="137" spans="1:9" ht="15" customHeight="1">
      <c r="A137" s="569"/>
      <c r="B137" s="591" t="s">
        <v>1227</v>
      </c>
      <c r="C137" s="200"/>
      <c r="D137" s="228"/>
      <c r="E137" s="593"/>
      <c r="F137" s="593"/>
      <c r="G137" s="595"/>
      <c r="H137" s="593"/>
      <c r="I137" s="593"/>
    </row>
    <row r="138" spans="1:129" s="355" customFormat="1" ht="12.75" customHeight="1">
      <c r="A138" s="567"/>
      <c r="B138" s="592" t="s">
        <v>1226</v>
      </c>
      <c r="C138" s="200">
        <v>225674</v>
      </c>
      <c r="D138" s="68">
        <v>200500</v>
      </c>
      <c r="E138" s="593"/>
      <c r="F138" s="593"/>
      <c r="G138" s="595"/>
      <c r="H138" s="593"/>
      <c r="I138" s="593"/>
      <c r="J138" s="598"/>
      <c r="K138" s="598"/>
      <c r="L138" s="598"/>
      <c r="M138" s="598"/>
      <c r="N138" s="598"/>
      <c r="O138" s="598"/>
      <c r="P138" s="598"/>
      <c r="Q138" s="598"/>
      <c r="R138" s="598"/>
      <c r="S138" s="598"/>
      <c r="T138" s="598"/>
      <c r="U138" s="598"/>
      <c r="V138" s="598"/>
      <c r="W138" s="598"/>
      <c r="X138" s="598"/>
      <c r="Y138" s="598"/>
      <c r="Z138" s="598"/>
      <c r="AA138" s="598"/>
      <c r="AB138" s="598"/>
      <c r="AC138" s="598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8"/>
      <c r="AT138" s="598"/>
      <c r="AU138" s="598"/>
      <c r="AV138" s="598"/>
      <c r="AW138" s="598"/>
      <c r="AX138" s="598"/>
      <c r="AY138" s="598"/>
      <c r="AZ138" s="598"/>
      <c r="BA138" s="598"/>
      <c r="BB138" s="598"/>
      <c r="BC138" s="598"/>
      <c r="BD138" s="598"/>
      <c r="BE138" s="598"/>
      <c r="BF138" s="598"/>
      <c r="BG138" s="598"/>
      <c r="BH138" s="598"/>
      <c r="BI138" s="598"/>
      <c r="BJ138" s="598"/>
      <c r="BK138" s="598"/>
      <c r="BL138" s="598"/>
      <c r="BM138" s="598"/>
      <c r="BN138" s="598"/>
      <c r="BO138" s="598"/>
      <c r="BP138" s="598"/>
      <c r="BQ138" s="598"/>
      <c r="BR138" s="598"/>
      <c r="BS138" s="598"/>
      <c r="BT138" s="598"/>
      <c r="BU138" s="598"/>
      <c r="BV138" s="598"/>
      <c r="BW138" s="598"/>
      <c r="BX138" s="598"/>
      <c r="BY138" s="598"/>
      <c r="BZ138" s="598"/>
      <c r="CA138" s="598"/>
      <c r="CB138" s="598"/>
      <c r="CC138" s="598"/>
      <c r="CD138" s="598"/>
      <c r="CE138" s="598"/>
      <c r="CF138" s="598"/>
      <c r="CG138" s="598"/>
      <c r="CH138" s="598"/>
      <c r="CI138" s="598"/>
      <c r="CJ138" s="598"/>
      <c r="CK138" s="598"/>
      <c r="CL138" s="598"/>
      <c r="CM138" s="598"/>
      <c r="CN138" s="598"/>
      <c r="CO138" s="598"/>
      <c r="CP138" s="598"/>
      <c r="CQ138" s="598"/>
      <c r="CR138" s="598"/>
      <c r="CS138" s="598"/>
      <c r="CT138" s="598"/>
      <c r="CU138" s="598"/>
      <c r="CV138" s="598"/>
      <c r="CW138" s="598"/>
      <c r="CX138" s="598"/>
      <c r="CY138" s="598"/>
      <c r="CZ138" s="598"/>
      <c r="DA138" s="598"/>
      <c r="DB138" s="598"/>
      <c r="DC138" s="598"/>
      <c r="DD138" s="598"/>
      <c r="DE138" s="598"/>
      <c r="DF138" s="598"/>
      <c r="DG138" s="598"/>
      <c r="DH138" s="598"/>
      <c r="DI138" s="598"/>
      <c r="DJ138" s="598"/>
      <c r="DK138" s="598"/>
      <c r="DL138" s="598"/>
      <c r="DM138" s="598"/>
      <c r="DN138" s="598"/>
      <c r="DO138" s="598"/>
      <c r="DP138" s="598"/>
      <c r="DQ138" s="598"/>
      <c r="DR138" s="598"/>
      <c r="DS138" s="598"/>
      <c r="DT138" s="598"/>
      <c r="DU138" s="598"/>
      <c r="DV138" s="598"/>
      <c r="DW138" s="598"/>
      <c r="DX138" s="598"/>
      <c r="DY138" s="598"/>
    </row>
    <row r="139" spans="1:9" ht="12.75" customHeight="1">
      <c r="A139" s="569"/>
      <c r="B139" s="592" t="s">
        <v>967</v>
      </c>
      <c r="C139" s="200">
        <v>20191</v>
      </c>
      <c r="D139" s="68">
        <v>4092</v>
      </c>
      <c r="E139" s="169"/>
      <c r="F139" s="169"/>
      <c r="G139" s="594"/>
      <c r="H139" s="169"/>
      <c r="I139" s="169"/>
    </row>
    <row r="140" spans="1:9" ht="12.75" customHeight="1">
      <c r="A140" s="349" t="s">
        <v>874</v>
      </c>
      <c r="B140" s="596" t="s">
        <v>1216</v>
      </c>
      <c r="C140" s="206">
        <v>11659</v>
      </c>
      <c r="D140" s="228">
        <v>438</v>
      </c>
      <c r="E140" s="169"/>
      <c r="F140" s="169"/>
      <c r="G140" s="594"/>
      <c r="H140" s="169"/>
      <c r="I140" s="169"/>
    </row>
    <row r="141" spans="1:9" ht="12.75" customHeight="1">
      <c r="A141" s="357" t="s">
        <v>876</v>
      </c>
      <c r="B141" s="596" t="s">
        <v>1217</v>
      </c>
      <c r="C141" s="206">
        <v>11659</v>
      </c>
      <c r="D141" s="228">
        <v>438</v>
      </c>
      <c r="E141" s="169"/>
      <c r="F141" s="169"/>
      <c r="G141" s="594"/>
      <c r="H141" s="169"/>
      <c r="I141" s="169"/>
    </row>
    <row r="142" spans="1:9" ht="12.75" customHeight="1">
      <c r="A142" s="357">
        <v>2000</v>
      </c>
      <c r="B142" s="596" t="s">
        <v>1218</v>
      </c>
      <c r="C142" s="206">
        <v>11659</v>
      </c>
      <c r="D142" s="228">
        <v>438</v>
      </c>
      <c r="E142" s="169"/>
      <c r="F142" s="169"/>
      <c r="G142" s="594"/>
      <c r="H142" s="169"/>
      <c r="I142" s="169"/>
    </row>
    <row r="143" spans="1:9" ht="12.75" customHeight="1">
      <c r="A143" s="357" t="s">
        <v>921</v>
      </c>
      <c r="B143" s="596" t="s">
        <v>1221</v>
      </c>
      <c r="C143" s="206">
        <v>8532</v>
      </c>
      <c r="D143" s="228">
        <v>3654</v>
      </c>
      <c r="E143" s="169"/>
      <c r="F143" s="169"/>
      <c r="G143" s="594"/>
      <c r="H143" s="169"/>
      <c r="I143" s="169"/>
    </row>
    <row r="144" spans="1:9" ht="12.75" customHeight="1">
      <c r="A144" s="357">
        <v>5000</v>
      </c>
      <c r="B144" s="596" t="s">
        <v>924</v>
      </c>
      <c r="C144" s="206">
        <v>8532</v>
      </c>
      <c r="D144" s="228">
        <v>3654</v>
      </c>
      <c r="E144" s="169"/>
      <c r="F144" s="169"/>
      <c r="G144" s="594"/>
      <c r="H144" s="169"/>
      <c r="I144" s="169"/>
    </row>
    <row r="145" spans="1:129" s="91" customFormat="1" ht="12.75" customHeight="1">
      <c r="A145" s="364"/>
      <c r="B145" s="356" t="s">
        <v>500</v>
      </c>
      <c r="C145" s="216">
        <v>205483</v>
      </c>
      <c r="D145" s="68">
        <v>196408</v>
      </c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69"/>
      <c r="CO145" s="269"/>
      <c r="CP145" s="269"/>
      <c r="CQ145" s="269"/>
      <c r="CR145" s="269"/>
      <c r="CS145" s="269"/>
      <c r="CT145" s="269"/>
      <c r="CU145" s="269"/>
      <c r="CV145" s="269"/>
      <c r="CW145" s="269"/>
      <c r="CX145" s="269"/>
      <c r="CY145" s="269"/>
      <c r="CZ145" s="269"/>
      <c r="DA145" s="269"/>
      <c r="DB145" s="269"/>
      <c r="DC145" s="269"/>
      <c r="DD145" s="269"/>
      <c r="DE145" s="269"/>
      <c r="DF145" s="269"/>
      <c r="DG145" s="269"/>
      <c r="DH145" s="269"/>
      <c r="DI145" s="269"/>
      <c r="DJ145" s="269"/>
      <c r="DK145" s="269"/>
      <c r="DL145" s="269"/>
      <c r="DM145" s="269"/>
      <c r="DN145" s="269"/>
      <c r="DO145" s="269"/>
      <c r="DP145" s="269"/>
      <c r="DQ145" s="269"/>
      <c r="DR145" s="269"/>
      <c r="DS145" s="269"/>
      <c r="DT145" s="269"/>
      <c r="DU145" s="269"/>
      <c r="DV145" s="269"/>
      <c r="DW145" s="269"/>
      <c r="DX145" s="269"/>
      <c r="DY145" s="269"/>
    </row>
    <row r="146" spans="1:129" s="91" customFormat="1" ht="12.75" customHeight="1">
      <c r="A146" s="349"/>
      <c r="B146" s="356" t="s">
        <v>501</v>
      </c>
      <c r="C146" s="216">
        <v>-205483</v>
      </c>
      <c r="D146" s="68">
        <v>-196408</v>
      </c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69"/>
      <c r="CO146" s="269"/>
      <c r="CP146" s="269"/>
      <c r="CQ146" s="269"/>
      <c r="CR146" s="269"/>
      <c r="CS146" s="269"/>
      <c r="CT146" s="269"/>
      <c r="CU146" s="269"/>
      <c r="CV146" s="269"/>
      <c r="CW146" s="269"/>
      <c r="CX146" s="269"/>
      <c r="CY146" s="269"/>
      <c r="CZ146" s="269"/>
      <c r="DA146" s="269"/>
      <c r="DB146" s="269"/>
      <c r="DC146" s="269"/>
      <c r="DD146" s="269"/>
      <c r="DE146" s="269"/>
      <c r="DF146" s="269"/>
      <c r="DG146" s="269"/>
      <c r="DH146" s="269"/>
      <c r="DI146" s="269"/>
      <c r="DJ146" s="269"/>
      <c r="DK146" s="269"/>
      <c r="DL146" s="269"/>
      <c r="DM146" s="269"/>
      <c r="DN146" s="269"/>
      <c r="DO146" s="269"/>
      <c r="DP146" s="269"/>
      <c r="DQ146" s="269"/>
      <c r="DR146" s="269"/>
      <c r="DS146" s="269"/>
      <c r="DT146" s="269"/>
      <c r="DU146" s="269"/>
      <c r="DV146" s="269"/>
      <c r="DW146" s="269"/>
      <c r="DX146" s="269"/>
      <c r="DY146" s="269"/>
    </row>
    <row r="147" spans="1:129" s="91" customFormat="1" ht="12.75" customHeight="1">
      <c r="A147" s="375" t="s">
        <v>1213</v>
      </c>
      <c r="B147" s="136" t="s">
        <v>622</v>
      </c>
      <c r="C147" s="360">
        <v>-205483</v>
      </c>
      <c r="D147" s="228">
        <v>-196408</v>
      </c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269"/>
      <c r="CJ147" s="269"/>
      <c r="CK147" s="269"/>
      <c r="CL147" s="269"/>
      <c r="CM147" s="269"/>
      <c r="CN147" s="269"/>
      <c r="CO147" s="269"/>
      <c r="CP147" s="269"/>
      <c r="CQ147" s="269"/>
      <c r="CR147" s="269"/>
      <c r="CS147" s="269"/>
      <c r="CT147" s="269"/>
      <c r="CU147" s="269"/>
      <c r="CV147" s="269"/>
      <c r="CW147" s="269"/>
      <c r="CX147" s="269"/>
      <c r="CY147" s="269"/>
      <c r="CZ147" s="269"/>
      <c r="DA147" s="269"/>
      <c r="DB147" s="269"/>
      <c r="DC147" s="269"/>
      <c r="DD147" s="269"/>
      <c r="DE147" s="269"/>
      <c r="DF147" s="269"/>
      <c r="DG147" s="269"/>
      <c r="DH147" s="269"/>
      <c r="DI147" s="269"/>
      <c r="DJ147" s="269"/>
      <c r="DK147" s="269"/>
      <c r="DL147" s="269"/>
      <c r="DM147" s="269"/>
      <c r="DN147" s="269"/>
      <c r="DO147" s="269"/>
      <c r="DP147" s="269"/>
      <c r="DQ147" s="269"/>
      <c r="DR147" s="269"/>
      <c r="DS147" s="269"/>
      <c r="DT147" s="269"/>
      <c r="DU147" s="269"/>
      <c r="DV147" s="269"/>
      <c r="DW147" s="269"/>
      <c r="DX147" s="269"/>
      <c r="DY147" s="269"/>
    </row>
    <row r="148" spans="1:9" ht="15" customHeight="1">
      <c r="A148" s="569"/>
      <c r="B148" s="591" t="s">
        <v>1228</v>
      </c>
      <c r="C148" s="200"/>
      <c r="D148" s="228"/>
      <c r="E148" s="169"/>
      <c r="F148" s="169"/>
      <c r="G148" s="594"/>
      <c r="H148" s="169"/>
      <c r="I148" s="169"/>
    </row>
    <row r="149" spans="1:129" s="355" customFormat="1" ht="12.75" customHeight="1">
      <c r="A149" s="567"/>
      <c r="B149" s="592" t="s">
        <v>1215</v>
      </c>
      <c r="C149" s="200">
        <v>500708</v>
      </c>
      <c r="D149" s="68">
        <v>46874</v>
      </c>
      <c r="E149" s="593"/>
      <c r="F149" s="593"/>
      <c r="G149" s="595"/>
      <c r="H149" s="593"/>
      <c r="I149" s="593"/>
      <c r="J149" s="598"/>
      <c r="K149" s="598"/>
      <c r="L149" s="598"/>
      <c r="M149" s="598"/>
      <c r="N149" s="598"/>
      <c r="O149" s="598"/>
      <c r="P149" s="598"/>
      <c r="Q149" s="598"/>
      <c r="R149" s="598"/>
      <c r="S149" s="598"/>
      <c r="T149" s="598"/>
      <c r="U149" s="598"/>
      <c r="V149" s="598"/>
      <c r="W149" s="598"/>
      <c r="X149" s="598"/>
      <c r="Y149" s="598"/>
      <c r="Z149" s="598"/>
      <c r="AA149" s="598"/>
      <c r="AB149" s="598"/>
      <c r="AC149" s="598"/>
      <c r="AD149" s="598"/>
      <c r="AE149" s="598"/>
      <c r="AF149" s="598"/>
      <c r="AG149" s="598"/>
      <c r="AH149" s="598"/>
      <c r="AI149" s="598"/>
      <c r="AJ149" s="598"/>
      <c r="AK149" s="598"/>
      <c r="AL149" s="598"/>
      <c r="AM149" s="598"/>
      <c r="AN149" s="598"/>
      <c r="AO149" s="598"/>
      <c r="AP149" s="598"/>
      <c r="AQ149" s="598"/>
      <c r="AR149" s="598"/>
      <c r="AS149" s="598"/>
      <c r="AT149" s="598"/>
      <c r="AU149" s="598"/>
      <c r="AV149" s="598"/>
      <c r="AW149" s="598"/>
      <c r="AX149" s="598"/>
      <c r="AY149" s="598"/>
      <c r="AZ149" s="598"/>
      <c r="BA149" s="598"/>
      <c r="BB149" s="598"/>
      <c r="BC149" s="598"/>
      <c r="BD149" s="598"/>
      <c r="BE149" s="598"/>
      <c r="BF149" s="598"/>
      <c r="BG149" s="598"/>
      <c r="BH149" s="598"/>
      <c r="BI149" s="598"/>
      <c r="BJ149" s="598"/>
      <c r="BK149" s="598"/>
      <c r="BL149" s="598"/>
      <c r="BM149" s="598"/>
      <c r="BN149" s="598"/>
      <c r="BO149" s="598"/>
      <c r="BP149" s="598"/>
      <c r="BQ149" s="598"/>
      <c r="BR149" s="598"/>
      <c r="BS149" s="598"/>
      <c r="BT149" s="598"/>
      <c r="BU149" s="598"/>
      <c r="BV149" s="598"/>
      <c r="BW149" s="598"/>
      <c r="BX149" s="598"/>
      <c r="BY149" s="598"/>
      <c r="BZ149" s="598"/>
      <c r="CA149" s="598"/>
      <c r="CB149" s="598"/>
      <c r="CC149" s="598"/>
      <c r="CD149" s="598"/>
      <c r="CE149" s="598"/>
      <c r="CF149" s="598"/>
      <c r="CG149" s="598"/>
      <c r="CH149" s="598"/>
      <c r="CI149" s="598"/>
      <c r="CJ149" s="598"/>
      <c r="CK149" s="598"/>
      <c r="CL149" s="598"/>
      <c r="CM149" s="598"/>
      <c r="CN149" s="598"/>
      <c r="CO149" s="598"/>
      <c r="CP149" s="598"/>
      <c r="CQ149" s="598"/>
      <c r="CR149" s="598"/>
      <c r="CS149" s="598"/>
      <c r="CT149" s="598"/>
      <c r="CU149" s="598"/>
      <c r="CV149" s="598"/>
      <c r="CW149" s="598"/>
      <c r="CX149" s="598"/>
      <c r="CY149" s="598"/>
      <c r="CZ149" s="598"/>
      <c r="DA149" s="598"/>
      <c r="DB149" s="598"/>
      <c r="DC149" s="598"/>
      <c r="DD149" s="598"/>
      <c r="DE149" s="598"/>
      <c r="DF149" s="598"/>
      <c r="DG149" s="598"/>
      <c r="DH149" s="598"/>
      <c r="DI149" s="598"/>
      <c r="DJ149" s="598"/>
      <c r="DK149" s="598"/>
      <c r="DL149" s="598"/>
      <c r="DM149" s="598"/>
      <c r="DN149" s="598"/>
      <c r="DO149" s="598"/>
      <c r="DP149" s="598"/>
      <c r="DQ149" s="598"/>
      <c r="DR149" s="598"/>
      <c r="DS149" s="598"/>
      <c r="DT149" s="598"/>
      <c r="DU149" s="598"/>
      <c r="DV149" s="598"/>
      <c r="DW149" s="598"/>
      <c r="DX149" s="598"/>
      <c r="DY149" s="598"/>
    </row>
    <row r="150" spans="1:9" ht="12.75" customHeight="1">
      <c r="A150" s="569"/>
      <c r="B150" s="592" t="s">
        <v>967</v>
      </c>
      <c r="C150" s="200">
        <v>708238</v>
      </c>
      <c r="D150" s="68">
        <v>34496</v>
      </c>
      <c r="E150" s="169"/>
      <c r="F150" s="169"/>
      <c r="G150" s="594"/>
      <c r="H150" s="169"/>
      <c r="I150" s="169"/>
    </row>
    <row r="151" spans="1:9" ht="12.75" customHeight="1">
      <c r="A151" s="349" t="s">
        <v>874</v>
      </c>
      <c r="B151" s="596" t="s">
        <v>1216</v>
      </c>
      <c r="C151" s="206">
        <v>678732</v>
      </c>
      <c r="D151" s="228">
        <v>22006</v>
      </c>
      <c r="E151" s="593"/>
      <c r="F151" s="593"/>
      <c r="G151" s="594"/>
      <c r="H151" s="169"/>
      <c r="I151" s="169"/>
    </row>
    <row r="152" spans="1:9" ht="12.75" customHeight="1">
      <c r="A152" s="357" t="s">
        <v>876</v>
      </c>
      <c r="B152" s="596" t="s">
        <v>1217</v>
      </c>
      <c r="C152" s="206">
        <v>651435</v>
      </c>
      <c r="D152" s="228">
        <v>21826</v>
      </c>
      <c r="E152" s="593"/>
      <c r="F152" s="593"/>
      <c r="G152" s="595"/>
      <c r="H152" s="593"/>
      <c r="I152" s="593"/>
    </row>
    <row r="153" spans="1:129" s="91" customFormat="1" ht="12.75" customHeight="1">
      <c r="A153" s="357">
        <v>1000</v>
      </c>
      <c r="B153" s="358" t="s">
        <v>1222</v>
      </c>
      <c r="C153" s="360">
        <v>49000</v>
      </c>
      <c r="D153" s="228">
        <v>915</v>
      </c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69"/>
      <c r="CC153" s="269"/>
      <c r="CD153" s="269"/>
      <c r="CE153" s="269"/>
      <c r="CF153" s="269"/>
      <c r="CG153" s="269"/>
      <c r="CH153" s="269"/>
      <c r="CI153" s="269"/>
      <c r="CJ153" s="269"/>
      <c r="CK153" s="269"/>
      <c r="CL153" s="269"/>
      <c r="CM153" s="269"/>
      <c r="CN153" s="269"/>
      <c r="CO153" s="269"/>
      <c r="CP153" s="269"/>
      <c r="CQ153" s="269"/>
      <c r="CR153" s="269"/>
      <c r="CS153" s="269"/>
      <c r="CT153" s="269"/>
      <c r="CU153" s="269"/>
      <c r="CV153" s="269"/>
      <c r="CW153" s="269"/>
      <c r="CX153" s="269"/>
      <c r="CY153" s="269"/>
      <c r="CZ153" s="269"/>
      <c r="DA153" s="269"/>
      <c r="DB153" s="269"/>
      <c r="DC153" s="269"/>
      <c r="DD153" s="269"/>
      <c r="DE153" s="269"/>
      <c r="DF153" s="269"/>
      <c r="DG153" s="269"/>
      <c r="DH153" s="269"/>
      <c r="DI153" s="269"/>
      <c r="DJ153" s="269"/>
      <c r="DK153" s="269"/>
      <c r="DL153" s="269"/>
      <c r="DM153" s="269"/>
      <c r="DN153" s="269"/>
      <c r="DO153" s="269"/>
      <c r="DP153" s="269"/>
      <c r="DQ153" s="269"/>
      <c r="DR153" s="269"/>
      <c r="DS153" s="269"/>
      <c r="DT153" s="269"/>
      <c r="DU153" s="269"/>
      <c r="DV153" s="269"/>
      <c r="DW153" s="269"/>
      <c r="DX153" s="269"/>
      <c r="DY153" s="269"/>
    </row>
    <row r="154" spans="1:9" ht="12.75" customHeight="1">
      <c r="A154" s="119">
        <v>1100</v>
      </c>
      <c r="B154" s="596" t="s">
        <v>1223</v>
      </c>
      <c r="C154" s="206">
        <v>39563</v>
      </c>
      <c r="D154" s="228">
        <v>-144</v>
      </c>
      <c r="E154" s="593"/>
      <c r="F154" s="593"/>
      <c r="G154" s="595"/>
      <c r="H154" s="593"/>
      <c r="I154" s="593"/>
    </row>
    <row r="155" spans="1:9" ht="24.75" customHeight="1">
      <c r="A155" s="119">
        <v>1200</v>
      </c>
      <c r="B155" s="579" t="s">
        <v>1208</v>
      </c>
      <c r="C155" s="206">
        <v>9437</v>
      </c>
      <c r="D155" s="228">
        <v>1059</v>
      </c>
      <c r="E155" s="169"/>
      <c r="F155" s="169"/>
      <c r="G155" s="594"/>
      <c r="H155" s="169"/>
      <c r="I155" s="169"/>
    </row>
    <row r="156" spans="1:9" ht="12.75" customHeight="1">
      <c r="A156" s="357">
        <v>2000</v>
      </c>
      <c r="B156" s="596" t="s">
        <v>1218</v>
      </c>
      <c r="C156" s="206">
        <v>602435</v>
      </c>
      <c r="D156" s="228">
        <v>20911</v>
      </c>
      <c r="E156" s="169"/>
      <c r="F156" s="169"/>
      <c r="G156" s="594"/>
      <c r="H156" s="169"/>
      <c r="I156" s="169"/>
    </row>
    <row r="157" spans="1:9" ht="12.75" customHeight="1">
      <c r="A157" s="349" t="s">
        <v>896</v>
      </c>
      <c r="B157" s="596" t="s">
        <v>897</v>
      </c>
      <c r="C157" s="206">
        <v>27297</v>
      </c>
      <c r="D157" s="228">
        <v>180</v>
      </c>
      <c r="E157" s="169"/>
      <c r="F157" s="169"/>
      <c r="G157" s="594"/>
      <c r="H157" s="169"/>
      <c r="I157" s="169"/>
    </row>
    <row r="158" spans="1:9" ht="12.75" customHeight="1">
      <c r="A158" s="357">
        <v>6000</v>
      </c>
      <c r="B158" s="596" t="s">
        <v>1229</v>
      </c>
      <c r="C158" s="206">
        <v>27297</v>
      </c>
      <c r="D158" s="228">
        <v>180</v>
      </c>
      <c r="E158" s="169"/>
      <c r="F158" s="169"/>
      <c r="G158" s="594"/>
      <c r="H158" s="169"/>
      <c r="I158" s="169"/>
    </row>
    <row r="159" spans="1:9" ht="12.75" customHeight="1">
      <c r="A159" s="357" t="s">
        <v>921</v>
      </c>
      <c r="B159" s="596" t="s">
        <v>1221</v>
      </c>
      <c r="C159" s="206">
        <v>29506</v>
      </c>
      <c r="D159" s="228">
        <v>12490</v>
      </c>
      <c r="E159" s="169"/>
      <c r="F159" s="169"/>
      <c r="G159" s="594"/>
      <c r="H159" s="169"/>
      <c r="I159" s="169"/>
    </row>
    <row r="160" spans="1:9" ht="12.75" customHeight="1">
      <c r="A160" s="357">
        <v>5000</v>
      </c>
      <c r="B160" s="596" t="s">
        <v>924</v>
      </c>
      <c r="C160" s="206">
        <v>29506</v>
      </c>
      <c r="D160" s="228">
        <v>12490</v>
      </c>
      <c r="E160" s="169"/>
      <c r="F160" s="169"/>
      <c r="G160" s="594"/>
      <c r="H160" s="169"/>
      <c r="I160" s="169"/>
    </row>
    <row r="161" spans="1:129" s="91" customFormat="1" ht="12.75" customHeight="1">
      <c r="A161" s="364"/>
      <c r="B161" s="356" t="s">
        <v>500</v>
      </c>
      <c r="C161" s="216">
        <v>-207530</v>
      </c>
      <c r="D161" s="68">
        <v>12378</v>
      </c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  <c r="BT161" s="269"/>
      <c r="BU161" s="269"/>
      <c r="BV161" s="269"/>
      <c r="BW161" s="269"/>
      <c r="BX161" s="269"/>
      <c r="BY161" s="269"/>
      <c r="BZ161" s="269"/>
      <c r="CA161" s="269"/>
      <c r="CB161" s="269"/>
      <c r="CC161" s="269"/>
      <c r="CD161" s="269"/>
      <c r="CE161" s="269"/>
      <c r="CF161" s="269"/>
      <c r="CG161" s="269"/>
      <c r="CH161" s="269"/>
      <c r="CI161" s="269"/>
      <c r="CJ161" s="269"/>
      <c r="CK161" s="269"/>
      <c r="CL161" s="269"/>
      <c r="CM161" s="269"/>
      <c r="CN161" s="269"/>
      <c r="CO161" s="269"/>
      <c r="CP161" s="269"/>
      <c r="CQ161" s="269"/>
      <c r="CR161" s="269"/>
      <c r="CS161" s="269"/>
      <c r="CT161" s="269"/>
      <c r="CU161" s="269"/>
      <c r="CV161" s="269"/>
      <c r="CW161" s="269"/>
      <c r="CX161" s="269"/>
      <c r="CY161" s="269"/>
      <c r="CZ161" s="269"/>
      <c r="DA161" s="269"/>
      <c r="DB161" s="269"/>
      <c r="DC161" s="269"/>
      <c r="DD161" s="269"/>
      <c r="DE161" s="269"/>
      <c r="DF161" s="269"/>
      <c r="DG161" s="269"/>
      <c r="DH161" s="269"/>
      <c r="DI161" s="269"/>
      <c r="DJ161" s="269"/>
      <c r="DK161" s="269"/>
      <c r="DL161" s="269"/>
      <c r="DM161" s="269"/>
      <c r="DN161" s="269"/>
      <c r="DO161" s="269"/>
      <c r="DP161" s="269"/>
      <c r="DQ161" s="269"/>
      <c r="DR161" s="269"/>
      <c r="DS161" s="269"/>
      <c r="DT161" s="269"/>
      <c r="DU161" s="269"/>
      <c r="DV161" s="269"/>
      <c r="DW161" s="269"/>
      <c r="DX161" s="269"/>
      <c r="DY161" s="269"/>
    </row>
    <row r="162" spans="1:129" s="91" customFormat="1" ht="12.75" customHeight="1">
      <c r="A162" s="349"/>
      <c r="B162" s="356" t="s">
        <v>501</v>
      </c>
      <c r="C162" s="216">
        <v>207530</v>
      </c>
      <c r="D162" s="68">
        <v>-12378</v>
      </c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69"/>
      <c r="BZ162" s="269"/>
      <c r="CA162" s="269"/>
      <c r="CB162" s="269"/>
      <c r="CC162" s="269"/>
      <c r="CD162" s="269"/>
      <c r="CE162" s="269"/>
      <c r="CF162" s="269"/>
      <c r="CG162" s="269"/>
      <c r="CH162" s="269"/>
      <c r="CI162" s="269"/>
      <c r="CJ162" s="269"/>
      <c r="CK162" s="269"/>
      <c r="CL162" s="269"/>
      <c r="CM162" s="269"/>
      <c r="CN162" s="269"/>
      <c r="CO162" s="269"/>
      <c r="CP162" s="269"/>
      <c r="CQ162" s="269"/>
      <c r="CR162" s="269"/>
      <c r="CS162" s="269"/>
      <c r="CT162" s="269"/>
      <c r="CU162" s="269"/>
      <c r="CV162" s="269"/>
      <c r="CW162" s="269"/>
      <c r="CX162" s="269"/>
      <c r="CY162" s="269"/>
      <c r="CZ162" s="269"/>
      <c r="DA162" s="269"/>
      <c r="DB162" s="269"/>
      <c r="DC162" s="269"/>
      <c r="DD162" s="269"/>
      <c r="DE162" s="269"/>
      <c r="DF162" s="269"/>
      <c r="DG162" s="269"/>
      <c r="DH162" s="269"/>
      <c r="DI162" s="269"/>
      <c r="DJ162" s="269"/>
      <c r="DK162" s="269"/>
      <c r="DL162" s="269"/>
      <c r="DM162" s="269"/>
      <c r="DN162" s="269"/>
      <c r="DO162" s="269"/>
      <c r="DP162" s="269"/>
      <c r="DQ162" s="269"/>
      <c r="DR162" s="269"/>
      <c r="DS162" s="269"/>
      <c r="DT162" s="269"/>
      <c r="DU162" s="269"/>
      <c r="DV162" s="269"/>
      <c r="DW162" s="269"/>
      <c r="DX162" s="269"/>
      <c r="DY162" s="269"/>
    </row>
    <row r="163" spans="1:129" s="91" customFormat="1" ht="12.75" customHeight="1">
      <c r="A163" s="375" t="s">
        <v>1213</v>
      </c>
      <c r="B163" s="136" t="s">
        <v>622</v>
      </c>
      <c r="C163" s="360">
        <v>207530</v>
      </c>
      <c r="D163" s="228">
        <v>-12378</v>
      </c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  <c r="CA163" s="269"/>
      <c r="CB163" s="269"/>
      <c r="CC163" s="269"/>
      <c r="CD163" s="269"/>
      <c r="CE163" s="269"/>
      <c r="CF163" s="269"/>
      <c r="CG163" s="269"/>
      <c r="CH163" s="269"/>
      <c r="CI163" s="269"/>
      <c r="CJ163" s="269"/>
      <c r="CK163" s="269"/>
      <c r="CL163" s="269"/>
      <c r="CM163" s="269"/>
      <c r="CN163" s="269"/>
      <c r="CO163" s="269"/>
      <c r="CP163" s="269"/>
      <c r="CQ163" s="269"/>
      <c r="CR163" s="269"/>
      <c r="CS163" s="269"/>
      <c r="CT163" s="269"/>
      <c r="CU163" s="269"/>
      <c r="CV163" s="269"/>
      <c r="CW163" s="269"/>
      <c r="CX163" s="269"/>
      <c r="CY163" s="269"/>
      <c r="CZ163" s="269"/>
      <c r="DA163" s="269"/>
      <c r="DB163" s="269"/>
      <c r="DC163" s="269"/>
      <c r="DD163" s="269"/>
      <c r="DE163" s="269"/>
      <c r="DF163" s="269"/>
      <c r="DG163" s="269"/>
      <c r="DH163" s="269"/>
      <c r="DI163" s="269"/>
      <c r="DJ163" s="269"/>
      <c r="DK163" s="269"/>
      <c r="DL163" s="269"/>
      <c r="DM163" s="269"/>
      <c r="DN163" s="269"/>
      <c r="DO163" s="269"/>
      <c r="DP163" s="269"/>
      <c r="DQ163" s="269"/>
      <c r="DR163" s="269"/>
      <c r="DS163" s="269"/>
      <c r="DT163" s="269"/>
      <c r="DU163" s="269"/>
      <c r="DV163" s="269"/>
      <c r="DW163" s="269"/>
      <c r="DX163" s="269"/>
      <c r="DY163" s="269"/>
    </row>
    <row r="164" spans="1:9" ht="15" customHeight="1">
      <c r="A164" s="569"/>
      <c r="B164" s="591" t="s">
        <v>1230</v>
      </c>
      <c r="C164" s="200"/>
      <c r="D164" s="228"/>
      <c r="E164" s="169"/>
      <c r="F164" s="169"/>
      <c r="G164" s="594"/>
      <c r="H164" s="169"/>
      <c r="I164" s="169"/>
    </row>
    <row r="165" spans="1:129" s="355" customFormat="1" ht="12.75" customHeight="1">
      <c r="A165" s="567"/>
      <c r="B165" s="592" t="s">
        <v>1215</v>
      </c>
      <c r="C165" s="200">
        <v>175757</v>
      </c>
      <c r="D165" s="68">
        <v>9922</v>
      </c>
      <c r="E165" s="593"/>
      <c r="F165" s="593"/>
      <c r="G165" s="595"/>
      <c r="H165" s="593"/>
      <c r="I165" s="593"/>
      <c r="J165" s="598"/>
      <c r="K165" s="598"/>
      <c r="L165" s="598"/>
      <c r="M165" s="598"/>
      <c r="N165" s="598"/>
      <c r="O165" s="598"/>
      <c r="P165" s="598"/>
      <c r="Q165" s="598"/>
      <c r="R165" s="598"/>
      <c r="S165" s="598"/>
      <c r="T165" s="598"/>
      <c r="U165" s="598"/>
      <c r="V165" s="598"/>
      <c r="W165" s="598"/>
      <c r="X165" s="598"/>
      <c r="Y165" s="598"/>
      <c r="Z165" s="598"/>
      <c r="AA165" s="598"/>
      <c r="AB165" s="598"/>
      <c r="AC165" s="598"/>
      <c r="AD165" s="598"/>
      <c r="AE165" s="598"/>
      <c r="AF165" s="598"/>
      <c r="AG165" s="598"/>
      <c r="AH165" s="598"/>
      <c r="AI165" s="598"/>
      <c r="AJ165" s="598"/>
      <c r="AK165" s="598"/>
      <c r="AL165" s="598"/>
      <c r="AM165" s="598"/>
      <c r="AN165" s="598"/>
      <c r="AO165" s="598"/>
      <c r="AP165" s="598"/>
      <c r="AQ165" s="598"/>
      <c r="AR165" s="598"/>
      <c r="AS165" s="598"/>
      <c r="AT165" s="598"/>
      <c r="AU165" s="598"/>
      <c r="AV165" s="598"/>
      <c r="AW165" s="598"/>
      <c r="AX165" s="598"/>
      <c r="AY165" s="598"/>
      <c r="AZ165" s="598"/>
      <c r="BA165" s="598"/>
      <c r="BB165" s="598"/>
      <c r="BC165" s="598"/>
      <c r="BD165" s="598"/>
      <c r="BE165" s="598"/>
      <c r="BF165" s="598"/>
      <c r="BG165" s="598"/>
      <c r="BH165" s="598"/>
      <c r="BI165" s="598"/>
      <c r="BJ165" s="598"/>
      <c r="BK165" s="598"/>
      <c r="BL165" s="598"/>
      <c r="BM165" s="598"/>
      <c r="BN165" s="598"/>
      <c r="BO165" s="598"/>
      <c r="BP165" s="598"/>
      <c r="BQ165" s="598"/>
      <c r="BR165" s="598"/>
      <c r="BS165" s="598"/>
      <c r="BT165" s="598"/>
      <c r="BU165" s="598"/>
      <c r="BV165" s="598"/>
      <c r="BW165" s="598"/>
      <c r="BX165" s="598"/>
      <c r="BY165" s="598"/>
      <c r="BZ165" s="598"/>
      <c r="CA165" s="598"/>
      <c r="CB165" s="598"/>
      <c r="CC165" s="598"/>
      <c r="CD165" s="598"/>
      <c r="CE165" s="598"/>
      <c r="CF165" s="598"/>
      <c r="CG165" s="598"/>
      <c r="CH165" s="598"/>
      <c r="CI165" s="598"/>
      <c r="CJ165" s="598"/>
      <c r="CK165" s="598"/>
      <c r="CL165" s="598"/>
      <c r="CM165" s="598"/>
      <c r="CN165" s="598"/>
      <c r="CO165" s="598"/>
      <c r="CP165" s="598"/>
      <c r="CQ165" s="598"/>
      <c r="CR165" s="598"/>
      <c r="CS165" s="598"/>
      <c r="CT165" s="598"/>
      <c r="CU165" s="598"/>
      <c r="CV165" s="598"/>
      <c r="CW165" s="598"/>
      <c r="CX165" s="598"/>
      <c r="CY165" s="598"/>
      <c r="CZ165" s="598"/>
      <c r="DA165" s="598"/>
      <c r="DB165" s="598"/>
      <c r="DC165" s="598"/>
      <c r="DD165" s="598"/>
      <c r="DE165" s="598"/>
      <c r="DF165" s="598"/>
      <c r="DG165" s="598"/>
      <c r="DH165" s="598"/>
      <c r="DI165" s="598"/>
      <c r="DJ165" s="598"/>
      <c r="DK165" s="598"/>
      <c r="DL165" s="598"/>
      <c r="DM165" s="598"/>
      <c r="DN165" s="598"/>
      <c r="DO165" s="598"/>
      <c r="DP165" s="598"/>
      <c r="DQ165" s="598"/>
      <c r="DR165" s="598"/>
      <c r="DS165" s="598"/>
      <c r="DT165" s="598"/>
      <c r="DU165" s="598"/>
      <c r="DV165" s="598"/>
      <c r="DW165" s="598"/>
      <c r="DX165" s="598"/>
      <c r="DY165" s="598"/>
    </row>
    <row r="166" spans="1:9" ht="12.75" customHeight="1">
      <c r="A166" s="569"/>
      <c r="B166" s="592" t="s">
        <v>967</v>
      </c>
      <c r="C166" s="200">
        <v>88693</v>
      </c>
      <c r="D166" s="68">
        <v>2090</v>
      </c>
      <c r="E166" s="169"/>
      <c r="F166" s="169"/>
      <c r="G166" s="594"/>
      <c r="H166" s="169"/>
      <c r="I166" s="169"/>
    </row>
    <row r="167" spans="1:9" ht="12.75" customHeight="1">
      <c r="A167" s="349" t="s">
        <v>874</v>
      </c>
      <c r="B167" s="596" t="s">
        <v>1216</v>
      </c>
      <c r="C167" s="206">
        <v>86335</v>
      </c>
      <c r="D167" s="228">
        <v>1926</v>
      </c>
      <c r="E167" s="593"/>
      <c r="F167" s="593"/>
      <c r="G167" s="595"/>
      <c r="H167" s="593"/>
      <c r="I167" s="593"/>
    </row>
    <row r="168" spans="1:9" ht="12.75" customHeight="1">
      <c r="A168" s="357" t="s">
        <v>876</v>
      </c>
      <c r="B168" s="596" t="s">
        <v>1217</v>
      </c>
      <c r="C168" s="206">
        <v>80965</v>
      </c>
      <c r="D168" s="228">
        <v>1926</v>
      </c>
      <c r="E168" s="593"/>
      <c r="F168" s="593"/>
      <c r="G168" s="595"/>
      <c r="H168" s="593"/>
      <c r="I168" s="593"/>
    </row>
    <row r="169" spans="1:9" ht="12.75" customHeight="1">
      <c r="A169" s="357">
        <v>1000</v>
      </c>
      <c r="B169" s="358" t="s">
        <v>1222</v>
      </c>
      <c r="C169" s="206">
        <v>27840</v>
      </c>
      <c r="D169" s="228">
        <v>436</v>
      </c>
      <c r="E169" s="593"/>
      <c r="F169" s="593"/>
      <c r="G169" s="595"/>
      <c r="H169" s="593"/>
      <c r="I169" s="593"/>
    </row>
    <row r="170" spans="1:9" ht="12.75" customHeight="1">
      <c r="A170" s="119">
        <v>1100</v>
      </c>
      <c r="B170" s="596" t="s">
        <v>1223</v>
      </c>
      <c r="C170" s="206">
        <v>23569</v>
      </c>
      <c r="D170" s="228">
        <v>352</v>
      </c>
      <c r="E170" s="593"/>
      <c r="F170" s="593"/>
      <c r="G170" s="595"/>
      <c r="H170" s="593"/>
      <c r="I170" s="593"/>
    </row>
    <row r="171" spans="1:9" ht="24.75" customHeight="1">
      <c r="A171" s="119">
        <v>1200</v>
      </c>
      <c r="B171" s="579" t="s">
        <v>1208</v>
      </c>
      <c r="C171" s="206">
        <v>4271</v>
      </c>
      <c r="D171" s="228">
        <v>84</v>
      </c>
      <c r="E171" s="169"/>
      <c r="F171" s="169"/>
      <c r="G171" s="594"/>
      <c r="H171" s="169"/>
      <c r="I171" s="169"/>
    </row>
    <row r="172" spans="1:9" ht="12.75" customHeight="1">
      <c r="A172" s="357">
        <v>2000</v>
      </c>
      <c r="B172" s="596" t="s">
        <v>1218</v>
      </c>
      <c r="C172" s="206">
        <v>53125</v>
      </c>
      <c r="D172" s="228">
        <v>1490</v>
      </c>
      <c r="E172" s="169"/>
      <c r="F172" s="169"/>
      <c r="G172" s="594"/>
      <c r="H172" s="169"/>
      <c r="I172" s="169"/>
    </row>
    <row r="173" spans="1:9" ht="12.75" customHeight="1">
      <c r="A173" s="349" t="s">
        <v>896</v>
      </c>
      <c r="B173" s="596" t="s">
        <v>897</v>
      </c>
      <c r="C173" s="206">
        <v>5370</v>
      </c>
      <c r="D173" s="228">
        <v>0</v>
      </c>
      <c r="E173" s="169"/>
      <c r="F173" s="169"/>
      <c r="G173" s="594"/>
      <c r="H173" s="169"/>
      <c r="I173" s="169"/>
    </row>
    <row r="174" spans="1:9" ht="12.75" customHeight="1">
      <c r="A174" s="357">
        <v>6000</v>
      </c>
      <c r="B174" s="596" t="s">
        <v>1229</v>
      </c>
      <c r="C174" s="206">
        <v>5370</v>
      </c>
      <c r="D174" s="228">
        <v>0</v>
      </c>
      <c r="E174" s="169"/>
      <c r="F174" s="169"/>
      <c r="G174" s="594"/>
      <c r="H174" s="169"/>
      <c r="I174" s="169"/>
    </row>
    <row r="175" spans="1:9" ht="12.75" customHeight="1">
      <c r="A175" s="357" t="s">
        <v>921</v>
      </c>
      <c r="B175" s="596" t="s">
        <v>1221</v>
      </c>
      <c r="C175" s="206">
        <v>2358</v>
      </c>
      <c r="D175" s="228">
        <v>164</v>
      </c>
      <c r="E175" s="169"/>
      <c r="F175" s="169"/>
      <c r="G175" s="594"/>
      <c r="H175" s="169"/>
      <c r="I175" s="169"/>
    </row>
    <row r="176" spans="1:9" ht="12.75" customHeight="1">
      <c r="A176" s="357">
        <v>5000</v>
      </c>
      <c r="B176" s="596" t="s">
        <v>924</v>
      </c>
      <c r="C176" s="206">
        <v>2358</v>
      </c>
      <c r="D176" s="228">
        <v>164</v>
      </c>
      <c r="E176" s="169"/>
      <c r="F176" s="169"/>
      <c r="G176" s="594"/>
      <c r="H176" s="169"/>
      <c r="I176" s="169"/>
    </row>
    <row r="177" spans="1:129" s="91" customFormat="1" ht="12.75" customHeight="1">
      <c r="A177" s="364"/>
      <c r="B177" s="356" t="s">
        <v>500</v>
      </c>
      <c r="C177" s="216">
        <v>87064</v>
      </c>
      <c r="D177" s="68">
        <v>7832</v>
      </c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  <c r="AP177" s="269"/>
      <c r="AQ177" s="269"/>
      <c r="AR177" s="269"/>
      <c r="AS177" s="269"/>
      <c r="AT177" s="269"/>
      <c r="AU177" s="269"/>
      <c r="AV177" s="269"/>
      <c r="AW177" s="269"/>
      <c r="AX177" s="269"/>
      <c r="AY177" s="269"/>
      <c r="AZ177" s="269"/>
      <c r="BA177" s="269"/>
      <c r="BB177" s="269"/>
      <c r="BC177" s="269"/>
      <c r="BD177" s="269"/>
      <c r="BE177" s="269"/>
      <c r="BF177" s="269"/>
      <c r="BG177" s="269"/>
      <c r="BH177" s="269"/>
      <c r="BI177" s="269"/>
      <c r="BJ177" s="269"/>
      <c r="BK177" s="269"/>
      <c r="BL177" s="269"/>
      <c r="BM177" s="269"/>
      <c r="BN177" s="269"/>
      <c r="BO177" s="269"/>
      <c r="BP177" s="269"/>
      <c r="BQ177" s="269"/>
      <c r="BR177" s="269"/>
      <c r="BS177" s="269"/>
      <c r="BT177" s="269"/>
      <c r="BU177" s="269"/>
      <c r="BV177" s="269"/>
      <c r="BW177" s="269"/>
      <c r="BX177" s="269"/>
      <c r="BY177" s="269"/>
      <c r="BZ177" s="269"/>
      <c r="CA177" s="269"/>
      <c r="CB177" s="269"/>
      <c r="CC177" s="269"/>
      <c r="CD177" s="269"/>
      <c r="CE177" s="269"/>
      <c r="CF177" s="269"/>
      <c r="CG177" s="269"/>
      <c r="CH177" s="269"/>
      <c r="CI177" s="269"/>
      <c r="CJ177" s="269"/>
      <c r="CK177" s="269"/>
      <c r="CL177" s="269"/>
      <c r="CM177" s="269"/>
      <c r="CN177" s="269"/>
      <c r="CO177" s="269"/>
      <c r="CP177" s="269"/>
      <c r="CQ177" s="269"/>
      <c r="CR177" s="269"/>
      <c r="CS177" s="269"/>
      <c r="CT177" s="269"/>
      <c r="CU177" s="269"/>
      <c r="CV177" s="269"/>
      <c r="CW177" s="269"/>
      <c r="CX177" s="269"/>
      <c r="CY177" s="269"/>
      <c r="CZ177" s="269"/>
      <c r="DA177" s="269"/>
      <c r="DB177" s="269"/>
      <c r="DC177" s="269"/>
      <c r="DD177" s="269"/>
      <c r="DE177" s="269"/>
      <c r="DF177" s="269"/>
      <c r="DG177" s="269"/>
      <c r="DH177" s="269"/>
      <c r="DI177" s="269"/>
      <c r="DJ177" s="269"/>
      <c r="DK177" s="269"/>
      <c r="DL177" s="269"/>
      <c r="DM177" s="269"/>
      <c r="DN177" s="269"/>
      <c r="DO177" s="269"/>
      <c r="DP177" s="269"/>
      <c r="DQ177" s="269"/>
      <c r="DR177" s="269"/>
      <c r="DS177" s="269"/>
      <c r="DT177" s="269"/>
      <c r="DU177" s="269"/>
      <c r="DV177" s="269"/>
      <c r="DW177" s="269"/>
      <c r="DX177" s="269"/>
      <c r="DY177" s="269"/>
    </row>
    <row r="178" spans="1:129" s="91" customFormat="1" ht="12.75" customHeight="1">
      <c r="A178" s="349"/>
      <c r="B178" s="356" t="s">
        <v>501</v>
      </c>
      <c r="C178" s="216">
        <v>-87064</v>
      </c>
      <c r="D178" s="68">
        <v>-7832</v>
      </c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69"/>
      <c r="AK178" s="269"/>
      <c r="AL178" s="269"/>
      <c r="AM178" s="269"/>
      <c r="AN178" s="269"/>
      <c r="AO178" s="269"/>
      <c r="AP178" s="269"/>
      <c r="AQ178" s="269"/>
      <c r="AR178" s="269"/>
      <c r="AS178" s="269"/>
      <c r="AT178" s="269"/>
      <c r="AU178" s="269"/>
      <c r="AV178" s="269"/>
      <c r="AW178" s="269"/>
      <c r="AX178" s="269"/>
      <c r="AY178" s="269"/>
      <c r="AZ178" s="269"/>
      <c r="BA178" s="269"/>
      <c r="BB178" s="269"/>
      <c r="BC178" s="269"/>
      <c r="BD178" s="269"/>
      <c r="BE178" s="269"/>
      <c r="BF178" s="269"/>
      <c r="BG178" s="269"/>
      <c r="BH178" s="269"/>
      <c r="BI178" s="269"/>
      <c r="BJ178" s="269"/>
      <c r="BK178" s="269"/>
      <c r="BL178" s="269"/>
      <c r="BM178" s="269"/>
      <c r="BN178" s="269"/>
      <c r="BO178" s="269"/>
      <c r="BP178" s="269"/>
      <c r="BQ178" s="269"/>
      <c r="BR178" s="269"/>
      <c r="BS178" s="269"/>
      <c r="BT178" s="269"/>
      <c r="BU178" s="269"/>
      <c r="BV178" s="269"/>
      <c r="BW178" s="269"/>
      <c r="BX178" s="269"/>
      <c r="BY178" s="269"/>
      <c r="BZ178" s="269"/>
      <c r="CA178" s="269"/>
      <c r="CB178" s="269"/>
      <c r="CC178" s="269"/>
      <c r="CD178" s="269"/>
      <c r="CE178" s="269"/>
      <c r="CF178" s="269"/>
      <c r="CG178" s="269"/>
      <c r="CH178" s="269"/>
      <c r="CI178" s="269"/>
      <c r="CJ178" s="269"/>
      <c r="CK178" s="269"/>
      <c r="CL178" s="269"/>
      <c r="CM178" s="269"/>
      <c r="CN178" s="269"/>
      <c r="CO178" s="269"/>
      <c r="CP178" s="269"/>
      <c r="CQ178" s="269"/>
      <c r="CR178" s="269"/>
      <c r="CS178" s="269"/>
      <c r="CT178" s="269"/>
      <c r="CU178" s="269"/>
      <c r="CV178" s="269"/>
      <c r="CW178" s="269"/>
      <c r="CX178" s="269"/>
      <c r="CY178" s="269"/>
      <c r="CZ178" s="269"/>
      <c r="DA178" s="269"/>
      <c r="DB178" s="269"/>
      <c r="DC178" s="269"/>
      <c r="DD178" s="269"/>
      <c r="DE178" s="269"/>
      <c r="DF178" s="269"/>
      <c r="DG178" s="269"/>
      <c r="DH178" s="269"/>
      <c r="DI178" s="269"/>
      <c r="DJ178" s="269"/>
      <c r="DK178" s="269"/>
      <c r="DL178" s="269"/>
      <c r="DM178" s="269"/>
      <c r="DN178" s="269"/>
      <c r="DO178" s="269"/>
      <c r="DP178" s="269"/>
      <c r="DQ178" s="269"/>
      <c r="DR178" s="269"/>
      <c r="DS178" s="269"/>
      <c r="DT178" s="269"/>
      <c r="DU178" s="269"/>
      <c r="DV178" s="269"/>
      <c r="DW178" s="269"/>
      <c r="DX178" s="269"/>
      <c r="DY178" s="269"/>
    </row>
    <row r="179" spans="1:129" s="91" customFormat="1" ht="12.75" customHeight="1">
      <c r="A179" s="375" t="s">
        <v>1213</v>
      </c>
      <c r="B179" s="136" t="s">
        <v>622</v>
      </c>
      <c r="C179" s="360">
        <v>-87064</v>
      </c>
      <c r="D179" s="228">
        <v>-7832</v>
      </c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/>
      <c r="BD179" s="269"/>
      <c r="BE179" s="269"/>
      <c r="BF179" s="269"/>
      <c r="BG179" s="269"/>
      <c r="BH179" s="269"/>
      <c r="BI179" s="269"/>
      <c r="BJ179" s="269"/>
      <c r="BK179" s="269"/>
      <c r="BL179" s="269"/>
      <c r="BM179" s="269"/>
      <c r="BN179" s="269"/>
      <c r="BO179" s="269"/>
      <c r="BP179" s="269"/>
      <c r="BQ179" s="269"/>
      <c r="BR179" s="269"/>
      <c r="BS179" s="269"/>
      <c r="BT179" s="269"/>
      <c r="BU179" s="269"/>
      <c r="BV179" s="269"/>
      <c r="BW179" s="269"/>
      <c r="BX179" s="269"/>
      <c r="BY179" s="269"/>
      <c r="BZ179" s="269"/>
      <c r="CA179" s="269"/>
      <c r="CB179" s="269"/>
      <c r="CC179" s="269"/>
      <c r="CD179" s="269"/>
      <c r="CE179" s="269"/>
      <c r="CF179" s="269"/>
      <c r="CG179" s="269"/>
      <c r="CH179" s="269"/>
      <c r="CI179" s="269"/>
      <c r="CJ179" s="269"/>
      <c r="CK179" s="269"/>
      <c r="CL179" s="269"/>
      <c r="CM179" s="269"/>
      <c r="CN179" s="269"/>
      <c r="CO179" s="269"/>
      <c r="CP179" s="269"/>
      <c r="CQ179" s="269"/>
      <c r="CR179" s="269"/>
      <c r="CS179" s="269"/>
      <c r="CT179" s="269"/>
      <c r="CU179" s="269"/>
      <c r="CV179" s="269"/>
      <c r="CW179" s="269"/>
      <c r="CX179" s="269"/>
      <c r="CY179" s="269"/>
      <c r="CZ179" s="269"/>
      <c r="DA179" s="269"/>
      <c r="DB179" s="269"/>
      <c r="DC179" s="269"/>
      <c r="DD179" s="269"/>
      <c r="DE179" s="269"/>
      <c r="DF179" s="269"/>
      <c r="DG179" s="269"/>
      <c r="DH179" s="269"/>
      <c r="DI179" s="269"/>
      <c r="DJ179" s="269"/>
      <c r="DK179" s="269"/>
      <c r="DL179" s="269"/>
      <c r="DM179" s="269"/>
      <c r="DN179" s="269"/>
      <c r="DO179" s="269"/>
      <c r="DP179" s="269"/>
      <c r="DQ179" s="269"/>
      <c r="DR179" s="269"/>
      <c r="DS179" s="269"/>
      <c r="DT179" s="269"/>
      <c r="DU179" s="269"/>
      <c r="DV179" s="269"/>
      <c r="DW179" s="269"/>
      <c r="DX179" s="269"/>
      <c r="DY179" s="269"/>
    </row>
    <row r="180" spans="1:9" ht="15" customHeight="1">
      <c r="A180" s="569"/>
      <c r="B180" s="591" t="s">
        <v>1231</v>
      </c>
      <c r="C180" s="200"/>
      <c r="D180" s="228"/>
      <c r="E180" s="169"/>
      <c r="F180" s="169"/>
      <c r="G180" s="594"/>
      <c r="H180" s="169"/>
      <c r="I180" s="169"/>
    </row>
    <row r="181" spans="1:129" s="355" customFormat="1" ht="12.75" customHeight="1">
      <c r="A181" s="567"/>
      <c r="B181" s="592" t="s">
        <v>1226</v>
      </c>
      <c r="C181" s="200">
        <v>80484</v>
      </c>
      <c r="D181" s="68">
        <v>15632</v>
      </c>
      <c r="E181" s="593"/>
      <c r="F181" s="593"/>
      <c r="G181" s="595"/>
      <c r="H181" s="593"/>
      <c r="I181" s="593"/>
      <c r="J181" s="598"/>
      <c r="K181" s="598"/>
      <c r="L181" s="598"/>
      <c r="M181" s="598"/>
      <c r="N181" s="598"/>
      <c r="O181" s="598"/>
      <c r="P181" s="598"/>
      <c r="Q181" s="598"/>
      <c r="R181" s="598"/>
      <c r="S181" s="598"/>
      <c r="T181" s="598"/>
      <c r="U181" s="598"/>
      <c r="V181" s="598"/>
      <c r="W181" s="598"/>
      <c r="X181" s="598"/>
      <c r="Y181" s="598"/>
      <c r="Z181" s="598"/>
      <c r="AA181" s="598"/>
      <c r="AB181" s="598"/>
      <c r="AC181" s="598"/>
      <c r="AD181" s="598"/>
      <c r="AE181" s="598"/>
      <c r="AF181" s="598"/>
      <c r="AG181" s="598"/>
      <c r="AH181" s="598"/>
      <c r="AI181" s="598"/>
      <c r="AJ181" s="598"/>
      <c r="AK181" s="598"/>
      <c r="AL181" s="598"/>
      <c r="AM181" s="598"/>
      <c r="AN181" s="598"/>
      <c r="AO181" s="598"/>
      <c r="AP181" s="598"/>
      <c r="AQ181" s="598"/>
      <c r="AR181" s="598"/>
      <c r="AS181" s="598"/>
      <c r="AT181" s="598"/>
      <c r="AU181" s="598"/>
      <c r="AV181" s="598"/>
      <c r="AW181" s="598"/>
      <c r="AX181" s="598"/>
      <c r="AY181" s="598"/>
      <c r="AZ181" s="598"/>
      <c r="BA181" s="598"/>
      <c r="BB181" s="598"/>
      <c r="BC181" s="598"/>
      <c r="BD181" s="598"/>
      <c r="BE181" s="598"/>
      <c r="BF181" s="598"/>
      <c r="BG181" s="598"/>
      <c r="BH181" s="598"/>
      <c r="BI181" s="598"/>
      <c r="BJ181" s="598"/>
      <c r="BK181" s="598"/>
      <c r="BL181" s="598"/>
      <c r="BM181" s="598"/>
      <c r="BN181" s="598"/>
      <c r="BO181" s="598"/>
      <c r="BP181" s="598"/>
      <c r="BQ181" s="598"/>
      <c r="BR181" s="598"/>
      <c r="BS181" s="598"/>
      <c r="BT181" s="598"/>
      <c r="BU181" s="598"/>
      <c r="BV181" s="598"/>
      <c r="BW181" s="598"/>
      <c r="BX181" s="598"/>
      <c r="BY181" s="598"/>
      <c r="BZ181" s="598"/>
      <c r="CA181" s="598"/>
      <c r="CB181" s="598"/>
      <c r="CC181" s="598"/>
      <c r="CD181" s="598"/>
      <c r="CE181" s="598"/>
      <c r="CF181" s="598"/>
      <c r="CG181" s="598"/>
      <c r="CH181" s="598"/>
      <c r="CI181" s="598"/>
      <c r="CJ181" s="598"/>
      <c r="CK181" s="598"/>
      <c r="CL181" s="598"/>
      <c r="CM181" s="598"/>
      <c r="CN181" s="598"/>
      <c r="CO181" s="598"/>
      <c r="CP181" s="598"/>
      <c r="CQ181" s="598"/>
      <c r="CR181" s="598"/>
      <c r="CS181" s="598"/>
      <c r="CT181" s="598"/>
      <c r="CU181" s="598"/>
      <c r="CV181" s="598"/>
      <c r="CW181" s="598"/>
      <c r="CX181" s="598"/>
      <c r="CY181" s="598"/>
      <c r="CZ181" s="598"/>
      <c r="DA181" s="598"/>
      <c r="DB181" s="598"/>
      <c r="DC181" s="598"/>
      <c r="DD181" s="598"/>
      <c r="DE181" s="598"/>
      <c r="DF181" s="598"/>
      <c r="DG181" s="598"/>
      <c r="DH181" s="598"/>
      <c r="DI181" s="598"/>
      <c r="DJ181" s="598"/>
      <c r="DK181" s="598"/>
      <c r="DL181" s="598"/>
      <c r="DM181" s="598"/>
      <c r="DN181" s="598"/>
      <c r="DO181" s="598"/>
      <c r="DP181" s="598"/>
      <c r="DQ181" s="598"/>
      <c r="DR181" s="598"/>
      <c r="DS181" s="598"/>
      <c r="DT181" s="598"/>
      <c r="DU181" s="598"/>
      <c r="DV181" s="598"/>
      <c r="DW181" s="598"/>
      <c r="DX181" s="598"/>
      <c r="DY181" s="598"/>
    </row>
    <row r="182" spans="1:9" ht="12.75" customHeight="1">
      <c r="A182" s="569"/>
      <c r="B182" s="592" t="s">
        <v>967</v>
      </c>
      <c r="C182" s="200">
        <v>145025</v>
      </c>
      <c r="D182" s="68">
        <v>13634</v>
      </c>
      <c r="E182" s="169"/>
      <c r="F182" s="169"/>
      <c r="G182" s="594"/>
      <c r="H182" s="169"/>
      <c r="I182" s="169"/>
    </row>
    <row r="183" spans="1:9" ht="12.75" customHeight="1">
      <c r="A183" s="349" t="s">
        <v>874</v>
      </c>
      <c r="B183" s="596" t="s">
        <v>1216</v>
      </c>
      <c r="C183" s="206">
        <v>114814</v>
      </c>
      <c r="D183" s="228">
        <v>3417</v>
      </c>
      <c r="E183" s="169"/>
      <c r="F183" s="169"/>
      <c r="G183" s="594"/>
      <c r="H183" s="169"/>
      <c r="I183" s="169"/>
    </row>
    <row r="184" spans="1:9" ht="12.75" customHeight="1">
      <c r="A184" s="357" t="s">
        <v>876</v>
      </c>
      <c r="B184" s="596" t="s">
        <v>1217</v>
      </c>
      <c r="C184" s="206">
        <v>114752</v>
      </c>
      <c r="D184" s="228">
        <v>3417</v>
      </c>
      <c r="E184" s="169"/>
      <c r="F184" s="169"/>
      <c r="G184" s="594"/>
      <c r="H184" s="169"/>
      <c r="I184" s="169"/>
    </row>
    <row r="185" spans="1:9" ht="12.75" customHeight="1">
      <c r="A185" s="357">
        <v>1000</v>
      </c>
      <c r="B185" s="358" t="s">
        <v>1222</v>
      </c>
      <c r="C185" s="206">
        <v>5851</v>
      </c>
      <c r="D185" s="228">
        <v>227</v>
      </c>
      <c r="E185" s="169"/>
      <c r="F185" s="169"/>
      <c r="G185" s="594"/>
      <c r="H185" s="169"/>
      <c r="I185" s="169"/>
    </row>
    <row r="186" spans="1:9" ht="12.75" customHeight="1">
      <c r="A186" s="119">
        <v>1100</v>
      </c>
      <c r="B186" s="596" t="s">
        <v>1223</v>
      </c>
      <c r="C186" s="206">
        <v>4715</v>
      </c>
      <c r="D186" s="228">
        <v>183</v>
      </c>
      <c r="E186" s="169"/>
      <c r="F186" s="169"/>
      <c r="G186" s="594"/>
      <c r="H186" s="169"/>
      <c r="I186" s="169"/>
    </row>
    <row r="187" spans="1:9" ht="24.75" customHeight="1">
      <c r="A187" s="119">
        <v>1200</v>
      </c>
      <c r="B187" s="579" t="s">
        <v>1208</v>
      </c>
      <c r="C187" s="206">
        <v>1136</v>
      </c>
      <c r="D187" s="228">
        <v>44</v>
      </c>
      <c r="E187" s="169"/>
      <c r="F187" s="169"/>
      <c r="G187" s="594"/>
      <c r="H187" s="169"/>
      <c r="I187" s="169"/>
    </row>
    <row r="188" spans="1:9" ht="12.75" customHeight="1">
      <c r="A188" s="357">
        <v>2000</v>
      </c>
      <c r="B188" s="596" t="s">
        <v>1218</v>
      </c>
      <c r="C188" s="206">
        <v>108901</v>
      </c>
      <c r="D188" s="228">
        <v>3190</v>
      </c>
      <c r="E188" s="169"/>
      <c r="F188" s="169"/>
      <c r="G188" s="594"/>
      <c r="H188" s="169"/>
      <c r="I188" s="169"/>
    </row>
    <row r="189" spans="1:9" ht="12.75" customHeight="1">
      <c r="A189" s="349" t="s">
        <v>896</v>
      </c>
      <c r="B189" s="596" t="s">
        <v>897</v>
      </c>
      <c r="C189" s="206">
        <v>62</v>
      </c>
      <c r="D189" s="228">
        <v>0</v>
      </c>
      <c r="E189" s="169"/>
      <c r="F189" s="169"/>
      <c r="G189" s="594"/>
      <c r="H189" s="169"/>
      <c r="I189" s="169"/>
    </row>
    <row r="190" spans="1:9" ht="12.75" customHeight="1">
      <c r="A190" s="357">
        <v>6000</v>
      </c>
      <c r="B190" s="596" t="s">
        <v>1229</v>
      </c>
      <c r="C190" s="206">
        <v>62</v>
      </c>
      <c r="D190" s="228">
        <v>0</v>
      </c>
      <c r="E190" s="169"/>
      <c r="F190" s="169"/>
      <c r="G190" s="594"/>
      <c r="H190" s="169"/>
      <c r="I190" s="169"/>
    </row>
    <row r="191" spans="1:9" ht="12.75">
      <c r="A191" s="349" t="s">
        <v>921</v>
      </c>
      <c r="B191" s="596" t="s">
        <v>1221</v>
      </c>
      <c r="C191" s="206">
        <v>30211</v>
      </c>
      <c r="D191" s="228">
        <v>10217</v>
      </c>
      <c r="E191" s="169"/>
      <c r="F191" s="169"/>
      <c r="G191" s="594"/>
      <c r="H191" s="169"/>
      <c r="I191" s="169"/>
    </row>
    <row r="192" spans="1:9" ht="12.75">
      <c r="A192" s="357">
        <v>5000</v>
      </c>
      <c r="B192" s="596" t="s">
        <v>924</v>
      </c>
      <c r="C192" s="206">
        <v>30211</v>
      </c>
      <c r="D192" s="228">
        <v>10217</v>
      </c>
      <c r="E192" s="593"/>
      <c r="F192" s="593"/>
      <c r="G192" s="595"/>
      <c r="H192" s="593"/>
      <c r="I192" s="593"/>
    </row>
    <row r="193" spans="1:129" s="91" customFormat="1" ht="12.75" customHeight="1">
      <c r="A193" s="364"/>
      <c r="B193" s="356" t="s">
        <v>500</v>
      </c>
      <c r="C193" s="216">
        <v>-64541</v>
      </c>
      <c r="D193" s="68">
        <v>1998</v>
      </c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269"/>
      <c r="AT193" s="269"/>
      <c r="AU193" s="269"/>
      <c r="AV193" s="269"/>
      <c r="AW193" s="269"/>
      <c r="AX193" s="269"/>
      <c r="AY193" s="269"/>
      <c r="AZ193" s="269"/>
      <c r="BA193" s="269"/>
      <c r="BB193" s="269"/>
      <c r="BC193" s="269"/>
      <c r="BD193" s="269"/>
      <c r="BE193" s="269"/>
      <c r="BF193" s="269"/>
      <c r="BG193" s="269"/>
      <c r="BH193" s="269"/>
      <c r="BI193" s="269"/>
      <c r="BJ193" s="269"/>
      <c r="BK193" s="269"/>
      <c r="BL193" s="269"/>
      <c r="BM193" s="269"/>
      <c r="BN193" s="269"/>
      <c r="BO193" s="269"/>
      <c r="BP193" s="269"/>
      <c r="BQ193" s="269"/>
      <c r="BR193" s="269"/>
      <c r="BS193" s="269"/>
      <c r="BT193" s="269"/>
      <c r="BU193" s="269"/>
      <c r="BV193" s="269"/>
      <c r="BW193" s="269"/>
      <c r="BX193" s="269"/>
      <c r="BY193" s="269"/>
      <c r="BZ193" s="269"/>
      <c r="CA193" s="269"/>
      <c r="CB193" s="269"/>
      <c r="CC193" s="269"/>
      <c r="CD193" s="269"/>
      <c r="CE193" s="269"/>
      <c r="CF193" s="269"/>
      <c r="CG193" s="269"/>
      <c r="CH193" s="269"/>
      <c r="CI193" s="269"/>
      <c r="CJ193" s="269"/>
      <c r="CK193" s="269"/>
      <c r="CL193" s="269"/>
      <c r="CM193" s="269"/>
      <c r="CN193" s="269"/>
      <c r="CO193" s="269"/>
      <c r="CP193" s="269"/>
      <c r="CQ193" s="269"/>
      <c r="CR193" s="269"/>
      <c r="CS193" s="269"/>
      <c r="CT193" s="269"/>
      <c r="CU193" s="269"/>
      <c r="CV193" s="269"/>
      <c r="CW193" s="269"/>
      <c r="CX193" s="269"/>
      <c r="CY193" s="269"/>
      <c r="CZ193" s="269"/>
      <c r="DA193" s="269"/>
      <c r="DB193" s="269"/>
      <c r="DC193" s="269"/>
      <c r="DD193" s="269"/>
      <c r="DE193" s="269"/>
      <c r="DF193" s="269"/>
      <c r="DG193" s="269"/>
      <c r="DH193" s="269"/>
      <c r="DI193" s="269"/>
      <c r="DJ193" s="269"/>
      <c r="DK193" s="269"/>
      <c r="DL193" s="269"/>
      <c r="DM193" s="269"/>
      <c r="DN193" s="269"/>
      <c r="DO193" s="269"/>
      <c r="DP193" s="269"/>
      <c r="DQ193" s="269"/>
      <c r="DR193" s="269"/>
      <c r="DS193" s="269"/>
      <c r="DT193" s="269"/>
      <c r="DU193" s="269"/>
      <c r="DV193" s="269"/>
      <c r="DW193" s="269"/>
      <c r="DX193" s="269"/>
      <c r="DY193" s="269"/>
    </row>
    <row r="194" spans="1:129" s="91" customFormat="1" ht="12.75" customHeight="1">
      <c r="A194" s="349"/>
      <c r="B194" s="356" t="s">
        <v>501</v>
      </c>
      <c r="C194" s="216">
        <v>64541</v>
      </c>
      <c r="D194" s="68">
        <v>-1998</v>
      </c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269"/>
      <c r="CN194" s="269"/>
      <c r="CO194" s="269"/>
      <c r="CP194" s="269"/>
      <c r="CQ194" s="269"/>
      <c r="CR194" s="269"/>
      <c r="CS194" s="269"/>
      <c r="CT194" s="269"/>
      <c r="CU194" s="269"/>
      <c r="CV194" s="269"/>
      <c r="CW194" s="269"/>
      <c r="CX194" s="269"/>
      <c r="CY194" s="269"/>
      <c r="CZ194" s="269"/>
      <c r="DA194" s="269"/>
      <c r="DB194" s="269"/>
      <c r="DC194" s="269"/>
      <c r="DD194" s="269"/>
      <c r="DE194" s="269"/>
      <c r="DF194" s="269"/>
      <c r="DG194" s="269"/>
      <c r="DH194" s="269"/>
      <c r="DI194" s="269"/>
      <c r="DJ194" s="269"/>
      <c r="DK194" s="269"/>
      <c r="DL194" s="269"/>
      <c r="DM194" s="269"/>
      <c r="DN194" s="269"/>
      <c r="DO194" s="269"/>
      <c r="DP194" s="269"/>
      <c r="DQ194" s="269"/>
      <c r="DR194" s="269"/>
      <c r="DS194" s="269"/>
      <c r="DT194" s="269"/>
      <c r="DU194" s="269"/>
      <c r="DV194" s="269"/>
      <c r="DW194" s="269"/>
      <c r="DX194" s="269"/>
      <c r="DY194" s="269"/>
    </row>
    <row r="195" spans="1:129" s="91" customFormat="1" ht="12.75" customHeight="1">
      <c r="A195" s="375" t="s">
        <v>1213</v>
      </c>
      <c r="B195" s="136" t="s">
        <v>622</v>
      </c>
      <c r="C195" s="360">
        <v>64541</v>
      </c>
      <c r="D195" s="228">
        <v>-1998</v>
      </c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  <c r="CA195" s="269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69"/>
      <c r="CO195" s="269"/>
      <c r="CP195" s="269"/>
      <c r="CQ195" s="269"/>
      <c r="CR195" s="269"/>
      <c r="CS195" s="269"/>
      <c r="CT195" s="269"/>
      <c r="CU195" s="269"/>
      <c r="CV195" s="269"/>
      <c r="CW195" s="269"/>
      <c r="CX195" s="269"/>
      <c r="CY195" s="269"/>
      <c r="CZ195" s="269"/>
      <c r="DA195" s="269"/>
      <c r="DB195" s="269"/>
      <c r="DC195" s="269"/>
      <c r="DD195" s="269"/>
      <c r="DE195" s="269"/>
      <c r="DF195" s="269"/>
      <c r="DG195" s="269"/>
      <c r="DH195" s="269"/>
      <c r="DI195" s="269"/>
      <c r="DJ195" s="269"/>
      <c r="DK195" s="269"/>
      <c r="DL195" s="269"/>
      <c r="DM195" s="269"/>
      <c r="DN195" s="269"/>
      <c r="DO195" s="269"/>
      <c r="DP195" s="269"/>
      <c r="DQ195" s="269"/>
      <c r="DR195" s="269"/>
      <c r="DS195" s="269"/>
      <c r="DT195" s="269"/>
      <c r="DU195" s="269"/>
      <c r="DV195" s="269"/>
      <c r="DW195" s="269"/>
      <c r="DX195" s="269"/>
      <c r="DY195" s="269"/>
    </row>
    <row r="196" spans="1:9" ht="15" customHeight="1">
      <c r="A196" s="569"/>
      <c r="B196" s="591" t="s">
        <v>1232</v>
      </c>
      <c r="C196" s="200"/>
      <c r="D196" s="228"/>
      <c r="E196" s="593"/>
      <c r="F196" s="593"/>
      <c r="G196" s="595"/>
      <c r="H196" s="593"/>
      <c r="I196" s="593"/>
    </row>
    <row r="197" spans="1:129" s="355" customFormat="1" ht="14.25" customHeight="1">
      <c r="A197" s="567"/>
      <c r="B197" s="592" t="s">
        <v>1215</v>
      </c>
      <c r="C197" s="200">
        <v>1856</v>
      </c>
      <c r="D197" s="68">
        <v>152</v>
      </c>
      <c r="E197" s="593"/>
      <c r="F197" s="593"/>
      <c r="G197" s="595"/>
      <c r="H197" s="593"/>
      <c r="I197" s="593"/>
      <c r="J197" s="598"/>
      <c r="K197" s="598"/>
      <c r="L197" s="598"/>
      <c r="M197" s="598"/>
      <c r="N197" s="598"/>
      <c r="O197" s="598"/>
      <c r="P197" s="598"/>
      <c r="Q197" s="598"/>
      <c r="R197" s="598"/>
      <c r="S197" s="598"/>
      <c r="T197" s="598"/>
      <c r="U197" s="598"/>
      <c r="V197" s="598"/>
      <c r="W197" s="598"/>
      <c r="X197" s="598"/>
      <c r="Y197" s="598"/>
      <c r="Z197" s="598"/>
      <c r="AA197" s="598"/>
      <c r="AB197" s="598"/>
      <c r="AC197" s="598"/>
      <c r="AD197" s="598"/>
      <c r="AE197" s="598"/>
      <c r="AF197" s="598"/>
      <c r="AG197" s="598"/>
      <c r="AH197" s="598"/>
      <c r="AI197" s="598"/>
      <c r="AJ197" s="598"/>
      <c r="AK197" s="598"/>
      <c r="AL197" s="598"/>
      <c r="AM197" s="598"/>
      <c r="AN197" s="598"/>
      <c r="AO197" s="598"/>
      <c r="AP197" s="598"/>
      <c r="AQ197" s="598"/>
      <c r="AR197" s="598"/>
      <c r="AS197" s="598"/>
      <c r="AT197" s="598"/>
      <c r="AU197" s="598"/>
      <c r="AV197" s="598"/>
      <c r="AW197" s="598"/>
      <c r="AX197" s="598"/>
      <c r="AY197" s="598"/>
      <c r="AZ197" s="598"/>
      <c r="BA197" s="598"/>
      <c r="BB197" s="598"/>
      <c r="BC197" s="598"/>
      <c r="BD197" s="598"/>
      <c r="BE197" s="598"/>
      <c r="BF197" s="598"/>
      <c r="BG197" s="598"/>
      <c r="BH197" s="598"/>
      <c r="BI197" s="598"/>
      <c r="BJ197" s="598"/>
      <c r="BK197" s="598"/>
      <c r="BL197" s="598"/>
      <c r="BM197" s="598"/>
      <c r="BN197" s="598"/>
      <c r="BO197" s="598"/>
      <c r="BP197" s="598"/>
      <c r="BQ197" s="598"/>
      <c r="BR197" s="598"/>
      <c r="BS197" s="598"/>
      <c r="BT197" s="598"/>
      <c r="BU197" s="598"/>
      <c r="BV197" s="598"/>
      <c r="BW197" s="598"/>
      <c r="BX197" s="598"/>
      <c r="BY197" s="598"/>
      <c r="BZ197" s="598"/>
      <c r="CA197" s="598"/>
      <c r="CB197" s="598"/>
      <c r="CC197" s="598"/>
      <c r="CD197" s="598"/>
      <c r="CE197" s="598"/>
      <c r="CF197" s="598"/>
      <c r="CG197" s="598"/>
      <c r="CH197" s="598"/>
      <c r="CI197" s="598"/>
      <c r="CJ197" s="598"/>
      <c r="CK197" s="598"/>
      <c r="CL197" s="598"/>
      <c r="CM197" s="598"/>
      <c r="CN197" s="598"/>
      <c r="CO197" s="598"/>
      <c r="CP197" s="598"/>
      <c r="CQ197" s="598"/>
      <c r="CR197" s="598"/>
      <c r="CS197" s="598"/>
      <c r="CT197" s="598"/>
      <c r="CU197" s="598"/>
      <c r="CV197" s="598"/>
      <c r="CW197" s="598"/>
      <c r="CX197" s="598"/>
      <c r="CY197" s="598"/>
      <c r="CZ197" s="598"/>
      <c r="DA197" s="598"/>
      <c r="DB197" s="598"/>
      <c r="DC197" s="598"/>
      <c r="DD197" s="598"/>
      <c r="DE197" s="598"/>
      <c r="DF197" s="598"/>
      <c r="DG197" s="598"/>
      <c r="DH197" s="598"/>
      <c r="DI197" s="598"/>
      <c r="DJ197" s="598"/>
      <c r="DK197" s="598"/>
      <c r="DL197" s="598"/>
      <c r="DM197" s="598"/>
      <c r="DN197" s="598"/>
      <c r="DO197" s="598"/>
      <c r="DP197" s="598"/>
      <c r="DQ197" s="598"/>
      <c r="DR197" s="598"/>
      <c r="DS197" s="598"/>
      <c r="DT197" s="598"/>
      <c r="DU197" s="598"/>
      <c r="DV197" s="598"/>
      <c r="DW197" s="598"/>
      <c r="DX197" s="598"/>
      <c r="DY197" s="598"/>
    </row>
    <row r="198" spans="1:9" ht="12.75" customHeight="1">
      <c r="A198" s="569"/>
      <c r="B198" s="592" t="s">
        <v>967</v>
      </c>
      <c r="C198" s="200">
        <v>4945</v>
      </c>
      <c r="D198" s="68">
        <v>-4637</v>
      </c>
      <c r="E198" s="169"/>
      <c r="F198" s="169"/>
      <c r="G198" s="594"/>
      <c r="H198" s="169"/>
      <c r="I198" s="169"/>
    </row>
    <row r="199" spans="1:9" ht="12.75" customHeight="1">
      <c r="A199" s="349" t="s">
        <v>874</v>
      </c>
      <c r="B199" s="596" t="s">
        <v>1216</v>
      </c>
      <c r="C199" s="206">
        <v>4835</v>
      </c>
      <c r="D199" s="228">
        <v>-4637</v>
      </c>
      <c r="E199" s="169"/>
      <c r="F199" s="169"/>
      <c r="G199" s="594"/>
      <c r="H199" s="169"/>
      <c r="I199" s="169"/>
    </row>
    <row r="200" spans="1:9" ht="12.75" customHeight="1">
      <c r="A200" s="357" t="s">
        <v>876</v>
      </c>
      <c r="B200" s="596" t="s">
        <v>1217</v>
      </c>
      <c r="C200" s="206">
        <v>4835</v>
      </c>
      <c r="D200" s="228">
        <v>-4637</v>
      </c>
      <c r="E200" s="169"/>
      <c r="F200" s="169"/>
      <c r="G200" s="594"/>
      <c r="H200" s="169"/>
      <c r="I200" s="169"/>
    </row>
    <row r="201" spans="1:129" s="91" customFormat="1" ht="12.75" customHeight="1">
      <c r="A201" s="357">
        <v>1000</v>
      </c>
      <c r="B201" s="358" t="s">
        <v>1222</v>
      </c>
      <c r="C201" s="360">
        <v>965</v>
      </c>
      <c r="D201" s="228">
        <v>93</v>
      </c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  <c r="AI201" s="269"/>
      <c r="AJ201" s="269"/>
      <c r="AK201" s="269"/>
      <c r="AL201" s="269"/>
      <c r="AM201" s="269"/>
      <c r="AN201" s="269"/>
      <c r="AO201" s="269"/>
      <c r="AP201" s="269"/>
      <c r="AQ201" s="269"/>
      <c r="AR201" s="269"/>
      <c r="AS201" s="269"/>
      <c r="AT201" s="269"/>
      <c r="AU201" s="269"/>
      <c r="AV201" s="269"/>
      <c r="AW201" s="269"/>
      <c r="AX201" s="269"/>
      <c r="AY201" s="269"/>
      <c r="AZ201" s="269"/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69"/>
      <c r="BW201" s="269"/>
      <c r="BX201" s="269"/>
      <c r="BY201" s="269"/>
      <c r="BZ201" s="269"/>
      <c r="CA201" s="269"/>
      <c r="CB201" s="269"/>
      <c r="CC201" s="269"/>
      <c r="CD201" s="269"/>
      <c r="CE201" s="269"/>
      <c r="CF201" s="269"/>
      <c r="CG201" s="269"/>
      <c r="CH201" s="269"/>
      <c r="CI201" s="269"/>
      <c r="CJ201" s="269"/>
      <c r="CK201" s="269"/>
      <c r="CL201" s="269"/>
      <c r="CM201" s="269"/>
      <c r="CN201" s="269"/>
      <c r="CO201" s="269"/>
      <c r="CP201" s="269"/>
      <c r="CQ201" s="269"/>
      <c r="CR201" s="269"/>
      <c r="CS201" s="269"/>
      <c r="CT201" s="269"/>
      <c r="CU201" s="269"/>
      <c r="CV201" s="269"/>
      <c r="CW201" s="269"/>
      <c r="CX201" s="269"/>
      <c r="CY201" s="269"/>
      <c r="CZ201" s="269"/>
      <c r="DA201" s="269"/>
      <c r="DB201" s="269"/>
      <c r="DC201" s="269"/>
      <c r="DD201" s="269"/>
      <c r="DE201" s="269"/>
      <c r="DF201" s="269"/>
      <c r="DG201" s="269"/>
      <c r="DH201" s="269"/>
      <c r="DI201" s="269"/>
      <c r="DJ201" s="269"/>
      <c r="DK201" s="269"/>
      <c r="DL201" s="269"/>
      <c r="DM201" s="269"/>
      <c r="DN201" s="269"/>
      <c r="DO201" s="269"/>
      <c r="DP201" s="269"/>
      <c r="DQ201" s="269"/>
      <c r="DR201" s="269"/>
      <c r="DS201" s="269"/>
      <c r="DT201" s="269"/>
      <c r="DU201" s="269"/>
      <c r="DV201" s="269"/>
      <c r="DW201" s="269"/>
      <c r="DX201" s="269"/>
      <c r="DY201" s="269"/>
    </row>
    <row r="202" spans="1:9" ht="12.75" customHeight="1">
      <c r="A202" s="119">
        <v>1100</v>
      </c>
      <c r="B202" s="596" t="s">
        <v>1223</v>
      </c>
      <c r="C202" s="206">
        <v>778</v>
      </c>
      <c r="D202" s="228">
        <v>75</v>
      </c>
      <c r="E202" s="169"/>
      <c r="F202" s="169"/>
      <c r="G202" s="594"/>
      <c r="H202" s="169"/>
      <c r="I202" s="169"/>
    </row>
    <row r="203" spans="1:9" ht="24.75" customHeight="1">
      <c r="A203" s="119">
        <v>1200</v>
      </c>
      <c r="B203" s="579" t="s">
        <v>1208</v>
      </c>
      <c r="C203" s="206">
        <v>187</v>
      </c>
      <c r="D203" s="228">
        <v>18</v>
      </c>
      <c r="E203" s="169"/>
      <c r="F203" s="169"/>
      <c r="G203" s="594"/>
      <c r="H203" s="169"/>
      <c r="I203" s="169"/>
    </row>
    <row r="204" spans="1:9" ht="12.75" customHeight="1">
      <c r="A204" s="357">
        <v>2000</v>
      </c>
      <c r="B204" s="596" t="s">
        <v>1218</v>
      </c>
      <c r="C204" s="206">
        <v>3870</v>
      </c>
      <c r="D204" s="228">
        <v>-4730</v>
      </c>
      <c r="E204" s="169"/>
      <c r="F204" s="169"/>
      <c r="G204" s="594"/>
      <c r="H204" s="169"/>
      <c r="I204" s="169"/>
    </row>
    <row r="205" spans="1:9" ht="12.75">
      <c r="A205" s="349" t="s">
        <v>896</v>
      </c>
      <c r="B205" s="596" t="s">
        <v>897</v>
      </c>
      <c r="C205" s="206">
        <v>0</v>
      </c>
      <c r="D205" s="228">
        <v>0</v>
      </c>
      <c r="E205" s="169"/>
      <c r="F205" s="169"/>
      <c r="G205" s="594"/>
      <c r="H205" s="169"/>
      <c r="I205" s="169"/>
    </row>
    <row r="206" spans="1:9" ht="12.75">
      <c r="A206" s="357">
        <v>3000</v>
      </c>
      <c r="B206" s="596" t="s">
        <v>1233</v>
      </c>
      <c r="C206" s="206">
        <v>0</v>
      </c>
      <c r="D206" s="228">
        <v>0</v>
      </c>
      <c r="E206" s="169"/>
      <c r="F206" s="169"/>
      <c r="G206" s="594"/>
      <c r="H206" s="169"/>
      <c r="I206" s="169"/>
    </row>
    <row r="207" spans="1:9" ht="12.75">
      <c r="A207" s="349" t="s">
        <v>921</v>
      </c>
      <c r="B207" s="596" t="s">
        <v>1221</v>
      </c>
      <c r="C207" s="206">
        <v>110</v>
      </c>
      <c r="D207" s="228">
        <v>0</v>
      </c>
      <c r="E207" s="169"/>
      <c r="F207" s="169"/>
      <c r="G207" s="594"/>
      <c r="H207" s="169"/>
      <c r="I207" s="169"/>
    </row>
    <row r="208" spans="1:9" ht="12.75">
      <c r="A208" s="357">
        <v>5000</v>
      </c>
      <c r="B208" s="596" t="s">
        <v>924</v>
      </c>
      <c r="C208" s="206">
        <v>110</v>
      </c>
      <c r="D208" s="228">
        <v>0</v>
      </c>
      <c r="E208" s="169"/>
      <c r="F208" s="169"/>
      <c r="G208" s="594"/>
      <c r="H208" s="169"/>
      <c r="I208" s="169"/>
    </row>
    <row r="209" spans="1:129" s="91" customFormat="1" ht="12.75" customHeight="1">
      <c r="A209" s="364"/>
      <c r="B209" s="356" t="s">
        <v>500</v>
      </c>
      <c r="C209" s="216">
        <v>-3089</v>
      </c>
      <c r="D209" s="68">
        <v>4789</v>
      </c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  <c r="AI209" s="269"/>
      <c r="AJ209" s="269"/>
      <c r="AK209" s="269"/>
      <c r="AL209" s="269"/>
      <c r="AM209" s="269"/>
      <c r="AN209" s="269"/>
      <c r="AO209" s="269"/>
      <c r="AP209" s="269"/>
      <c r="AQ209" s="269"/>
      <c r="AR209" s="269"/>
      <c r="AS209" s="269"/>
      <c r="AT209" s="269"/>
      <c r="AU209" s="269"/>
      <c r="AV209" s="269"/>
      <c r="AW209" s="269"/>
      <c r="AX209" s="269"/>
      <c r="AY209" s="269"/>
      <c r="AZ209" s="269"/>
      <c r="BA209" s="269"/>
      <c r="BB209" s="269"/>
      <c r="BC209" s="269"/>
      <c r="BD209" s="269"/>
      <c r="BE209" s="269"/>
      <c r="BF209" s="269"/>
      <c r="BG209" s="269"/>
      <c r="BH209" s="269"/>
      <c r="BI209" s="269"/>
      <c r="BJ209" s="269"/>
      <c r="BK209" s="269"/>
      <c r="BL209" s="269"/>
      <c r="BM209" s="269"/>
      <c r="BN209" s="269"/>
      <c r="BO209" s="269"/>
      <c r="BP209" s="269"/>
      <c r="BQ209" s="269"/>
      <c r="BR209" s="269"/>
      <c r="BS209" s="269"/>
      <c r="BT209" s="269"/>
      <c r="BU209" s="269"/>
      <c r="BV209" s="269"/>
      <c r="BW209" s="269"/>
      <c r="BX209" s="269"/>
      <c r="BY209" s="269"/>
      <c r="BZ209" s="269"/>
      <c r="CA209" s="269"/>
      <c r="CB209" s="269"/>
      <c r="CC209" s="269"/>
      <c r="CD209" s="269"/>
      <c r="CE209" s="269"/>
      <c r="CF209" s="269"/>
      <c r="CG209" s="269"/>
      <c r="CH209" s="269"/>
      <c r="CI209" s="269"/>
      <c r="CJ209" s="269"/>
      <c r="CK209" s="269"/>
      <c r="CL209" s="269"/>
      <c r="CM209" s="269"/>
      <c r="CN209" s="269"/>
      <c r="CO209" s="269"/>
      <c r="CP209" s="269"/>
      <c r="CQ209" s="269"/>
      <c r="CR209" s="269"/>
      <c r="CS209" s="269"/>
      <c r="CT209" s="269"/>
      <c r="CU209" s="269"/>
      <c r="CV209" s="269"/>
      <c r="CW209" s="269"/>
      <c r="CX209" s="269"/>
      <c r="CY209" s="269"/>
      <c r="CZ209" s="269"/>
      <c r="DA209" s="269"/>
      <c r="DB209" s="269"/>
      <c r="DC209" s="269"/>
      <c r="DD209" s="269"/>
      <c r="DE209" s="269"/>
      <c r="DF209" s="269"/>
      <c r="DG209" s="269"/>
      <c r="DH209" s="269"/>
      <c r="DI209" s="269"/>
      <c r="DJ209" s="269"/>
      <c r="DK209" s="269"/>
      <c r="DL209" s="269"/>
      <c r="DM209" s="269"/>
      <c r="DN209" s="269"/>
      <c r="DO209" s="269"/>
      <c r="DP209" s="269"/>
      <c r="DQ209" s="269"/>
      <c r="DR209" s="269"/>
      <c r="DS209" s="269"/>
      <c r="DT209" s="269"/>
      <c r="DU209" s="269"/>
      <c r="DV209" s="269"/>
      <c r="DW209" s="269"/>
      <c r="DX209" s="269"/>
      <c r="DY209" s="269"/>
    </row>
    <row r="210" spans="1:129" s="91" customFormat="1" ht="12.75" customHeight="1">
      <c r="A210" s="349"/>
      <c r="B210" s="356" t="s">
        <v>501</v>
      </c>
      <c r="C210" s="216">
        <v>3089</v>
      </c>
      <c r="D210" s="68">
        <v>-4789</v>
      </c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  <c r="AI210" s="269"/>
      <c r="AJ210" s="269"/>
      <c r="AK210" s="269"/>
      <c r="AL210" s="269"/>
      <c r="AM210" s="269"/>
      <c r="AN210" s="269"/>
      <c r="AO210" s="269"/>
      <c r="AP210" s="269"/>
      <c r="AQ210" s="269"/>
      <c r="AR210" s="269"/>
      <c r="AS210" s="269"/>
      <c r="AT210" s="269"/>
      <c r="AU210" s="269"/>
      <c r="AV210" s="269"/>
      <c r="AW210" s="269"/>
      <c r="AX210" s="269"/>
      <c r="AY210" s="269"/>
      <c r="AZ210" s="269"/>
      <c r="BA210" s="269"/>
      <c r="BB210" s="269"/>
      <c r="BC210" s="269"/>
      <c r="BD210" s="269"/>
      <c r="BE210" s="269"/>
      <c r="BF210" s="269"/>
      <c r="BG210" s="269"/>
      <c r="BH210" s="269"/>
      <c r="BI210" s="269"/>
      <c r="BJ210" s="269"/>
      <c r="BK210" s="269"/>
      <c r="BL210" s="269"/>
      <c r="BM210" s="269"/>
      <c r="BN210" s="269"/>
      <c r="BO210" s="269"/>
      <c r="BP210" s="269"/>
      <c r="BQ210" s="269"/>
      <c r="BR210" s="269"/>
      <c r="BS210" s="269"/>
      <c r="BT210" s="269"/>
      <c r="BU210" s="269"/>
      <c r="BV210" s="269"/>
      <c r="BW210" s="269"/>
      <c r="BX210" s="269"/>
      <c r="BY210" s="269"/>
      <c r="BZ210" s="269"/>
      <c r="CA210" s="269"/>
      <c r="CB210" s="269"/>
      <c r="CC210" s="269"/>
      <c r="CD210" s="269"/>
      <c r="CE210" s="269"/>
      <c r="CF210" s="269"/>
      <c r="CG210" s="269"/>
      <c r="CH210" s="269"/>
      <c r="CI210" s="269"/>
      <c r="CJ210" s="269"/>
      <c r="CK210" s="269"/>
      <c r="CL210" s="269"/>
      <c r="CM210" s="269"/>
      <c r="CN210" s="269"/>
      <c r="CO210" s="269"/>
      <c r="CP210" s="269"/>
      <c r="CQ210" s="269"/>
      <c r="CR210" s="269"/>
      <c r="CS210" s="269"/>
      <c r="CT210" s="269"/>
      <c r="CU210" s="269"/>
      <c r="CV210" s="269"/>
      <c r="CW210" s="269"/>
      <c r="CX210" s="269"/>
      <c r="CY210" s="269"/>
      <c r="CZ210" s="269"/>
      <c r="DA210" s="269"/>
      <c r="DB210" s="269"/>
      <c r="DC210" s="269"/>
      <c r="DD210" s="269"/>
      <c r="DE210" s="269"/>
      <c r="DF210" s="269"/>
      <c r="DG210" s="269"/>
      <c r="DH210" s="269"/>
      <c r="DI210" s="269"/>
      <c r="DJ210" s="269"/>
      <c r="DK210" s="269"/>
      <c r="DL210" s="269"/>
      <c r="DM210" s="269"/>
      <c r="DN210" s="269"/>
      <c r="DO210" s="269"/>
      <c r="DP210" s="269"/>
      <c r="DQ210" s="269"/>
      <c r="DR210" s="269"/>
      <c r="DS210" s="269"/>
      <c r="DT210" s="269"/>
      <c r="DU210" s="269"/>
      <c r="DV210" s="269"/>
      <c r="DW210" s="269"/>
      <c r="DX210" s="269"/>
      <c r="DY210" s="269"/>
    </row>
    <row r="211" spans="1:129" s="91" customFormat="1" ht="12.75" customHeight="1">
      <c r="A211" s="375" t="s">
        <v>1213</v>
      </c>
      <c r="B211" s="136" t="s">
        <v>622</v>
      </c>
      <c r="C211" s="360">
        <v>3089</v>
      </c>
      <c r="D211" s="228">
        <v>-4789</v>
      </c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69"/>
      <c r="AO211" s="269"/>
      <c r="AP211" s="269"/>
      <c r="AQ211" s="269"/>
      <c r="AR211" s="269"/>
      <c r="AS211" s="269"/>
      <c r="AT211" s="269"/>
      <c r="AU211" s="269"/>
      <c r="AV211" s="269"/>
      <c r="AW211" s="269"/>
      <c r="AX211" s="269"/>
      <c r="AY211" s="269"/>
      <c r="AZ211" s="269"/>
      <c r="BA211" s="269"/>
      <c r="BB211" s="269"/>
      <c r="BC211" s="269"/>
      <c r="BD211" s="269"/>
      <c r="BE211" s="269"/>
      <c r="BF211" s="269"/>
      <c r="BG211" s="269"/>
      <c r="BH211" s="269"/>
      <c r="BI211" s="269"/>
      <c r="BJ211" s="269"/>
      <c r="BK211" s="269"/>
      <c r="BL211" s="269"/>
      <c r="BM211" s="269"/>
      <c r="BN211" s="269"/>
      <c r="BO211" s="269"/>
      <c r="BP211" s="269"/>
      <c r="BQ211" s="269"/>
      <c r="BR211" s="269"/>
      <c r="BS211" s="269"/>
      <c r="BT211" s="269"/>
      <c r="BU211" s="269"/>
      <c r="BV211" s="269"/>
      <c r="BW211" s="269"/>
      <c r="BX211" s="269"/>
      <c r="BY211" s="269"/>
      <c r="BZ211" s="269"/>
      <c r="CA211" s="269"/>
      <c r="CB211" s="269"/>
      <c r="CC211" s="269"/>
      <c r="CD211" s="269"/>
      <c r="CE211" s="269"/>
      <c r="CF211" s="269"/>
      <c r="CG211" s="269"/>
      <c r="CH211" s="269"/>
      <c r="CI211" s="269"/>
      <c r="CJ211" s="269"/>
      <c r="CK211" s="269"/>
      <c r="CL211" s="269"/>
      <c r="CM211" s="269"/>
      <c r="CN211" s="269"/>
      <c r="CO211" s="269"/>
      <c r="CP211" s="269"/>
      <c r="CQ211" s="269"/>
      <c r="CR211" s="269"/>
      <c r="CS211" s="269"/>
      <c r="CT211" s="269"/>
      <c r="CU211" s="269"/>
      <c r="CV211" s="269"/>
      <c r="CW211" s="269"/>
      <c r="CX211" s="269"/>
      <c r="CY211" s="269"/>
      <c r="CZ211" s="269"/>
      <c r="DA211" s="269"/>
      <c r="DB211" s="269"/>
      <c r="DC211" s="269"/>
      <c r="DD211" s="269"/>
      <c r="DE211" s="269"/>
      <c r="DF211" s="269"/>
      <c r="DG211" s="269"/>
      <c r="DH211" s="269"/>
      <c r="DI211" s="269"/>
      <c r="DJ211" s="269"/>
      <c r="DK211" s="269"/>
      <c r="DL211" s="269"/>
      <c r="DM211" s="269"/>
      <c r="DN211" s="269"/>
      <c r="DO211" s="269"/>
      <c r="DP211" s="269"/>
      <c r="DQ211" s="269"/>
      <c r="DR211" s="269"/>
      <c r="DS211" s="269"/>
      <c r="DT211" s="269"/>
      <c r="DU211" s="269"/>
      <c r="DV211" s="269"/>
      <c r="DW211" s="269"/>
      <c r="DX211" s="269"/>
      <c r="DY211" s="269"/>
    </row>
    <row r="212" spans="1:9" ht="15" customHeight="1">
      <c r="A212" s="569"/>
      <c r="B212" s="591" t="s">
        <v>1234</v>
      </c>
      <c r="C212" s="200"/>
      <c r="D212" s="228"/>
      <c r="E212" s="593"/>
      <c r="F212" s="593"/>
      <c r="G212" s="595"/>
      <c r="H212" s="593"/>
      <c r="I212" s="593"/>
    </row>
    <row r="213" spans="1:129" s="355" customFormat="1" ht="12.75" customHeight="1">
      <c r="A213" s="567"/>
      <c r="B213" s="592" t="s">
        <v>1215</v>
      </c>
      <c r="C213" s="200">
        <v>2525572</v>
      </c>
      <c r="D213" s="68">
        <v>6246</v>
      </c>
      <c r="E213" s="593"/>
      <c r="F213" s="593"/>
      <c r="G213" s="595"/>
      <c r="H213" s="593"/>
      <c r="I213" s="593"/>
      <c r="J213" s="598"/>
      <c r="K213" s="598"/>
      <c r="L213" s="598"/>
      <c r="M213" s="598"/>
      <c r="N213" s="598"/>
      <c r="O213" s="598"/>
      <c r="P213" s="598"/>
      <c r="Q213" s="598"/>
      <c r="R213" s="598"/>
      <c r="S213" s="598"/>
      <c r="T213" s="598"/>
      <c r="U213" s="598"/>
      <c r="V213" s="598"/>
      <c r="W213" s="598"/>
      <c r="X213" s="598"/>
      <c r="Y213" s="598"/>
      <c r="Z213" s="598"/>
      <c r="AA213" s="598"/>
      <c r="AB213" s="598"/>
      <c r="AC213" s="598"/>
      <c r="AD213" s="598"/>
      <c r="AE213" s="598"/>
      <c r="AF213" s="598"/>
      <c r="AG213" s="598"/>
      <c r="AH213" s="598"/>
      <c r="AI213" s="598"/>
      <c r="AJ213" s="598"/>
      <c r="AK213" s="598"/>
      <c r="AL213" s="598"/>
      <c r="AM213" s="598"/>
      <c r="AN213" s="598"/>
      <c r="AO213" s="598"/>
      <c r="AP213" s="598"/>
      <c r="AQ213" s="598"/>
      <c r="AR213" s="598"/>
      <c r="AS213" s="598"/>
      <c r="AT213" s="598"/>
      <c r="AU213" s="598"/>
      <c r="AV213" s="598"/>
      <c r="AW213" s="598"/>
      <c r="AX213" s="598"/>
      <c r="AY213" s="598"/>
      <c r="AZ213" s="598"/>
      <c r="BA213" s="598"/>
      <c r="BB213" s="598"/>
      <c r="BC213" s="598"/>
      <c r="BD213" s="598"/>
      <c r="BE213" s="598"/>
      <c r="BF213" s="598"/>
      <c r="BG213" s="598"/>
      <c r="BH213" s="598"/>
      <c r="BI213" s="598"/>
      <c r="BJ213" s="598"/>
      <c r="BK213" s="598"/>
      <c r="BL213" s="598"/>
      <c r="BM213" s="598"/>
      <c r="BN213" s="598"/>
      <c r="BO213" s="598"/>
      <c r="BP213" s="598"/>
      <c r="BQ213" s="598"/>
      <c r="BR213" s="598"/>
      <c r="BS213" s="598"/>
      <c r="BT213" s="598"/>
      <c r="BU213" s="598"/>
      <c r="BV213" s="598"/>
      <c r="BW213" s="598"/>
      <c r="BX213" s="598"/>
      <c r="BY213" s="598"/>
      <c r="BZ213" s="598"/>
      <c r="CA213" s="598"/>
      <c r="CB213" s="598"/>
      <c r="CC213" s="598"/>
      <c r="CD213" s="598"/>
      <c r="CE213" s="598"/>
      <c r="CF213" s="598"/>
      <c r="CG213" s="598"/>
      <c r="CH213" s="598"/>
      <c r="CI213" s="598"/>
      <c r="CJ213" s="598"/>
      <c r="CK213" s="598"/>
      <c r="CL213" s="598"/>
      <c r="CM213" s="598"/>
      <c r="CN213" s="598"/>
      <c r="CO213" s="598"/>
      <c r="CP213" s="598"/>
      <c r="CQ213" s="598"/>
      <c r="CR213" s="598"/>
      <c r="CS213" s="598"/>
      <c r="CT213" s="598"/>
      <c r="CU213" s="598"/>
      <c r="CV213" s="598"/>
      <c r="CW213" s="598"/>
      <c r="CX213" s="598"/>
      <c r="CY213" s="598"/>
      <c r="CZ213" s="598"/>
      <c r="DA213" s="598"/>
      <c r="DB213" s="598"/>
      <c r="DC213" s="598"/>
      <c r="DD213" s="598"/>
      <c r="DE213" s="598"/>
      <c r="DF213" s="598"/>
      <c r="DG213" s="598"/>
      <c r="DH213" s="598"/>
      <c r="DI213" s="598"/>
      <c r="DJ213" s="598"/>
      <c r="DK213" s="598"/>
      <c r="DL213" s="598"/>
      <c r="DM213" s="598"/>
      <c r="DN213" s="598"/>
      <c r="DO213" s="598"/>
      <c r="DP213" s="598"/>
      <c r="DQ213" s="598"/>
      <c r="DR213" s="598"/>
      <c r="DS213" s="598"/>
      <c r="DT213" s="598"/>
      <c r="DU213" s="598"/>
      <c r="DV213" s="598"/>
      <c r="DW213" s="598"/>
      <c r="DX213" s="598"/>
      <c r="DY213" s="598"/>
    </row>
    <row r="214" spans="1:9" ht="12.75" customHeight="1">
      <c r="A214" s="569"/>
      <c r="B214" s="592" t="s">
        <v>967</v>
      </c>
      <c r="C214" s="200">
        <v>2521819</v>
      </c>
      <c r="D214" s="68">
        <v>9216</v>
      </c>
      <c r="E214" s="169"/>
      <c r="F214" s="169"/>
      <c r="G214" s="594"/>
      <c r="H214" s="169"/>
      <c r="I214" s="169"/>
    </row>
    <row r="215" spans="1:9" ht="12.75" customHeight="1">
      <c r="A215" s="349" t="s">
        <v>874</v>
      </c>
      <c r="B215" s="596" t="s">
        <v>1216</v>
      </c>
      <c r="C215" s="206">
        <v>2446414</v>
      </c>
      <c r="D215" s="228">
        <v>9216</v>
      </c>
      <c r="E215" s="169"/>
      <c r="F215" s="169"/>
      <c r="G215" s="594"/>
      <c r="H215" s="169"/>
      <c r="I215" s="169"/>
    </row>
    <row r="216" spans="1:9" ht="12.75" customHeight="1">
      <c r="A216" s="357" t="s">
        <v>876</v>
      </c>
      <c r="B216" s="596" t="s">
        <v>1217</v>
      </c>
      <c r="C216" s="206">
        <v>2446414</v>
      </c>
      <c r="D216" s="228">
        <v>9216</v>
      </c>
      <c r="E216" s="169"/>
      <c r="F216" s="169"/>
      <c r="G216" s="594"/>
      <c r="H216" s="169"/>
      <c r="I216" s="169"/>
    </row>
    <row r="217" spans="1:129" s="91" customFormat="1" ht="12.75" customHeight="1">
      <c r="A217" s="357">
        <v>1000</v>
      </c>
      <c r="B217" s="358" t="s">
        <v>1222</v>
      </c>
      <c r="C217" s="360">
        <v>41279</v>
      </c>
      <c r="D217" s="228">
        <v>809</v>
      </c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  <c r="AI217" s="269"/>
      <c r="AJ217" s="269"/>
      <c r="AK217" s="269"/>
      <c r="AL217" s="269"/>
      <c r="AM217" s="269"/>
      <c r="AN217" s="269"/>
      <c r="AO217" s="269"/>
      <c r="AP217" s="269"/>
      <c r="AQ217" s="269"/>
      <c r="AR217" s="269"/>
      <c r="AS217" s="269"/>
      <c r="AT217" s="269"/>
      <c r="AU217" s="269"/>
      <c r="AV217" s="269"/>
      <c r="AW217" s="269"/>
      <c r="AX217" s="269"/>
      <c r="AY217" s="269"/>
      <c r="AZ217" s="269"/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69"/>
      <c r="BW217" s="269"/>
      <c r="BX217" s="269"/>
      <c r="BY217" s="269"/>
      <c r="BZ217" s="269"/>
      <c r="CA217" s="269"/>
      <c r="CB217" s="269"/>
      <c r="CC217" s="269"/>
      <c r="CD217" s="269"/>
      <c r="CE217" s="269"/>
      <c r="CF217" s="269"/>
      <c r="CG217" s="269"/>
      <c r="CH217" s="269"/>
      <c r="CI217" s="269"/>
      <c r="CJ217" s="269"/>
      <c r="CK217" s="269"/>
      <c r="CL217" s="269"/>
      <c r="CM217" s="269"/>
      <c r="CN217" s="269"/>
      <c r="CO217" s="269"/>
      <c r="CP217" s="269"/>
      <c r="CQ217" s="269"/>
      <c r="CR217" s="269"/>
      <c r="CS217" s="269"/>
      <c r="CT217" s="269"/>
      <c r="CU217" s="269"/>
      <c r="CV217" s="269"/>
      <c r="CW217" s="269"/>
      <c r="CX217" s="269"/>
      <c r="CY217" s="269"/>
      <c r="CZ217" s="269"/>
      <c r="DA217" s="269"/>
      <c r="DB217" s="269"/>
      <c r="DC217" s="269"/>
      <c r="DD217" s="269"/>
      <c r="DE217" s="269"/>
      <c r="DF217" s="269"/>
      <c r="DG217" s="269"/>
      <c r="DH217" s="269"/>
      <c r="DI217" s="269"/>
      <c r="DJ217" s="269"/>
      <c r="DK217" s="269"/>
      <c r="DL217" s="269"/>
      <c r="DM217" s="269"/>
      <c r="DN217" s="269"/>
      <c r="DO217" s="269"/>
      <c r="DP217" s="269"/>
      <c r="DQ217" s="269"/>
      <c r="DR217" s="269"/>
      <c r="DS217" s="269"/>
      <c r="DT217" s="269"/>
      <c r="DU217" s="269"/>
      <c r="DV217" s="269"/>
      <c r="DW217" s="269"/>
      <c r="DX217" s="269"/>
      <c r="DY217" s="269"/>
    </row>
    <row r="218" spans="1:9" ht="12.75" customHeight="1">
      <c r="A218" s="119">
        <v>1100</v>
      </c>
      <c r="B218" s="596" t="s">
        <v>1223</v>
      </c>
      <c r="C218" s="206">
        <v>32171</v>
      </c>
      <c r="D218" s="228">
        <v>652</v>
      </c>
      <c r="E218" s="169"/>
      <c r="F218" s="169"/>
      <c r="G218" s="594"/>
      <c r="H218" s="169"/>
      <c r="I218" s="169"/>
    </row>
    <row r="219" spans="1:9" ht="24.75" customHeight="1">
      <c r="A219" s="119">
        <v>1200</v>
      </c>
      <c r="B219" s="579" t="s">
        <v>1208</v>
      </c>
      <c r="C219" s="206">
        <v>9108</v>
      </c>
      <c r="D219" s="228">
        <v>157</v>
      </c>
      <c r="E219" s="169"/>
      <c r="F219" s="169"/>
      <c r="G219" s="594"/>
      <c r="H219" s="169"/>
      <c r="I219" s="169"/>
    </row>
    <row r="220" spans="1:9" ht="12.75" customHeight="1">
      <c r="A220" s="357">
        <v>2000</v>
      </c>
      <c r="B220" s="596" t="s">
        <v>1218</v>
      </c>
      <c r="C220" s="206">
        <v>2405135</v>
      </c>
      <c r="D220" s="228">
        <v>8407</v>
      </c>
      <c r="E220" s="169"/>
      <c r="F220" s="169"/>
      <c r="G220" s="594"/>
      <c r="H220" s="169"/>
      <c r="I220" s="169"/>
    </row>
    <row r="221" spans="1:9" ht="12.75" customHeight="1">
      <c r="A221" s="349" t="s">
        <v>921</v>
      </c>
      <c r="B221" s="596" t="s">
        <v>1221</v>
      </c>
      <c r="C221" s="206">
        <v>75405</v>
      </c>
      <c r="D221" s="228">
        <v>0</v>
      </c>
      <c r="E221" s="169"/>
      <c r="F221" s="169"/>
      <c r="G221" s="594"/>
      <c r="H221" s="169"/>
      <c r="I221" s="169"/>
    </row>
    <row r="222" spans="1:9" ht="12.75" customHeight="1">
      <c r="A222" s="357">
        <v>5000</v>
      </c>
      <c r="B222" s="596" t="s">
        <v>924</v>
      </c>
      <c r="C222" s="206">
        <v>75405</v>
      </c>
      <c r="D222" s="228">
        <v>0</v>
      </c>
      <c r="E222" s="169"/>
      <c r="F222" s="169"/>
      <c r="G222" s="594"/>
      <c r="H222" s="169"/>
      <c r="I222" s="169"/>
    </row>
    <row r="223" spans="1:129" s="91" customFormat="1" ht="12.75" customHeight="1">
      <c r="A223" s="364"/>
      <c r="B223" s="356" t="s">
        <v>500</v>
      </c>
      <c r="C223" s="216">
        <v>3753</v>
      </c>
      <c r="D223" s="68">
        <v>-2970</v>
      </c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  <c r="AI223" s="269"/>
      <c r="AJ223" s="269"/>
      <c r="AK223" s="269"/>
      <c r="AL223" s="269"/>
      <c r="AM223" s="269"/>
      <c r="AN223" s="269"/>
      <c r="AO223" s="269"/>
      <c r="AP223" s="269"/>
      <c r="AQ223" s="269"/>
      <c r="AR223" s="269"/>
      <c r="AS223" s="269"/>
      <c r="AT223" s="269"/>
      <c r="AU223" s="269"/>
      <c r="AV223" s="269"/>
      <c r="AW223" s="269"/>
      <c r="AX223" s="269"/>
      <c r="AY223" s="269"/>
      <c r="AZ223" s="269"/>
      <c r="BA223" s="269"/>
      <c r="BB223" s="269"/>
      <c r="BC223" s="269"/>
      <c r="BD223" s="269"/>
      <c r="BE223" s="269"/>
      <c r="BF223" s="269"/>
      <c r="BG223" s="269"/>
      <c r="BH223" s="269"/>
      <c r="BI223" s="269"/>
      <c r="BJ223" s="269"/>
      <c r="BK223" s="269"/>
      <c r="BL223" s="269"/>
      <c r="BM223" s="269"/>
      <c r="BN223" s="269"/>
      <c r="BO223" s="269"/>
      <c r="BP223" s="269"/>
      <c r="BQ223" s="269"/>
      <c r="BR223" s="269"/>
      <c r="BS223" s="269"/>
      <c r="BT223" s="269"/>
      <c r="BU223" s="269"/>
      <c r="BV223" s="269"/>
      <c r="BW223" s="269"/>
      <c r="BX223" s="269"/>
      <c r="BY223" s="269"/>
      <c r="BZ223" s="269"/>
      <c r="CA223" s="269"/>
      <c r="CB223" s="269"/>
      <c r="CC223" s="269"/>
      <c r="CD223" s="269"/>
      <c r="CE223" s="269"/>
      <c r="CF223" s="269"/>
      <c r="CG223" s="269"/>
      <c r="CH223" s="269"/>
      <c r="CI223" s="269"/>
      <c r="CJ223" s="269"/>
      <c r="CK223" s="269"/>
      <c r="CL223" s="269"/>
      <c r="CM223" s="269"/>
      <c r="CN223" s="269"/>
      <c r="CO223" s="269"/>
      <c r="CP223" s="269"/>
      <c r="CQ223" s="269"/>
      <c r="CR223" s="269"/>
      <c r="CS223" s="269"/>
      <c r="CT223" s="269"/>
      <c r="CU223" s="269"/>
      <c r="CV223" s="269"/>
      <c r="CW223" s="269"/>
      <c r="CX223" s="269"/>
      <c r="CY223" s="269"/>
      <c r="CZ223" s="269"/>
      <c r="DA223" s="269"/>
      <c r="DB223" s="269"/>
      <c r="DC223" s="269"/>
      <c r="DD223" s="269"/>
      <c r="DE223" s="269"/>
      <c r="DF223" s="269"/>
      <c r="DG223" s="269"/>
      <c r="DH223" s="269"/>
      <c r="DI223" s="269"/>
      <c r="DJ223" s="269"/>
      <c r="DK223" s="269"/>
      <c r="DL223" s="269"/>
      <c r="DM223" s="269"/>
      <c r="DN223" s="269"/>
      <c r="DO223" s="269"/>
      <c r="DP223" s="269"/>
      <c r="DQ223" s="269"/>
      <c r="DR223" s="269"/>
      <c r="DS223" s="269"/>
      <c r="DT223" s="269"/>
      <c r="DU223" s="269"/>
      <c r="DV223" s="269"/>
      <c r="DW223" s="269"/>
      <c r="DX223" s="269"/>
      <c r="DY223" s="269"/>
    </row>
    <row r="224" spans="1:129" s="91" customFormat="1" ht="12.75" customHeight="1">
      <c r="A224" s="349"/>
      <c r="B224" s="356" t="s">
        <v>501</v>
      </c>
      <c r="C224" s="216">
        <v>-3753</v>
      </c>
      <c r="D224" s="68">
        <v>2970</v>
      </c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69"/>
      <c r="AN224" s="269"/>
      <c r="AO224" s="269"/>
      <c r="AP224" s="269"/>
      <c r="AQ224" s="269"/>
      <c r="AR224" s="269"/>
      <c r="AS224" s="269"/>
      <c r="AT224" s="269"/>
      <c r="AU224" s="269"/>
      <c r="AV224" s="269"/>
      <c r="AW224" s="269"/>
      <c r="AX224" s="269"/>
      <c r="AY224" s="269"/>
      <c r="AZ224" s="269"/>
      <c r="BA224" s="269"/>
      <c r="BB224" s="269"/>
      <c r="BC224" s="269"/>
      <c r="BD224" s="269"/>
      <c r="BE224" s="269"/>
      <c r="BF224" s="269"/>
      <c r="BG224" s="269"/>
      <c r="BH224" s="269"/>
      <c r="BI224" s="269"/>
      <c r="BJ224" s="269"/>
      <c r="BK224" s="269"/>
      <c r="BL224" s="269"/>
      <c r="BM224" s="269"/>
      <c r="BN224" s="269"/>
      <c r="BO224" s="269"/>
      <c r="BP224" s="269"/>
      <c r="BQ224" s="269"/>
      <c r="BR224" s="269"/>
      <c r="BS224" s="269"/>
      <c r="BT224" s="269"/>
      <c r="BU224" s="269"/>
      <c r="BV224" s="269"/>
      <c r="BW224" s="269"/>
      <c r="BX224" s="269"/>
      <c r="BY224" s="269"/>
      <c r="BZ224" s="269"/>
      <c r="CA224" s="269"/>
      <c r="CB224" s="269"/>
      <c r="CC224" s="269"/>
      <c r="CD224" s="269"/>
      <c r="CE224" s="269"/>
      <c r="CF224" s="269"/>
      <c r="CG224" s="269"/>
      <c r="CH224" s="269"/>
      <c r="CI224" s="269"/>
      <c r="CJ224" s="269"/>
      <c r="CK224" s="269"/>
      <c r="CL224" s="269"/>
      <c r="CM224" s="269"/>
      <c r="CN224" s="269"/>
      <c r="CO224" s="269"/>
      <c r="CP224" s="269"/>
      <c r="CQ224" s="269"/>
      <c r="CR224" s="269"/>
      <c r="CS224" s="269"/>
      <c r="CT224" s="269"/>
      <c r="CU224" s="269"/>
      <c r="CV224" s="269"/>
      <c r="CW224" s="269"/>
      <c r="CX224" s="269"/>
      <c r="CY224" s="269"/>
      <c r="CZ224" s="269"/>
      <c r="DA224" s="269"/>
      <c r="DB224" s="269"/>
      <c r="DC224" s="269"/>
      <c r="DD224" s="269"/>
      <c r="DE224" s="269"/>
      <c r="DF224" s="269"/>
      <c r="DG224" s="269"/>
      <c r="DH224" s="269"/>
      <c r="DI224" s="269"/>
      <c r="DJ224" s="269"/>
      <c r="DK224" s="269"/>
      <c r="DL224" s="269"/>
      <c r="DM224" s="269"/>
      <c r="DN224" s="269"/>
      <c r="DO224" s="269"/>
      <c r="DP224" s="269"/>
      <c r="DQ224" s="269"/>
      <c r="DR224" s="269"/>
      <c r="DS224" s="269"/>
      <c r="DT224" s="269"/>
      <c r="DU224" s="269"/>
      <c r="DV224" s="269"/>
      <c r="DW224" s="269"/>
      <c r="DX224" s="269"/>
      <c r="DY224" s="269"/>
    </row>
    <row r="225" spans="1:129" s="91" customFormat="1" ht="12.75" customHeight="1">
      <c r="A225" s="375" t="s">
        <v>1213</v>
      </c>
      <c r="B225" s="136" t="s">
        <v>622</v>
      </c>
      <c r="C225" s="360">
        <v>-3753</v>
      </c>
      <c r="D225" s="228">
        <v>2970</v>
      </c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269"/>
      <c r="AX225" s="269"/>
      <c r="AY225" s="269"/>
      <c r="AZ225" s="269"/>
      <c r="BA225" s="269"/>
      <c r="BB225" s="269"/>
      <c r="BC225" s="269"/>
      <c r="BD225" s="269"/>
      <c r="BE225" s="269"/>
      <c r="BF225" s="269"/>
      <c r="BG225" s="269"/>
      <c r="BH225" s="269"/>
      <c r="BI225" s="269"/>
      <c r="BJ225" s="269"/>
      <c r="BK225" s="269"/>
      <c r="BL225" s="269"/>
      <c r="BM225" s="269"/>
      <c r="BN225" s="269"/>
      <c r="BO225" s="269"/>
      <c r="BP225" s="269"/>
      <c r="BQ225" s="269"/>
      <c r="BR225" s="269"/>
      <c r="BS225" s="269"/>
      <c r="BT225" s="269"/>
      <c r="BU225" s="269"/>
      <c r="BV225" s="269"/>
      <c r="BW225" s="269"/>
      <c r="BX225" s="269"/>
      <c r="BY225" s="269"/>
      <c r="BZ225" s="269"/>
      <c r="CA225" s="269"/>
      <c r="CB225" s="269"/>
      <c r="CC225" s="269"/>
      <c r="CD225" s="269"/>
      <c r="CE225" s="269"/>
      <c r="CF225" s="269"/>
      <c r="CG225" s="269"/>
      <c r="CH225" s="269"/>
      <c r="CI225" s="269"/>
      <c r="CJ225" s="269"/>
      <c r="CK225" s="269"/>
      <c r="CL225" s="269"/>
      <c r="CM225" s="269"/>
      <c r="CN225" s="269"/>
      <c r="CO225" s="269"/>
      <c r="CP225" s="269"/>
      <c r="CQ225" s="269"/>
      <c r="CR225" s="269"/>
      <c r="CS225" s="269"/>
      <c r="CT225" s="269"/>
      <c r="CU225" s="269"/>
      <c r="CV225" s="269"/>
      <c r="CW225" s="269"/>
      <c r="CX225" s="269"/>
      <c r="CY225" s="269"/>
      <c r="CZ225" s="269"/>
      <c r="DA225" s="269"/>
      <c r="DB225" s="269"/>
      <c r="DC225" s="269"/>
      <c r="DD225" s="269"/>
      <c r="DE225" s="269"/>
      <c r="DF225" s="269"/>
      <c r="DG225" s="269"/>
      <c r="DH225" s="269"/>
      <c r="DI225" s="269"/>
      <c r="DJ225" s="269"/>
      <c r="DK225" s="269"/>
      <c r="DL225" s="269"/>
      <c r="DM225" s="269"/>
      <c r="DN225" s="269"/>
      <c r="DO225" s="269"/>
      <c r="DP225" s="269"/>
      <c r="DQ225" s="269"/>
      <c r="DR225" s="269"/>
      <c r="DS225" s="269"/>
      <c r="DT225" s="269"/>
      <c r="DU225" s="269"/>
      <c r="DV225" s="269"/>
      <c r="DW225" s="269"/>
      <c r="DX225" s="269"/>
      <c r="DY225" s="269"/>
    </row>
    <row r="226" spans="1:9" ht="15" customHeight="1">
      <c r="A226" s="569"/>
      <c r="B226" s="591" t="s">
        <v>1235</v>
      </c>
      <c r="C226" s="200"/>
      <c r="D226" s="228"/>
      <c r="E226" s="169"/>
      <c r="F226" s="169"/>
      <c r="G226" s="594"/>
      <c r="H226" s="169"/>
      <c r="I226" s="169"/>
    </row>
    <row r="227" spans="1:129" s="355" customFormat="1" ht="12.75" customHeight="1">
      <c r="A227" s="567"/>
      <c r="B227" s="592" t="s">
        <v>1215</v>
      </c>
      <c r="C227" s="200">
        <v>1595082</v>
      </c>
      <c r="D227" s="68">
        <v>90659</v>
      </c>
      <c r="E227" s="593"/>
      <c r="F227" s="593"/>
      <c r="G227" s="595"/>
      <c r="H227" s="593"/>
      <c r="I227" s="593"/>
      <c r="J227" s="598"/>
      <c r="K227" s="598"/>
      <c r="L227" s="598"/>
      <c r="M227" s="598"/>
      <c r="N227" s="598"/>
      <c r="O227" s="598"/>
      <c r="P227" s="598"/>
      <c r="Q227" s="598"/>
      <c r="R227" s="598"/>
      <c r="S227" s="598"/>
      <c r="T227" s="598"/>
      <c r="U227" s="598"/>
      <c r="V227" s="598"/>
      <c r="W227" s="598"/>
      <c r="X227" s="598"/>
      <c r="Y227" s="598"/>
      <c r="Z227" s="598"/>
      <c r="AA227" s="598"/>
      <c r="AB227" s="598"/>
      <c r="AC227" s="598"/>
      <c r="AD227" s="598"/>
      <c r="AE227" s="598"/>
      <c r="AF227" s="598"/>
      <c r="AG227" s="598"/>
      <c r="AH227" s="598"/>
      <c r="AI227" s="598"/>
      <c r="AJ227" s="598"/>
      <c r="AK227" s="598"/>
      <c r="AL227" s="598"/>
      <c r="AM227" s="598"/>
      <c r="AN227" s="598"/>
      <c r="AO227" s="598"/>
      <c r="AP227" s="598"/>
      <c r="AQ227" s="598"/>
      <c r="AR227" s="598"/>
      <c r="AS227" s="598"/>
      <c r="AT227" s="598"/>
      <c r="AU227" s="598"/>
      <c r="AV227" s="598"/>
      <c r="AW227" s="598"/>
      <c r="AX227" s="598"/>
      <c r="AY227" s="598"/>
      <c r="AZ227" s="598"/>
      <c r="BA227" s="598"/>
      <c r="BB227" s="598"/>
      <c r="BC227" s="598"/>
      <c r="BD227" s="598"/>
      <c r="BE227" s="598"/>
      <c r="BF227" s="598"/>
      <c r="BG227" s="598"/>
      <c r="BH227" s="598"/>
      <c r="BI227" s="598"/>
      <c r="BJ227" s="598"/>
      <c r="BK227" s="598"/>
      <c r="BL227" s="598"/>
      <c r="BM227" s="598"/>
      <c r="BN227" s="598"/>
      <c r="BO227" s="598"/>
      <c r="BP227" s="598"/>
      <c r="BQ227" s="598"/>
      <c r="BR227" s="598"/>
      <c r="BS227" s="598"/>
      <c r="BT227" s="598"/>
      <c r="BU227" s="598"/>
      <c r="BV227" s="598"/>
      <c r="BW227" s="598"/>
      <c r="BX227" s="598"/>
      <c r="BY227" s="598"/>
      <c r="BZ227" s="598"/>
      <c r="CA227" s="598"/>
      <c r="CB227" s="598"/>
      <c r="CC227" s="598"/>
      <c r="CD227" s="598"/>
      <c r="CE227" s="598"/>
      <c r="CF227" s="598"/>
      <c r="CG227" s="598"/>
      <c r="CH227" s="598"/>
      <c r="CI227" s="598"/>
      <c r="CJ227" s="598"/>
      <c r="CK227" s="598"/>
      <c r="CL227" s="598"/>
      <c r="CM227" s="598"/>
      <c r="CN227" s="598"/>
      <c r="CO227" s="598"/>
      <c r="CP227" s="598"/>
      <c r="CQ227" s="598"/>
      <c r="CR227" s="598"/>
      <c r="CS227" s="598"/>
      <c r="CT227" s="598"/>
      <c r="CU227" s="598"/>
      <c r="CV227" s="598"/>
      <c r="CW227" s="598"/>
      <c r="CX227" s="598"/>
      <c r="CY227" s="598"/>
      <c r="CZ227" s="598"/>
      <c r="DA227" s="598"/>
      <c r="DB227" s="598"/>
      <c r="DC227" s="598"/>
      <c r="DD227" s="598"/>
      <c r="DE227" s="598"/>
      <c r="DF227" s="598"/>
      <c r="DG227" s="598"/>
      <c r="DH227" s="598"/>
      <c r="DI227" s="598"/>
      <c r="DJ227" s="598"/>
      <c r="DK227" s="598"/>
      <c r="DL227" s="598"/>
      <c r="DM227" s="598"/>
      <c r="DN227" s="598"/>
      <c r="DO227" s="598"/>
      <c r="DP227" s="598"/>
      <c r="DQ227" s="598"/>
      <c r="DR227" s="598"/>
      <c r="DS227" s="598"/>
      <c r="DT227" s="598"/>
      <c r="DU227" s="598"/>
      <c r="DV227" s="598"/>
      <c r="DW227" s="598"/>
      <c r="DX227" s="598"/>
      <c r="DY227" s="598"/>
    </row>
    <row r="228" spans="1:9" ht="12.75" customHeight="1">
      <c r="A228" s="569"/>
      <c r="B228" s="592" t="s">
        <v>967</v>
      </c>
      <c r="C228" s="200">
        <v>6528448</v>
      </c>
      <c r="D228" s="68">
        <v>131032</v>
      </c>
      <c r="E228" s="593"/>
      <c r="F228" s="593"/>
      <c r="G228" s="595"/>
      <c r="H228" s="593"/>
      <c r="I228" s="593"/>
    </row>
    <row r="229" spans="1:9" ht="12.75" customHeight="1">
      <c r="A229" s="349" t="s">
        <v>874</v>
      </c>
      <c r="B229" s="596" t="s">
        <v>1216</v>
      </c>
      <c r="C229" s="206">
        <v>4329370</v>
      </c>
      <c r="D229" s="228">
        <v>129975</v>
      </c>
      <c r="E229" s="593"/>
      <c r="F229" s="593"/>
      <c r="G229" s="595"/>
      <c r="H229" s="593"/>
      <c r="I229" s="593"/>
    </row>
    <row r="230" spans="1:9" ht="12.75" customHeight="1">
      <c r="A230" s="357" t="s">
        <v>876</v>
      </c>
      <c r="B230" s="596" t="s">
        <v>1217</v>
      </c>
      <c r="C230" s="206">
        <v>4300555</v>
      </c>
      <c r="D230" s="228">
        <v>174999</v>
      </c>
      <c r="E230" s="169"/>
      <c r="F230" s="169"/>
      <c r="G230" s="594"/>
      <c r="H230" s="169"/>
      <c r="I230" s="169"/>
    </row>
    <row r="231" spans="1:129" s="91" customFormat="1" ht="12.75" customHeight="1">
      <c r="A231" s="357">
        <v>1000</v>
      </c>
      <c r="B231" s="358" t="s">
        <v>1222</v>
      </c>
      <c r="C231" s="360">
        <v>335407</v>
      </c>
      <c r="D231" s="228">
        <v>61648</v>
      </c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69"/>
      <c r="BO231" s="269"/>
      <c r="BP231" s="269"/>
      <c r="BQ231" s="269"/>
      <c r="BR231" s="269"/>
      <c r="BS231" s="269"/>
      <c r="BT231" s="269"/>
      <c r="BU231" s="269"/>
      <c r="BV231" s="269"/>
      <c r="BW231" s="269"/>
      <c r="BX231" s="269"/>
      <c r="BY231" s="269"/>
      <c r="BZ231" s="269"/>
      <c r="CA231" s="269"/>
      <c r="CB231" s="269"/>
      <c r="CC231" s="269"/>
      <c r="CD231" s="269"/>
      <c r="CE231" s="269"/>
      <c r="CF231" s="269"/>
      <c r="CG231" s="269"/>
      <c r="CH231" s="269"/>
      <c r="CI231" s="269"/>
      <c r="CJ231" s="269"/>
      <c r="CK231" s="269"/>
      <c r="CL231" s="269"/>
      <c r="CM231" s="269"/>
      <c r="CN231" s="269"/>
      <c r="CO231" s="269"/>
      <c r="CP231" s="269"/>
      <c r="CQ231" s="269"/>
      <c r="CR231" s="269"/>
      <c r="CS231" s="269"/>
      <c r="CT231" s="269"/>
      <c r="CU231" s="269"/>
      <c r="CV231" s="269"/>
      <c r="CW231" s="269"/>
      <c r="CX231" s="269"/>
      <c r="CY231" s="269"/>
      <c r="CZ231" s="269"/>
      <c r="DA231" s="269"/>
      <c r="DB231" s="269"/>
      <c r="DC231" s="269"/>
      <c r="DD231" s="269"/>
      <c r="DE231" s="269"/>
      <c r="DF231" s="269"/>
      <c r="DG231" s="269"/>
      <c r="DH231" s="269"/>
      <c r="DI231" s="269"/>
      <c r="DJ231" s="269"/>
      <c r="DK231" s="269"/>
      <c r="DL231" s="269"/>
      <c r="DM231" s="269"/>
      <c r="DN231" s="269"/>
      <c r="DO231" s="269"/>
      <c r="DP231" s="269"/>
      <c r="DQ231" s="269"/>
      <c r="DR231" s="269"/>
      <c r="DS231" s="269"/>
      <c r="DT231" s="269"/>
      <c r="DU231" s="269"/>
      <c r="DV231" s="269"/>
      <c r="DW231" s="269"/>
      <c r="DX231" s="269"/>
      <c r="DY231" s="269"/>
    </row>
    <row r="232" spans="1:9" ht="12.75" customHeight="1">
      <c r="A232" s="119">
        <v>1100</v>
      </c>
      <c r="B232" s="596" t="s">
        <v>1223</v>
      </c>
      <c r="C232" s="206">
        <v>314710</v>
      </c>
      <c r="D232" s="228">
        <v>51695</v>
      </c>
      <c r="E232" s="169"/>
      <c r="F232" s="169"/>
      <c r="G232" s="594"/>
      <c r="H232" s="169"/>
      <c r="I232" s="169"/>
    </row>
    <row r="233" spans="1:9" ht="24.75" customHeight="1">
      <c r="A233" s="119">
        <v>1200</v>
      </c>
      <c r="B233" s="579" t="s">
        <v>1208</v>
      </c>
      <c r="C233" s="206">
        <v>20697</v>
      </c>
      <c r="D233" s="228">
        <v>9953</v>
      </c>
      <c r="E233" s="169"/>
      <c r="F233" s="169"/>
      <c r="G233" s="594"/>
      <c r="H233" s="169"/>
      <c r="I233" s="169"/>
    </row>
    <row r="234" spans="1:9" ht="12.75" customHeight="1">
      <c r="A234" s="357">
        <v>2000</v>
      </c>
      <c r="B234" s="596" t="s">
        <v>1218</v>
      </c>
      <c r="C234" s="206">
        <v>3965148</v>
      </c>
      <c r="D234" s="228">
        <v>113351</v>
      </c>
      <c r="E234" s="169"/>
      <c r="F234" s="169"/>
      <c r="G234" s="594"/>
      <c r="H234" s="169"/>
      <c r="I234" s="169"/>
    </row>
    <row r="235" spans="1:9" ht="12.75" customHeight="1">
      <c r="A235" s="349" t="s">
        <v>896</v>
      </c>
      <c r="B235" s="596" t="s">
        <v>897</v>
      </c>
      <c r="C235" s="206">
        <v>28635</v>
      </c>
      <c r="D235" s="228">
        <v>0</v>
      </c>
      <c r="E235" s="169"/>
      <c r="F235" s="169"/>
      <c r="G235" s="594"/>
      <c r="H235" s="169"/>
      <c r="I235" s="169"/>
    </row>
    <row r="236" spans="1:9" ht="12.75" customHeight="1">
      <c r="A236" s="357">
        <v>3000</v>
      </c>
      <c r="B236" s="596" t="s">
        <v>1233</v>
      </c>
      <c r="C236" s="206">
        <v>22198</v>
      </c>
      <c r="D236" s="228">
        <v>0</v>
      </c>
      <c r="E236" s="169"/>
      <c r="F236" s="169"/>
      <c r="G236" s="594"/>
      <c r="H236" s="169"/>
      <c r="I236" s="169"/>
    </row>
    <row r="237" spans="1:9" ht="12.75" customHeight="1">
      <c r="A237" s="357">
        <v>6000</v>
      </c>
      <c r="B237" s="596" t="s">
        <v>1229</v>
      </c>
      <c r="C237" s="206">
        <v>6437</v>
      </c>
      <c r="D237" s="228">
        <v>0</v>
      </c>
      <c r="E237" s="169"/>
      <c r="F237" s="169"/>
      <c r="G237" s="594"/>
      <c r="H237" s="169"/>
      <c r="I237" s="169"/>
    </row>
    <row r="238" spans="1:9" ht="12.75" customHeight="1">
      <c r="A238" s="357">
        <v>1.4</v>
      </c>
      <c r="B238" s="350" t="s">
        <v>1210</v>
      </c>
      <c r="C238" s="206">
        <v>180</v>
      </c>
      <c r="D238" s="228">
        <v>-45024</v>
      </c>
      <c r="E238" s="169"/>
      <c r="F238" s="169"/>
      <c r="G238" s="594"/>
      <c r="H238" s="169"/>
      <c r="I238" s="169"/>
    </row>
    <row r="239" spans="1:9" ht="12.75" customHeight="1">
      <c r="A239" s="357">
        <v>7000</v>
      </c>
      <c r="B239" s="358" t="s">
        <v>1211</v>
      </c>
      <c r="C239" s="206">
        <v>180</v>
      </c>
      <c r="D239" s="228">
        <v>0</v>
      </c>
      <c r="E239" s="169"/>
      <c r="F239" s="169"/>
      <c r="G239" s="594"/>
      <c r="H239" s="169"/>
      <c r="I239" s="169"/>
    </row>
    <row r="240" spans="1:9" ht="12.75" customHeight="1">
      <c r="A240" s="357">
        <v>7400</v>
      </c>
      <c r="B240" s="358" t="s">
        <v>1236</v>
      </c>
      <c r="C240" s="206">
        <v>0</v>
      </c>
      <c r="D240" s="228">
        <v>-45024</v>
      </c>
      <c r="E240" s="169"/>
      <c r="F240" s="169"/>
      <c r="G240" s="594"/>
      <c r="H240" s="169"/>
      <c r="I240" s="169"/>
    </row>
    <row r="241" spans="1:9" ht="12.75" customHeight="1">
      <c r="A241" s="357" t="s">
        <v>921</v>
      </c>
      <c r="B241" s="596" t="s">
        <v>1221</v>
      </c>
      <c r="C241" s="206">
        <v>2199078</v>
      </c>
      <c r="D241" s="228">
        <v>1057</v>
      </c>
      <c r="E241" s="169"/>
      <c r="F241" s="169"/>
      <c r="G241" s="594"/>
      <c r="H241" s="169"/>
      <c r="I241" s="169"/>
    </row>
    <row r="242" spans="1:9" ht="12.75" customHeight="1">
      <c r="A242" s="357">
        <v>5000</v>
      </c>
      <c r="B242" s="596" t="s">
        <v>924</v>
      </c>
      <c r="C242" s="206">
        <v>2199078</v>
      </c>
      <c r="D242" s="228">
        <v>1057</v>
      </c>
      <c r="E242" s="169"/>
      <c r="F242" s="169"/>
      <c r="G242" s="594"/>
      <c r="H242" s="169"/>
      <c r="I242" s="169"/>
    </row>
    <row r="243" spans="1:129" s="91" customFormat="1" ht="12.75" customHeight="1">
      <c r="A243" s="364"/>
      <c r="B243" s="356" t="s">
        <v>500</v>
      </c>
      <c r="C243" s="216">
        <v>-4933366</v>
      </c>
      <c r="D243" s="68">
        <v>-40373</v>
      </c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  <c r="AA243" s="269"/>
      <c r="AB243" s="269"/>
      <c r="AC243" s="269"/>
      <c r="AD243" s="269"/>
      <c r="AE243" s="269"/>
      <c r="AF243" s="269"/>
      <c r="AG243" s="269"/>
      <c r="AH243" s="269"/>
      <c r="AI243" s="269"/>
      <c r="AJ243" s="269"/>
      <c r="AK243" s="269"/>
      <c r="AL243" s="269"/>
      <c r="AM243" s="269"/>
      <c r="AN243" s="269"/>
      <c r="AO243" s="269"/>
      <c r="AP243" s="269"/>
      <c r="AQ243" s="269"/>
      <c r="AR243" s="269"/>
      <c r="AS243" s="269"/>
      <c r="AT243" s="269"/>
      <c r="AU243" s="269"/>
      <c r="AV243" s="269"/>
      <c r="AW243" s="269"/>
      <c r="AX243" s="269"/>
      <c r="AY243" s="269"/>
      <c r="AZ243" s="269"/>
      <c r="BA243" s="269"/>
      <c r="BB243" s="269"/>
      <c r="BC243" s="269"/>
      <c r="BD243" s="269"/>
      <c r="BE243" s="269"/>
      <c r="BF243" s="269"/>
      <c r="BG243" s="269"/>
      <c r="BH243" s="269"/>
      <c r="BI243" s="269"/>
      <c r="BJ243" s="269"/>
      <c r="BK243" s="269"/>
      <c r="BL243" s="269"/>
      <c r="BM243" s="269"/>
      <c r="BN243" s="269"/>
      <c r="BO243" s="269"/>
      <c r="BP243" s="269"/>
      <c r="BQ243" s="269"/>
      <c r="BR243" s="269"/>
      <c r="BS243" s="269"/>
      <c r="BT243" s="269"/>
      <c r="BU243" s="269"/>
      <c r="BV243" s="269"/>
      <c r="BW243" s="269"/>
      <c r="BX243" s="269"/>
      <c r="BY243" s="269"/>
      <c r="BZ243" s="269"/>
      <c r="CA243" s="269"/>
      <c r="CB243" s="269"/>
      <c r="CC243" s="269"/>
      <c r="CD243" s="269"/>
      <c r="CE243" s="269"/>
      <c r="CF243" s="269"/>
      <c r="CG243" s="269"/>
      <c r="CH243" s="269"/>
      <c r="CI243" s="269"/>
      <c r="CJ243" s="269"/>
      <c r="CK243" s="269"/>
      <c r="CL243" s="269"/>
      <c r="CM243" s="269"/>
      <c r="CN243" s="269"/>
      <c r="CO243" s="269"/>
      <c r="CP243" s="269"/>
      <c r="CQ243" s="269"/>
      <c r="CR243" s="269"/>
      <c r="CS243" s="269"/>
      <c r="CT243" s="269"/>
      <c r="CU243" s="269"/>
      <c r="CV243" s="269"/>
      <c r="CW243" s="269"/>
      <c r="CX243" s="269"/>
      <c r="CY243" s="269"/>
      <c r="CZ243" s="269"/>
      <c r="DA243" s="269"/>
      <c r="DB243" s="269"/>
      <c r="DC243" s="269"/>
      <c r="DD243" s="269"/>
      <c r="DE243" s="269"/>
      <c r="DF243" s="269"/>
      <c r="DG243" s="269"/>
      <c r="DH243" s="269"/>
      <c r="DI243" s="269"/>
      <c r="DJ243" s="269"/>
      <c r="DK243" s="269"/>
      <c r="DL243" s="269"/>
      <c r="DM243" s="269"/>
      <c r="DN243" s="269"/>
      <c r="DO243" s="269"/>
      <c r="DP243" s="269"/>
      <c r="DQ243" s="269"/>
      <c r="DR243" s="269"/>
      <c r="DS243" s="269"/>
      <c r="DT243" s="269"/>
      <c r="DU243" s="269"/>
      <c r="DV243" s="269"/>
      <c r="DW243" s="269"/>
      <c r="DX243" s="269"/>
      <c r="DY243" s="269"/>
    </row>
    <row r="244" spans="1:129" s="91" customFormat="1" ht="12.75" customHeight="1">
      <c r="A244" s="349"/>
      <c r="B244" s="356" t="s">
        <v>501</v>
      </c>
      <c r="C244" s="216">
        <v>4933366</v>
      </c>
      <c r="D244" s="68">
        <v>40373</v>
      </c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69"/>
      <c r="AQ244" s="269"/>
      <c r="AR244" s="269"/>
      <c r="AS244" s="269"/>
      <c r="AT244" s="269"/>
      <c r="AU244" s="269"/>
      <c r="AV244" s="269"/>
      <c r="AW244" s="269"/>
      <c r="AX244" s="269"/>
      <c r="AY244" s="269"/>
      <c r="AZ244" s="269"/>
      <c r="BA244" s="269"/>
      <c r="BB244" s="269"/>
      <c r="BC244" s="269"/>
      <c r="BD244" s="269"/>
      <c r="BE244" s="269"/>
      <c r="BF244" s="269"/>
      <c r="BG244" s="269"/>
      <c r="BH244" s="269"/>
      <c r="BI244" s="269"/>
      <c r="BJ244" s="269"/>
      <c r="BK244" s="269"/>
      <c r="BL244" s="269"/>
      <c r="BM244" s="269"/>
      <c r="BN244" s="269"/>
      <c r="BO244" s="269"/>
      <c r="BP244" s="269"/>
      <c r="BQ244" s="269"/>
      <c r="BR244" s="269"/>
      <c r="BS244" s="269"/>
      <c r="BT244" s="269"/>
      <c r="BU244" s="269"/>
      <c r="BV244" s="269"/>
      <c r="BW244" s="269"/>
      <c r="BX244" s="269"/>
      <c r="BY244" s="269"/>
      <c r="BZ244" s="269"/>
      <c r="CA244" s="269"/>
      <c r="CB244" s="269"/>
      <c r="CC244" s="269"/>
      <c r="CD244" s="269"/>
      <c r="CE244" s="269"/>
      <c r="CF244" s="269"/>
      <c r="CG244" s="269"/>
      <c r="CH244" s="269"/>
      <c r="CI244" s="269"/>
      <c r="CJ244" s="269"/>
      <c r="CK244" s="269"/>
      <c r="CL244" s="269"/>
      <c r="CM244" s="269"/>
      <c r="CN244" s="269"/>
      <c r="CO244" s="269"/>
      <c r="CP244" s="269"/>
      <c r="CQ244" s="269"/>
      <c r="CR244" s="269"/>
      <c r="CS244" s="269"/>
      <c r="CT244" s="269"/>
      <c r="CU244" s="269"/>
      <c r="CV244" s="269"/>
      <c r="CW244" s="269"/>
      <c r="CX244" s="269"/>
      <c r="CY244" s="269"/>
      <c r="CZ244" s="269"/>
      <c r="DA244" s="269"/>
      <c r="DB244" s="269"/>
      <c r="DC244" s="269"/>
      <c r="DD244" s="269"/>
      <c r="DE244" s="269"/>
      <c r="DF244" s="269"/>
      <c r="DG244" s="269"/>
      <c r="DH244" s="269"/>
      <c r="DI244" s="269"/>
      <c r="DJ244" s="269"/>
      <c r="DK244" s="269"/>
      <c r="DL244" s="269"/>
      <c r="DM244" s="269"/>
      <c r="DN244" s="269"/>
      <c r="DO244" s="269"/>
      <c r="DP244" s="269"/>
      <c r="DQ244" s="269"/>
      <c r="DR244" s="269"/>
      <c r="DS244" s="269"/>
      <c r="DT244" s="269"/>
      <c r="DU244" s="269"/>
      <c r="DV244" s="269"/>
      <c r="DW244" s="269"/>
      <c r="DX244" s="269"/>
      <c r="DY244" s="269"/>
    </row>
    <row r="245" spans="1:129" s="91" customFormat="1" ht="12.75" customHeight="1">
      <c r="A245" s="375" t="s">
        <v>1213</v>
      </c>
      <c r="B245" s="136" t="s">
        <v>622</v>
      </c>
      <c r="C245" s="360">
        <v>4933366</v>
      </c>
      <c r="D245" s="228">
        <v>40373</v>
      </c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69"/>
      <c r="AQ245" s="269"/>
      <c r="AR245" s="269"/>
      <c r="AS245" s="269"/>
      <c r="AT245" s="269"/>
      <c r="AU245" s="269"/>
      <c r="AV245" s="269"/>
      <c r="AW245" s="269"/>
      <c r="AX245" s="269"/>
      <c r="AY245" s="269"/>
      <c r="AZ245" s="269"/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69"/>
      <c r="BW245" s="269"/>
      <c r="BX245" s="269"/>
      <c r="BY245" s="269"/>
      <c r="BZ245" s="269"/>
      <c r="CA245" s="269"/>
      <c r="CB245" s="269"/>
      <c r="CC245" s="269"/>
      <c r="CD245" s="269"/>
      <c r="CE245" s="269"/>
      <c r="CF245" s="269"/>
      <c r="CG245" s="269"/>
      <c r="CH245" s="269"/>
      <c r="CI245" s="269"/>
      <c r="CJ245" s="269"/>
      <c r="CK245" s="269"/>
      <c r="CL245" s="269"/>
      <c r="CM245" s="269"/>
      <c r="CN245" s="269"/>
      <c r="CO245" s="269"/>
      <c r="CP245" s="269"/>
      <c r="CQ245" s="269"/>
      <c r="CR245" s="269"/>
      <c r="CS245" s="269"/>
      <c r="CT245" s="269"/>
      <c r="CU245" s="269"/>
      <c r="CV245" s="269"/>
      <c r="CW245" s="269"/>
      <c r="CX245" s="269"/>
      <c r="CY245" s="269"/>
      <c r="CZ245" s="269"/>
      <c r="DA245" s="269"/>
      <c r="DB245" s="269"/>
      <c r="DC245" s="269"/>
      <c r="DD245" s="269"/>
      <c r="DE245" s="269"/>
      <c r="DF245" s="269"/>
      <c r="DG245" s="269"/>
      <c r="DH245" s="269"/>
      <c r="DI245" s="269"/>
      <c r="DJ245" s="269"/>
      <c r="DK245" s="269"/>
      <c r="DL245" s="269"/>
      <c r="DM245" s="269"/>
      <c r="DN245" s="269"/>
      <c r="DO245" s="269"/>
      <c r="DP245" s="269"/>
      <c r="DQ245" s="269"/>
      <c r="DR245" s="269"/>
      <c r="DS245" s="269"/>
      <c r="DT245" s="269"/>
      <c r="DU245" s="269"/>
      <c r="DV245" s="269"/>
      <c r="DW245" s="269"/>
      <c r="DX245" s="269"/>
      <c r="DY245" s="269"/>
    </row>
    <row r="246" spans="1:9" ht="15" customHeight="1">
      <c r="A246" s="569"/>
      <c r="B246" s="591" t="s">
        <v>1237</v>
      </c>
      <c r="C246" s="200"/>
      <c r="D246" s="228"/>
      <c r="E246" s="169"/>
      <c r="F246" s="169"/>
      <c r="G246" s="594"/>
      <c r="H246" s="169"/>
      <c r="I246" s="169"/>
    </row>
    <row r="247" spans="1:129" s="355" customFormat="1" ht="12.75" customHeight="1">
      <c r="A247" s="567"/>
      <c r="B247" s="592" t="s">
        <v>1215</v>
      </c>
      <c r="C247" s="200">
        <v>96507</v>
      </c>
      <c r="D247" s="68">
        <v>2119</v>
      </c>
      <c r="E247" s="593"/>
      <c r="F247" s="593"/>
      <c r="G247" s="595"/>
      <c r="H247" s="593"/>
      <c r="I247" s="593"/>
      <c r="J247" s="598"/>
      <c r="K247" s="598"/>
      <c r="L247" s="598"/>
      <c r="M247" s="598"/>
      <c r="N247" s="598"/>
      <c r="O247" s="598"/>
      <c r="P247" s="598"/>
      <c r="Q247" s="598"/>
      <c r="R247" s="598"/>
      <c r="S247" s="598"/>
      <c r="T247" s="598"/>
      <c r="U247" s="598"/>
      <c r="V247" s="598"/>
      <c r="W247" s="598"/>
      <c r="X247" s="598"/>
      <c r="Y247" s="598"/>
      <c r="Z247" s="598"/>
      <c r="AA247" s="598"/>
      <c r="AB247" s="598"/>
      <c r="AC247" s="598"/>
      <c r="AD247" s="598"/>
      <c r="AE247" s="598"/>
      <c r="AF247" s="598"/>
      <c r="AG247" s="598"/>
      <c r="AH247" s="598"/>
      <c r="AI247" s="598"/>
      <c r="AJ247" s="598"/>
      <c r="AK247" s="598"/>
      <c r="AL247" s="598"/>
      <c r="AM247" s="598"/>
      <c r="AN247" s="598"/>
      <c r="AO247" s="598"/>
      <c r="AP247" s="598"/>
      <c r="AQ247" s="598"/>
      <c r="AR247" s="598"/>
      <c r="AS247" s="598"/>
      <c r="AT247" s="598"/>
      <c r="AU247" s="598"/>
      <c r="AV247" s="598"/>
      <c r="AW247" s="598"/>
      <c r="AX247" s="598"/>
      <c r="AY247" s="598"/>
      <c r="AZ247" s="598"/>
      <c r="BA247" s="598"/>
      <c r="BB247" s="598"/>
      <c r="BC247" s="598"/>
      <c r="BD247" s="598"/>
      <c r="BE247" s="598"/>
      <c r="BF247" s="598"/>
      <c r="BG247" s="598"/>
      <c r="BH247" s="598"/>
      <c r="BI247" s="598"/>
      <c r="BJ247" s="598"/>
      <c r="BK247" s="598"/>
      <c r="BL247" s="598"/>
      <c r="BM247" s="598"/>
      <c r="BN247" s="598"/>
      <c r="BO247" s="598"/>
      <c r="BP247" s="598"/>
      <c r="BQ247" s="598"/>
      <c r="BR247" s="598"/>
      <c r="BS247" s="598"/>
      <c r="BT247" s="598"/>
      <c r="BU247" s="598"/>
      <c r="BV247" s="598"/>
      <c r="BW247" s="598"/>
      <c r="BX247" s="598"/>
      <c r="BY247" s="598"/>
      <c r="BZ247" s="598"/>
      <c r="CA247" s="598"/>
      <c r="CB247" s="598"/>
      <c r="CC247" s="598"/>
      <c r="CD247" s="598"/>
      <c r="CE247" s="598"/>
      <c r="CF247" s="598"/>
      <c r="CG247" s="598"/>
      <c r="CH247" s="598"/>
      <c r="CI247" s="598"/>
      <c r="CJ247" s="598"/>
      <c r="CK247" s="598"/>
      <c r="CL247" s="598"/>
      <c r="CM247" s="598"/>
      <c r="CN247" s="598"/>
      <c r="CO247" s="598"/>
      <c r="CP247" s="598"/>
      <c r="CQ247" s="598"/>
      <c r="CR247" s="598"/>
      <c r="CS247" s="598"/>
      <c r="CT247" s="598"/>
      <c r="CU247" s="598"/>
      <c r="CV247" s="598"/>
      <c r="CW247" s="598"/>
      <c r="CX247" s="598"/>
      <c r="CY247" s="598"/>
      <c r="CZ247" s="598"/>
      <c r="DA247" s="598"/>
      <c r="DB247" s="598"/>
      <c r="DC247" s="598"/>
      <c r="DD247" s="598"/>
      <c r="DE247" s="598"/>
      <c r="DF247" s="598"/>
      <c r="DG247" s="598"/>
      <c r="DH247" s="598"/>
      <c r="DI247" s="598"/>
      <c r="DJ247" s="598"/>
      <c r="DK247" s="598"/>
      <c r="DL247" s="598"/>
      <c r="DM247" s="598"/>
      <c r="DN247" s="598"/>
      <c r="DO247" s="598"/>
      <c r="DP247" s="598"/>
      <c r="DQ247" s="598"/>
      <c r="DR247" s="598"/>
      <c r="DS247" s="598"/>
      <c r="DT247" s="598"/>
      <c r="DU247" s="598"/>
      <c r="DV247" s="598"/>
      <c r="DW247" s="598"/>
      <c r="DX247" s="598"/>
      <c r="DY247" s="598"/>
    </row>
    <row r="248" spans="1:9" ht="12.75" customHeight="1">
      <c r="A248" s="569"/>
      <c r="B248" s="592" t="s">
        <v>967</v>
      </c>
      <c r="C248" s="200">
        <v>147380</v>
      </c>
      <c r="D248" s="68">
        <v>3207</v>
      </c>
      <c r="E248" s="593"/>
      <c r="F248" s="593"/>
      <c r="G248" s="595"/>
      <c r="H248" s="593"/>
      <c r="I248" s="593"/>
    </row>
    <row r="249" spans="1:9" ht="12.75" customHeight="1">
      <c r="A249" s="349" t="s">
        <v>874</v>
      </c>
      <c r="B249" s="596" t="s">
        <v>1216</v>
      </c>
      <c r="C249" s="206">
        <v>146822</v>
      </c>
      <c r="D249" s="228">
        <v>3207</v>
      </c>
      <c r="E249" s="169"/>
      <c r="F249" s="169"/>
      <c r="G249" s="594"/>
      <c r="H249" s="169"/>
      <c r="I249" s="169"/>
    </row>
    <row r="250" spans="1:9" ht="12.75" customHeight="1">
      <c r="A250" s="357" t="s">
        <v>876</v>
      </c>
      <c r="B250" s="596" t="s">
        <v>1217</v>
      </c>
      <c r="C250" s="206">
        <v>146822</v>
      </c>
      <c r="D250" s="228">
        <v>3207</v>
      </c>
      <c r="E250" s="169"/>
      <c r="F250" s="169"/>
      <c r="G250" s="594"/>
      <c r="H250" s="169"/>
      <c r="I250" s="169"/>
    </row>
    <row r="251" spans="1:129" s="91" customFormat="1" ht="12.75" customHeight="1">
      <c r="A251" s="357">
        <v>1000</v>
      </c>
      <c r="B251" s="358" t="s">
        <v>1222</v>
      </c>
      <c r="C251" s="360">
        <v>29687</v>
      </c>
      <c r="D251" s="228">
        <v>277</v>
      </c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269"/>
      <c r="AX251" s="269"/>
      <c r="AY251" s="269"/>
      <c r="AZ251" s="269"/>
      <c r="BA251" s="269"/>
      <c r="BB251" s="269"/>
      <c r="BC251" s="269"/>
      <c r="BD251" s="269"/>
      <c r="BE251" s="269"/>
      <c r="BF251" s="269"/>
      <c r="BG251" s="269"/>
      <c r="BH251" s="269"/>
      <c r="BI251" s="269"/>
      <c r="BJ251" s="269"/>
      <c r="BK251" s="269"/>
      <c r="BL251" s="269"/>
      <c r="BM251" s="269"/>
      <c r="BN251" s="269"/>
      <c r="BO251" s="269"/>
      <c r="BP251" s="269"/>
      <c r="BQ251" s="269"/>
      <c r="BR251" s="269"/>
      <c r="BS251" s="269"/>
      <c r="BT251" s="269"/>
      <c r="BU251" s="269"/>
      <c r="BV251" s="269"/>
      <c r="BW251" s="269"/>
      <c r="BX251" s="269"/>
      <c r="BY251" s="269"/>
      <c r="BZ251" s="269"/>
      <c r="CA251" s="269"/>
      <c r="CB251" s="269"/>
      <c r="CC251" s="269"/>
      <c r="CD251" s="269"/>
      <c r="CE251" s="269"/>
      <c r="CF251" s="269"/>
      <c r="CG251" s="269"/>
      <c r="CH251" s="269"/>
      <c r="CI251" s="269"/>
      <c r="CJ251" s="269"/>
      <c r="CK251" s="269"/>
      <c r="CL251" s="269"/>
      <c r="CM251" s="269"/>
      <c r="CN251" s="269"/>
      <c r="CO251" s="269"/>
      <c r="CP251" s="269"/>
      <c r="CQ251" s="269"/>
      <c r="CR251" s="269"/>
      <c r="CS251" s="269"/>
      <c r="CT251" s="269"/>
      <c r="CU251" s="269"/>
      <c r="CV251" s="269"/>
      <c r="CW251" s="269"/>
      <c r="CX251" s="269"/>
      <c r="CY251" s="269"/>
      <c r="CZ251" s="269"/>
      <c r="DA251" s="269"/>
      <c r="DB251" s="269"/>
      <c r="DC251" s="269"/>
      <c r="DD251" s="269"/>
      <c r="DE251" s="269"/>
      <c r="DF251" s="269"/>
      <c r="DG251" s="269"/>
      <c r="DH251" s="269"/>
      <c r="DI251" s="269"/>
      <c r="DJ251" s="269"/>
      <c r="DK251" s="269"/>
      <c r="DL251" s="269"/>
      <c r="DM251" s="269"/>
      <c r="DN251" s="269"/>
      <c r="DO251" s="269"/>
      <c r="DP251" s="269"/>
      <c r="DQ251" s="269"/>
      <c r="DR251" s="269"/>
      <c r="DS251" s="269"/>
      <c r="DT251" s="269"/>
      <c r="DU251" s="269"/>
      <c r="DV251" s="269"/>
      <c r="DW251" s="269"/>
      <c r="DX251" s="269"/>
      <c r="DY251" s="269"/>
    </row>
    <row r="252" spans="1:9" ht="12.75" customHeight="1">
      <c r="A252" s="119">
        <v>1100</v>
      </c>
      <c r="B252" s="596" t="s">
        <v>1223</v>
      </c>
      <c r="C252" s="206">
        <v>24161</v>
      </c>
      <c r="D252" s="228">
        <v>150</v>
      </c>
      <c r="E252" s="169"/>
      <c r="F252" s="169"/>
      <c r="G252" s="594"/>
      <c r="H252" s="169"/>
      <c r="I252" s="169"/>
    </row>
    <row r="253" spans="1:9" ht="24.75" customHeight="1">
      <c r="A253" s="119">
        <v>1200</v>
      </c>
      <c r="B253" s="579" t="s">
        <v>1208</v>
      </c>
      <c r="C253" s="206">
        <v>5526</v>
      </c>
      <c r="D253" s="228">
        <v>127</v>
      </c>
      <c r="E253" s="169"/>
      <c r="F253" s="169"/>
      <c r="G253" s="594"/>
      <c r="H253" s="169"/>
      <c r="I253" s="169"/>
    </row>
    <row r="254" spans="1:9" ht="12.75" customHeight="1">
      <c r="A254" s="357">
        <v>2000</v>
      </c>
      <c r="B254" s="596" t="s">
        <v>1218</v>
      </c>
      <c r="C254" s="206">
        <v>117135</v>
      </c>
      <c r="D254" s="228">
        <v>2930</v>
      </c>
      <c r="E254" s="169"/>
      <c r="F254" s="169"/>
      <c r="G254" s="594"/>
      <c r="H254" s="169"/>
      <c r="I254" s="169"/>
    </row>
    <row r="255" spans="1:9" ht="12.75" customHeight="1">
      <c r="A255" s="349" t="s">
        <v>921</v>
      </c>
      <c r="B255" s="596" t="s">
        <v>1221</v>
      </c>
      <c r="C255" s="206">
        <v>558</v>
      </c>
      <c r="D255" s="228">
        <v>0</v>
      </c>
      <c r="E255" s="169"/>
      <c r="F255" s="169"/>
      <c r="G255" s="594"/>
      <c r="H255" s="169"/>
      <c r="I255" s="169"/>
    </row>
    <row r="256" spans="1:9" ht="12.75" customHeight="1">
      <c r="A256" s="357">
        <v>5000</v>
      </c>
      <c r="B256" s="596" t="s">
        <v>924</v>
      </c>
      <c r="C256" s="206">
        <v>558</v>
      </c>
      <c r="D256" s="228">
        <v>0</v>
      </c>
      <c r="E256" s="169"/>
      <c r="F256" s="169"/>
      <c r="G256" s="594"/>
      <c r="H256" s="169"/>
      <c r="I256" s="169"/>
    </row>
    <row r="257" spans="1:129" s="91" customFormat="1" ht="12.75" customHeight="1">
      <c r="A257" s="364"/>
      <c r="B257" s="356" t="s">
        <v>500</v>
      </c>
      <c r="C257" s="216">
        <v>-50873</v>
      </c>
      <c r="D257" s="68">
        <v>-1088</v>
      </c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  <c r="AP257" s="269"/>
      <c r="AQ257" s="269"/>
      <c r="AR257" s="269"/>
      <c r="AS257" s="269"/>
      <c r="AT257" s="269"/>
      <c r="AU257" s="269"/>
      <c r="AV257" s="269"/>
      <c r="AW257" s="269"/>
      <c r="AX257" s="269"/>
      <c r="AY257" s="269"/>
      <c r="AZ257" s="269"/>
      <c r="BA257" s="269"/>
      <c r="BB257" s="269"/>
      <c r="BC257" s="269"/>
      <c r="BD257" s="269"/>
      <c r="BE257" s="269"/>
      <c r="BF257" s="269"/>
      <c r="BG257" s="269"/>
      <c r="BH257" s="269"/>
      <c r="BI257" s="269"/>
      <c r="BJ257" s="269"/>
      <c r="BK257" s="269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69"/>
      <c r="BW257" s="269"/>
      <c r="BX257" s="269"/>
      <c r="BY257" s="269"/>
      <c r="BZ257" s="269"/>
      <c r="CA257" s="269"/>
      <c r="CB257" s="269"/>
      <c r="CC257" s="269"/>
      <c r="CD257" s="269"/>
      <c r="CE257" s="269"/>
      <c r="CF257" s="269"/>
      <c r="CG257" s="269"/>
      <c r="CH257" s="269"/>
      <c r="CI257" s="269"/>
      <c r="CJ257" s="269"/>
      <c r="CK257" s="269"/>
      <c r="CL257" s="269"/>
      <c r="CM257" s="269"/>
      <c r="CN257" s="269"/>
      <c r="CO257" s="269"/>
      <c r="CP257" s="269"/>
      <c r="CQ257" s="269"/>
      <c r="CR257" s="269"/>
      <c r="CS257" s="269"/>
      <c r="CT257" s="269"/>
      <c r="CU257" s="269"/>
      <c r="CV257" s="269"/>
      <c r="CW257" s="269"/>
      <c r="CX257" s="269"/>
      <c r="CY257" s="269"/>
      <c r="CZ257" s="269"/>
      <c r="DA257" s="269"/>
      <c r="DB257" s="269"/>
      <c r="DC257" s="269"/>
      <c r="DD257" s="269"/>
      <c r="DE257" s="269"/>
      <c r="DF257" s="269"/>
      <c r="DG257" s="269"/>
      <c r="DH257" s="269"/>
      <c r="DI257" s="269"/>
      <c r="DJ257" s="269"/>
      <c r="DK257" s="269"/>
      <c r="DL257" s="269"/>
      <c r="DM257" s="269"/>
      <c r="DN257" s="269"/>
      <c r="DO257" s="269"/>
      <c r="DP257" s="269"/>
      <c r="DQ257" s="269"/>
      <c r="DR257" s="269"/>
      <c r="DS257" s="269"/>
      <c r="DT257" s="269"/>
      <c r="DU257" s="269"/>
      <c r="DV257" s="269"/>
      <c r="DW257" s="269"/>
      <c r="DX257" s="269"/>
      <c r="DY257" s="269"/>
    </row>
    <row r="258" spans="1:129" s="91" customFormat="1" ht="12.75" customHeight="1">
      <c r="A258" s="586"/>
      <c r="B258" s="356" t="s">
        <v>501</v>
      </c>
      <c r="C258" s="216">
        <v>50873</v>
      </c>
      <c r="D258" s="68">
        <v>1088</v>
      </c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  <c r="AP258" s="269"/>
      <c r="AQ258" s="269"/>
      <c r="AR258" s="269"/>
      <c r="AS258" s="269"/>
      <c r="AT258" s="269"/>
      <c r="AU258" s="269"/>
      <c r="AV258" s="269"/>
      <c r="AW258" s="269"/>
      <c r="AX258" s="269"/>
      <c r="AY258" s="269"/>
      <c r="AZ258" s="269"/>
      <c r="BA258" s="269"/>
      <c r="BB258" s="269"/>
      <c r="BC258" s="269"/>
      <c r="BD258" s="269"/>
      <c r="BE258" s="269"/>
      <c r="BF258" s="269"/>
      <c r="BG258" s="269"/>
      <c r="BH258" s="269"/>
      <c r="BI258" s="269"/>
      <c r="BJ258" s="269"/>
      <c r="BK258" s="269"/>
      <c r="BL258" s="269"/>
      <c r="BM258" s="269"/>
      <c r="BN258" s="269"/>
      <c r="BO258" s="269"/>
      <c r="BP258" s="269"/>
      <c r="BQ258" s="269"/>
      <c r="BR258" s="269"/>
      <c r="BS258" s="269"/>
      <c r="BT258" s="269"/>
      <c r="BU258" s="269"/>
      <c r="BV258" s="269"/>
      <c r="BW258" s="269"/>
      <c r="BX258" s="269"/>
      <c r="BY258" s="269"/>
      <c r="BZ258" s="269"/>
      <c r="CA258" s="269"/>
      <c r="CB258" s="269"/>
      <c r="CC258" s="269"/>
      <c r="CD258" s="269"/>
      <c r="CE258" s="269"/>
      <c r="CF258" s="269"/>
      <c r="CG258" s="269"/>
      <c r="CH258" s="269"/>
      <c r="CI258" s="269"/>
      <c r="CJ258" s="269"/>
      <c r="CK258" s="269"/>
      <c r="CL258" s="269"/>
      <c r="CM258" s="269"/>
      <c r="CN258" s="269"/>
      <c r="CO258" s="269"/>
      <c r="CP258" s="269"/>
      <c r="CQ258" s="269"/>
      <c r="CR258" s="269"/>
      <c r="CS258" s="269"/>
      <c r="CT258" s="269"/>
      <c r="CU258" s="269"/>
      <c r="CV258" s="269"/>
      <c r="CW258" s="269"/>
      <c r="CX258" s="269"/>
      <c r="CY258" s="269"/>
      <c r="CZ258" s="269"/>
      <c r="DA258" s="269"/>
      <c r="DB258" s="269"/>
      <c r="DC258" s="269"/>
      <c r="DD258" s="269"/>
      <c r="DE258" s="269"/>
      <c r="DF258" s="269"/>
      <c r="DG258" s="269"/>
      <c r="DH258" s="269"/>
      <c r="DI258" s="269"/>
      <c r="DJ258" s="269"/>
      <c r="DK258" s="269"/>
      <c r="DL258" s="269"/>
      <c r="DM258" s="269"/>
      <c r="DN258" s="269"/>
      <c r="DO258" s="269"/>
      <c r="DP258" s="269"/>
      <c r="DQ258" s="269"/>
      <c r="DR258" s="269"/>
      <c r="DS258" s="269"/>
      <c r="DT258" s="269"/>
      <c r="DU258" s="269"/>
      <c r="DV258" s="269"/>
      <c r="DW258" s="269"/>
      <c r="DX258" s="269"/>
      <c r="DY258" s="269"/>
    </row>
    <row r="259" spans="1:129" s="91" customFormat="1" ht="12.75" customHeight="1">
      <c r="A259" s="375" t="s">
        <v>1213</v>
      </c>
      <c r="B259" s="136" t="s">
        <v>622</v>
      </c>
      <c r="C259" s="360">
        <v>50873</v>
      </c>
      <c r="D259" s="228">
        <v>1088</v>
      </c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69"/>
      <c r="AT259" s="269"/>
      <c r="AU259" s="269"/>
      <c r="AV259" s="269"/>
      <c r="AW259" s="269"/>
      <c r="AX259" s="269"/>
      <c r="AY259" s="269"/>
      <c r="AZ259" s="269"/>
      <c r="BA259" s="269"/>
      <c r="BB259" s="269"/>
      <c r="BC259" s="269"/>
      <c r="BD259" s="269"/>
      <c r="BE259" s="269"/>
      <c r="BF259" s="269"/>
      <c r="BG259" s="269"/>
      <c r="BH259" s="269"/>
      <c r="BI259" s="269"/>
      <c r="BJ259" s="269"/>
      <c r="BK259" s="269"/>
      <c r="BL259" s="269"/>
      <c r="BM259" s="269"/>
      <c r="BN259" s="269"/>
      <c r="BO259" s="269"/>
      <c r="BP259" s="269"/>
      <c r="BQ259" s="269"/>
      <c r="BR259" s="269"/>
      <c r="BS259" s="269"/>
      <c r="BT259" s="269"/>
      <c r="BU259" s="269"/>
      <c r="BV259" s="269"/>
      <c r="BW259" s="269"/>
      <c r="BX259" s="269"/>
      <c r="BY259" s="269"/>
      <c r="BZ259" s="269"/>
      <c r="CA259" s="269"/>
      <c r="CB259" s="269"/>
      <c r="CC259" s="269"/>
      <c r="CD259" s="269"/>
      <c r="CE259" s="269"/>
      <c r="CF259" s="269"/>
      <c r="CG259" s="269"/>
      <c r="CH259" s="269"/>
      <c r="CI259" s="269"/>
      <c r="CJ259" s="269"/>
      <c r="CK259" s="269"/>
      <c r="CL259" s="269"/>
      <c r="CM259" s="269"/>
      <c r="CN259" s="269"/>
      <c r="CO259" s="269"/>
      <c r="CP259" s="269"/>
      <c r="CQ259" s="269"/>
      <c r="CR259" s="269"/>
      <c r="CS259" s="269"/>
      <c r="CT259" s="269"/>
      <c r="CU259" s="269"/>
      <c r="CV259" s="269"/>
      <c r="CW259" s="269"/>
      <c r="CX259" s="269"/>
      <c r="CY259" s="269"/>
      <c r="CZ259" s="269"/>
      <c r="DA259" s="269"/>
      <c r="DB259" s="269"/>
      <c r="DC259" s="269"/>
      <c r="DD259" s="269"/>
      <c r="DE259" s="269"/>
      <c r="DF259" s="269"/>
      <c r="DG259" s="269"/>
      <c r="DH259" s="269"/>
      <c r="DI259" s="269"/>
      <c r="DJ259" s="269"/>
      <c r="DK259" s="269"/>
      <c r="DL259" s="269"/>
      <c r="DM259" s="269"/>
      <c r="DN259" s="269"/>
      <c r="DO259" s="269"/>
      <c r="DP259" s="269"/>
      <c r="DQ259" s="269"/>
      <c r="DR259" s="269"/>
      <c r="DS259" s="269"/>
      <c r="DT259" s="269"/>
      <c r="DU259" s="269"/>
      <c r="DV259" s="269"/>
      <c r="DW259" s="269"/>
      <c r="DX259" s="269"/>
      <c r="DY259" s="269"/>
    </row>
    <row r="260" spans="1:9" ht="15" customHeight="1" hidden="1">
      <c r="A260" s="569"/>
      <c r="B260" s="591" t="s">
        <v>1238</v>
      </c>
      <c r="C260" s="200"/>
      <c r="D260" s="228">
        <v>0</v>
      </c>
      <c r="E260" s="169"/>
      <c r="F260" s="169"/>
      <c r="G260" s="594"/>
      <c r="H260" s="169"/>
      <c r="I260" s="169"/>
    </row>
    <row r="261" spans="1:9" ht="12.75" customHeight="1" hidden="1">
      <c r="A261" s="569"/>
      <c r="B261" s="592" t="s">
        <v>1239</v>
      </c>
      <c r="C261" s="200">
        <v>0</v>
      </c>
      <c r="D261" s="228">
        <v>0</v>
      </c>
      <c r="E261" s="169"/>
      <c r="F261" s="169"/>
      <c r="G261" s="594"/>
      <c r="H261" s="169"/>
      <c r="I261" s="169"/>
    </row>
    <row r="262" spans="1:9" ht="25.5" customHeight="1" hidden="1">
      <c r="A262" s="569"/>
      <c r="B262" s="596" t="s">
        <v>1240</v>
      </c>
      <c r="C262" s="206">
        <v>0</v>
      </c>
      <c r="D262" s="228">
        <v>0</v>
      </c>
      <c r="E262" s="169"/>
      <c r="F262" s="169"/>
      <c r="G262" s="594"/>
      <c r="H262" s="169"/>
      <c r="I262" s="169"/>
    </row>
    <row r="263" spans="1:129" s="91" customFormat="1" ht="12.75" customHeight="1" hidden="1">
      <c r="A263" s="374"/>
      <c r="B263" s="356" t="s">
        <v>500</v>
      </c>
      <c r="C263" s="216">
        <v>0</v>
      </c>
      <c r="D263" s="228">
        <v>0</v>
      </c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  <c r="AA263" s="269"/>
      <c r="AB263" s="269"/>
      <c r="AC263" s="269"/>
      <c r="AD263" s="269"/>
      <c r="AE263" s="269"/>
      <c r="AF263" s="269"/>
      <c r="AG263" s="269"/>
      <c r="AH263" s="269"/>
      <c r="AI263" s="269"/>
      <c r="AJ263" s="269"/>
      <c r="AK263" s="269"/>
      <c r="AL263" s="269"/>
      <c r="AM263" s="269"/>
      <c r="AN263" s="269"/>
      <c r="AO263" s="269"/>
      <c r="AP263" s="269"/>
      <c r="AQ263" s="269"/>
      <c r="AR263" s="269"/>
      <c r="AS263" s="269"/>
      <c r="AT263" s="269"/>
      <c r="AU263" s="269"/>
      <c r="AV263" s="269"/>
      <c r="AW263" s="269"/>
      <c r="AX263" s="269"/>
      <c r="AY263" s="269"/>
      <c r="AZ263" s="269"/>
      <c r="BA263" s="269"/>
      <c r="BB263" s="269"/>
      <c r="BC263" s="269"/>
      <c r="BD263" s="269"/>
      <c r="BE263" s="269"/>
      <c r="BF263" s="269"/>
      <c r="BG263" s="269"/>
      <c r="BH263" s="269"/>
      <c r="BI263" s="269"/>
      <c r="BJ263" s="269"/>
      <c r="BK263" s="269"/>
      <c r="BL263" s="269"/>
      <c r="BM263" s="269"/>
      <c r="BN263" s="269"/>
      <c r="BO263" s="269"/>
      <c r="BP263" s="269"/>
      <c r="BQ263" s="269"/>
      <c r="BR263" s="269"/>
      <c r="BS263" s="269"/>
      <c r="BT263" s="269"/>
      <c r="BU263" s="269"/>
      <c r="BV263" s="269"/>
      <c r="BW263" s="269"/>
      <c r="BX263" s="269"/>
      <c r="BY263" s="269"/>
      <c r="BZ263" s="269"/>
      <c r="CA263" s="269"/>
      <c r="CB263" s="269"/>
      <c r="CC263" s="269"/>
      <c r="CD263" s="269"/>
      <c r="CE263" s="269"/>
      <c r="CF263" s="269"/>
      <c r="CG263" s="269"/>
      <c r="CH263" s="269"/>
      <c r="CI263" s="269"/>
      <c r="CJ263" s="269"/>
      <c r="CK263" s="269"/>
      <c r="CL263" s="269"/>
      <c r="CM263" s="269"/>
      <c r="CN263" s="269"/>
      <c r="CO263" s="269"/>
      <c r="CP263" s="269"/>
      <c r="CQ263" s="269"/>
      <c r="CR263" s="269"/>
      <c r="CS263" s="269"/>
      <c r="CT263" s="269"/>
      <c r="CU263" s="269"/>
      <c r="CV263" s="269"/>
      <c r="CW263" s="269"/>
      <c r="CX263" s="269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9"/>
      <c r="DJ263" s="269"/>
      <c r="DK263" s="269"/>
      <c r="DL263" s="269"/>
      <c r="DM263" s="269"/>
      <c r="DN263" s="269"/>
      <c r="DO263" s="269"/>
      <c r="DP263" s="269"/>
      <c r="DQ263" s="269"/>
      <c r="DR263" s="269"/>
      <c r="DS263" s="269"/>
      <c r="DT263" s="269"/>
      <c r="DU263" s="269"/>
      <c r="DV263" s="269"/>
      <c r="DW263" s="269"/>
      <c r="DX263" s="269"/>
      <c r="DY263" s="269"/>
    </row>
    <row r="264" spans="1:129" s="91" customFormat="1" ht="12.75" customHeight="1" hidden="1">
      <c r="A264" s="586"/>
      <c r="B264" s="356" t="s">
        <v>501</v>
      </c>
      <c r="C264" s="216">
        <v>0</v>
      </c>
      <c r="D264" s="228">
        <v>0</v>
      </c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  <c r="AA264" s="269"/>
      <c r="AB264" s="269"/>
      <c r="AC264" s="269"/>
      <c r="AD264" s="269"/>
      <c r="AE264" s="269"/>
      <c r="AF264" s="269"/>
      <c r="AG264" s="269"/>
      <c r="AH264" s="269"/>
      <c r="AI264" s="269"/>
      <c r="AJ264" s="269"/>
      <c r="AK264" s="269"/>
      <c r="AL264" s="269"/>
      <c r="AM264" s="269"/>
      <c r="AN264" s="269"/>
      <c r="AO264" s="269"/>
      <c r="AP264" s="269"/>
      <c r="AQ264" s="269"/>
      <c r="AR264" s="269"/>
      <c r="AS264" s="269"/>
      <c r="AT264" s="269"/>
      <c r="AU264" s="269"/>
      <c r="AV264" s="269"/>
      <c r="AW264" s="269"/>
      <c r="AX264" s="269"/>
      <c r="AY264" s="269"/>
      <c r="AZ264" s="269"/>
      <c r="BA264" s="269"/>
      <c r="BB264" s="269"/>
      <c r="BC264" s="269"/>
      <c r="BD264" s="269"/>
      <c r="BE264" s="269"/>
      <c r="BF264" s="269"/>
      <c r="BG264" s="269"/>
      <c r="BH264" s="269"/>
      <c r="BI264" s="269"/>
      <c r="BJ264" s="269"/>
      <c r="BK264" s="269"/>
      <c r="BL264" s="269"/>
      <c r="BM264" s="269"/>
      <c r="BN264" s="269"/>
      <c r="BO264" s="269"/>
      <c r="BP264" s="269"/>
      <c r="BQ264" s="269"/>
      <c r="BR264" s="269"/>
      <c r="BS264" s="269"/>
      <c r="BT264" s="269"/>
      <c r="BU264" s="269"/>
      <c r="BV264" s="269"/>
      <c r="BW264" s="269"/>
      <c r="BX264" s="269"/>
      <c r="BY264" s="269"/>
      <c r="BZ264" s="269"/>
      <c r="CA264" s="269"/>
      <c r="CB264" s="269"/>
      <c r="CC264" s="269"/>
      <c r="CD264" s="269"/>
      <c r="CE264" s="269"/>
      <c r="CF264" s="269"/>
      <c r="CG264" s="269"/>
      <c r="CH264" s="269"/>
      <c r="CI264" s="269"/>
      <c r="CJ264" s="269"/>
      <c r="CK264" s="269"/>
      <c r="CL264" s="269"/>
      <c r="CM264" s="269"/>
      <c r="CN264" s="269"/>
      <c r="CO264" s="269"/>
      <c r="CP264" s="269"/>
      <c r="CQ264" s="269"/>
      <c r="CR264" s="269"/>
      <c r="CS264" s="269"/>
      <c r="CT264" s="269"/>
      <c r="CU264" s="269"/>
      <c r="CV264" s="269"/>
      <c r="CW264" s="269"/>
      <c r="CX264" s="269"/>
      <c r="CY264" s="269"/>
      <c r="CZ264" s="269"/>
      <c r="DA264" s="269"/>
      <c r="DB264" s="269"/>
      <c r="DC264" s="269"/>
      <c r="DD264" s="269"/>
      <c r="DE264" s="269"/>
      <c r="DF264" s="269"/>
      <c r="DG264" s="269"/>
      <c r="DH264" s="269"/>
      <c r="DI264" s="269"/>
      <c r="DJ264" s="269"/>
      <c r="DK264" s="269"/>
      <c r="DL264" s="269"/>
      <c r="DM264" s="269"/>
      <c r="DN264" s="269"/>
      <c r="DO264" s="269"/>
      <c r="DP264" s="269"/>
      <c r="DQ264" s="269"/>
      <c r="DR264" s="269"/>
      <c r="DS264" s="269"/>
      <c r="DT264" s="269"/>
      <c r="DU264" s="269"/>
      <c r="DV264" s="269"/>
      <c r="DW264" s="269"/>
      <c r="DX264" s="269"/>
      <c r="DY264" s="269"/>
    </row>
    <row r="265" spans="1:129" s="91" customFormat="1" ht="12.75" customHeight="1" hidden="1">
      <c r="A265" s="375" t="s">
        <v>1213</v>
      </c>
      <c r="B265" s="136" t="s">
        <v>622</v>
      </c>
      <c r="C265" s="360">
        <v>0</v>
      </c>
      <c r="D265" s="228">
        <v>0</v>
      </c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  <c r="AA265" s="269"/>
      <c r="AB265" s="269"/>
      <c r="AC265" s="269"/>
      <c r="AD265" s="269"/>
      <c r="AE265" s="269"/>
      <c r="AF265" s="269"/>
      <c r="AG265" s="269"/>
      <c r="AH265" s="269"/>
      <c r="AI265" s="269"/>
      <c r="AJ265" s="269"/>
      <c r="AK265" s="269"/>
      <c r="AL265" s="269"/>
      <c r="AM265" s="269"/>
      <c r="AN265" s="269"/>
      <c r="AO265" s="269"/>
      <c r="AP265" s="269"/>
      <c r="AQ265" s="269"/>
      <c r="AR265" s="269"/>
      <c r="AS265" s="269"/>
      <c r="AT265" s="269"/>
      <c r="AU265" s="269"/>
      <c r="AV265" s="269"/>
      <c r="AW265" s="269"/>
      <c r="AX265" s="269"/>
      <c r="AY265" s="269"/>
      <c r="AZ265" s="269"/>
      <c r="BA265" s="269"/>
      <c r="BB265" s="269"/>
      <c r="BC265" s="269"/>
      <c r="BD265" s="269"/>
      <c r="BE265" s="269"/>
      <c r="BF265" s="269"/>
      <c r="BG265" s="269"/>
      <c r="BH265" s="269"/>
      <c r="BI265" s="269"/>
      <c r="BJ265" s="269"/>
      <c r="BK265" s="269"/>
      <c r="BL265" s="269"/>
      <c r="BM265" s="269"/>
      <c r="BN265" s="269"/>
      <c r="BO265" s="269"/>
      <c r="BP265" s="269"/>
      <c r="BQ265" s="269"/>
      <c r="BR265" s="269"/>
      <c r="BS265" s="269"/>
      <c r="BT265" s="269"/>
      <c r="BU265" s="269"/>
      <c r="BV265" s="269"/>
      <c r="BW265" s="269"/>
      <c r="BX265" s="269"/>
      <c r="BY265" s="269"/>
      <c r="BZ265" s="269"/>
      <c r="CA265" s="269"/>
      <c r="CB265" s="269"/>
      <c r="CC265" s="269"/>
      <c r="CD265" s="269"/>
      <c r="CE265" s="269"/>
      <c r="CF265" s="269"/>
      <c r="CG265" s="269"/>
      <c r="CH265" s="269"/>
      <c r="CI265" s="269"/>
      <c r="CJ265" s="269"/>
      <c r="CK265" s="269"/>
      <c r="CL265" s="269"/>
      <c r="CM265" s="269"/>
      <c r="CN265" s="269"/>
      <c r="CO265" s="269"/>
      <c r="CP265" s="269"/>
      <c r="CQ265" s="269"/>
      <c r="CR265" s="269"/>
      <c r="CS265" s="269"/>
      <c r="CT265" s="269"/>
      <c r="CU265" s="269"/>
      <c r="CV265" s="269"/>
      <c r="CW265" s="269"/>
      <c r="CX265" s="269"/>
      <c r="CY265" s="269"/>
      <c r="CZ265" s="269"/>
      <c r="DA265" s="269"/>
      <c r="DB265" s="269"/>
      <c r="DC265" s="269"/>
      <c r="DD265" s="269"/>
      <c r="DE265" s="269"/>
      <c r="DF265" s="269"/>
      <c r="DG265" s="269"/>
      <c r="DH265" s="269"/>
      <c r="DI265" s="269"/>
      <c r="DJ265" s="269"/>
      <c r="DK265" s="269"/>
      <c r="DL265" s="269"/>
      <c r="DM265" s="269"/>
      <c r="DN265" s="269"/>
      <c r="DO265" s="269"/>
      <c r="DP265" s="269"/>
      <c r="DQ265" s="269"/>
      <c r="DR265" s="269"/>
      <c r="DS265" s="269"/>
      <c r="DT265" s="269"/>
      <c r="DU265" s="269"/>
      <c r="DV265" s="269"/>
      <c r="DW265" s="269"/>
      <c r="DX265" s="269"/>
      <c r="DY265" s="269"/>
    </row>
    <row r="266" spans="1:129" s="91" customFormat="1" ht="12.75" customHeight="1">
      <c r="A266" s="569"/>
      <c r="B266" s="591" t="s">
        <v>1238</v>
      </c>
      <c r="C266" s="360"/>
      <c r="D266" s="228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  <c r="AA266" s="269"/>
      <c r="AB266" s="269"/>
      <c r="AC266" s="269"/>
      <c r="AD266" s="269"/>
      <c r="AE266" s="269"/>
      <c r="AF266" s="269"/>
      <c r="AG266" s="269"/>
      <c r="AH266" s="269"/>
      <c r="AI266" s="269"/>
      <c r="AJ266" s="269"/>
      <c r="AK266" s="269"/>
      <c r="AL266" s="269"/>
      <c r="AM266" s="269"/>
      <c r="AN266" s="269"/>
      <c r="AO266" s="269"/>
      <c r="AP266" s="269"/>
      <c r="AQ266" s="269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269"/>
      <c r="BD266" s="269"/>
      <c r="BE266" s="269"/>
      <c r="BF266" s="269"/>
      <c r="BG266" s="269"/>
      <c r="BH266" s="269"/>
      <c r="BI266" s="269"/>
      <c r="BJ266" s="269"/>
      <c r="BK266" s="269"/>
      <c r="BL266" s="269"/>
      <c r="BM266" s="269"/>
      <c r="BN266" s="269"/>
      <c r="BO266" s="269"/>
      <c r="BP266" s="269"/>
      <c r="BQ266" s="269"/>
      <c r="BR266" s="269"/>
      <c r="BS266" s="269"/>
      <c r="BT266" s="269"/>
      <c r="BU266" s="269"/>
      <c r="BV266" s="269"/>
      <c r="BW266" s="269"/>
      <c r="BX266" s="269"/>
      <c r="BY266" s="269"/>
      <c r="BZ266" s="269"/>
      <c r="CA266" s="269"/>
      <c r="CB266" s="269"/>
      <c r="CC266" s="269"/>
      <c r="CD266" s="269"/>
      <c r="CE266" s="269"/>
      <c r="CF266" s="269"/>
      <c r="CG266" s="269"/>
      <c r="CH266" s="269"/>
      <c r="CI266" s="269"/>
      <c r="CJ266" s="269"/>
      <c r="CK266" s="269"/>
      <c r="CL266" s="269"/>
      <c r="CM266" s="269"/>
      <c r="CN266" s="269"/>
      <c r="CO266" s="269"/>
      <c r="CP266" s="269"/>
      <c r="CQ266" s="269"/>
      <c r="CR266" s="269"/>
      <c r="CS266" s="269"/>
      <c r="CT266" s="269"/>
      <c r="CU266" s="269"/>
      <c r="CV266" s="269"/>
      <c r="CW266" s="269"/>
      <c r="CX266" s="269"/>
      <c r="CY266" s="269"/>
      <c r="CZ266" s="269"/>
      <c r="DA266" s="269"/>
      <c r="DB266" s="269"/>
      <c r="DC266" s="269"/>
      <c r="DD266" s="269"/>
      <c r="DE266" s="269"/>
      <c r="DF266" s="269"/>
      <c r="DG266" s="269"/>
      <c r="DH266" s="269"/>
      <c r="DI266" s="269"/>
      <c r="DJ266" s="269"/>
      <c r="DK266" s="269"/>
      <c r="DL266" s="269"/>
      <c r="DM266" s="269"/>
      <c r="DN266" s="269"/>
      <c r="DO266" s="269"/>
      <c r="DP266" s="269"/>
      <c r="DQ266" s="269"/>
      <c r="DR266" s="269"/>
      <c r="DS266" s="269"/>
      <c r="DT266" s="269"/>
      <c r="DU266" s="269"/>
      <c r="DV266" s="269"/>
      <c r="DW266" s="269"/>
      <c r="DX266" s="269"/>
      <c r="DY266" s="269"/>
    </row>
    <row r="267" spans="1:129" s="91" customFormat="1" ht="12.75" customHeight="1">
      <c r="A267" s="569"/>
      <c r="B267" s="592" t="s">
        <v>967</v>
      </c>
      <c r="C267" s="511">
        <v>1499</v>
      </c>
      <c r="D267" s="68">
        <v>749</v>
      </c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  <c r="AA267" s="269"/>
      <c r="AB267" s="269"/>
      <c r="AC267" s="269"/>
      <c r="AD267" s="269"/>
      <c r="AE267" s="269"/>
      <c r="AF267" s="269"/>
      <c r="AG267" s="269"/>
      <c r="AH267" s="269"/>
      <c r="AI267" s="269"/>
      <c r="AJ267" s="269"/>
      <c r="AK267" s="269"/>
      <c r="AL267" s="269"/>
      <c r="AM267" s="269"/>
      <c r="AN267" s="269"/>
      <c r="AO267" s="269"/>
      <c r="AP267" s="269"/>
      <c r="AQ267" s="269"/>
      <c r="AR267" s="269"/>
      <c r="AS267" s="269"/>
      <c r="AT267" s="269"/>
      <c r="AU267" s="269"/>
      <c r="AV267" s="269"/>
      <c r="AW267" s="269"/>
      <c r="AX267" s="269"/>
      <c r="AY267" s="269"/>
      <c r="AZ267" s="269"/>
      <c r="BA267" s="269"/>
      <c r="BB267" s="269"/>
      <c r="BC267" s="269"/>
      <c r="BD267" s="269"/>
      <c r="BE267" s="269"/>
      <c r="BF267" s="269"/>
      <c r="BG267" s="269"/>
      <c r="BH267" s="269"/>
      <c r="BI267" s="269"/>
      <c r="BJ267" s="269"/>
      <c r="BK267" s="269"/>
      <c r="BL267" s="269"/>
      <c r="BM267" s="269"/>
      <c r="BN267" s="269"/>
      <c r="BO267" s="269"/>
      <c r="BP267" s="269"/>
      <c r="BQ267" s="269"/>
      <c r="BR267" s="269"/>
      <c r="BS267" s="269"/>
      <c r="BT267" s="269"/>
      <c r="BU267" s="269"/>
      <c r="BV267" s="269"/>
      <c r="BW267" s="269"/>
      <c r="BX267" s="269"/>
      <c r="BY267" s="269"/>
      <c r="BZ267" s="269"/>
      <c r="CA267" s="269"/>
      <c r="CB267" s="269"/>
      <c r="CC267" s="269"/>
      <c r="CD267" s="269"/>
      <c r="CE267" s="269"/>
      <c r="CF267" s="269"/>
      <c r="CG267" s="269"/>
      <c r="CH267" s="269"/>
      <c r="CI267" s="269"/>
      <c r="CJ267" s="269"/>
      <c r="CK267" s="269"/>
      <c r="CL267" s="269"/>
      <c r="CM267" s="269"/>
      <c r="CN267" s="269"/>
      <c r="CO267" s="269"/>
      <c r="CP267" s="269"/>
      <c r="CQ267" s="269"/>
      <c r="CR267" s="269"/>
      <c r="CS267" s="269"/>
      <c r="CT267" s="269"/>
      <c r="CU267" s="269"/>
      <c r="CV267" s="269"/>
      <c r="CW267" s="269"/>
      <c r="CX267" s="269"/>
      <c r="CY267" s="269"/>
      <c r="CZ267" s="269"/>
      <c r="DA267" s="269"/>
      <c r="DB267" s="269"/>
      <c r="DC267" s="269"/>
      <c r="DD267" s="269"/>
      <c r="DE267" s="269"/>
      <c r="DF267" s="269"/>
      <c r="DG267" s="269"/>
      <c r="DH267" s="269"/>
      <c r="DI267" s="269"/>
      <c r="DJ267" s="269"/>
      <c r="DK267" s="269"/>
      <c r="DL267" s="269"/>
      <c r="DM267" s="269"/>
      <c r="DN267" s="269"/>
      <c r="DO267" s="269"/>
      <c r="DP267" s="269"/>
      <c r="DQ267" s="269"/>
      <c r="DR267" s="269"/>
      <c r="DS267" s="269"/>
      <c r="DT267" s="269"/>
      <c r="DU267" s="269"/>
      <c r="DV267" s="269"/>
      <c r="DW267" s="269"/>
      <c r="DX267" s="269"/>
      <c r="DY267" s="269"/>
    </row>
    <row r="268" spans="1:129" s="91" customFormat="1" ht="12.75" customHeight="1">
      <c r="A268" s="349" t="s">
        <v>874</v>
      </c>
      <c r="B268" s="596" t="s">
        <v>1216</v>
      </c>
      <c r="C268" s="360">
        <v>1499</v>
      </c>
      <c r="D268" s="228">
        <v>749</v>
      </c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  <c r="AA268" s="269"/>
      <c r="AB268" s="269"/>
      <c r="AC268" s="269"/>
      <c r="AD268" s="269"/>
      <c r="AE268" s="269"/>
      <c r="AF268" s="269"/>
      <c r="AG268" s="269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69"/>
      <c r="AT268" s="269"/>
      <c r="AU268" s="269"/>
      <c r="AV268" s="269"/>
      <c r="AW268" s="269"/>
      <c r="AX268" s="269"/>
      <c r="AY268" s="269"/>
      <c r="AZ268" s="269"/>
      <c r="BA268" s="269"/>
      <c r="BB268" s="269"/>
      <c r="BC268" s="269"/>
      <c r="BD268" s="269"/>
      <c r="BE268" s="269"/>
      <c r="BF268" s="269"/>
      <c r="BG268" s="269"/>
      <c r="BH268" s="269"/>
      <c r="BI268" s="269"/>
      <c r="BJ268" s="269"/>
      <c r="BK268" s="269"/>
      <c r="BL268" s="269"/>
      <c r="BM268" s="269"/>
      <c r="BN268" s="269"/>
      <c r="BO268" s="269"/>
      <c r="BP268" s="269"/>
      <c r="BQ268" s="269"/>
      <c r="BR268" s="269"/>
      <c r="BS268" s="269"/>
      <c r="BT268" s="269"/>
      <c r="BU268" s="269"/>
      <c r="BV268" s="269"/>
      <c r="BW268" s="269"/>
      <c r="BX268" s="269"/>
      <c r="BY268" s="269"/>
      <c r="BZ268" s="269"/>
      <c r="CA268" s="269"/>
      <c r="CB268" s="269"/>
      <c r="CC268" s="269"/>
      <c r="CD268" s="269"/>
      <c r="CE268" s="269"/>
      <c r="CF268" s="269"/>
      <c r="CG268" s="269"/>
      <c r="CH268" s="269"/>
      <c r="CI268" s="269"/>
      <c r="CJ268" s="269"/>
      <c r="CK268" s="269"/>
      <c r="CL268" s="269"/>
      <c r="CM268" s="269"/>
      <c r="CN268" s="269"/>
      <c r="CO268" s="269"/>
      <c r="CP268" s="269"/>
      <c r="CQ268" s="269"/>
      <c r="CR268" s="269"/>
      <c r="CS268" s="269"/>
      <c r="CT268" s="269"/>
      <c r="CU268" s="269"/>
      <c r="CV268" s="269"/>
      <c r="CW268" s="269"/>
      <c r="CX268" s="269"/>
      <c r="CY268" s="269"/>
      <c r="CZ268" s="269"/>
      <c r="DA268" s="269"/>
      <c r="DB268" s="269"/>
      <c r="DC268" s="269"/>
      <c r="DD268" s="269"/>
      <c r="DE268" s="269"/>
      <c r="DF268" s="269"/>
      <c r="DG268" s="269"/>
      <c r="DH268" s="269"/>
      <c r="DI268" s="269"/>
      <c r="DJ268" s="269"/>
      <c r="DK268" s="269"/>
      <c r="DL268" s="269"/>
      <c r="DM268" s="269"/>
      <c r="DN268" s="269"/>
      <c r="DO268" s="269"/>
      <c r="DP268" s="269"/>
      <c r="DQ268" s="269"/>
      <c r="DR268" s="269"/>
      <c r="DS268" s="269"/>
      <c r="DT268" s="269"/>
      <c r="DU268" s="269"/>
      <c r="DV268" s="269"/>
      <c r="DW268" s="269"/>
      <c r="DX268" s="269"/>
      <c r="DY268" s="269"/>
    </row>
    <row r="269" spans="1:129" s="91" customFormat="1" ht="12.75" customHeight="1">
      <c r="A269" s="357" t="s">
        <v>876</v>
      </c>
      <c r="B269" s="596" t="s">
        <v>1217</v>
      </c>
      <c r="C269" s="360">
        <v>1499</v>
      </c>
      <c r="D269" s="228">
        <v>749</v>
      </c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  <c r="AA269" s="269"/>
      <c r="AB269" s="269"/>
      <c r="AC269" s="269"/>
      <c r="AD269" s="269"/>
      <c r="AE269" s="269"/>
      <c r="AF269" s="269"/>
      <c r="AG269" s="269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69"/>
      <c r="AT269" s="269"/>
      <c r="AU269" s="269"/>
      <c r="AV269" s="269"/>
      <c r="AW269" s="269"/>
      <c r="AX269" s="269"/>
      <c r="AY269" s="269"/>
      <c r="AZ269" s="269"/>
      <c r="BA269" s="269"/>
      <c r="BB269" s="269"/>
      <c r="BC269" s="269"/>
      <c r="BD269" s="269"/>
      <c r="BE269" s="269"/>
      <c r="BF269" s="269"/>
      <c r="BG269" s="269"/>
      <c r="BH269" s="269"/>
      <c r="BI269" s="269"/>
      <c r="BJ269" s="269"/>
      <c r="BK269" s="269"/>
      <c r="BL269" s="269"/>
      <c r="BM269" s="269"/>
      <c r="BN269" s="269"/>
      <c r="BO269" s="269"/>
      <c r="BP269" s="269"/>
      <c r="BQ269" s="269"/>
      <c r="BR269" s="269"/>
      <c r="BS269" s="269"/>
      <c r="BT269" s="269"/>
      <c r="BU269" s="269"/>
      <c r="BV269" s="269"/>
      <c r="BW269" s="269"/>
      <c r="BX269" s="269"/>
      <c r="BY269" s="269"/>
      <c r="BZ269" s="269"/>
      <c r="CA269" s="269"/>
      <c r="CB269" s="269"/>
      <c r="CC269" s="269"/>
      <c r="CD269" s="269"/>
      <c r="CE269" s="269"/>
      <c r="CF269" s="269"/>
      <c r="CG269" s="269"/>
      <c r="CH269" s="269"/>
      <c r="CI269" s="269"/>
      <c r="CJ269" s="269"/>
      <c r="CK269" s="269"/>
      <c r="CL269" s="269"/>
      <c r="CM269" s="269"/>
      <c r="CN269" s="269"/>
      <c r="CO269" s="269"/>
      <c r="CP269" s="269"/>
      <c r="CQ269" s="269"/>
      <c r="CR269" s="269"/>
      <c r="CS269" s="269"/>
      <c r="CT269" s="269"/>
      <c r="CU269" s="269"/>
      <c r="CV269" s="269"/>
      <c r="CW269" s="269"/>
      <c r="CX269" s="269"/>
      <c r="CY269" s="269"/>
      <c r="CZ269" s="269"/>
      <c r="DA269" s="269"/>
      <c r="DB269" s="269"/>
      <c r="DC269" s="269"/>
      <c r="DD269" s="269"/>
      <c r="DE269" s="269"/>
      <c r="DF269" s="269"/>
      <c r="DG269" s="269"/>
      <c r="DH269" s="269"/>
      <c r="DI269" s="269"/>
      <c r="DJ269" s="269"/>
      <c r="DK269" s="269"/>
      <c r="DL269" s="269"/>
      <c r="DM269" s="269"/>
      <c r="DN269" s="269"/>
      <c r="DO269" s="269"/>
      <c r="DP269" s="269"/>
      <c r="DQ269" s="269"/>
      <c r="DR269" s="269"/>
      <c r="DS269" s="269"/>
      <c r="DT269" s="269"/>
      <c r="DU269" s="269"/>
      <c r="DV269" s="269"/>
      <c r="DW269" s="269"/>
      <c r="DX269" s="269"/>
      <c r="DY269" s="269"/>
    </row>
    <row r="270" spans="1:129" s="91" customFormat="1" ht="12.75" customHeight="1">
      <c r="A270" s="357">
        <v>2000</v>
      </c>
      <c r="B270" s="596" t="s">
        <v>1218</v>
      </c>
      <c r="C270" s="360">
        <v>1499</v>
      </c>
      <c r="D270" s="228">
        <v>749</v>
      </c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  <c r="AP270" s="269"/>
      <c r="AQ270" s="269"/>
      <c r="AR270" s="269"/>
      <c r="AS270" s="269"/>
      <c r="AT270" s="269"/>
      <c r="AU270" s="269"/>
      <c r="AV270" s="269"/>
      <c r="AW270" s="269"/>
      <c r="AX270" s="269"/>
      <c r="AY270" s="269"/>
      <c r="AZ270" s="269"/>
      <c r="BA270" s="269"/>
      <c r="BB270" s="269"/>
      <c r="BC270" s="269"/>
      <c r="BD270" s="269"/>
      <c r="BE270" s="269"/>
      <c r="BF270" s="269"/>
      <c r="BG270" s="269"/>
      <c r="BH270" s="269"/>
      <c r="BI270" s="269"/>
      <c r="BJ270" s="269"/>
      <c r="BK270" s="269"/>
      <c r="BL270" s="269"/>
      <c r="BM270" s="269"/>
      <c r="BN270" s="269"/>
      <c r="BO270" s="269"/>
      <c r="BP270" s="269"/>
      <c r="BQ270" s="269"/>
      <c r="BR270" s="269"/>
      <c r="BS270" s="269"/>
      <c r="BT270" s="269"/>
      <c r="BU270" s="269"/>
      <c r="BV270" s="269"/>
      <c r="BW270" s="269"/>
      <c r="BX270" s="269"/>
      <c r="BY270" s="269"/>
      <c r="BZ270" s="269"/>
      <c r="CA270" s="269"/>
      <c r="CB270" s="269"/>
      <c r="CC270" s="269"/>
      <c r="CD270" s="269"/>
      <c r="CE270" s="269"/>
      <c r="CF270" s="269"/>
      <c r="CG270" s="269"/>
      <c r="CH270" s="269"/>
      <c r="CI270" s="269"/>
      <c r="CJ270" s="269"/>
      <c r="CK270" s="269"/>
      <c r="CL270" s="269"/>
      <c r="CM270" s="269"/>
      <c r="CN270" s="269"/>
      <c r="CO270" s="269"/>
      <c r="CP270" s="269"/>
      <c r="CQ270" s="269"/>
      <c r="CR270" s="269"/>
      <c r="CS270" s="269"/>
      <c r="CT270" s="269"/>
      <c r="CU270" s="269"/>
      <c r="CV270" s="269"/>
      <c r="CW270" s="269"/>
      <c r="CX270" s="269"/>
      <c r="CY270" s="269"/>
      <c r="CZ270" s="269"/>
      <c r="DA270" s="269"/>
      <c r="DB270" s="269"/>
      <c r="DC270" s="269"/>
      <c r="DD270" s="269"/>
      <c r="DE270" s="269"/>
      <c r="DF270" s="269"/>
      <c r="DG270" s="269"/>
      <c r="DH270" s="269"/>
      <c r="DI270" s="269"/>
      <c r="DJ270" s="269"/>
      <c r="DK270" s="269"/>
      <c r="DL270" s="269"/>
      <c r="DM270" s="269"/>
      <c r="DN270" s="269"/>
      <c r="DO270" s="269"/>
      <c r="DP270" s="269"/>
      <c r="DQ270" s="269"/>
      <c r="DR270" s="269"/>
      <c r="DS270" s="269"/>
      <c r="DT270" s="269"/>
      <c r="DU270" s="269"/>
      <c r="DV270" s="269"/>
      <c r="DW270" s="269"/>
      <c r="DX270" s="269"/>
      <c r="DY270" s="269"/>
    </row>
    <row r="271" spans="1:129" s="91" customFormat="1" ht="12.75" customHeight="1">
      <c r="A271" s="364"/>
      <c r="B271" s="356" t="s">
        <v>500</v>
      </c>
      <c r="C271" s="511">
        <v>-1499</v>
      </c>
      <c r="D271" s="68">
        <v>-749</v>
      </c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  <c r="AA271" s="269"/>
      <c r="AB271" s="269"/>
      <c r="AC271" s="269"/>
      <c r="AD271" s="269"/>
      <c r="AE271" s="269"/>
      <c r="AF271" s="269"/>
      <c r="AG271" s="269"/>
      <c r="AH271" s="269"/>
      <c r="AI271" s="269"/>
      <c r="AJ271" s="269"/>
      <c r="AK271" s="269"/>
      <c r="AL271" s="269"/>
      <c r="AM271" s="269"/>
      <c r="AN271" s="269"/>
      <c r="AO271" s="269"/>
      <c r="AP271" s="269"/>
      <c r="AQ271" s="269"/>
      <c r="AR271" s="269"/>
      <c r="AS271" s="269"/>
      <c r="AT271" s="269"/>
      <c r="AU271" s="269"/>
      <c r="AV271" s="269"/>
      <c r="AW271" s="269"/>
      <c r="AX271" s="269"/>
      <c r="AY271" s="269"/>
      <c r="AZ271" s="269"/>
      <c r="BA271" s="269"/>
      <c r="BB271" s="269"/>
      <c r="BC271" s="269"/>
      <c r="BD271" s="269"/>
      <c r="BE271" s="269"/>
      <c r="BF271" s="269"/>
      <c r="BG271" s="269"/>
      <c r="BH271" s="269"/>
      <c r="BI271" s="269"/>
      <c r="BJ271" s="269"/>
      <c r="BK271" s="269"/>
      <c r="BL271" s="269"/>
      <c r="BM271" s="269"/>
      <c r="BN271" s="269"/>
      <c r="BO271" s="269"/>
      <c r="BP271" s="269"/>
      <c r="BQ271" s="269"/>
      <c r="BR271" s="269"/>
      <c r="BS271" s="269"/>
      <c r="BT271" s="269"/>
      <c r="BU271" s="269"/>
      <c r="BV271" s="269"/>
      <c r="BW271" s="269"/>
      <c r="BX271" s="269"/>
      <c r="BY271" s="269"/>
      <c r="BZ271" s="269"/>
      <c r="CA271" s="269"/>
      <c r="CB271" s="269"/>
      <c r="CC271" s="269"/>
      <c r="CD271" s="269"/>
      <c r="CE271" s="269"/>
      <c r="CF271" s="269"/>
      <c r="CG271" s="269"/>
      <c r="CH271" s="269"/>
      <c r="CI271" s="269"/>
      <c r="CJ271" s="269"/>
      <c r="CK271" s="269"/>
      <c r="CL271" s="269"/>
      <c r="CM271" s="269"/>
      <c r="CN271" s="269"/>
      <c r="CO271" s="269"/>
      <c r="CP271" s="269"/>
      <c r="CQ271" s="269"/>
      <c r="CR271" s="269"/>
      <c r="CS271" s="269"/>
      <c r="CT271" s="269"/>
      <c r="CU271" s="269"/>
      <c r="CV271" s="269"/>
      <c r="CW271" s="269"/>
      <c r="CX271" s="269"/>
      <c r="CY271" s="269"/>
      <c r="CZ271" s="269"/>
      <c r="DA271" s="269"/>
      <c r="DB271" s="269"/>
      <c r="DC271" s="269"/>
      <c r="DD271" s="269"/>
      <c r="DE271" s="269"/>
      <c r="DF271" s="269"/>
      <c r="DG271" s="269"/>
      <c r="DH271" s="269"/>
      <c r="DI271" s="269"/>
      <c r="DJ271" s="269"/>
      <c r="DK271" s="269"/>
      <c r="DL271" s="269"/>
      <c r="DM271" s="269"/>
      <c r="DN271" s="269"/>
      <c r="DO271" s="269"/>
      <c r="DP271" s="269"/>
      <c r="DQ271" s="269"/>
      <c r="DR271" s="269"/>
      <c r="DS271" s="269"/>
      <c r="DT271" s="269"/>
      <c r="DU271" s="269"/>
      <c r="DV271" s="269"/>
      <c r="DW271" s="269"/>
      <c r="DX271" s="269"/>
      <c r="DY271" s="269"/>
    </row>
    <row r="272" spans="1:129" s="91" customFormat="1" ht="12.75" customHeight="1">
      <c r="A272" s="349"/>
      <c r="B272" s="356" t="s">
        <v>501</v>
      </c>
      <c r="C272" s="511">
        <v>1499</v>
      </c>
      <c r="D272" s="68">
        <v>749</v>
      </c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69"/>
      <c r="AT272" s="269"/>
      <c r="AU272" s="269"/>
      <c r="AV272" s="269"/>
      <c r="AW272" s="269"/>
      <c r="AX272" s="269"/>
      <c r="AY272" s="269"/>
      <c r="AZ272" s="269"/>
      <c r="BA272" s="269"/>
      <c r="BB272" s="269"/>
      <c r="BC272" s="269"/>
      <c r="BD272" s="269"/>
      <c r="BE272" s="269"/>
      <c r="BF272" s="269"/>
      <c r="BG272" s="269"/>
      <c r="BH272" s="269"/>
      <c r="BI272" s="269"/>
      <c r="BJ272" s="269"/>
      <c r="BK272" s="269"/>
      <c r="BL272" s="269"/>
      <c r="BM272" s="269"/>
      <c r="BN272" s="269"/>
      <c r="BO272" s="269"/>
      <c r="BP272" s="269"/>
      <c r="BQ272" s="269"/>
      <c r="BR272" s="269"/>
      <c r="BS272" s="269"/>
      <c r="BT272" s="269"/>
      <c r="BU272" s="269"/>
      <c r="BV272" s="269"/>
      <c r="BW272" s="269"/>
      <c r="BX272" s="269"/>
      <c r="BY272" s="269"/>
      <c r="BZ272" s="269"/>
      <c r="CA272" s="269"/>
      <c r="CB272" s="269"/>
      <c r="CC272" s="269"/>
      <c r="CD272" s="269"/>
      <c r="CE272" s="269"/>
      <c r="CF272" s="269"/>
      <c r="CG272" s="269"/>
      <c r="CH272" s="269"/>
      <c r="CI272" s="269"/>
      <c r="CJ272" s="269"/>
      <c r="CK272" s="269"/>
      <c r="CL272" s="269"/>
      <c r="CM272" s="269"/>
      <c r="CN272" s="269"/>
      <c r="CO272" s="269"/>
      <c r="CP272" s="269"/>
      <c r="CQ272" s="269"/>
      <c r="CR272" s="269"/>
      <c r="CS272" s="269"/>
      <c r="CT272" s="269"/>
      <c r="CU272" s="269"/>
      <c r="CV272" s="269"/>
      <c r="CW272" s="269"/>
      <c r="CX272" s="269"/>
      <c r="CY272" s="269"/>
      <c r="CZ272" s="269"/>
      <c r="DA272" s="269"/>
      <c r="DB272" s="269"/>
      <c r="DC272" s="269"/>
      <c r="DD272" s="269"/>
      <c r="DE272" s="269"/>
      <c r="DF272" s="269"/>
      <c r="DG272" s="269"/>
      <c r="DH272" s="269"/>
      <c r="DI272" s="269"/>
      <c r="DJ272" s="269"/>
      <c r="DK272" s="269"/>
      <c r="DL272" s="269"/>
      <c r="DM272" s="269"/>
      <c r="DN272" s="269"/>
      <c r="DO272" s="269"/>
      <c r="DP272" s="269"/>
      <c r="DQ272" s="269"/>
      <c r="DR272" s="269"/>
      <c r="DS272" s="269"/>
      <c r="DT272" s="269"/>
      <c r="DU272" s="269"/>
      <c r="DV272" s="269"/>
      <c r="DW272" s="269"/>
      <c r="DX272" s="269"/>
      <c r="DY272" s="269"/>
    </row>
    <row r="273" spans="1:129" s="91" customFormat="1" ht="12.75" customHeight="1">
      <c r="A273" s="375" t="s">
        <v>1213</v>
      </c>
      <c r="B273" s="136" t="s">
        <v>622</v>
      </c>
      <c r="C273" s="360">
        <v>1499</v>
      </c>
      <c r="D273" s="228">
        <v>749</v>
      </c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69"/>
      <c r="AT273" s="269"/>
      <c r="AU273" s="269"/>
      <c r="AV273" s="269"/>
      <c r="AW273" s="269"/>
      <c r="AX273" s="269"/>
      <c r="AY273" s="269"/>
      <c r="AZ273" s="269"/>
      <c r="BA273" s="269"/>
      <c r="BB273" s="269"/>
      <c r="BC273" s="269"/>
      <c r="BD273" s="269"/>
      <c r="BE273" s="269"/>
      <c r="BF273" s="269"/>
      <c r="BG273" s="269"/>
      <c r="BH273" s="269"/>
      <c r="BI273" s="269"/>
      <c r="BJ273" s="269"/>
      <c r="BK273" s="269"/>
      <c r="BL273" s="269"/>
      <c r="BM273" s="269"/>
      <c r="BN273" s="269"/>
      <c r="BO273" s="269"/>
      <c r="BP273" s="269"/>
      <c r="BQ273" s="269"/>
      <c r="BR273" s="269"/>
      <c r="BS273" s="269"/>
      <c r="BT273" s="269"/>
      <c r="BU273" s="269"/>
      <c r="BV273" s="269"/>
      <c r="BW273" s="269"/>
      <c r="BX273" s="269"/>
      <c r="BY273" s="269"/>
      <c r="BZ273" s="269"/>
      <c r="CA273" s="269"/>
      <c r="CB273" s="269"/>
      <c r="CC273" s="269"/>
      <c r="CD273" s="269"/>
      <c r="CE273" s="269"/>
      <c r="CF273" s="269"/>
      <c r="CG273" s="269"/>
      <c r="CH273" s="269"/>
      <c r="CI273" s="269"/>
      <c r="CJ273" s="269"/>
      <c r="CK273" s="269"/>
      <c r="CL273" s="269"/>
      <c r="CM273" s="269"/>
      <c r="CN273" s="269"/>
      <c r="CO273" s="269"/>
      <c r="CP273" s="269"/>
      <c r="CQ273" s="269"/>
      <c r="CR273" s="269"/>
      <c r="CS273" s="269"/>
      <c r="CT273" s="269"/>
      <c r="CU273" s="269"/>
      <c r="CV273" s="269"/>
      <c r="CW273" s="269"/>
      <c r="CX273" s="269"/>
      <c r="CY273" s="269"/>
      <c r="CZ273" s="269"/>
      <c r="DA273" s="269"/>
      <c r="DB273" s="269"/>
      <c r="DC273" s="269"/>
      <c r="DD273" s="269"/>
      <c r="DE273" s="269"/>
      <c r="DF273" s="269"/>
      <c r="DG273" s="269"/>
      <c r="DH273" s="269"/>
      <c r="DI273" s="269"/>
      <c r="DJ273" s="269"/>
      <c r="DK273" s="269"/>
      <c r="DL273" s="269"/>
      <c r="DM273" s="269"/>
      <c r="DN273" s="269"/>
      <c r="DO273" s="269"/>
      <c r="DP273" s="269"/>
      <c r="DQ273" s="269"/>
      <c r="DR273" s="269"/>
      <c r="DS273" s="269"/>
      <c r="DT273" s="269"/>
      <c r="DU273" s="269"/>
      <c r="DV273" s="269"/>
      <c r="DW273" s="269"/>
      <c r="DX273" s="269"/>
      <c r="DY273" s="269"/>
    </row>
    <row r="274" spans="1:129" s="91" customFormat="1" ht="12.75" customHeight="1">
      <c r="A274" s="375"/>
      <c r="B274" s="597" t="s">
        <v>1241</v>
      </c>
      <c r="C274" s="360"/>
      <c r="D274" s="228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69"/>
      <c r="AT274" s="269"/>
      <c r="AU274" s="269"/>
      <c r="AV274" s="269"/>
      <c r="AW274" s="269"/>
      <c r="AX274" s="269"/>
      <c r="AY274" s="269"/>
      <c r="AZ274" s="269"/>
      <c r="BA274" s="269"/>
      <c r="BB274" s="269"/>
      <c r="BC274" s="269"/>
      <c r="BD274" s="269"/>
      <c r="BE274" s="269"/>
      <c r="BF274" s="269"/>
      <c r="BG274" s="269"/>
      <c r="BH274" s="269"/>
      <c r="BI274" s="269"/>
      <c r="BJ274" s="269"/>
      <c r="BK274" s="269"/>
      <c r="BL274" s="269"/>
      <c r="BM274" s="269"/>
      <c r="BN274" s="269"/>
      <c r="BO274" s="269"/>
      <c r="BP274" s="269"/>
      <c r="BQ274" s="269"/>
      <c r="BR274" s="269"/>
      <c r="BS274" s="269"/>
      <c r="BT274" s="269"/>
      <c r="BU274" s="269"/>
      <c r="BV274" s="269"/>
      <c r="BW274" s="269"/>
      <c r="BX274" s="269"/>
      <c r="BY274" s="269"/>
      <c r="BZ274" s="269"/>
      <c r="CA274" s="269"/>
      <c r="CB274" s="269"/>
      <c r="CC274" s="269"/>
      <c r="CD274" s="269"/>
      <c r="CE274" s="269"/>
      <c r="CF274" s="269"/>
      <c r="CG274" s="269"/>
      <c r="CH274" s="269"/>
      <c r="CI274" s="269"/>
      <c r="CJ274" s="269"/>
      <c r="CK274" s="269"/>
      <c r="CL274" s="269"/>
      <c r="CM274" s="269"/>
      <c r="CN274" s="269"/>
      <c r="CO274" s="269"/>
      <c r="CP274" s="269"/>
      <c r="CQ274" s="269"/>
      <c r="CR274" s="269"/>
      <c r="CS274" s="269"/>
      <c r="CT274" s="269"/>
      <c r="CU274" s="269"/>
      <c r="CV274" s="269"/>
      <c r="CW274" s="269"/>
      <c r="CX274" s="269"/>
      <c r="CY274" s="269"/>
      <c r="CZ274" s="269"/>
      <c r="DA274" s="269"/>
      <c r="DB274" s="269"/>
      <c r="DC274" s="269"/>
      <c r="DD274" s="269"/>
      <c r="DE274" s="269"/>
      <c r="DF274" s="269"/>
      <c r="DG274" s="269"/>
      <c r="DH274" s="269"/>
      <c r="DI274" s="269"/>
      <c r="DJ274" s="269"/>
      <c r="DK274" s="269"/>
      <c r="DL274" s="269"/>
      <c r="DM274" s="269"/>
      <c r="DN274" s="269"/>
      <c r="DO274" s="269"/>
      <c r="DP274" s="269"/>
      <c r="DQ274" s="269"/>
      <c r="DR274" s="269"/>
      <c r="DS274" s="269"/>
      <c r="DT274" s="269"/>
      <c r="DU274" s="269"/>
      <c r="DV274" s="269"/>
      <c r="DW274" s="269"/>
      <c r="DX274" s="269"/>
      <c r="DY274" s="269"/>
    </row>
    <row r="275" spans="1:129" s="575" customFormat="1" ht="12.75" customHeight="1">
      <c r="A275" s="599"/>
      <c r="B275" s="592" t="s">
        <v>1215</v>
      </c>
      <c r="C275" s="511">
        <v>1199</v>
      </c>
      <c r="D275" s="68">
        <v>0</v>
      </c>
      <c r="E275" s="574"/>
      <c r="F275" s="574"/>
      <c r="G275" s="574"/>
      <c r="H275" s="574"/>
      <c r="I275" s="574"/>
      <c r="J275" s="574"/>
      <c r="K275" s="574"/>
      <c r="L275" s="574"/>
      <c r="M275" s="574"/>
      <c r="N275" s="574"/>
      <c r="O275" s="574"/>
      <c r="P275" s="574"/>
      <c r="Q275" s="574"/>
      <c r="R275" s="574"/>
      <c r="S275" s="574"/>
      <c r="T275" s="574"/>
      <c r="U275" s="574"/>
      <c r="V275" s="574"/>
      <c r="W275" s="574"/>
      <c r="X275" s="574"/>
      <c r="Y275" s="574"/>
      <c r="Z275" s="574"/>
      <c r="AA275" s="574"/>
      <c r="AB275" s="574"/>
      <c r="AC275" s="574"/>
      <c r="AD275" s="574"/>
      <c r="AE275" s="574"/>
      <c r="AF275" s="574"/>
      <c r="AG275" s="574"/>
      <c r="AH275" s="574"/>
      <c r="AI275" s="574"/>
      <c r="AJ275" s="574"/>
      <c r="AK275" s="574"/>
      <c r="AL275" s="574"/>
      <c r="AM275" s="574"/>
      <c r="AN275" s="574"/>
      <c r="AO275" s="574"/>
      <c r="AP275" s="574"/>
      <c r="AQ275" s="574"/>
      <c r="AR275" s="574"/>
      <c r="AS275" s="574"/>
      <c r="AT275" s="574"/>
      <c r="AU275" s="574"/>
      <c r="AV275" s="574"/>
      <c r="AW275" s="574"/>
      <c r="AX275" s="574"/>
      <c r="AY275" s="574"/>
      <c r="AZ275" s="574"/>
      <c r="BA275" s="574"/>
      <c r="BB275" s="574"/>
      <c r="BC275" s="574"/>
      <c r="BD275" s="574"/>
      <c r="BE275" s="574"/>
      <c r="BF275" s="574"/>
      <c r="BG275" s="574"/>
      <c r="BH275" s="574"/>
      <c r="BI275" s="574"/>
      <c r="BJ275" s="574"/>
      <c r="BK275" s="574"/>
      <c r="BL275" s="574"/>
      <c r="BM275" s="574"/>
      <c r="BN275" s="574"/>
      <c r="BO275" s="574"/>
      <c r="BP275" s="574"/>
      <c r="BQ275" s="574"/>
      <c r="BR275" s="574"/>
      <c r="BS275" s="574"/>
      <c r="BT275" s="574"/>
      <c r="BU275" s="574"/>
      <c r="BV275" s="574"/>
      <c r="BW275" s="574"/>
      <c r="BX275" s="574"/>
      <c r="BY275" s="574"/>
      <c r="BZ275" s="574"/>
      <c r="CA275" s="574"/>
      <c r="CB275" s="574"/>
      <c r="CC275" s="574"/>
      <c r="CD275" s="574"/>
      <c r="CE275" s="574"/>
      <c r="CF275" s="574"/>
      <c r="CG275" s="574"/>
      <c r="CH275" s="574"/>
      <c r="CI275" s="574"/>
      <c r="CJ275" s="574"/>
      <c r="CK275" s="574"/>
      <c r="CL275" s="574"/>
      <c r="CM275" s="574"/>
      <c r="CN275" s="574"/>
      <c r="CO275" s="574"/>
      <c r="CP275" s="574"/>
      <c r="CQ275" s="574"/>
      <c r="CR275" s="574"/>
      <c r="CS275" s="574"/>
      <c r="CT275" s="574"/>
      <c r="CU275" s="574"/>
      <c r="CV275" s="574"/>
      <c r="CW275" s="574"/>
      <c r="CX275" s="574"/>
      <c r="CY275" s="574"/>
      <c r="CZ275" s="574"/>
      <c r="DA275" s="574"/>
      <c r="DB275" s="574"/>
      <c r="DC275" s="574"/>
      <c r="DD275" s="574"/>
      <c r="DE275" s="574"/>
      <c r="DF275" s="574"/>
      <c r="DG275" s="574"/>
      <c r="DH275" s="574"/>
      <c r="DI275" s="574"/>
      <c r="DJ275" s="574"/>
      <c r="DK275" s="574"/>
      <c r="DL275" s="574"/>
      <c r="DM275" s="574"/>
      <c r="DN275" s="574"/>
      <c r="DO275" s="574"/>
      <c r="DP275" s="574"/>
      <c r="DQ275" s="574"/>
      <c r="DR275" s="574"/>
      <c r="DS275" s="574"/>
      <c r="DT275" s="574"/>
      <c r="DU275" s="574"/>
      <c r="DV275" s="574"/>
      <c r="DW275" s="574"/>
      <c r="DX275" s="574"/>
      <c r="DY275" s="574"/>
    </row>
    <row r="276" spans="1:129" s="91" customFormat="1" ht="12.75" customHeight="1">
      <c r="A276" s="569"/>
      <c r="B276" s="600" t="s">
        <v>967</v>
      </c>
      <c r="C276" s="511">
        <v>8169</v>
      </c>
      <c r="D276" s="68">
        <v>1061</v>
      </c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69"/>
      <c r="AT276" s="269"/>
      <c r="AU276" s="269"/>
      <c r="AV276" s="269"/>
      <c r="AW276" s="269"/>
      <c r="AX276" s="269"/>
      <c r="AY276" s="269"/>
      <c r="AZ276" s="269"/>
      <c r="BA276" s="269"/>
      <c r="BB276" s="269"/>
      <c r="BC276" s="269"/>
      <c r="BD276" s="269"/>
      <c r="BE276" s="269"/>
      <c r="BF276" s="269"/>
      <c r="BG276" s="269"/>
      <c r="BH276" s="269"/>
      <c r="BI276" s="269"/>
      <c r="BJ276" s="269"/>
      <c r="BK276" s="269"/>
      <c r="BL276" s="269"/>
      <c r="BM276" s="269"/>
      <c r="BN276" s="269"/>
      <c r="BO276" s="269"/>
      <c r="BP276" s="269"/>
      <c r="BQ276" s="269"/>
      <c r="BR276" s="269"/>
      <c r="BS276" s="269"/>
      <c r="BT276" s="269"/>
      <c r="BU276" s="269"/>
      <c r="BV276" s="269"/>
      <c r="BW276" s="269"/>
      <c r="BX276" s="269"/>
      <c r="BY276" s="269"/>
      <c r="BZ276" s="269"/>
      <c r="CA276" s="269"/>
      <c r="CB276" s="269"/>
      <c r="CC276" s="269"/>
      <c r="CD276" s="269"/>
      <c r="CE276" s="269"/>
      <c r="CF276" s="269"/>
      <c r="CG276" s="269"/>
      <c r="CH276" s="269"/>
      <c r="CI276" s="269"/>
      <c r="CJ276" s="269"/>
      <c r="CK276" s="269"/>
      <c r="CL276" s="269"/>
      <c r="CM276" s="269"/>
      <c r="CN276" s="269"/>
      <c r="CO276" s="269"/>
      <c r="CP276" s="269"/>
      <c r="CQ276" s="269"/>
      <c r="CR276" s="269"/>
      <c r="CS276" s="269"/>
      <c r="CT276" s="269"/>
      <c r="CU276" s="269"/>
      <c r="CV276" s="269"/>
      <c r="CW276" s="269"/>
      <c r="CX276" s="269"/>
      <c r="CY276" s="269"/>
      <c r="CZ276" s="269"/>
      <c r="DA276" s="269"/>
      <c r="DB276" s="269"/>
      <c r="DC276" s="269"/>
      <c r="DD276" s="269"/>
      <c r="DE276" s="269"/>
      <c r="DF276" s="269"/>
      <c r="DG276" s="269"/>
      <c r="DH276" s="269"/>
      <c r="DI276" s="269"/>
      <c r="DJ276" s="269"/>
      <c r="DK276" s="269"/>
      <c r="DL276" s="269"/>
      <c r="DM276" s="269"/>
      <c r="DN276" s="269"/>
      <c r="DO276" s="269"/>
      <c r="DP276" s="269"/>
      <c r="DQ276" s="269"/>
      <c r="DR276" s="269"/>
      <c r="DS276" s="269"/>
      <c r="DT276" s="269"/>
      <c r="DU276" s="269"/>
      <c r="DV276" s="269"/>
      <c r="DW276" s="269"/>
      <c r="DX276" s="269"/>
      <c r="DY276" s="269"/>
    </row>
    <row r="277" spans="1:129" s="91" customFormat="1" ht="12.75" customHeight="1">
      <c r="A277" s="349" t="s">
        <v>874</v>
      </c>
      <c r="B277" s="579" t="s">
        <v>1216</v>
      </c>
      <c r="C277" s="360">
        <v>8169</v>
      </c>
      <c r="D277" s="228">
        <v>1061</v>
      </c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269"/>
      <c r="AD277" s="269"/>
      <c r="AE277" s="269"/>
      <c r="AF277" s="269"/>
      <c r="AG277" s="269"/>
      <c r="AH277" s="269"/>
      <c r="AI277" s="269"/>
      <c r="AJ277" s="269"/>
      <c r="AK277" s="269"/>
      <c r="AL277" s="269"/>
      <c r="AM277" s="269"/>
      <c r="AN277" s="269"/>
      <c r="AO277" s="269"/>
      <c r="AP277" s="269"/>
      <c r="AQ277" s="269"/>
      <c r="AR277" s="269"/>
      <c r="AS277" s="269"/>
      <c r="AT277" s="269"/>
      <c r="AU277" s="269"/>
      <c r="AV277" s="269"/>
      <c r="AW277" s="269"/>
      <c r="AX277" s="269"/>
      <c r="AY277" s="269"/>
      <c r="AZ277" s="269"/>
      <c r="BA277" s="269"/>
      <c r="BB277" s="269"/>
      <c r="BC277" s="269"/>
      <c r="BD277" s="269"/>
      <c r="BE277" s="269"/>
      <c r="BF277" s="269"/>
      <c r="BG277" s="269"/>
      <c r="BH277" s="269"/>
      <c r="BI277" s="269"/>
      <c r="BJ277" s="269"/>
      <c r="BK277" s="269"/>
      <c r="BL277" s="269"/>
      <c r="BM277" s="269"/>
      <c r="BN277" s="269"/>
      <c r="BO277" s="269"/>
      <c r="BP277" s="269"/>
      <c r="BQ277" s="269"/>
      <c r="BR277" s="269"/>
      <c r="BS277" s="269"/>
      <c r="BT277" s="269"/>
      <c r="BU277" s="269"/>
      <c r="BV277" s="269"/>
      <c r="BW277" s="269"/>
      <c r="BX277" s="269"/>
      <c r="BY277" s="269"/>
      <c r="BZ277" s="269"/>
      <c r="CA277" s="269"/>
      <c r="CB277" s="269"/>
      <c r="CC277" s="269"/>
      <c r="CD277" s="269"/>
      <c r="CE277" s="269"/>
      <c r="CF277" s="269"/>
      <c r="CG277" s="269"/>
      <c r="CH277" s="269"/>
      <c r="CI277" s="269"/>
      <c r="CJ277" s="269"/>
      <c r="CK277" s="269"/>
      <c r="CL277" s="269"/>
      <c r="CM277" s="269"/>
      <c r="CN277" s="269"/>
      <c r="CO277" s="269"/>
      <c r="CP277" s="269"/>
      <c r="CQ277" s="269"/>
      <c r="CR277" s="269"/>
      <c r="CS277" s="269"/>
      <c r="CT277" s="269"/>
      <c r="CU277" s="269"/>
      <c r="CV277" s="269"/>
      <c r="CW277" s="269"/>
      <c r="CX277" s="269"/>
      <c r="CY277" s="269"/>
      <c r="CZ277" s="269"/>
      <c r="DA277" s="269"/>
      <c r="DB277" s="269"/>
      <c r="DC277" s="269"/>
      <c r="DD277" s="269"/>
      <c r="DE277" s="269"/>
      <c r="DF277" s="269"/>
      <c r="DG277" s="269"/>
      <c r="DH277" s="269"/>
      <c r="DI277" s="269"/>
      <c r="DJ277" s="269"/>
      <c r="DK277" s="269"/>
      <c r="DL277" s="269"/>
      <c r="DM277" s="269"/>
      <c r="DN277" s="269"/>
      <c r="DO277" s="269"/>
      <c r="DP277" s="269"/>
      <c r="DQ277" s="269"/>
      <c r="DR277" s="269"/>
      <c r="DS277" s="269"/>
      <c r="DT277" s="269"/>
      <c r="DU277" s="269"/>
      <c r="DV277" s="269"/>
      <c r="DW277" s="269"/>
      <c r="DX277" s="269"/>
      <c r="DY277" s="269"/>
    </row>
    <row r="278" spans="1:129" s="91" customFormat="1" ht="12.75" customHeight="1">
      <c r="A278" s="357" t="s">
        <v>876</v>
      </c>
      <c r="B278" s="579" t="s">
        <v>1217</v>
      </c>
      <c r="C278" s="360">
        <v>8169</v>
      </c>
      <c r="D278" s="228">
        <v>1061</v>
      </c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  <c r="AF278" s="269"/>
      <c r="AG278" s="269"/>
      <c r="AH278" s="269"/>
      <c r="AI278" s="269"/>
      <c r="AJ278" s="269"/>
      <c r="AK278" s="269"/>
      <c r="AL278" s="269"/>
      <c r="AM278" s="269"/>
      <c r="AN278" s="269"/>
      <c r="AO278" s="269"/>
      <c r="AP278" s="269"/>
      <c r="AQ278" s="269"/>
      <c r="AR278" s="269"/>
      <c r="AS278" s="269"/>
      <c r="AT278" s="269"/>
      <c r="AU278" s="269"/>
      <c r="AV278" s="269"/>
      <c r="AW278" s="269"/>
      <c r="AX278" s="269"/>
      <c r="AY278" s="269"/>
      <c r="AZ278" s="269"/>
      <c r="BA278" s="269"/>
      <c r="BB278" s="269"/>
      <c r="BC278" s="269"/>
      <c r="BD278" s="269"/>
      <c r="BE278" s="269"/>
      <c r="BF278" s="269"/>
      <c r="BG278" s="269"/>
      <c r="BH278" s="269"/>
      <c r="BI278" s="269"/>
      <c r="BJ278" s="269"/>
      <c r="BK278" s="269"/>
      <c r="BL278" s="269"/>
      <c r="BM278" s="269"/>
      <c r="BN278" s="269"/>
      <c r="BO278" s="269"/>
      <c r="BP278" s="269"/>
      <c r="BQ278" s="269"/>
      <c r="BR278" s="269"/>
      <c r="BS278" s="269"/>
      <c r="BT278" s="269"/>
      <c r="BU278" s="269"/>
      <c r="BV278" s="269"/>
      <c r="BW278" s="269"/>
      <c r="BX278" s="269"/>
      <c r="BY278" s="269"/>
      <c r="BZ278" s="269"/>
      <c r="CA278" s="269"/>
      <c r="CB278" s="269"/>
      <c r="CC278" s="269"/>
      <c r="CD278" s="269"/>
      <c r="CE278" s="269"/>
      <c r="CF278" s="269"/>
      <c r="CG278" s="269"/>
      <c r="CH278" s="269"/>
      <c r="CI278" s="269"/>
      <c r="CJ278" s="269"/>
      <c r="CK278" s="269"/>
      <c r="CL278" s="269"/>
      <c r="CM278" s="269"/>
      <c r="CN278" s="269"/>
      <c r="CO278" s="269"/>
      <c r="CP278" s="269"/>
      <c r="CQ278" s="269"/>
      <c r="CR278" s="269"/>
      <c r="CS278" s="269"/>
      <c r="CT278" s="269"/>
      <c r="CU278" s="269"/>
      <c r="CV278" s="269"/>
      <c r="CW278" s="269"/>
      <c r="CX278" s="269"/>
      <c r="CY278" s="269"/>
      <c r="CZ278" s="269"/>
      <c r="DA278" s="269"/>
      <c r="DB278" s="269"/>
      <c r="DC278" s="269"/>
      <c r="DD278" s="269"/>
      <c r="DE278" s="269"/>
      <c r="DF278" s="269"/>
      <c r="DG278" s="269"/>
      <c r="DH278" s="269"/>
      <c r="DI278" s="269"/>
      <c r="DJ278" s="269"/>
      <c r="DK278" s="269"/>
      <c r="DL278" s="269"/>
      <c r="DM278" s="269"/>
      <c r="DN278" s="269"/>
      <c r="DO278" s="269"/>
      <c r="DP278" s="269"/>
      <c r="DQ278" s="269"/>
      <c r="DR278" s="269"/>
      <c r="DS278" s="269"/>
      <c r="DT278" s="269"/>
      <c r="DU278" s="269"/>
      <c r="DV278" s="269"/>
      <c r="DW278" s="269"/>
      <c r="DX278" s="269"/>
      <c r="DY278" s="269"/>
    </row>
    <row r="279" spans="1:129" s="91" customFormat="1" ht="12.75" customHeight="1">
      <c r="A279" s="357">
        <v>1000</v>
      </c>
      <c r="B279" s="358" t="s">
        <v>1222</v>
      </c>
      <c r="C279" s="360">
        <v>7091</v>
      </c>
      <c r="D279" s="228">
        <v>1061</v>
      </c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269"/>
      <c r="AD279" s="269"/>
      <c r="AE279" s="269"/>
      <c r="AF279" s="269"/>
      <c r="AG279" s="269"/>
      <c r="AH279" s="269"/>
      <c r="AI279" s="269"/>
      <c r="AJ279" s="269"/>
      <c r="AK279" s="269"/>
      <c r="AL279" s="269"/>
      <c r="AM279" s="269"/>
      <c r="AN279" s="269"/>
      <c r="AO279" s="269"/>
      <c r="AP279" s="269"/>
      <c r="AQ279" s="269"/>
      <c r="AR279" s="269"/>
      <c r="AS279" s="269"/>
      <c r="AT279" s="269"/>
      <c r="AU279" s="269"/>
      <c r="AV279" s="269"/>
      <c r="AW279" s="269"/>
      <c r="AX279" s="269"/>
      <c r="AY279" s="269"/>
      <c r="AZ279" s="269"/>
      <c r="BA279" s="269"/>
      <c r="BB279" s="269"/>
      <c r="BC279" s="269"/>
      <c r="BD279" s="269"/>
      <c r="BE279" s="269"/>
      <c r="BF279" s="269"/>
      <c r="BG279" s="269"/>
      <c r="BH279" s="269"/>
      <c r="BI279" s="269"/>
      <c r="BJ279" s="269"/>
      <c r="BK279" s="269"/>
      <c r="BL279" s="269"/>
      <c r="BM279" s="269"/>
      <c r="BN279" s="269"/>
      <c r="BO279" s="269"/>
      <c r="BP279" s="269"/>
      <c r="BQ279" s="269"/>
      <c r="BR279" s="269"/>
      <c r="BS279" s="269"/>
      <c r="BT279" s="269"/>
      <c r="BU279" s="269"/>
      <c r="BV279" s="269"/>
      <c r="BW279" s="269"/>
      <c r="BX279" s="269"/>
      <c r="BY279" s="269"/>
      <c r="BZ279" s="269"/>
      <c r="CA279" s="269"/>
      <c r="CB279" s="269"/>
      <c r="CC279" s="269"/>
      <c r="CD279" s="269"/>
      <c r="CE279" s="269"/>
      <c r="CF279" s="269"/>
      <c r="CG279" s="269"/>
      <c r="CH279" s="269"/>
      <c r="CI279" s="269"/>
      <c r="CJ279" s="269"/>
      <c r="CK279" s="269"/>
      <c r="CL279" s="269"/>
      <c r="CM279" s="269"/>
      <c r="CN279" s="269"/>
      <c r="CO279" s="269"/>
      <c r="CP279" s="269"/>
      <c r="CQ279" s="269"/>
      <c r="CR279" s="269"/>
      <c r="CS279" s="269"/>
      <c r="CT279" s="269"/>
      <c r="CU279" s="269"/>
      <c r="CV279" s="269"/>
      <c r="CW279" s="269"/>
      <c r="CX279" s="269"/>
      <c r="CY279" s="269"/>
      <c r="CZ279" s="269"/>
      <c r="DA279" s="269"/>
      <c r="DB279" s="269"/>
      <c r="DC279" s="269"/>
      <c r="DD279" s="269"/>
      <c r="DE279" s="269"/>
      <c r="DF279" s="269"/>
      <c r="DG279" s="269"/>
      <c r="DH279" s="269"/>
      <c r="DI279" s="269"/>
      <c r="DJ279" s="269"/>
      <c r="DK279" s="269"/>
      <c r="DL279" s="269"/>
      <c r="DM279" s="269"/>
      <c r="DN279" s="269"/>
      <c r="DO279" s="269"/>
      <c r="DP279" s="269"/>
      <c r="DQ279" s="269"/>
      <c r="DR279" s="269"/>
      <c r="DS279" s="269"/>
      <c r="DT279" s="269"/>
      <c r="DU279" s="269"/>
      <c r="DV279" s="269"/>
      <c r="DW279" s="269"/>
      <c r="DX279" s="269"/>
      <c r="DY279" s="269"/>
    </row>
    <row r="280" spans="1:129" s="91" customFormat="1" ht="12.75" customHeight="1">
      <c r="A280" s="119">
        <v>1100</v>
      </c>
      <c r="B280" s="579" t="s">
        <v>1223</v>
      </c>
      <c r="C280" s="360">
        <v>5608</v>
      </c>
      <c r="D280" s="228">
        <v>867</v>
      </c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269"/>
      <c r="AD280" s="269"/>
      <c r="AE280" s="269"/>
      <c r="AF280" s="269"/>
      <c r="AG280" s="269"/>
      <c r="AH280" s="269"/>
      <c r="AI280" s="269"/>
      <c r="AJ280" s="269"/>
      <c r="AK280" s="269"/>
      <c r="AL280" s="269"/>
      <c r="AM280" s="269"/>
      <c r="AN280" s="269"/>
      <c r="AO280" s="269"/>
      <c r="AP280" s="269"/>
      <c r="AQ280" s="269"/>
      <c r="AR280" s="269"/>
      <c r="AS280" s="269"/>
      <c r="AT280" s="269"/>
      <c r="AU280" s="269"/>
      <c r="AV280" s="269"/>
      <c r="AW280" s="269"/>
      <c r="AX280" s="269"/>
      <c r="AY280" s="269"/>
      <c r="AZ280" s="269"/>
      <c r="BA280" s="269"/>
      <c r="BB280" s="269"/>
      <c r="BC280" s="269"/>
      <c r="BD280" s="269"/>
      <c r="BE280" s="269"/>
      <c r="BF280" s="269"/>
      <c r="BG280" s="269"/>
      <c r="BH280" s="269"/>
      <c r="BI280" s="269"/>
      <c r="BJ280" s="269"/>
      <c r="BK280" s="269"/>
      <c r="BL280" s="269"/>
      <c r="BM280" s="269"/>
      <c r="BN280" s="269"/>
      <c r="BO280" s="269"/>
      <c r="BP280" s="269"/>
      <c r="BQ280" s="269"/>
      <c r="BR280" s="269"/>
      <c r="BS280" s="269"/>
      <c r="BT280" s="269"/>
      <c r="BU280" s="269"/>
      <c r="BV280" s="269"/>
      <c r="BW280" s="269"/>
      <c r="BX280" s="269"/>
      <c r="BY280" s="269"/>
      <c r="BZ280" s="269"/>
      <c r="CA280" s="269"/>
      <c r="CB280" s="269"/>
      <c r="CC280" s="269"/>
      <c r="CD280" s="269"/>
      <c r="CE280" s="269"/>
      <c r="CF280" s="269"/>
      <c r="CG280" s="269"/>
      <c r="CH280" s="269"/>
      <c r="CI280" s="269"/>
      <c r="CJ280" s="269"/>
      <c r="CK280" s="269"/>
      <c r="CL280" s="269"/>
      <c r="CM280" s="269"/>
      <c r="CN280" s="269"/>
      <c r="CO280" s="269"/>
      <c r="CP280" s="269"/>
      <c r="CQ280" s="269"/>
      <c r="CR280" s="269"/>
      <c r="CS280" s="269"/>
      <c r="CT280" s="269"/>
      <c r="CU280" s="269"/>
      <c r="CV280" s="269"/>
      <c r="CW280" s="269"/>
      <c r="CX280" s="269"/>
      <c r="CY280" s="269"/>
      <c r="CZ280" s="269"/>
      <c r="DA280" s="269"/>
      <c r="DB280" s="269"/>
      <c r="DC280" s="269"/>
      <c r="DD280" s="269"/>
      <c r="DE280" s="269"/>
      <c r="DF280" s="269"/>
      <c r="DG280" s="269"/>
      <c r="DH280" s="269"/>
      <c r="DI280" s="269"/>
      <c r="DJ280" s="269"/>
      <c r="DK280" s="269"/>
      <c r="DL280" s="269"/>
      <c r="DM280" s="269"/>
      <c r="DN280" s="269"/>
      <c r="DO280" s="269"/>
      <c r="DP280" s="269"/>
      <c r="DQ280" s="269"/>
      <c r="DR280" s="269"/>
      <c r="DS280" s="269"/>
      <c r="DT280" s="269"/>
      <c r="DU280" s="269"/>
      <c r="DV280" s="269"/>
      <c r="DW280" s="269"/>
      <c r="DX280" s="269"/>
      <c r="DY280" s="269"/>
    </row>
    <row r="281" spans="1:9" ht="24.75" customHeight="1">
      <c r="A281" s="119">
        <v>1200</v>
      </c>
      <c r="B281" s="579" t="s">
        <v>1208</v>
      </c>
      <c r="C281" s="206">
        <v>1483</v>
      </c>
      <c r="D281" s="228">
        <v>194</v>
      </c>
      <c r="E281" s="169"/>
      <c r="F281" s="169"/>
      <c r="G281" s="594"/>
      <c r="H281" s="169"/>
      <c r="I281" s="169"/>
    </row>
    <row r="282" spans="1:129" s="91" customFormat="1" ht="12.75" customHeight="1">
      <c r="A282" s="357">
        <v>2000</v>
      </c>
      <c r="B282" s="596" t="s">
        <v>1218</v>
      </c>
      <c r="C282" s="360">
        <v>1078</v>
      </c>
      <c r="D282" s="228">
        <v>0</v>
      </c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  <c r="AA282" s="269"/>
      <c r="AB282" s="269"/>
      <c r="AC282" s="269"/>
      <c r="AD282" s="269"/>
      <c r="AE282" s="269"/>
      <c r="AF282" s="269"/>
      <c r="AG282" s="269"/>
      <c r="AH282" s="269"/>
      <c r="AI282" s="269"/>
      <c r="AJ282" s="269"/>
      <c r="AK282" s="269"/>
      <c r="AL282" s="269"/>
      <c r="AM282" s="269"/>
      <c r="AN282" s="269"/>
      <c r="AO282" s="269"/>
      <c r="AP282" s="269"/>
      <c r="AQ282" s="269"/>
      <c r="AR282" s="269"/>
      <c r="AS282" s="269"/>
      <c r="AT282" s="269"/>
      <c r="AU282" s="269"/>
      <c r="AV282" s="269"/>
      <c r="AW282" s="269"/>
      <c r="AX282" s="269"/>
      <c r="AY282" s="269"/>
      <c r="AZ282" s="269"/>
      <c r="BA282" s="269"/>
      <c r="BB282" s="269"/>
      <c r="BC282" s="269"/>
      <c r="BD282" s="269"/>
      <c r="BE282" s="269"/>
      <c r="BF282" s="269"/>
      <c r="BG282" s="269"/>
      <c r="BH282" s="269"/>
      <c r="BI282" s="269"/>
      <c r="BJ282" s="269"/>
      <c r="BK282" s="269"/>
      <c r="BL282" s="269"/>
      <c r="BM282" s="269"/>
      <c r="BN282" s="269"/>
      <c r="BO282" s="269"/>
      <c r="BP282" s="269"/>
      <c r="BQ282" s="269"/>
      <c r="BR282" s="269"/>
      <c r="BS282" s="269"/>
      <c r="BT282" s="269"/>
      <c r="BU282" s="269"/>
      <c r="BV282" s="269"/>
      <c r="BW282" s="269"/>
      <c r="BX282" s="269"/>
      <c r="BY282" s="269"/>
      <c r="BZ282" s="269"/>
      <c r="CA282" s="269"/>
      <c r="CB282" s="269"/>
      <c r="CC282" s="269"/>
      <c r="CD282" s="269"/>
      <c r="CE282" s="269"/>
      <c r="CF282" s="269"/>
      <c r="CG282" s="269"/>
      <c r="CH282" s="269"/>
      <c r="CI282" s="269"/>
      <c r="CJ282" s="269"/>
      <c r="CK282" s="269"/>
      <c r="CL282" s="269"/>
      <c r="CM282" s="269"/>
      <c r="CN282" s="269"/>
      <c r="CO282" s="269"/>
      <c r="CP282" s="269"/>
      <c r="CQ282" s="269"/>
      <c r="CR282" s="269"/>
      <c r="CS282" s="269"/>
      <c r="CT282" s="269"/>
      <c r="CU282" s="269"/>
      <c r="CV282" s="269"/>
      <c r="CW282" s="269"/>
      <c r="CX282" s="269"/>
      <c r="CY282" s="269"/>
      <c r="CZ282" s="269"/>
      <c r="DA282" s="269"/>
      <c r="DB282" s="269"/>
      <c r="DC282" s="269"/>
      <c r="DD282" s="269"/>
      <c r="DE282" s="269"/>
      <c r="DF282" s="269"/>
      <c r="DG282" s="269"/>
      <c r="DH282" s="269"/>
      <c r="DI282" s="269"/>
      <c r="DJ282" s="269"/>
      <c r="DK282" s="269"/>
      <c r="DL282" s="269"/>
      <c r="DM282" s="269"/>
      <c r="DN282" s="269"/>
      <c r="DO282" s="269"/>
      <c r="DP282" s="269"/>
      <c r="DQ282" s="269"/>
      <c r="DR282" s="269"/>
      <c r="DS282" s="269"/>
      <c r="DT282" s="269"/>
      <c r="DU282" s="269"/>
      <c r="DV282" s="269"/>
      <c r="DW282" s="269"/>
      <c r="DX282" s="269"/>
      <c r="DY282" s="269"/>
    </row>
    <row r="283" spans="1:129" s="91" customFormat="1" ht="12.75" customHeight="1">
      <c r="A283" s="374"/>
      <c r="B283" s="356" t="s">
        <v>500</v>
      </c>
      <c r="C283" s="511">
        <v>-6970</v>
      </c>
      <c r="D283" s="68">
        <v>-1061</v>
      </c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  <c r="AA283" s="269"/>
      <c r="AB283" s="269"/>
      <c r="AC283" s="269"/>
      <c r="AD283" s="269"/>
      <c r="AE283" s="269"/>
      <c r="AF283" s="269"/>
      <c r="AG283" s="269"/>
      <c r="AH283" s="269"/>
      <c r="AI283" s="269"/>
      <c r="AJ283" s="269"/>
      <c r="AK283" s="269"/>
      <c r="AL283" s="269"/>
      <c r="AM283" s="269"/>
      <c r="AN283" s="269"/>
      <c r="AO283" s="269"/>
      <c r="AP283" s="269"/>
      <c r="AQ283" s="269"/>
      <c r="AR283" s="269"/>
      <c r="AS283" s="269"/>
      <c r="AT283" s="269"/>
      <c r="AU283" s="269"/>
      <c r="AV283" s="269"/>
      <c r="AW283" s="269"/>
      <c r="AX283" s="269"/>
      <c r="AY283" s="269"/>
      <c r="AZ283" s="269"/>
      <c r="BA283" s="269"/>
      <c r="BB283" s="269"/>
      <c r="BC283" s="269"/>
      <c r="BD283" s="269"/>
      <c r="BE283" s="269"/>
      <c r="BF283" s="269"/>
      <c r="BG283" s="269"/>
      <c r="BH283" s="269"/>
      <c r="BI283" s="269"/>
      <c r="BJ283" s="269"/>
      <c r="BK283" s="269"/>
      <c r="BL283" s="269"/>
      <c r="BM283" s="269"/>
      <c r="BN283" s="269"/>
      <c r="BO283" s="269"/>
      <c r="BP283" s="269"/>
      <c r="BQ283" s="269"/>
      <c r="BR283" s="269"/>
      <c r="BS283" s="269"/>
      <c r="BT283" s="269"/>
      <c r="BU283" s="269"/>
      <c r="BV283" s="269"/>
      <c r="BW283" s="269"/>
      <c r="BX283" s="269"/>
      <c r="BY283" s="269"/>
      <c r="BZ283" s="269"/>
      <c r="CA283" s="269"/>
      <c r="CB283" s="269"/>
      <c r="CC283" s="269"/>
      <c r="CD283" s="269"/>
      <c r="CE283" s="269"/>
      <c r="CF283" s="269"/>
      <c r="CG283" s="269"/>
      <c r="CH283" s="269"/>
      <c r="CI283" s="269"/>
      <c r="CJ283" s="269"/>
      <c r="CK283" s="269"/>
      <c r="CL283" s="269"/>
      <c r="CM283" s="269"/>
      <c r="CN283" s="269"/>
      <c r="CO283" s="269"/>
      <c r="CP283" s="269"/>
      <c r="CQ283" s="269"/>
      <c r="CR283" s="269"/>
      <c r="CS283" s="269"/>
      <c r="CT283" s="269"/>
      <c r="CU283" s="269"/>
      <c r="CV283" s="269"/>
      <c r="CW283" s="269"/>
      <c r="CX283" s="269"/>
      <c r="CY283" s="269"/>
      <c r="CZ283" s="269"/>
      <c r="DA283" s="269"/>
      <c r="DB283" s="269"/>
      <c r="DC283" s="269"/>
      <c r="DD283" s="269"/>
      <c r="DE283" s="269"/>
      <c r="DF283" s="269"/>
      <c r="DG283" s="269"/>
      <c r="DH283" s="269"/>
      <c r="DI283" s="269"/>
      <c r="DJ283" s="269"/>
      <c r="DK283" s="269"/>
      <c r="DL283" s="269"/>
      <c r="DM283" s="269"/>
      <c r="DN283" s="269"/>
      <c r="DO283" s="269"/>
      <c r="DP283" s="269"/>
      <c r="DQ283" s="269"/>
      <c r="DR283" s="269"/>
      <c r="DS283" s="269"/>
      <c r="DT283" s="269"/>
      <c r="DU283" s="269"/>
      <c r="DV283" s="269"/>
      <c r="DW283" s="269"/>
      <c r="DX283" s="269"/>
      <c r="DY283" s="269"/>
    </row>
    <row r="284" spans="1:129" s="91" customFormat="1" ht="12.75" customHeight="1">
      <c r="A284" s="586"/>
      <c r="B284" s="356" t="s">
        <v>501</v>
      </c>
      <c r="C284" s="511">
        <v>6970</v>
      </c>
      <c r="D284" s="68">
        <v>1061</v>
      </c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9"/>
      <c r="AD284" s="269"/>
      <c r="AE284" s="269"/>
      <c r="AF284" s="269"/>
      <c r="AG284" s="269"/>
      <c r="AH284" s="269"/>
      <c r="AI284" s="269"/>
      <c r="AJ284" s="269"/>
      <c r="AK284" s="269"/>
      <c r="AL284" s="269"/>
      <c r="AM284" s="269"/>
      <c r="AN284" s="269"/>
      <c r="AO284" s="269"/>
      <c r="AP284" s="269"/>
      <c r="AQ284" s="269"/>
      <c r="AR284" s="269"/>
      <c r="AS284" s="269"/>
      <c r="AT284" s="269"/>
      <c r="AU284" s="269"/>
      <c r="AV284" s="269"/>
      <c r="AW284" s="269"/>
      <c r="AX284" s="269"/>
      <c r="AY284" s="269"/>
      <c r="AZ284" s="269"/>
      <c r="BA284" s="269"/>
      <c r="BB284" s="269"/>
      <c r="BC284" s="269"/>
      <c r="BD284" s="269"/>
      <c r="BE284" s="269"/>
      <c r="BF284" s="269"/>
      <c r="BG284" s="269"/>
      <c r="BH284" s="269"/>
      <c r="BI284" s="269"/>
      <c r="BJ284" s="269"/>
      <c r="BK284" s="269"/>
      <c r="BL284" s="269"/>
      <c r="BM284" s="269"/>
      <c r="BN284" s="269"/>
      <c r="BO284" s="269"/>
      <c r="BP284" s="269"/>
      <c r="BQ284" s="269"/>
      <c r="BR284" s="269"/>
      <c r="BS284" s="269"/>
      <c r="BT284" s="269"/>
      <c r="BU284" s="269"/>
      <c r="BV284" s="269"/>
      <c r="BW284" s="269"/>
      <c r="BX284" s="269"/>
      <c r="BY284" s="269"/>
      <c r="BZ284" s="269"/>
      <c r="CA284" s="269"/>
      <c r="CB284" s="269"/>
      <c r="CC284" s="269"/>
      <c r="CD284" s="269"/>
      <c r="CE284" s="269"/>
      <c r="CF284" s="269"/>
      <c r="CG284" s="269"/>
      <c r="CH284" s="269"/>
      <c r="CI284" s="269"/>
      <c r="CJ284" s="269"/>
      <c r="CK284" s="269"/>
      <c r="CL284" s="269"/>
      <c r="CM284" s="269"/>
      <c r="CN284" s="269"/>
      <c r="CO284" s="269"/>
      <c r="CP284" s="269"/>
      <c r="CQ284" s="269"/>
      <c r="CR284" s="269"/>
      <c r="CS284" s="269"/>
      <c r="CT284" s="269"/>
      <c r="CU284" s="269"/>
      <c r="CV284" s="269"/>
      <c r="CW284" s="269"/>
      <c r="CX284" s="269"/>
      <c r="CY284" s="269"/>
      <c r="CZ284" s="269"/>
      <c r="DA284" s="269"/>
      <c r="DB284" s="269"/>
      <c r="DC284" s="269"/>
      <c r="DD284" s="269"/>
      <c r="DE284" s="269"/>
      <c r="DF284" s="269"/>
      <c r="DG284" s="269"/>
      <c r="DH284" s="269"/>
      <c r="DI284" s="269"/>
      <c r="DJ284" s="269"/>
      <c r="DK284" s="269"/>
      <c r="DL284" s="269"/>
      <c r="DM284" s="269"/>
      <c r="DN284" s="269"/>
      <c r="DO284" s="269"/>
      <c r="DP284" s="269"/>
      <c r="DQ284" s="269"/>
      <c r="DR284" s="269"/>
      <c r="DS284" s="269"/>
      <c r="DT284" s="269"/>
      <c r="DU284" s="269"/>
      <c r="DV284" s="269"/>
      <c r="DW284" s="269"/>
      <c r="DX284" s="269"/>
      <c r="DY284" s="269"/>
    </row>
    <row r="285" spans="1:129" s="91" customFormat="1" ht="12.75" customHeight="1">
      <c r="A285" s="375" t="s">
        <v>1213</v>
      </c>
      <c r="B285" s="136" t="s">
        <v>622</v>
      </c>
      <c r="C285" s="360">
        <v>6970</v>
      </c>
      <c r="D285" s="228">
        <v>1061</v>
      </c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69"/>
      <c r="AI285" s="269"/>
      <c r="AJ285" s="269"/>
      <c r="AK285" s="269"/>
      <c r="AL285" s="269"/>
      <c r="AM285" s="269"/>
      <c r="AN285" s="269"/>
      <c r="AO285" s="269"/>
      <c r="AP285" s="269"/>
      <c r="AQ285" s="269"/>
      <c r="AR285" s="269"/>
      <c r="AS285" s="269"/>
      <c r="AT285" s="269"/>
      <c r="AU285" s="269"/>
      <c r="AV285" s="269"/>
      <c r="AW285" s="269"/>
      <c r="AX285" s="269"/>
      <c r="AY285" s="269"/>
      <c r="AZ285" s="269"/>
      <c r="BA285" s="269"/>
      <c r="BB285" s="269"/>
      <c r="BC285" s="269"/>
      <c r="BD285" s="269"/>
      <c r="BE285" s="269"/>
      <c r="BF285" s="269"/>
      <c r="BG285" s="269"/>
      <c r="BH285" s="269"/>
      <c r="BI285" s="269"/>
      <c r="BJ285" s="269"/>
      <c r="BK285" s="269"/>
      <c r="BL285" s="269"/>
      <c r="BM285" s="269"/>
      <c r="BN285" s="269"/>
      <c r="BO285" s="269"/>
      <c r="BP285" s="269"/>
      <c r="BQ285" s="269"/>
      <c r="BR285" s="269"/>
      <c r="BS285" s="269"/>
      <c r="BT285" s="269"/>
      <c r="BU285" s="269"/>
      <c r="BV285" s="269"/>
      <c r="BW285" s="269"/>
      <c r="BX285" s="269"/>
      <c r="BY285" s="269"/>
      <c r="BZ285" s="269"/>
      <c r="CA285" s="269"/>
      <c r="CB285" s="269"/>
      <c r="CC285" s="269"/>
      <c r="CD285" s="269"/>
      <c r="CE285" s="269"/>
      <c r="CF285" s="269"/>
      <c r="CG285" s="269"/>
      <c r="CH285" s="269"/>
      <c r="CI285" s="269"/>
      <c r="CJ285" s="269"/>
      <c r="CK285" s="269"/>
      <c r="CL285" s="269"/>
      <c r="CM285" s="269"/>
      <c r="CN285" s="269"/>
      <c r="CO285" s="269"/>
      <c r="CP285" s="269"/>
      <c r="CQ285" s="269"/>
      <c r="CR285" s="269"/>
      <c r="CS285" s="269"/>
      <c r="CT285" s="269"/>
      <c r="CU285" s="269"/>
      <c r="CV285" s="269"/>
      <c r="CW285" s="269"/>
      <c r="CX285" s="269"/>
      <c r="CY285" s="269"/>
      <c r="CZ285" s="269"/>
      <c r="DA285" s="269"/>
      <c r="DB285" s="269"/>
      <c r="DC285" s="269"/>
      <c r="DD285" s="269"/>
      <c r="DE285" s="269"/>
      <c r="DF285" s="269"/>
      <c r="DG285" s="269"/>
      <c r="DH285" s="269"/>
      <c r="DI285" s="269"/>
      <c r="DJ285" s="269"/>
      <c r="DK285" s="269"/>
      <c r="DL285" s="269"/>
      <c r="DM285" s="269"/>
      <c r="DN285" s="269"/>
      <c r="DO285" s="269"/>
      <c r="DP285" s="269"/>
      <c r="DQ285" s="269"/>
      <c r="DR285" s="269"/>
      <c r="DS285" s="269"/>
      <c r="DT285" s="269"/>
      <c r="DU285" s="269"/>
      <c r="DV285" s="269"/>
      <c r="DW285" s="269"/>
      <c r="DX285" s="269"/>
      <c r="DY285" s="269"/>
    </row>
    <row r="286" spans="1:129" s="91" customFormat="1" ht="24" customHeight="1">
      <c r="A286" s="375"/>
      <c r="B286" s="597" t="s">
        <v>1242</v>
      </c>
      <c r="C286" s="360"/>
      <c r="D286" s="228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  <c r="AA286" s="269"/>
      <c r="AB286" s="269"/>
      <c r="AC286" s="269"/>
      <c r="AD286" s="269"/>
      <c r="AE286" s="269"/>
      <c r="AF286" s="269"/>
      <c r="AG286" s="269"/>
      <c r="AH286" s="269"/>
      <c r="AI286" s="269"/>
      <c r="AJ286" s="269"/>
      <c r="AK286" s="269"/>
      <c r="AL286" s="269"/>
      <c r="AM286" s="269"/>
      <c r="AN286" s="269"/>
      <c r="AO286" s="269"/>
      <c r="AP286" s="269"/>
      <c r="AQ286" s="269"/>
      <c r="AR286" s="269"/>
      <c r="AS286" s="269"/>
      <c r="AT286" s="269"/>
      <c r="AU286" s="269"/>
      <c r="AV286" s="269"/>
      <c r="AW286" s="269"/>
      <c r="AX286" s="269"/>
      <c r="AY286" s="269"/>
      <c r="AZ286" s="269"/>
      <c r="BA286" s="269"/>
      <c r="BB286" s="269"/>
      <c r="BC286" s="269"/>
      <c r="BD286" s="269"/>
      <c r="BE286" s="269"/>
      <c r="BF286" s="269"/>
      <c r="BG286" s="269"/>
      <c r="BH286" s="269"/>
      <c r="BI286" s="269"/>
      <c r="BJ286" s="269"/>
      <c r="BK286" s="269"/>
      <c r="BL286" s="269"/>
      <c r="BM286" s="269"/>
      <c r="BN286" s="269"/>
      <c r="BO286" s="269"/>
      <c r="BP286" s="269"/>
      <c r="BQ286" s="269"/>
      <c r="BR286" s="269"/>
      <c r="BS286" s="269"/>
      <c r="BT286" s="269"/>
      <c r="BU286" s="269"/>
      <c r="BV286" s="269"/>
      <c r="BW286" s="269"/>
      <c r="BX286" s="269"/>
      <c r="BY286" s="269"/>
      <c r="BZ286" s="269"/>
      <c r="CA286" s="269"/>
      <c r="CB286" s="269"/>
      <c r="CC286" s="269"/>
      <c r="CD286" s="269"/>
      <c r="CE286" s="269"/>
      <c r="CF286" s="269"/>
      <c r="CG286" s="269"/>
      <c r="CH286" s="269"/>
      <c r="CI286" s="269"/>
      <c r="CJ286" s="269"/>
      <c r="CK286" s="269"/>
      <c r="CL286" s="269"/>
      <c r="CM286" s="269"/>
      <c r="CN286" s="269"/>
      <c r="CO286" s="269"/>
      <c r="CP286" s="269"/>
      <c r="CQ286" s="269"/>
      <c r="CR286" s="269"/>
      <c r="CS286" s="269"/>
      <c r="CT286" s="269"/>
      <c r="CU286" s="269"/>
      <c r="CV286" s="269"/>
      <c r="CW286" s="269"/>
      <c r="CX286" s="269"/>
      <c r="CY286" s="269"/>
      <c r="CZ286" s="269"/>
      <c r="DA286" s="269"/>
      <c r="DB286" s="269"/>
      <c r="DC286" s="269"/>
      <c r="DD286" s="269"/>
      <c r="DE286" s="269"/>
      <c r="DF286" s="269"/>
      <c r="DG286" s="269"/>
      <c r="DH286" s="269"/>
      <c r="DI286" s="269"/>
      <c r="DJ286" s="269"/>
      <c r="DK286" s="269"/>
      <c r="DL286" s="269"/>
      <c r="DM286" s="269"/>
      <c r="DN286" s="269"/>
      <c r="DO286" s="269"/>
      <c r="DP286" s="269"/>
      <c r="DQ286" s="269"/>
      <c r="DR286" s="269"/>
      <c r="DS286" s="269"/>
      <c r="DT286" s="269"/>
      <c r="DU286" s="269"/>
      <c r="DV286" s="269"/>
      <c r="DW286" s="269"/>
      <c r="DX286" s="269"/>
      <c r="DY286" s="269"/>
    </row>
    <row r="287" spans="1:129" s="91" customFormat="1" ht="12.75" customHeight="1">
      <c r="A287" s="599"/>
      <c r="B287" s="592" t="s">
        <v>1215</v>
      </c>
      <c r="C287" s="511">
        <v>11283</v>
      </c>
      <c r="D287" s="68">
        <v>0</v>
      </c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  <c r="AA287" s="269"/>
      <c r="AB287" s="269"/>
      <c r="AC287" s="269"/>
      <c r="AD287" s="269"/>
      <c r="AE287" s="269"/>
      <c r="AF287" s="269"/>
      <c r="AG287" s="269"/>
      <c r="AH287" s="269"/>
      <c r="AI287" s="269"/>
      <c r="AJ287" s="269"/>
      <c r="AK287" s="269"/>
      <c r="AL287" s="269"/>
      <c r="AM287" s="269"/>
      <c r="AN287" s="269"/>
      <c r="AO287" s="269"/>
      <c r="AP287" s="269"/>
      <c r="AQ287" s="269"/>
      <c r="AR287" s="269"/>
      <c r="AS287" s="269"/>
      <c r="AT287" s="269"/>
      <c r="AU287" s="269"/>
      <c r="AV287" s="269"/>
      <c r="AW287" s="269"/>
      <c r="AX287" s="269"/>
      <c r="AY287" s="269"/>
      <c r="AZ287" s="269"/>
      <c r="BA287" s="269"/>
      <c r="BB287" s="269"/>
      <c r="BC287" s="269"/>
      <c r="BD287" s="269"/>
      <c r="BE287" s="269"/>
      <c r="BF287" s="269"/>
      <c r="BG287" s="269"/>
      <c r="BH287" s="269"/>
      <c r="BI287" s="269"/>
      <c r="BJ287" s="269"/>
      <c r="BK287" s="269"/>
      <c r="BL287" s="269"/>
      <c r="BM287" s="269"/>
      <c r="BN287" s="269"/>
      <c r="BO287" s="269"/>
      <c r="BP287" s="269"/>
      <c r="BQ287" s="269"/>
      <c r="BR287" s="269"/>
      <c r="BS287" s="269"/>
      <c r="BT287" s="269"/>
      <c r="BU287" s="269"/>
      <c r="BV287" s="269"/>
      <c r="BW287" s="269"/>
      <c r="BX287" s="269"/>
      <c r="BY287" s="269"/>
      <c r="BZ287" s="269"/>
      <c r="CA287" s="269"/>
      <c r="CB287" s="269"/>
      <c r="CC287" s="269"/>
      <c r="CD287" s="269"/>
      <c r="CE287" s="269"/>
      <c r="CF287" s="269"/>
      <c r="CG287" s="269"/>
      <c r="CH287" s="269"/>
      <c r="CI287" s="269"/>
      <c r="CJ287" s="269"/>
      <c r="CK287" s="269"/>
      <c r="CL287" s="269"/>
      <c r="CM287" s="269"/>
      <c r="CN287" s="269"/>
      <c r="CO287" s="269"/>
      <c r="CP287" s="269"/>
      <c r="CQ287" s="269"/>
      <c r="CR287" s="269"/>
      <c r="CS287" s="269"/>
      <c r="CT287" s="269"/>
      <c r="CU287" s="269"/>
      <c r="CV287" s="269"/>
      <c r="CW287" s="269"/>
      <c r="CX287" s="269"/>
      <c r="CY287" s="269"/>
      <c r="CZ287" s="269"/>
      <c r="DA287" s="269"/>
      <c r="DB287" s="269"/>
      <c r="DC287" s="269"/>
      <c r="DD287" s="269"/>
      <c r="DE287" s="269"/>
      <c r="DF287" s="269"/>
      <c r="DG287" s="269"/>
      <c r="DH287" s="269"/>
      <c r="DI287" s="269"/>
      <c r="DJ287" s="269"/>
      <c r="DK287" s="269"/>
      <c r="DL287" s="269"/>
      <c r="DM287" s="269"/>
      <c r="DN287" s="269"/>
      <c r="DO287" s="269"/>
      <c r="DP287" s="269"/>
      <c r="DQ287" s="269"/>
      <c r="DR287" s="269"/>
      <c r="DS287" s="269"/>
      <c r="DT287" s="269"/>
      <c r="DU287" s="269"/>
      <c r="DV287" s="269"/>
      <c r="DW287" s="269"/>
      <c r="DX287" s="269"/>
      <c r="DY287" s="269"/>
    </row>
    <row r="288" spans="1:129" s="91" customFormat="1" ht="12.75" customHeight="1">
      <c r="A288" s="569"/>
      <c r="B288" s="600" t="s">
        <v>967</v>
      </c>
      <c r="C288" s="511">
        <v>17893</v>
      </c>
      <c r="D288" s="68">
        <v>0</v>
      </c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  <c r="AA288" s="269"/>
      <c r="AB288" s="269"/>
      <c r="AC288" s="269"/>
      <c r="AD288" s="269"/>
      <c r="AE288" s="269"/>
      <c r="AF288" s="269"/>
      <c r="AG288" s="269"/>
      <c r="AH288" s="269"/>
      <c r="AI288" s="269"/>
      <c r="AJ288" s="269"/>
      <c r="AK288" s="269"/>
      <c r="AL288" s="269"/>
      <c r="AM288" s="269"/>
      <c r="AN288" s="269"/>
      <c r="AO288" s="269"/>
      <c r="AP288" s="269"/>
      <c r="AQ288" s="269"/>
      <c r="AR288" s="269"/>
      <c r="AS288" s="269"/>
      <c r="AT288" s="269"/>
      <c r="AU288" s="269"/>
      <c r="AV288" s="269"/>
      <c r="AW288" s="269"/>
      <c r="AX288" s="269"/>
      <c r="AY288" s="269"/>
      <c r="AZ288" s="269"/>
      <c r="BA288" s="269"/>
      <c r="BB288" s="269"/>
      <c r="BC288" s="269"/>
      <c r="BD288" s="269"/>
      <c r="BE288" s="269"/>
      <c r="BF288" s="269"/>
      <c r="BG288" s="269"/>
      <c r="BH288" s="269"/>
      <c r="BI288" s="269"/>
      <c r="BJ288" s="269"/>
      <c r="BK288" s="269"/>
      <c r="BL288" s="269"/>
      <c r="BM288" s="269"/>
      <c r="BN288" s="269"/>
      <c r="BO288" s="269"/>
      <c r="BP288" s="269"/>
      <c r="BQ288" s="269"/>
      <c r="BR288" s="269"/>
      <c r="BS288" s="269"/>
      <c r="BT288" s="269"/>
      <c r="BU288" s="269"/>
      <c r="BV288" s="269"/>
      <c r="BW288" s="269"/>
      <c r="BX288" s="269"/>
      <c r="BY288" s="269"/>
      <c r="BZ288" s="269"/>
      <c r="CA288" s="269"/>
      <c r="CB288" s="269"/>
      <c r="CC288" s="269"/>
      <c r="CD288" s="269"/>
      <c r="CE288" s="269"/>
      <c r="CF288" s="269"/>
      <c r="CG288" s="269"/>
      <c r="CH288" s="269"/>
      <c r="CI288" s="269"/>
      <c r="CJ288" s="269"/>
      <c r="CK288" s="269"/>
      <c r="CL288" s="269"/>
      <c r="CM288" s="269"/>
      <c r="CN288" s="269"/>
      <c r="CO288" s="269"/>
      <c r="CP288" s="269"/>
      <c r="CQ288" s="269"/>
      <c r="CR288" s="269"/>
      <c r="CS288" s="269"/>
      <c r="CT288" s="269"/>
      <c r="CU288" s="269"/>
      <c r="CV288" s="269"/>
      <c r="CW288" s="269"/>
      <c r="CX288" s="269"/>
      <c r="CY288" s="269"/>
      <c r="CZ288" s="269"/>
      <c r="DA288" s="269"/>
      <c r="DB288" s="269"/>
      <c r="DC288" s="269"/>
      <c r="DD288" s="269"/>
      <c r="DE288" s="269"/>
      <c r="DF288" s="269"/>
      <c r="DG288" s="269"/>
      <c r="DH288" s="269"/>
      <c r="DI288" s="269"/>
      <c r="DJ288" s="269"/>
      <c r="DK288" s="269"/>
      <c r="DL288" s="269"/>
      <c r="DM288" s="269"/>
      <c r="DN288" s="269"/>
      <c r="DO288" s="269"/>
      <c r="DP288" s="269"/>
      <c r="DQ288" s="269"/>
      <c r="DR288" s="269"/>
      <c r="DS288" s="269"/>
      <c r="DT288" s="269"/>
      <c r="DU288" s="269"/>
      <c r="DV288" s="269"/>
      <c r="DW288" s="269"/>
      <c r="DX288" s="269"/>
      <c r="DY288" s="269"/>
    </row>
    <row r="289" spans="1:129" s="91" customFormat="1" ht="12.75" customHeight="1">
      <c r="A289" s="349" t="s">
        <v>874</v>
      </c>
      <c r="B289" s="579" t="s">
        <v>1216</v>
      </c>
      <c r="C289" s="360">
        <v>17893</v>
      </c>
      <c r="D289" s="228">
        <v>0</v>
      </c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  <c r="AP289" s="269"/>
      <c r="AQ289" s="269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269"/>
      <c r="BC289" s="269"/>
      <c r="BD289" s="269"/>
      <c r="BE289" s="269"/>
      <c r="BF289" s="269"/>
      <c r="BG289" s="269"/>
      <c r="BH289" s="269"/>
      <c r="BI289" s="269"/>
      <c r="BJ289" s="269"/>
      <c r="BK289" s="269"/>
      <c r="BL289" s="269"/>
      <c r="BM289" s="269"/>
      <c r="BN289" s="269"/>
      <c r="BO289" s="269"/>
      <c r="BP289" s="269"/>
      <c r="BQ289" s="269"/>
      <c r="BR289" s="269"/>
      <c r="BS289" s="269"/>
      <c r="BT289" s="269"/>
      <c r="BU289" s="269"/>
      <c r="BV289" s="269"/>
      <c r="BW289" s="269"/>
      <c r="BX289" s="269"/>
      <c r="BY289" s="269"/>
      <c r="BZ289" s="269"/>
      <c r="CA289" s="269"/>
      <c r="CB289" s="269"/>
      <c r="CC289" s="269"/>
      <c r="CD289" s="269"/>
      <c r="CE289" s="269"/>
      <c r="CF289" s="269"/>
      <c r="CG289" s="269"/>
      <c r="CH289" s="269"/>
      <c r="CI289" s="269"/>
      <c r="CJ289" s="269"/>
      <c r="CK289" s="269"/>
      <c r="CL289" s="269"/>
      <c r="CM289" s="269"/>
      <c r="CN289" s="269"/>
      <c r="CO289" s="269"/>
      <c r="CP289" s="269"/>
      <c r="CQ289" s="269"/>
      <c r="CR289" s="269"/>
      <c r="CS289" s="269"/>
      <c r="CT289" s="269"/>
      <c r="CU289" s="269"/>
      <c r="CV289" s="269"/>
      <c r="CW289" s="269"/>
      <c r="CX289" s="269"/>
      <c r="CY289" s="269"/>
      <c r="CZ289" s="269"/>
      <c r="DA289" s="269"/>
      <c r="DB289" s="269"/>
      <c r="DC289" s="269"/>
      <c r="DD289" s="269"/>
      <c r="DE289" s="269"/>
      <c r="DF289" s="269"/>
      <c r="DG289" s="269"/>
      <c r="DH289" s="269"/>
      <c r="DI289" s="269"/>
      <c r="DJ289" s="269"/>
      <c r="DK289" s="269"/>
      <c r="DL289" s="269"/>
      <c r="DM289" s="269"/>
      <c r="DN289" s="269"/>
      <c r="DO289" s="269"/>
      <c r="DP289" s="269"/>
      <c r="DQ289" s="269"/>
      <c r="DR289" s="269"/>
      <c r="DS289" s="269"/>
      <c r="DT289" s="269"/>
      <c r="DU289" s="269"/>
      <c r="DV289" s="269"/>
      <c r="DW289" s="269"/>
      <c r="DX289" s="269"/>
      <c r="DY289" s="269"/>
    </row>
    <row r="290" spans="1:129" s="91" customFormat="1" ht="12.75" customHeight="1">
      <c r="A290" s="357" t="s">
        <v>876</v>
      </c>
      <c r="B290" s="579" t="s">
        <v>1217</v>
      </c>
      <c r="C290" s="360">
        <v>8000</v>
      </c>
      <c r="D290" s="228">
        <v>0</v>
      </c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  <c r="AA290" s="269"/>
      <c r="AB290" s="269"/>
      <c r="AC290" s="269"/>
      <c r="AD290" s="269"/>
      <c r="AE290" s="269"/>
      <c r="AF290" s="269"/>
      <c r="AG290" s="269"/>
      <c r="AH290" s="269"/>
      <c r="AI290" s="269"/>
      <c r="AJ290" s="269"/>
      <c r="AK290" s="269"/>
      <c r="AL290" s="269"/>
      <c r="AM290" s="269"/>
      <c r="AN290" s="269"/>
      <c r="AO290" s="269"/>
      <c r="AP290" s="269"/>
      <c r="AQ290" s="269"/>
      <c r="AR290" s="269"/>
      <c r="AS290" s="269"/>
      <c r="AT290" s="269"/>
      <c r="AU290" s="269"/>
      <c r="AV290" s="269"/>
      <c r="AW290" s="269"/>
      <c r="AX290" s="269"/>
      <c r="AY290" s="269"/>
      <c r="AZ290" s="269"/>
      <c r="BA290" s="269"/>
      <c r="BB290" s="269"/>
      <c r="BC290" s="269"/>
      <c r="BD290" s="269"/>
      <c r="BE290" s="269"/>
      <c r="BF290" s="269"/>
      <c r="BG290" s="269"/>
      <c r="BH290" s="269"/>
      <c r="BI290" s="269"/>
      <c r="BJ290" s="269"/>
      <c r="BK290" s="269"/>
      <c r="BL290" s="269"/>
      <c r="BM290" s="269"/>
      <c r="BN290" s="269"/>
      <c r="BO290" s="269"/>
      <c r="BP290" s="269"/>
      <c r="BQ290" s="269"/>
      <c r="BR290" s="269"/>
      <c r="BS290" s="269"/>
      <c r="BT290" s="269"/>
      <c r="BU290" s="269"/>
      <c r="BV290" s="269"/>
      <c r="BW290" s="269"/>
      <c r="BX290" s="269"/>
      <c r="BY290" s="269"/>
      <c r="BZ290" s="269"/>
      <c r="CA290" s="269"/>
      <c r="CB290" s="269"/>
      <c r="CC290" s="269"/>
      <c r="CD290" s="269"/>
      <c r="CE290" s="269"/>
      <c r="CF290" s="269"/>
      <c r="CG290" s="269"/>
      <c r="CH290" s="269"/>
      <c r="CI290" s="269"/>
      <c r="CJ290" s="269"/>
      <c r="CK290" s="269"/>
      <c r="CL290" s="269"/>
      <c r="CM290" s="269"/>
      <c r="CN290" s="269"/>
      <c r="CO290" s="269"/>
      <c r="CP290" s="269"/>
      <c r="CQ290" s="269"/>
      <c r="CR290" s="269"/>
      <c r="CS290" s="269"/>
      <c r="CT290" s="269"/>
      <c r="CU290" s="269"/>
      <c r="CV290" s="269"/>
      <c r="CW290" s="269"/>
      <c r="CX290" s="269"/>
      <c r="CY290" s="269"/>
      <c r="CZ290" s="269"/>
      <c r="DA290" s="269"/>
      <c r="DB290" s="269"/>
      <c r="DC290" s="269"/>
      <c r="DD290" s="269"/>
      <c r="DE290" s="269"/>
      <c r="DF290" s="269"/>
      <c r="DG290" s="269"/>
      <c r="DH290" s="269"/>
      <c r="DI290" s="269"/>
      <c r="DJ290" s="269"/>
      <c r="DK290" s="269"/>
      <c r="DL290" s="269"/>
      <c r="DM290" s="269"/>
      <c r="DN290" s="269"/>
      <c r="DO290" s="269"/>
      <c r="DP290" s="269"/>
      <c r="DQ290" s="269"/>
      <c r="DR290" s="269"/>
      <c r="DS290" s="269"/>
      <c r="DT290" s="269"/>
      <c r="DU290" s="269"/>
      <c r="DV290" s="269"/>
      <c r="DW290" s="269"/>
      <c r="DX290" s="269"/>
      <c r="DY290" s="269"/>
    </row>
    <row r="291" spans="1:129" s="91" customFormat="1" ht="12.75" customHeight="1">
      <c r="A291" s="357">
        <v>2000</v>
      </c>
      <c r="B291" s="596" t="s">
        <v>1218</v>
      </c>
      <c r="C291" s="360">
        <v>8000</v>
      </c>
      <c r="D291" s="228">
        <v>0</v>
      </c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  <c r="AA291" s="269"/>
      <c r="AB291" s="269"/>
      <c r="AC291" s="269"/>
      <c r="AD291" s="269"/>
      <c r="AE291" s="269"/>
      <c r="AF291" s="269"/>
      <c r="AG291" s="269"/>
      <c r="AH291" s="269"/>
      <c r="AI291" s="269"/>
      <c r="AJ291" s="269"/>
      <c r="AK291" s="269"/>
      <c r="AL291" s="269"/>
      <c r="AM291" s="269"/>
      <c r="AN291" s="269"/>
      <c r="AO291" s="269"/>
      <c r="AP291" s="269"/>
      <c r="AQ291" s="269"/>
      <c r="AR291" s="269"/>
      <c r="AS291" s="269"/>
      <c r="AT291" s="269"/>
      <c r="AU291" s="269"/>
      <c r="AV291" s="269"/>
      <c r="AW291" s="269"/>
      <c r="AX291" s="269"/>
      <c r="AY291" s="269"/>
      <c r="AZ291" s="269"/>
      <c r="BA291" s="269"/>
      <c r="BB291" s="269"/>
      <c r="BC291" s="269"/>
      <c r="BD291" s="269"/>
      <c r="BE291" s="269"/>
      <c r="BF291" s="269"/>
      <c r="BG291" s="269"/>
      <c r="BH291" s="269"/>
      <c r="BI291" s="269"/>
      <c r="BJ291" s="269"/>
      <c r="BK291" s="269"/>
      <c r="BL291" s="269"/>
      <c r="BM291" s="269"/>
      <c r="BN291" s="269"/>
      <c r="BO291" s="269"/>
      <c r="BP291" s="269"/>
      <c r="BQ291" s="269"/>
      <c r="BR291" s="269"/>
      <c r="BS291" s="269"/>
      <c r="BT291" s="269"/>
      <c r="BU291" s="269"/>
      <c r="BV291" s="269"/>
      <c r="BW291" s="269"/>
      <c r="BX291" s="269"/>
      <c r="BY291" s="269"/>
      <c r="BZ291" s="269"/>
      <c r="CA291" s="269"/>
      <c r="CB291" s="269"/>
      <c r="CC291" s="269"/>
      <c r="CD291" s="269"/>
      <c r="CE291" s="269"/>
      <c r="CF291" s="269"/>
      <c r="CG291" s="269"/>
      <c r="CH291" s="269"/>
      <c r="CI291" s="269"/>
      <c r="CJ291" s="269"/>
      <c r="CK291" s="269"/>
      <c r="CL291" s="269"/>
      <c r="CM291" s="269"/>
      <c r="CN291" s="269"/>
      <c r="CO291" s="269"/>
      <c r="CP291" s="269"/>
      <c r="CQ291" s="269"/>
      <c r="CR291" s="269"/>
      <c r="CS291" s="269"/>
      <c r="CT291" s="269"/>
      <c r="CU291" s="269"/>
      <c r="CV291" s="269"/>
      <c r="CW291" s="269"/>
      <c r="CX291" s="269"/>
      <c r="CY291" s="269"/>
      <c r="CZ291" s="269"/>
      <c r="DA291" s="269"/>
      <c r="DB291" s="269"/>
      <c r="DC291" s="269"/>
      <c r="DD291" s="269"/>
      <c r="DE291" s="269"/>
      <c r="DF291" s="269"/>
      <c r="DG291" s="269"/>
      <c r="DH291" s="269"/>
      <c r="DI291" s="269"/>
      <c r="DJ291" s="269"/>
      <c r="DK291" s="269"/>
      <c r="DL291" s="269"/>
      <c r="DM291" s="269"/>
      <c r="DN291" s="269"/>
      <c r="DO291" s="269"/>
      <c r="DP291" s="269"/>
      <c r="DQ291" s="269"/>
      <c r="DR291" s="269"/>
      <c r="DS291" s="269"/>
      <c r="DT291" s="269"/>
      <c r="DU291" s="269"/>
      <c r="DV291" s="269"/>
      <c r="DW291" s="269"/>
      <c r="DX291" s="269"/>
      <c r="DY291" s="269"/>
    </row>
    <row r="292" spans="1:129" s="91" customFormat="1" ht="12.75" customHeight="1">
      <c r="A292" s="349" t="s">
        <v>896</v>
      </c>
      <c r="B292" s="596" t="s">
        <v>897</v>
      </c>
      <c r="C292" s="360">
        <v>9893</v>
      </c>
      <c r="D292" s="228">
        <v>0</v>
      </c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  <c r="AA292" s="269"/>
      <c r="AB292" s="269"/>
      <c r="AC292" s="269"/>
      <c r="AD292" s="269"/>
      <c r="AE292" s="269"/>
      <c r="AF292" s="269"/>
      <c r="AG292" s="269"/>
      <c r="AH292" s="269"/>
      <c r="AI292" s="269"/>
      <c r="AJ292" s="269"/>
      <c r="AK292" s="269"/>
      <c r="AL292" s="269"/>
      <c r="AM292" s="269"/>
      <c r="AN292" s="269"/>
      <c r="AO292" s="269"/>
      <c r="AP292" s="269"/>
      <c r="AQ292" s="269"/>
      <c r="AR292" s="269"/>
      <c r="AS292" s="269"/>
      <c r="AT292" s="269"/>
      <c r="AU292" s="269"/>
      <c r="AV292" s="269"/>
      <c r="AW292" s="269"/>
      <c r="AX292" s="269"/>
      <c r="AY292" s="269"/>
      <c r="AZ292" s="269"/>
      <c r="BA292" s="269"/>
      <c r="BB292" s="269"/>
      <c r="BC292" s="269"/>
      <c r="BD292" s="269"/>
      <c r="BE292" s="269"/>
      <c r="BF292" s="269"/>
      <c r="BG292" s="269"/>
      <c r="BH292" s="269"/>
      <c r="BI292" s="269"/>
      <c r="BJ292" s="269"/>
      <c r="BK292" s="269"/>
      <c r="BL292" s="269"/>
      <c r="BM292" s="269"/>
      <c r="BN292" s="269"/>
      <c r="BO292" s="269"/>
      <c r="BP292" s="269"/>
      <c r="BQ292" s="269"/>
      <c r="BR292" s="269"/>
      <c r="BS292" s="269"/>
      <c r="BT292" s="269"/>
      <c r="BU292" s="269"/>
      <c r="BV292" s="269"/>
      <c r="BW292" s="269"/>
      <c r="BX292" s="269"/>
      <c r="BY292" s="269"/>
      <c r="BZ292" s="269"/>
      <c r="CA292" s="269"/>
      <c r="CB292" s="269"/>
      <c r="CC292" s="269"/>
      <c r="CD292" s="269"/>
      <c r="CE292" s="269"/>
      <c r="CF292" s="269"/>
      <c r="CG292" s="269"/>
      <c r="CH292" s="269"/>
      <c r="CI292" s="269"/>
      <c r="CJ292" s="269"/>
      <c r="CK292" s="269"/>
      <c r="CL292" s="269"/>
      <c r="CM292" s="269"/>
      <c r="CN292" s="269"/>
      <c r="CO292" s="269"/>
      <c r="CP292" s="269"/>
      <c r="CQ292" s="269"/>
      <c r="CR292" s="269"/>
      <c r="CS292" s="269"/>
      <c r="CT292" s="269"/>
      <c r="CU292" s="269"/>
      <c r="CV292" s="269"/>
      <c r="CW292" s="269"/>
      <c r="CX292" s="269"/>
      <c r="CY292" s="269"/>
      <c r="CZ292" s="269"/>
      <c r="DA292" s="269"/>
      <c r="DB292" s="269"/>
      <c r="DC292" s="269"/>
      <c r="DD292" s="269"/>
      <c r="DE292" s="269"/>
      <c r="DF292" s="269"/>
      <c r="DG292" s="269"/>
      <c r="DH292" s="269"/>
      <c r="DI292" s="269"/>
      <c r="DJ292" s="269"/>
      <c r="DK292" s="269"/>
      <c r="DL292" s="269"/>
      <c r="DM292" s="269"/>
      <c r="DN292" s="269"/>
      <c r="DO292" s="269"/>
      <c r="DP292" s="269"/>
      <c r="DQ292" s="269"/>
      <c r="DR292" s="269"/>
      <c r="DS292" s="269"/>
      <c r="DT292" s="269"/>
      <c r="DU292" s="269"/>
      <c r="DV292" s="269"/>
      <c r="DW292" s="269"/>
      <c r="DX292" s="269"/>
      <c r="DY292" s="269"/>
    </row>
    <row r="293" spans="1:129" s="91" customFormat="1" ht="12.75" customHeight="1">
      <c r="A293" s="357">
        <v>3000</v>
      </c>
      <c r="B293" s="596" t="s">
        <v>1233</v>
      </c>
      <c r="C293" s="360">
        <v>9893</v>
      </c>
      <c r="D293" s="228">
        <v>0</v>
      </c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  <c r="AB293" s="269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  <c r="AP293" s="269"/>
      <c r="AQ293" s="269"/>
      <c r="AR293" s="269"/>
      <c r="AS293" s="269"/>
      <c r="AT293" s="269"/>
      <c r="AU293" s="269"/>
      <c r="AV293" s="269"/>
      <c r="AW293" s="269"/>
      <c r="AX293" s="269"/>
      <c r="AY293" s="269"/>
      <c r="AZ293" s="269"/>
      <c r="BA293" s="269"/>
      <c r="BB293" s="269"/>
      <c r="BC293" s="269"/>
      <c r="BD293" s="269"/>
      <c r="BE293" s="269"/>
      <c r="BF293" s="269"/>
      <c r="BG293" s="269"/>
      <c r="BH293" s="269"/>
      <c r="BI293" s="269"/>
      <c r="BJ293" s="269"/>
      <c r="BK293" s="269"/>
      <c r="BL293" s="269"/>
      <c r="BM293" s="269"/>
      <c r="BN293" s="269"/>
      <c r="BO293" s="269"/>
      <c r="BP293" s="269"/>
      <c r="BQ293" s="269"/>
      <c r="BR293" s="269"/>
      <c r="BS293" s="269"/>
      <c r="BT293" s="269"/>
      <c r="BU293" s="269"/>
      <c r="BV293" s="269"/>
      <c r="BW293" s="269"/>
      <c r="BX293" s="269"/>
      <c r="BY293" s="269"/>
      <c r="BZ293" s="269"/>
      <c r="CA293" s="269"/>
      <c r="CB293" s="269"/>
      <c r="CC293" s="269"/>
      <c r="CD293" s="269"/>
      <c r="CE293" s="269"/>
      <c r="CF293" s="269"/>
      <c r="CG293" s="269"/>
      <c r="CH293" s="269"/>
      <c r="CI293" s="269"/>
      <c r="CJ293" s="269"/>
      <c r="CK293" s="269"/>
      <c r="CL293" s="269"/>
      <c r="CM293" s="269"/>
      <c r="CN293" s="269"/>
      <c r="CO293" s="269"/>
      <c r="CP293" s="269"/>
      <c r="CQ293" s="269"/>
      <c r="CR293" s="269"/>
      <c r="CS293" s="269"/>
      <c r="CT293" s="269"/>
      <c r="CU293" s="269"/>
      <c r="CV293" s="269"/>
      <c r="CW293" s="269"/>
      <c r="CX293" s="269"/>
      <c r="CY293" s="269"/>
      <c r="CZ293" s="269"/>
      <c r="DA293" s="269"/>
      <c r="DB293" s="269"/>
      <c r="DC293" s="269"/>
      <c r="DD293" s="269"/>
      <c r="DE293" s="269"/>
      <c r="DF293" s="269"/>
      <c r="DG293" s="269"/>
      <c r="DH293" s="269"/>
      <c r="DI293" s="269"/>
      <c r="DJ293" s="269"/>
      <c r="DK293" s="269"/>
      <c r="DL293" s="269"/>
      <c r="DM293" s="269"/>
      <c r="DN293" s="269"/>
      <c r="DO293" s="269"/>
      <c r="DP293" s="269"/>
      <c r="DQ293" s="269"/>
      <c r="DR293" s="269"/>
      <c r="DS293" s="269"/>
      <c r="DT293" s="269"/>
      <c r="DU293" s="269"/>
      <c r="DV293" s="269"/>
      <c r="DW293" s="269"/>
      <c r="DX293" s="269"/>
      <c r="DY293" s="269"/>
    </row>
    <row r="294" spans="1:129" s="91" customFormat="1" ht="12.75" customHeight="1">
      <c r="A294" s="374"/>
      <c r="B294" s="356" t="s">
        <v>500</v>
      </c>
      <c r="C294" s="511">
        <v>-6610</v>
      </c>
      <c r="D294" s="68">
        <v>0</v>
      </c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  <c r="AP294" s="269"/>
      <c r="AQ294" s="269"/>
      <c r="AR294" s="269"/>
      <c r="AS294" s="269"/>
      <c r="AT294" s="269"/>
      <c r="AU294" s="269"/>
      <c r="AV294" s="269"/>
      <c r="AW294" s="269"/>
      <c r="AX294" s="269"/>
      <c r="AY294" s="269"/>
      <c r="AZ294" s="269"/>
      <c r="BA294" s="269"/>
      <c r="BB294" s="269"/>
      <c r="BC294" s="269"/>
      <c r="BD294" s="269"/>
      <c r="BE294" s="269"/>
      <c r="BF294" s="269"/>
      <c r="BG294" s="269"/>
      <c r="BH294" s="269"/>
      <c r="BI294" s="269"/>
      <c r="BJ294" s="269"/>
      <c r="BK294" s="269"/>
      <c r="BL294" s="269"/>
      <c r="BM294" s="269"/>
      <c r="BN294" s="269"/>
      <c r="BO294" s="269"/>
      <c r="BP294" s="269"/>
      <c r="BQ294" s="269"/>
      <c r="BR294" s="269"/>
      <c r="BS294" s="269"/>
      <c r="BT294" s="269"/>
      <c r="BU294" s="269"/>
      <c r="BV294" s="269"/>
      <c r="BW294" s="269"/>
      <c r="BX294" s="269"/>
      <c r="BY294" s="269"/>
      <c r="BZ294" s="269"/>
      <c r="CA294" s="269"/>
      <c r="CB294" s="269"/>
      <c r="CC294" s="269"/>
      <c r="CD294" s="269"/>
      <c r="CE294" s="269"/>
      <c r="CF294" s="269"/>
      <c r="CG294" s="269"/>
      <c r="CH294" s="269"/>
      <c r="CI294" s="269"/>
      <c r="CJ294" s="269"/>
      <c r="CK294" s="269"/>
      <c r="CL294" s="269"/>
      <c r="CM294" s="269"/>
      <c r="CN294" s="269"/>
      <c r="CO294" s="269"/>
      <c r="CP294" s="269"/>
      <c r="CQ294" s="269"/>
      <c r="CR294" s="269"/>
      <c r="CS294" s="269"/>
      <c r="CT294" s="269"/>
      <c r="CU294" s="269"/>
      <c r="CV294" s="269"/>
      <c r="CW294" s="269"/>
      <c r="CX294" s="269"/>
      <c r="CY294" s="269"/>
      <c r="CZ294" s="269"/>
      <c r="DA294" s="269"/>
      <c r="DB294" s="269"/>
      <c r="DC294" s="269"/>
      <c r="DD294" s="269"/>
      <c r="DE294" s="269"/>
      <c r="DF294" s="269"/>
      <c r="DG294" s="269"/>
      <c r="DH294" s="269"/>
      <c r="DI294" s="269"/>
      <c r="DJ294" s="269"/>
      <c r="DK294" s="269"/>
      <c r="DL294" s="269"/>
      <c r="DM294" s="269"/>
      <c r="DN294" s="269"/>
      <c r="DO294" s="269"/>
      <c r="DP294" s="269"/>
      <c r="DQ294" s="269"/>
      <c r="DR294" s="269"/>
      <c r="DS294" s="269"/>
      <c r="DT294" s="269"/>
      <c r="DU294" s="269"/>
      <c r="DV294" s="269"/>
      <c r="DW294" s="269"/>
      <c r="DX294" s="269"/>
      <c r="DY294" s="269"/>
    </row>
    <row r="295" spans="1:129" s="91" customFormat="1" ht="12.75" customHeight="1">
      <c r="A295" s="586"/>
      <c r="B295" s="356" t="s">
        <v>501</v>
      </c>
      <c r="C295" s="511">
        <v>6610</v>
      </c>
      <c r="D295" s="68">
        <v>0</v>
      </c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  <c r="AA295" s="269"/>
      <c r="AB295" s="269"/>
      <c r="AC295" s="269"/>
      <c r="AD295" s="269"/>
      <c r="AE295" s="269"/>
      <c r="AF295" s="269"/>
      <c r="AG295" s="269"/>
      <c r="AH295" s="269"/>
      <c r="AI295" s="269"/>
      <c r="AJ295" s="269"/>
      <c r="AK295" s="269"/>
      <c r="AL295" s="269"/>
      <c r="AM295" s="269"/>
      <c r="AN295" s="269"/>
      <c r="AO295" s="269"/>
      <c r="AP295" s="269"/>
      <c r="AQ295" s="269"/>
      <c r="AR295" s="269"/>
      <c r="AS295" s="269"/>
      <c r="AT295" s="269"/>
      <c r="AU295" s="269"/>
      <c r="AV295" s="269"/>
      <c r="AW295" s="269"/>
      <c r="AX295" s="269"/>
      <c r="AY295" s="269"/>
      <c r="AZ295" s="269"/>
      <c r="BA295" s="269"/>
      <c r="BB295" s="269"/>
      <c r="BC295" s="269"/>
      <c r="BD295" s="269"/>
      <c r="BE295" s="269"/>
      <c r="BF295" s="269"/>
      <c r="BG295" s="269"/>
      <c r="BH295" s="269"/>
      <c r="BI295" s="269"/>
      <c r="BJ295" s="269"/>
      <c r="BK295" s="269"/>
      <c r="BL295" s="269"/>
      <c r="BM295" s="269"/>
      <c r="BN295" s="269"/>
      <c r="BO295" s="269"/>
      <c r="BP295" s="269"/>
      <c r="BQ295" s="269"/>
      <c r="BR295" s="269"/>
      <c r="BS295" s="269"/>
      <c r="BT295" s="269"/>
      <c r="BU295" s="269"/>
      <c r="BV295" s="269"/>
      <c r="BW295" s="269"/>
      <c r="BX295" s="269"/>
      <c r="BY295" s="269"/>
      <c r="BZ295" s="269"/>
      <c r="CA295" s="269"/>
      <c r="CB295" s="269"/>
      <c r="CC295" s="269"/>
      <c r="CD295" s="269"/>
      <c r="CE295" s="269"/>
      <c r="CF295" s="269"/>
      <c r="CG295" s="269"/>
      <c r="CH295" s="269"/>
      <c r="CI295" s="269"/>
      <c r="CJ295" s="269"/>
      <c r="CK295" s="269"/>
      <c r="CL295" s="269"/>
      <c r="CM295" s="269"/>
      <c r="CN295" s="269"/>
      <c r="CO295" s="269"/>
      <c r="CP295" s="269"/>
      <c r="CQ295" s="269"/>
      <c r="CR295" s="269"/>
      <c r="CS295" s="269"/>
      <c r="CT295" s="269"/>
      <c r="CU295" s="269"/>
      <c r="CV295" s="269"/>
      <c r="CW295" s="269"/>
      <c r="CX295" s="269"/>
      <c r="CY295" s="269"/>
      <c r="CZ295" s="269"/>
      <c r="DA295" s="269"/>
      <c r="DB295" s="269"/>
      <c r="DC295" s="269"/>
      <c r="DD295" s="269"/>
      <c r="DE295" s="269"/>
      <c r="DF295" s="269"/>
      <c r="DG295" s="269"/>
      <c r="DH295" s="269"/>
      <c r="DI295" s="269"/>
      <c r="DJ295" s="269"/>
      <c r="DK295" s="269"/>
      <c r="DL295" s="269"/>
      <c r="DM295" s="269"/>
      <c r="DN295" s="269"/>
      <c r="DO295" s="269"/>
      <c r="DP295" s="269"/>
      <c r="DQ295" s="269"/>
      <c r="DR295" s="269"/>
      <c r="DS295" s="269"/>
      <c r="DT295" s="269"/>
      <c r="DU295" s="269"/>
      <c r="DV295" s="269"/>
      <c r="DW295" s="269"/>
      <c r="DX295" s="269"/>
      <c r="DY295" s="269"/>
    </row>
    <row r="296" spans="1:129" s="91" customFormat="1" ht="12.75" customHeight="1">
      <c r="A296" s="375" t="s">
        <v>1213</v>
      </c>
      <c r="B296" s="136" t="s">
        <v>622</v>
      </c>
      <c r="C296" s="360">
        <v>6610</v>
      </c>
      <c r="D296" s="228">
        <v>0</v>
      </c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  <c r="AA296" s="269"/>
      <c r="AB296" s="269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  <c r="AP296" s="269"/>
      <c r="AQ296" s="269"/>
      <c r="AR296" s="269"/>
      <c r="AS296" s="269"/>
      <c r="AT296" s="269"/>
      <c r="AU296" s="269"/>
      <c r="AV296" s="269"/>
      <c r="AW296" s="269"/>
      <c r="AX296" s="269"/>
      <c r="AY296" s="269"/>
      <c r="AZ296" s="269"/>
      <c r="BA296" s="269"/>
      <c r="BB296" s="269"/>
      <c r="BC296" s="269"/>
      <c r="BD296" s="269"/>
      <c r="BE296" s="269"/>
      <c r="BF296" s="269"/>
      <c r="BG296" s="269"/>
      <c r="BH296" s="269"/>
      <c r="BI296" s="269"/>
      <c r="BJ296" s="269"/>
      <c r="BK296" s="269"/>
      <c r="BL296" s="269"/>
      <c r="BM296" s="269"/>
      <c r="BN296" s="269"/>
      <c r="BO296" s="269"/>
      <c r="BP296" s="269"/>
      <c r="BQ296" s="269"/>
      <c r="BR296" s="269"/>
      <c r="BS296" s="269"/>
      <c r="BT296" s="269"/>
      <c r="BU296" s="269"/>
      <c r="BV296" s="269"/>
      <c r="BW296" s="269"/>
      <c r="BX296" s="269"/>
      <c r="BY296" s="269"/>
      <c r="BZ296" s="269"/>
      <c r="CA296" s="269"/>
      <c r="CB296" s="269"/>
      <c r="CC296" s="269"/>
      <c r="CD296" s="269"/>
      <c r="CE296" s="269"/>
      <c r="CF296" s="269"/>
      <c r="CG296" s="269"/>
      <c r="CH296" s="269"/>
      <c r="CI296" s="269"/>
      <c r="CJ296" s="269"/>
      <c r="CK296" s="269"/>
      <c r="CL296" s="269"/>
      <c r="CM296" s="269"/>
      <c r="CN296" s="269"/>
      <c r="CO296" s="269"/>
      <c r="CP296" s="269"/>
      <c r="CQ296" s="269"/>
      <c r="CR296" s="269"/>
      <c r="CS296" s="269"/>
      <c r="CT296" s="269"/>
      <c r="CU296" s="269"/>
      <c r="CV296" s="269"/>
      <c r="CW296" s="269"/>
      <c r="CX296" s="269"/>
      <c r="CY296" s="269"/>
      <c r="CZ296" s="269"/>
      <c r="DA296" s="269"/>
      <c r="DB296" s="269"/>
      <c r="DC296" s="269"/>
      <c r="DD296" s="269"/>
      <c r="DE296" s="269"/>
      <c r="DF296" s="269"/>
      <c r="DG296" s="269"/>
      <c r="DH296" s="269"/>
      <c r="DI296" s="269"/>
      <c r="DJ296" s="269"/>
      <c r="DK296" s="269"/>
      <c r="DL296" s="269"/>
      <c r="DM296" s="269"/>
      <c r="DN296" s="269"/>
      <c r="DO296" s="269"/>
      <c r="DP296" s="269"/>
      <c r="DQ296" s="269"/>
      <c r="DR296" s="269"/>
      <c r="DS296" s="269"/>
      <c r="DT296" s="269"/>
      <c r="DU296" s="269"/>
      <c r="DV296" s="269"/>
      <c r="DW296" s="269"/>
      <c r="DX296" s="269"/>
      <c r="DY296" s="269"/>
    </row>
    <row r="297" spans="1:9" ht="15" customHeight="1">
      <c r="A297" s="569"/>
      <c r="B297" s="591" t="s">
        <v>1243</v>
      </c>
      <c r="C297" s="200"/>
      <c r="D297" s="228"/>
      <c r="E297" s="593"/>
      <c r="F297" s="593"/>
      <c r="G297" s="595"/>
      <c r="H297" s="593"/>
      <c r="I297" s="593"/>
    </row>
    <row r="298" spans="1:129" s="355" customFormat="1" ht="14.25" customHeight="1">
      <c r="A298" s="567"/>
      <c r="B298" s="592" t="s">
        <v>1215</v>
      </c>
      <c r="C298" s="200">
        <v>306295</v>
      </c>
      <c r="D298" s="68">
        <v>40434</v>
      </c>
      <c r="E298" s="593"/>
      <c r="F298" s="593"/>
      <c r="G298" s="595"/>
      <c r="H298" s="593"/>
      <c r="I298" s="593"/>
      <c r="J298" s="598"/>
      <c r="K298" s="598"/>
      <c r="L298" s="598"/>
      <c r="M298" s="598"/>
      <c r="N298" s="598"/>
      <c r="O298" s="598"/>
      <c r="P298" s="598"/>
      <c r="Q298" s="598"/>
      <c r="R298" s="598"/>
      <c r="S298" s="598"/>
      <c r="T298" s="598"/>
      <c r="U298" s="598"/>
      <c r="V298" s="598"/>
      <c r="W298" s="598"/>
      <c r="X298" s="598"/>
      <c r="Y298" s="598"/>
      <c r="Z298" s="598"/>
      <c r="AA298" s="598"/>
      <c r="AB298" s="598"/>
      <c r="AC298" s="598"/>
      <c r="AD298" s="598"/>
      <c r="AE298" s="598"/>
      <c r="AF298" s="598"/>
      <c r="AG298" s="598"/>
      <c r="AH298" s="598"/>
      <c r="AI298" s="598"/>
      <c r="AJ298" s="598"/>
      <c r="AK298" s="598"/>
      <c r="AL298" s="598"/>
      <c r="AM298" s="598"/>
      <c r="AN298" s="598"/>
      <c r="AO298" s="598"/>
      <c r="AP298" s="598"/>
      <c r="AQ298" s="598"/>
      <c r="AR298" s="598"/>
      <c r="AS298" s="598"/>
      <c r="AT298" s="598"/>
      <c r="AU298" s="598"/>
      <c r="AV298" s="598"/>
      <c r="AW298" s="598"/>
      <c r="AX298" s="598"/>
      <c r="AY298" s="598"/>
      <c r="AZ298" s="598"/>
      <c r="BA298" s="598"/>
      <c r="BB298" s="598"/>
      <c r="BC298" s="598"/>
      <c r="BD298" s="598"/>
      <c r="BE298" s="598"/>
      <c r="BF298" s="598"/>
      <c r="BG298" s="598"/>
      <c r="BH298" s="598"/>
      <c r="BI298" s="598"/>
      <c r="BJ298" s="598"/>
      <c r="BK298" s="598"/>
      <c r="BL298" s="598"/>
      <c r="BM298" s="598"/>
      <c r="BN298" s="598"/>
      <c r="BO298" s="598"/>
      <c r="BP298" s="598"/>
      <c r="BQ298" s="598"/>
      <c r="BR298" s="598"/>
      <c r="BS298" s="598"/>
      <c r="BT298" s="598"/>
      <c r="BU298" s="598"/>
      <c r="BV298" s="598"/>
      <c r="BW298" s="598"/>
      <c r="BX298" s="598"/>
      <c r="BY298" s="598"/>
      <c r="BZ298" s="598"/>
      <c r="CA298" s="598"/>
      <c r="CB298" s="598"/>
      <c r="CC298" s="598"/>
      <c r="CD298" s="598"/>
      <c r="CE298" s="598"/>
      <c r="CF298" s="598"/>
      <c r="CG298" s="598"/>
      <c r="CH298" s="598"/>
      <c r="CI298" s="598"/>
      <c r="CJ298" s="598"/>
      <c r="CK298" s="598"/>
      <c r="CL298" s="598"/>
      <c r="CM298" s="598"/>
      <c r="CN298" s="598"/>
      <c r="CO298" s="598"/>
      <c r="CP298" s="598"/>
      <c r="CQ298" s="598"/>
      <c r="CR298" s="598"/>
      <c r="CS298" s="598"/>
      <c r="CT298" s="598"/>
      <c r="CU298" s="598"/>
      <c r="CV298" s="598"/>
      <c r="CW298" s="598"/>
      <c r="CX298" s="598"/>
      <c r="CY298" s="598"/>
      <c r="CZ298" s="598"/>
      <c r="DA298" s="598"/>
      <c r="DB298" s="598"/>
      <c r="DC298" s="598"/>
      <c r="DD298" s="598"/>
      <c r="DE298" s="598"/>
      <c r="DF298" s="598"/>
      <c r="DG298" s="598"/>
      <c r="DH298" s="598"/>
      <c r="DI298" s="598"/>
      <c r="DJ298" s="598"/>
      <c r="DK298" s="598"/>
      <c r="DL298" s="598"/>
      <c r="DM298" s="598"/>
      <c r="DN298" s="598"/>
      <c r="DO298" s="598"/>
      <c r="DP298" s="598"/>
      <c r="DQ298" s="598"/>
      <c r="DR298" s="598"/>
      <c r="DS298" s="598"/>
      <c r="DT298" s="598"/>
      <c r="DU298" s="598"/>
      <c r="DV298" s="598"/>
      <c r="DW298" s="598"/>
      <c r="DX298" s="598"/>
      <c r="DY298" s="598"/>
    </row>
    <row r="299" spans="1:9" ht="12.75" customHeight="1">
      <c r="A299" s="569"/>
      <c r="B299" s="592" t="s">
        <v>967</v>
      </c>
      <c r="C299" s="200">
        <v>212706</v>
      </c>
      <c r="D299" s="68">
        <v>25715</v>
      </c>
      <c r="E299" s="169"/>
      <c r="F299" s="169"/>
      <c r="G299" s="594"/>
      <c r="H299" s="169"/>
      <c r="I299" s="169"/>
    </row>
    <row r="300" spans="1:9" ht="12.75" customHeight="1">
      <c r="A300" s="349" t="s">
        <v>874</v>
      </c>
      <c r="B300" s="596" t="s">
        <v>1216</v>
      </c>
      <c r="C300" s="206">
        <v>209895</v>
      </c>
      <c r="D300" s="228">
        <v>25715</v>
      </c>
      <c r="E300" s="169"/>
      <c r="F300" s="169"/>
      <c r="G300" s="594"/>
      <c r="H300" s="169"/>
      <c r="I300" s="169"/>
    </row>
    <row r="301" spans="1:9" ht="12.75" customHeight="1">
      <c r="A301" s="357" t="s">
        <v>876</v>
      </c>
      <c r="B301" s="596" t="s">
        <v>1217</v>
      </c>
      <c r="C301" s="206">
        <v>209895</v>
      </c>
      <c r="D301" s="228">
        <v>25715</v>
      </c>
      <c r="E301" s="169"/>
      <c r="F301" s="169"/>
      <c r="G301" s="594"/>
      <c r="H301" s="169"/>
      <c r="I301" s="169"/>
    </row>
    <row r="302" spans="1:129" s="91" customFormat="1" ht="12.75" customHeight="1">
      <c r="A302" s="357">
        <v>1000</v>
      </c>
      <c r="B302" s="358" t="s">
        <v>1222</v>
      </c>
      <c r="C302" s="360">
        <v>135427</v>
      </c>
      <c r="D302" s="228">
        <v>16464</v>
      </c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  <c r="AA302" s="269"/>
      <c r="AB302" s="269"/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9"/>
      <c r="AR302" s="269"/>
      <c r="AS302" s="269"/>
      <c r="AT302" s="269"/>
      <c r="AU302" s="269"/>
      <c r="AV302" s="269"/>
      <c r="AW302" s="269"/>
      <c r="AX302" s="269"/>
      <c r="AY302" s="269"/>
      <c r="AZ302" s="269"/>
      <c r="BA302" s="269"/>
      <c r="BB302" s="269"/>
      <c r="BC302" s="269"/>
      <c r="BD302" s="269"/>
      <c r="BE302" s="269"/>
      <c r="BF302" s="269"/>
      <c r="BG302" s="269"/>
      <c r="BH302" s="269"/>
      <c r="BI302" s="269"/>
      <c r="BJ302" s="269"/>
      <c r="BK302" s="269"/>
      <c r="BL302" s="269"/>
      <c r="BM302" s="269"/>
      <c r="BN302" s="269"/>
      <c r="BO302" s="269"/>
      <c r="BP302" s="269"/>
      <c r="BQ302" s="269"/>
      <c r="BR302" s="269"/>
      <c r="BS302" s="269"/>
      <c r="BT302" s="269"/>
      <c r="BU302" s="269"/>
      <c r="BV302" s="269"/>
      <c r="BW302" s="269"/>
      <c r="BX302" s="269"/>
      <c r="BY302" s="269"/>
      <c r="BZ302" s="269"/>
      <c r="CA302" s="269"/>
      <c r="CB302" s="269"/>
      <c r="CC302" s="269"/>
      <c r="CD302" s="269"/>
      <c r="CE302" s="269"/>
      <c r="CF302" s="269"/>
      <c r="CG302" s="269"/>
      <c r="CH302" s="269"/>
      <c r="CI302" s="269"/>
      <c r="CJ302" s="269"/>
      <c r="CK302" s="269"/>
      <c r="CL302" s="269"/>
      <c r="CM302" s="269"/>
      <c r="CN302" s="269"/>
      <c r="CO302" s="269"/>
      <c r="CP302" s="269"/>
      <c r="CQ302" s="269"/>
      <c r="CR302" s="269"/>
      <c r="CS302" s="269"/>
      <c r="CT302" s="269"/>
      <c r="CU302" s="269"/>
      <c r="CV302" s="269"/>
      <c r="CW302" s="269"/>
      <c r="CX302" s="269"/>
      <c r="CY302" s="269"/>
      <c r="CZ302" s="269"/>
      <c r="DA302" s="269"/>
      <c r="DB302" s="269"/>
      <c r="DC302" s="269"/>
      <c r="DD302" s="269"/>
      <c r="DE302" s="269"/>
      <c r="DF302" s="269"/>
      <c r="DG302" s="269"/>
      <c r="DH302" s="269"/>
      <c r="DI302" s="269"/>
      <c r="DJ302" s="269"/>
      <c r="DK302" s="269"/>
      <c r="DL302" s="269"/>
      <c r="DM302" s="269"/>
      <c r="DN302" s="269"/>
      <c r="DO302" s="269"/>
      <c r="DP302" s="269"/>
      <c r="DQ302" s="269"/>
      <c r="DR302" s="269"/>
      <c r="DS302" s="269"/>
      <c r="DT302" s="269"/>
      <c r="DU302" s="269"/>
      <c r="DV302" s="269"/>
      <c r="DW302" s="269"/>
      <c r="DX302" s="269"/>
      <c r="DY302" s="269"/>
    </row>
    <row r="303" spans="1:9" ht="12.75" customHeight="1">
      <c r="A303" s="119">
        <v>1100</v>
      </c>
      <c r="B303" s="596" t="s">
        <v>1223</v>
      </c>
      <c r="C303" s="206">
        <v>106068</v>
      </c>
      <c r="D303" s="228">
        <v>12192</v>
      </c>
      <c r="E303" s="169"/>
      <c r="F303" s="169"/>
      <c r="G303" s="594"/>
      <c r="H303" s="169"/>
      <c r="I303" s="169"/>
    </row>
    <row r="304" spans="1:9" ht="24.75" customHeight="1">
      <c r="A304" s="119">
        <v>1200</v>
      </c>
      <c r="B304" s="579" t="s">
        <v>1208</v>
      </c>
      <c r="C304" s="206">
        <v>29359</v>
      </c>
      <c r="D304" s="228">
        <v>4272</v>
      </c>
      <c r="E304" s="169"/>
      <c r="F304" s="169"/>
      <c r="G304" s="594"/>
      <c r="H304" s="169"/>
      <c r="I304" s="169"/>
    </row>
    <row r="305" spans="1:9" ht="12.75" customHeight="1">
      <c r="A305" s="357">
        <v>2000</v>
      </c>
      <c r="B305" s="596" t="s">
        <v>1218</v>
      </c>
      <c r="C305" s="206">
        <v>74468</v>
      </c>
      <c r="D305" s="228">
        <v>9251</v>
      </c>
      <c r="E305" s="169"/>
      <c r="F305" s="169"/>
      <c r="G305" s="594"/>
      <c r="H305" s="169"/>
      <c r="I305" s="169"/>
    </row>
    <row r="306" spans="1:9" ht="12.75" customHeight="1" hidden="1">
      <c r="A306" s="349" t="s">
        <v>921</v>
      </c>
      <c r="B306" s="596" t="s">
        <v>1221</v>
      </c>
      <c r="C306" s="206">
        <v>0</v>
      </c>
      <c r="D306" s="228">
        <v>0</v>
      </c>
      <c r="E306" s="169"/>
      <c r="F306" s="169"/>
      <c r="G306" s="594"/>
      <c r="H306" s="169"/>
      <c r="I306" s="169"/>
    </row>
    <row r="307" spans="1:9" ht="12.75" customHeight="1" hidden="1">
      <c r="A307" s="357">
        <v>5000</v>
      </c>
      <c r="B307" s="596" t="s">
        <v>924</v>
      </c>
      <c r="C307" s="206">
        <v>0</v>
      </c>
      <c r="D307" s="228">
        <v>0</v>
      </c>
      <c r="E307" s="169"/>
      <c r="F307" s="169"/>
      <c r="G307" s="594"/>
      <c r="H307" s="169"/>
      <c r="I307" s="169"/>
    </row>
    <row r="308" spans="1:9" ht="12.75" customHeight="1">
      <c r="A308" s="349" t="s">
        <v>921</v>
      </c>
      <c r="B308" s="596" t="s">
        <v>1221</v>
      </c>
      <c r="C308" s="206">
        <v>2811</v>
      </c>
      <c r="D308" s="228">
        <v>0</v>
      </c>
      <c r="E308" s="169"/>
      <c r="F308" s="169"/>
      <c r="G308" s="594"/>
      <c r="H308" s="169"/>
      <c r="I308" s="169"/>
    </row>
    <row r="309" spans="1:9" ht="12.75" customHeight="1">
      <c r="A309" s="357">
        <v>5000</v>
      </c>
      <c r="B309" s="596" t="s">
        <v>924</v>
      </c>
      <c r="C309" s="206">
        <v>2811</v>
      </c>
      <c r="D309" s="228">
        <v>0</v>
      </c>
      <c r="E309" s="169"/>
      <c r="F309" s="169"/>
      <c r="G309" s="594"/>
      <c r="H309" s="169"/>
      <c r="I309" s="169"/>
    </row>
    <row r="310" spans="1:129" s="91" customFormat="1" ht="12.75" customHeight="1">
      <c r="A310" s="374"/>
      <c r="B310" s="356" t="s">
        <v>500</v>
      </c>
      <c r="C310" s="216">
        <v>93589</v>
      </c>
      <c r="D310" s="68">
        <v>14719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69"/>
      <c r="AJ310" s="269"/>
      <c r="AK310" s="269"/>
      <c r="AL310" s="269"/>
      <c r="AM310" s="269"/>
      <c r="AN310" s="269"/>
      <c r="AO310" s="269"/>
      <c r="AP310" s="269"/>
      <c r="AQ310" s="269"/>
      <c r="AR310" s="269"/>
      <c r="AS310" s="269"/>
      <c r="AT310" s="269"/>
      <c r="AU310" s="269"/>
      <c r="AV310" s="269"/>
      <c r="AW310" s="269"/>
      <c r="AX310" s="269"/>
      <c r="AY310" s="269"/>
      <c r="AZ310" s="269"/>
      <c r="BA310" s="269"/>
      <c r="BB310" s="269"/>
      <c r="BC310" s="269"/>
      <c r="BD310" s="269"/>
      <c r="BE310" s="269"/>
      <c r="BF310" s="269"/>
      <c r="BG310" s="269"/>
      <c r="BH310" s="269"/>
      <c r="BI310" s="269"/>
      <c r="BJ310" s="269"/>
      <c r="BK310" s="269"/>
      <c r="BL310" s="269"/>
      <c r="BM310" s="269"/>
      <c r="BN310" s="269"/>
      <c r="BO310" s="269"/>
      <c r="BP310" s="269"/>
      <c r="BQ310" s="269"/>
      <c r="BR310" s="269"/>
      <c r="BS310" s="269"/>
      <c r="BT310" s="269"/>
      <c r="BU310" s="269"/>
      <c r="BV310" s="269"/>
      <c r="BW310" s="269"/>
      <c r="BX310" s="269"/>
      <c r="BY310" s="269"/>
      <c r="BZ310" s="269"/>
      <c r="CA310" s="269"/>
      <c r="CB310" s="269"/>
      <c r="CC310" s="269"/>
      <c r="CD310" s="269"/>
      <c r="CE310" s="269"/>
      <c r="CF310" s="269"/>
      <c r="CG310" s="269"/>
      <c r="CH310" s="269"/>
      <c r="CI310" s="269"/>
      <c r="CJ310" s="269"/>
      <c r="CK310" s="269"/>
      <c r="CL310" s="269"/>
      <c r="CM310" s="269"/>
      <c r="CN310" s="269"/>
      <c r="CO310" s="269"/>
      <c r="CP310" s="269"/>
      <c r="CQ310" s="269"/>
      <c r="CR310" s="269"/>
      <c r="CS310" s="269"/>
      <c r="CT310" s="269"/>
      <c r="CU310" s="269"/>
      <c r="CV310" s="269"/>
      <c r="CW310" s="269"/>
      <c r="CX310" s="269"/>
      <c r="CY310" s="269"/>
      <c r="CZ310" s="269"/>
      <c r="DA310" s="269"/>
      <c r="DB310" s="269"/>
      <c r="DC310" s="269"/>
      <c r="DD310" s="269"/>
      <c r="DE310" s="269"/>
      <c r="DF310" s="269"/>
      <c r="DG310" s="269"/>
      <c r="DH310" s="269"/>
      <c r="DI310" s="269"/>
      <c r="DJ310" s="269"/>
      <c r="DK310" s="269"/>
      <c r="DL310" s="269"/>
      <c r="DM310" s="269"/>
      <c r="DN310" s="269"/>
      <c r="DO310" s="269"/>
      <c r="DP310" s="269"/>
      <c r="DQ310" s="269"/>
      <c r="DR310" s="269"/>
      <c r="DS310" s="269"/>
      <c r="DT310" s="269"/>
      <c r="DU310" s="269"/>
      <c r="DV310" s="269"/>
      <c r="DW310" s="269"/>
      <c r="DX310" s="269"/>
      <c r="DY310" s="269"/>
    </row>
    <row r="311" spans="1:129" s="91" customFormat="1" ht="12.75" customHeight="1">
      <c r="A311" s="586"/>
      <c r="B311" s="356" t="s">
        <v>501</v>
      </c>
      <c r="C311" s="216">
        <v>-93589</v>
      </c>
      <c r="D311" s="68">
        <v>-14719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69"/>
      <c r="AJ311" s="269"/>
      <c r="AK311" s="269"/>
      <c r="AL311" s="269"/>
      <c r="AM311" s="269"/>
      <c r="AN311" s="269"/>
      <c r="AO311" s="269"/>
      <c r="AP311" s="269"/>
      <c r="AQ311" s="269"/>
      <c r="AR311" s="269"/>
      <c r="AS311" s="269"/>
      <c r="AT311" s="269"/>
      <c r="AU311" s="269"/>
      <c r="AV311" s="269"/>
      <c r="AW311" s="269"/>
      <c r="AX311" s="269"/>
      <c r="AY311" s="269"/>
      <c r="AZ311" s="269"/>
      <c r="BA311" s="269"/>
      <c r="BB311" s="269"/>
      <c r="BC311" s="269"/>
      <c r="BD311" s="269"/>
      <c r="BE311" s="269"/>
      <c r="BF311" s="269"/>
      <c r="BG311" s="269"/>
      <c r="BH311" s="269"/>
      <c r="BI311" s="269"/>
      <c r="BJ311" s="269"/>
      <c r="BK311" s="269"/>
      <c r="BL311" s="269"/>
      <c r="BM311" s="269"/>
      <c r="BN311" s="269"/>
      <c r="BO311" s="269"/>
      <c r="BP311" s="269"/>
      <c r="BQ311" s="269"/>
      <c r="BR311" s="269"/>
      <c r="BS311" s="269"/>
      <c r="BT311" s="269"/>
      <c r="BU311" s="269"/>
      <c r="BV311" s="269"/>
      <c r="BW311" s="269"/>
      <c r="BX311" s="269"/>
      <c r="BY311" s="269"/>
      <c r="BZ311" s="269"/>
      <c r="CA311" s="269"/>
      <c r="CB311" s="269"/>
      <c r="CC311" s="269"/>
      <c r="CD311" s="269"/>
      <c r="CE311" s="269"/>
      <c r="CF311" s="269"/>
      <c r="CG311" s="269"/>
      <c r="CH311" s="269"/>
      <c r="CI311" s="269"/>
      <c r="CJ311" s="269"/>
      <c r="CK311" s="269"/>
      <c r="CL311" s="269"/>
      <c r="CM311" s="269"/>
      <c r="CN311" s="269"/>
      <c r="CO311" s="269"/>
      <c r="CP311" s="269"/>
      <c r="CQ311" s="269"/>
      <c r="CR311" s="269"/>
      <c r="CS311" s="269"/>
      <c r="CT311" s="269"/>
      <c r="CU311" s="269"/>
      <c r="CV311" s="269"/>
      <c r="CW311" s="269"/>
      <c r="CX311" s="269"/>
      <c r="CY311" s="269"/>
      <c r="CZ311" s="269"/>
      <c r="DA311" s="269"/>
      <c r="DB311" s="269"/>
      <c r="DC311" s="269"/>
      <c r="DD311" s="269"/>
      <c r="DE311" s="269"/>
      <c r="DF311" s="269"/>
      <c r="DG311" s="269"/>
      <c r="DH311" s="269"/>
      <c r="DI311" s="269"/>
      <c r="DJ311" s="269"/>
      <c r="DK311" s="269"/>
      <c r="DL311" s="269"/>
      <c r="DM311" s="269"/>
      <c r="DN311" s="269"/>
      <c r="DO311" s="269"/>
      <c r="DP311" s="269"/>
      <c r="DQ311" s="269"/>
      <c r="DR311" s="269"/>
      <c r="DS311" s="269"/>
      <c r="DT311" s="269"/>
      <c r="DU311" s="269"/>
      <c r="DV311" s="269"/>
      <c r="DW311" s="269"/>
      <c r="DX311" s="269"/>
      <c r="DY311" s="269"/>
    </row>
    <row r="312" spans="1:129" s="91" customFormat="1" ht="12.75" customHeight="1">
      <c r="A312" s="375" t="s">
        <v>1213</v>
      </c>
      <c r="B312" s="136" t="s">
        <v>622</v>
      </c>
      <c r="C312" s="360">
        <v>-93589</v>
      </c>
      <c r="D312" s="228">
        <v>-14719</v>
      </c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  <c r="AA312" s="269"/>
      <c r="AB312" s="269"/>
      <c r="AC312" s="269"/>
      <c r="AD312" s="269"/>
      <c r="AE312" s="269"/>
      <c r="AF312" s="269"/>
      <c r="AG312" s="269"/>
      <c r="AH312" s="269"/>
      <c r="AI312" s="269"/>
      <c r="AJ312" s="269"/>
      <c r="AK312" s="269"/>
      <c r="AL312" s="269"/>
      <c r="AM312" s="269"/>
      <c r="AN312" s="269"/>
      <c r="AO312" s="269"/>
      <c r="AP312" s="269"/>
      <c r="AQ312" s="269"/>
      <c r="AR312" s="269"/>
      <c r="AS312" s="269"/>
      <c r="AT312" s="269"/>
      <c r="AU312" s="269"/>
      <c r="AV312" s="269"/>
      <c r="AW312" s="269"/>
      <c r="AX312" s="269"/>
      <c r="AY312" s="269"/>
      <c r="AZ312" s="269"/>
      <c r="BA312" s="269"/>
      <c r="BB312" s="269"/>
      <c r="BC312" s="269"/>
      <c r="BD312" s="269"/>
      <c r="BE312" s="269"/>
      <c r="BF312" s="269"/>
      <c r="BG312" s="269"/>
      <c r="BH312" s="269"/>
      <c r="BI312" s="269"/>
      <c r="BJ312" s="269"/>
      <c r="BK312" s="269"/>
      <c r="BL312" s="269"/>
      <c r="BM312" s="269"/>
      <c r="BN312" s="269"/>
      <c r="BO312" s="269"/>
      <c r="BP312" s="269"/>
      <c r="BQ312" s="269"/>
      <c r="BR312" s="269"/>
      <c r="BS312" s="269"/>
      <c r="BT312" s="269"/>
      <c r="BU312" s="269"/>
      <c r="BV312" s="269"/>
      <c r="BW312" s="269"/>
      <c r="BX312" s="269"/>
      <c r="BY312" s="269"/>
      <c r="BZ312" s="269"/>
      <c r="CA312" s="269"/>
      <c r="CB312" s="269"/>
      <c r="CC312" s="269"/>
      <c r="CD312" s="269"/>
      <c r="CE312" s="269"/>
      <c r="CF312" s="269"/>
      <c r="CG312" s="269"/>
      <c r="CH312" s="269"/>
      <c r="CI312" s="269"/>
      <c r="CJ312" s="269"/>
      <c r="CK312" s="269"/>
      <c r="CL312" s="269"/>
      <c r="CM312" s="269"/>
      <c r="CN312" s="269"/>
      <c r="CO312" s="269"/>
      <c r="CP312" s="269"/>
      <c r="CQ312" s="269"/>
      <c r="CR312" s="269"/>
      <c r="CS312" s="269"/>
      <c r="CT312" s="269"/>
      <c r="CU312" s="269"/>
      <c r="CV312" s="269"/>
      <c r="CW312" s="269"/>
      <c r="CX312" s="269"/>
      <c r="CY312" s="269"/>
      <c r="CZ312" s="269"/>
      <c r="DA312" s="269"/>
      <c r="DB312" s="269"/>
      <c r="DC312" s="269"/>
      <c r="DD312" s="269"/>
      <c r="DE312" s="269"/>
      <c r="DF312" s="269"/>
      <c r="DG312" s="269"/>
      <c r="DH312" s="269"/>
      <c r="DI312" s="269"/>
      <c r="DJ312" s="269"/>
      <c r="DK312" s="269"/>
      <c r="DL312" s="269"/>
      <c r="DM312" s="269"/>
      <c r="DN312" s="269"/>
      <c r="DO312" s="269"/>
      <c r="DP312" s="269"/>
      <c r="DQ312" s="269"/>
      <c r="DR312" s="269"/>
      <c r="DS312" s="269"/>
      <c r="DT312" s="269"/>
      <c r="DU312" s="269"/>
      <c r="DV312" s="269"/>
      <c r="DW312" s="269"/>
      <c r="DX312" s="269"/>
      <c r="DY312" s="269"/>
    </row>
    <row r="313" spans="3:9" ht="12.75" customHeight="1">
      <c r="C313" s="484"/>
      <c r="E313" s="593"/>
      <c r="F313" s="593"/>
      <c r="G313" s="595"/>
      <c r="H313" s="593"/>
      <c r="I313" s="593"/>
    </row>
    <row r="314" spans="1:4" ht="12.75">
      <c r="A314" s="601"/>
      <c r="B314" s="601"/>
      <c r="C314" s="601"/>
      <c r="D314" s="117"/>
    </row>
    <row r="315" spans="1:4" ht="12.75">
      <c r="A315" s="602"/>
      <c r="B315" s="601"/>
      <c r="C315" s="601"/>
      <c r="D315" s="117"/>
    </row>
    <row r="316" spans="1:9" s="91" customFormat="1" ht="12.75">
      <c r="A316" s="96" t="s">
        <v>1244</v>
      </c>
      <c r="B316" s="117"/>
      <c r="D316" s="461" t="s">
        <v>510</v>
      </c>
      <c r="E316" s="603"/>
      <c r="F316" s="461"/>
      <c r="G316" s="461"/>
      <c r="I316" s="163"/>
    </row>
    <row r="317" spans="1:9" s="91" customFormat="1" ht="12.75">
      <c r="A317" s="96"/>
      <c r="B317" s="117"/>
      <c r="C317" s="461"/>
      <c r="D317" s="461"/>
      <c r="E317" s="603"/>
      <c r="F317" s="461"/>
      <c r="G317" s="461"/>
      <c r="I317" s="163"/>
    </row>
    <row r="318" spans="1:9" s="91" customFormat="1" ht="12.75">
      <c r="A318" s="96"/>
      <c r="B318" s="117"/>
      <c r="C318" s="461"/>
      <c r="D318" s="461"/>
      <c r="E318" s="603"/>
      <c r="F318" s="461"/>
      <c r="G318" s="461"/>
      <c r="I318" s="163"/>
    </row>
    <row r="319" spans="1:9" s="91" customFormat="1" ht="12.75">
      <c r="A319" s="96"/>
      <c r="B319" s="117"/>
      <c r="C319" s="461"/>
      <c r="D319" s="461"/>
      <c r="E319" s="603"/>
      <c r="F319" s="461"/>
      <c r="G319" s="461"/>
      <c r="I319" s="163"/>
    </row>
    <row r="320" spans="1:4" ht="12.75" customHeight="1">
      <c r="A320" s="604" t="s">
        <v>1245</v>
      </c>
      <c r="B320" s="478"/>
      <c r="C320" s="461"/>
      <c r="D320" s="461"/>
    </row>
    <row r="321" spans="3:9" ht="12.75" customHeight="1">
      <c r="C321" s="484"/>
      <c r="E321" s="593"/>
      <c r="F321" s="593"/>
      <c r="G321" s="595"/>
      <c r="H321" s="593"/>
      <c r="I321" s="593"/>
    </row>
    <row r="322" spans="3:9" ht="12.75" customHeight="1">
      <c r="C322" s="484"/>
      <c r="E322" s="593"/>
      <c r="F322" s="593"/>
      <c r="G322" s="595"/>
      <c r="H322" s="593"/>
      <c r="I322" s="593"/>
    </row>
    <row r="323" spans="3:9" ht="12.75" customHeight="1">
      <c r="C323" s="484"/>
      <c r="E323" s="169"/>
      <c r="F323" s="169"/>
      <c r="G323" s="594"/>
      <c r="H323" s="169"/>
      <c r="I323" s="169"/>
    </row>
    <row r="324" spans="3:9" ht="12.75" customHeight="1">
      <c r="C324" s="484"/>
      <c r="E324" s="169"/>
      <c r="F324" s="169"/>
      <c r="G324" s="594"/>
      <c r="H324" s="169"/>
      <c r="I324" s="169"/>
    </row>
    <row r="325" spans="3:9" ht="12.75" customHeight="1">
      <c r="C325" s="484"/>
      <c r="E325" s="169"/>
      <c r="F325" s="169"/>
      <c r="G325" s="594"/>
      <c r="H325" s="169"/>
      <c r="I325" s="169"/>
    </row>
    <row r="326" spans="3:9" ht="12.75" customHeight="1">
      <c r="C326" s="484"/>
      <c r="E326" s="169"/>
      <c r="F326" s="169"/>
      <c r="G326" s="594"/>
      <c r="H326" s="169"/>
      <c r="I326" s="169"/>
    </row>
    <row r="327" spans="3:9" ht="12.75" customHeight="1">
      <c r="C327" s="484"/>
      <c r="E327" s="169"/>
      <c r="F327" s="169"/>
      <c r="G327" s="594"/>
      <c r="H327" s="169"/>
      <c r="I327" s="169"/>
    </row>
    <row r="328" spans="3:9" ht="12.75" customHeight="1">
      <c r="C328" s="484"/>
      <c r="E328" s="169"/>
      <c r="F328" s="169"/>
      <c r="G328" s="594"/>
      <c r="H328" s="169"/>
      <c r="I328" s="169"/>
    </row>
    <row r="329" spans="3:9" ht="12.75" customHeight="1">
      <c r="C329" s="484"/>
      <c r="E329" s="169"/>
      <c r="F329" s="169"/>
      <c r="G329" s="594"/>
      <c r="H329" s="169"/>
      <c r="I329" s="169"/>
    </row>
    <row r="330" spans="3:9" ht="12.75" customHeight="1">
      <c r="C330" s="484"/>
      <c r="E330" s="169"/>
      <c r="F330" s="169"/>
      <c r="G330" s="594"/>
      <c r="H330" s="169"/>
      <c r="I330" s="169"/>
    </row>
    <row r="331" spans="3:9" ht="12.75" customHeight="1">
      <c r="C331" s="484"/>
      <c r="E331" s="169"/>
      <c r="F331" s="169"/>
      <c r="G331" s="594"/>
      <c r="H331" s="169"/>
      <c r="I331" s="169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7874015748031497" header="0.7480314960629921" footer="0.5511811023622047"/>
  <pageSetup firstPageNumber="40" useFirstPageNumber="1" horizontalDpi="600" verticalDpi="600" orientation="portrait" paperSize="9" scale="85" r:id="rId1"/>
  <headerFooter alignWithMargins="0"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9.28125" style="171" bestFit="1" customWidth="1"/>
    <col min="2" max="2" width="48.28125" style="123" customWidth="1"/>
    <col min="3" max="4" width="11.00390625" style="172" customWidth="1"/>
    <col min="5" max="5" width="9.140625" style="173" customWidth="1"/>
    <col min="6" max="6" width="11.00390625" style="129" customWidth="1"/>
    <col min="7" max="16384" width="9.140625" style="150" customWidth="1"/>
  </cols>
  <sheetData>
    <row r="1" spans="1:6" s="11" customFormat="1" ht="12.75">
      <c r="A1" s="958" t="s">
        <v>479</v>
      </c>
      <c r="B1" s="958"/>
      <c r="C1" s="958"/>
      <c r="D1" s="958"/>
      <c r="E1" s="958"/>
      <c r="F1" s="958"/>
    </row>
    <row r="2" spans="1:6" s="11" customFormat="1" ht="15" customHeight="1">
      <c r="A2" s="959" t="s">
        <v>480</v>
      </c>
      <c r="B2" s="959"/>
      <c r="C2" s="959"/>
      <c r="D2" s="959"/>
      <c r="E2" s="959"/>
      <c r="F2" s="959"/>
    </row>
    <row r="3" spans="1:6" s="11" customFormat="1" ht="3.75" customHeight="1">
      <c r="A3" s="105"/>
      <c r="B3" s="6"/>
      <c r="C3" s="106"/>
      <c r="D3" s="106"/>
      <c r="E3" s="107"/>
      <c r="F3" s="108"/>
    </row>
    <row r="4" spans="1:6" s="11" customFormat="1" ht="12.75">
      <c r="A4" s="501" t="s">
        <v>512</v>
      </c>
      <c r="B4" s="501"/>
      <c r="C4" s="501"/>
      <c r="D4" s="501"/>
      <c r="E4" s="501"/>
      <c r="F4" s="501"/>
    </row>
    <row r="5" spans="1:6" s="11" customFormat="1" ht="12.75">
      <c r="A5" s="109"/>
      <c r="C5" s="110"/>
      <c r="D5" s="110"/>
      <c r="E5" s="111"/>
      <c r="F5" s="112"/>
    </row>
    <row r="6" spans="1:6" s="12" customFormat="1" ht="17.25" customHeight="1">
      <c r="A6" s="958" t="s">
        <v>482</v>
      </c>
      <c r="B6" s="958"/>
      <c r="C6" s="958"/>
      <c r="D6" s="958"/>
      <c r="E6" s="958"/>
      <c r="F6" s="958"/>
    </row>
    <row r="7" spans="1:6" s="12" customFormat="1" ht="17.25" customHeight="1">
      <c r="A7" s="955" t="s">
        <v>593</v>
      </c>
      <c r="B7" s="955"/>
      <c r="C7" s="955"/>
      <c r="D7" s="955"/>
      <c r="E7" s="955"/>
      <c r="F7" s="955"/>
    </row>
    <row r="8" spans="1:6" s="12" customFormat="1" ht="17.25" customHeight="1">
      <c r="A8" s="956" t="s">
        <v>594</v>
      </c>
      <c r="B8" s="956"/>
      <c r="C8" s="956"/>
      <c r="D8" s="956"/>
      <c r="E8" s="956"/>
      <c r="F8" s="956"/>
    </row>
    <row r="9" spans="1:6" s="4" customFormat="1" ht="12.75">
      <c r="A9" s="957" t="s">
        <v>485</v>
      </c>
      <c r="B9" s="957"/>
      <c r="C9" s="957"/>
      <c r="D9" s="957"/>
      <c r="E9" s="957"/>
      <c r="F9" s="957"/>
    </row>
    <row r="10" spans="1:6" s="4" customFormat="1" ht="12.75">
      <c r="A10" s="113" t="s">
        <v>486</v>
      </c>
      <c r="B10" s="20"/>
      <c r="C10" s="114"/>
      <c r="D10" s="115"/>
      <c r="E10" s="18"/>
      <c r="F10" s="17" t="s">
        <v>595</v>
      </c>
    </row>
    <row r="11" spans="1:6" s="4" customFormat="1" ht="12.75">
      <c r="A11" s="113"/>
      <c r="B11" s="20"/>
      <c r="C11" s="114"/>
      <c r="D11" s="115"/>
      <c r="E11" s="18"/>
      <c r="F11" s="116" t="s">
        <v>596</v>
      </c>
    </row>
    <row r="12" spans="1:6" s="11" customFormat="1" ht="12.75">
      <c r="A12" s="113"/>
      <c r="B12" s="23"/>
      <c r="C12" s="117"/>
      <c r="D12" s="117"/>
      <c r="E12" s="21"/>
      <c r="F12" s="22" t="s">
        <v>515</v>
      </c>
    </row>
    <row r="13" spans="1:6" s="11" customFormat="1" ht="51">
      <c r="A13" s="75"/>
      <c r="B13" s="62" t="s">
        <v>516</v>
      </c>
      <c r="C13" s="118" t="s">
        <v>597</v>
      </c>
      <c r="D13" s="118" t="s">
        <v>518</v>
      </c>
      <c r="E13" s="62" t="s">
        <v>519</v>
      </c>
      <c r="F13" s="62" t="s">
        <v>520</v>
      </c>
    </row>
    <row r="14" spans="1:6" s="11" customFormat="1" ht="12.75">
      <c r="A14" s="64">
        <v>1</v>
      </c>
      <c r="B14" s="62">
        <v>2</v>
      </c>
      <c r="C14" s="119">
        <v>3</v>
      </c>
      <c r="D14" s="119">
        <v>4</v>
      </c>
      <c r="E14" s="64">
        <v>5</v>
      </c>
      <c r="F14" s="64">
        <v>6</v>
      </c>
    </row>
    <row r="15" spans="1:6" ht="17.25" customHeight="1">
      <c r="A15" s="80" t="s">
        <v>598</v>
      </c>
      <c r="B15" s="94" t="s">
        <v>599</v>
      </c>
      <c r="C15" s="120">
        <v>1642016624</v>
      </c>
      <c r="D15" s="120">
        <v>1106852029</v>
      </c>
      <c r="E15" s="121">
        <v>67.40808910348767</v>
      </c>
      <c r="F15" s="122">
        <v>114166738</v>
      </c>
    </row>
    <row r="16" spans="1:6" ht="17.25" customHeight="1">
      <c r="A16" s="80"/>
      <c r="B16" s="124" t="s">
        <v>600</v>
      </c>
      <c r="C16" s="120">
        <v>1724191723</v>
      </c>
      <c r="D16" s="120">
        <v>1185424734</v>
      </c>
      <c r="E16" s="121">
        <v>68.75248953970299</v>
      </c>
      <c r="F16" s="122">
        <v>114565398</v>
      </c>
    </row>
    <row r="17" spans="1:6" ht="12.75">
      <c r="A17" s="71"/>
      <c r="B17" s="125" t="s">
        <v>601</v>
      </c>
      <c r="C17" s="126">
        <v>909184453</v>
      </c>
      <c r="D17" s="126">
        <v>597649263</v>
      </c>
      <c r="E17" s="127">
        <v>65.734654945755</v>
      </c>
      <c r="F17" s="128">
        <v>78541736</v>
      </c>
    </row>
    <row r="18" spans="1:6" ht="12.75">
      <c r="A18" s="75"/>
      <c r="B18" s="125" t="s">
        <v>602</v>
      </c>
      <c r="C18" s="126">
        <v>33342376</v>
      </c>
      <c r="D18" s="126">
        <v>20445518</v>
      </c>
      <c r="E18" s="127">
        <v>61.31991913233777</v>
      </c>
      <c r="F18" s="128">
        <v>2847249</v>
      </c>
    </row>
    <row r="19" spans="1:6" ht="12.75">
      <c r="A19" s="75"/>
      <c r="B19" s="125" t="s">
        <v>603</v>
      </c>
      <c r="C19" s="126">
        <v>98548822</v>
      </c>
      <c r="D19" s="126">
        <v>67412571</v>
      </c>
      <c r="E19" s="127">
        <v>68.40525298212089</v>
      </c>
      <c r="F19" s="128">
        <v>6272665</v>
      </c>
    </row>
    <row r="20" spans="1:6" ht="12.75">
      <c r="A20" s="75"/>
      <c r="B20" s="125" t="s">
        <v>604</v>
      </c>
      <c r="C20" s="126">
        <v>2817373</v>
      </c>
      <c r="D20" s="126">
        <v>1735084</v>
      </c>
      <c r="E20" s="127">
        <v>61.58517171847675</v>
      </c>
      <c r="F20" s="128">
        <v>250701</v>
      </c>
    </row>
    <row r="21" spans="1:6" ht="12.75">
      <c r="A21" s="75"/>
      <c r="B21" s="125" t="s">
        <v>605</v>
      </c>
      <c r="C21" s="126">
        <v>680298699</v>
      </c>
      <c r="D21" s="126">
        <v>498182298</v>
      </c>
      <c r="E21" s="127">
        <v>73.22993542870203</v>
      </c>
      <c r="F21" s="128">
        <v>26653047</v>
      </c>
    </row>
    <row r="22" spans="1:6" ht="12.75">
      <c r="A22" s="71"/>
      <c r="B22" s="130" t="s">
        <v>606</v>
      </c>
      <c r="C22" s="131">
        <v>85095559</v>
      </c>
      <c r="D22" s="131">
        <v>56716083</v>
      </c>
      <c r="E22" s="132">
        <v>66.64987417263455</v>
      </c>
      <c r="F22" s="133">
        <v>7185990</v>
      </c>
    </row>
    <row r="23" spans="1:6" ht="12" customHeight="1">
      <c r="A23" s="75"/>
      <c r="B23" s="130" t="s">
        <v>607</v>
      </c>
      <c r="C23" s="131">
        <v>143146468</v>
      </c>
      <c r="D23" s="131">
        <v>99070004</v>
      </c>
      <c r="E23" s="132">
        <v>69.20883580585446</v>
      </c>
      <c r="F23" s="133">
        <v>3370847</v>
      </c>
    </row>
    <row r="24" spans="1:6" ht="12.75">
      <c r="A24" s="71" t="s">
        <v>608</v>
      </c>
      <c r="B24" s="94" t="s">
        <v>609</v>
      </c>
      <c r="C24" s="120">
        <v>1495949696</v>
      </c>
      <c r="D24" s="120">
        <v>1029638647</v>
      </c>
      <c r="E24" s="121">
        <v>68.82842716925155</v>
      </c>
      <c r="F24" s="122">
        <v>104008561</v>
      </c>
    </row>
    <row r="25" spans="1:6" ht="14.25" customHeight="1">
      <c r="A25" s="75"/>
      <c r="B25" s="80" t="s">
        <v>610</v>
      </c>
      <c r="C25" s="120">
        <v>180510330</v>
      </c>
      <c r="D25" s="120">
        <v>104257724</v>
      </c>
      <c r="E25" s="121">
        <v>57.75720647123076</v>
      </c>
      <c r="F25" s="122">
        <v>13872096</v>
      </c>
    </row>
    <row r="26" spans="1:6" ht="12.75">
      <c r="A26" s="75"/>
      <c r="B26" s="134" t="s">
        <v>611</v>
      </c>
      <c r="C26" s="126">
        <v>170279546</v>
      </c>
      <c r="D26" s="126">
        <v>98696876</v>
      </c>
      <c r="E26" s="127">
        <v>57.96167438689318</v>
      </c>
      <c r="F26" s="128">
        <v>13294288</v>
      </c>
    </row>
    <row r="27" spans="1:6" ht="12.75">
      <c r="A27" s="75"/>
      <c r="B27" s="125" t="s">
        <v>603</v>
      </c>
      <c r="C27" s="126">
        <v>10186901</v>
      </c>
      <c r="D27" s="126">
        <v>5525514</v>
      </c>
      <c r="E27" s="127">
        <v>54.24136349219454</v>
      </c>
      <c r="F27" s="128">
        <v>573651</v>
      </c>
    </row>
    <row r="28" spans="1:6" ht="12.75">
      <c r="A28" s="75"/>
      <c r="B28" s="125" t="s">
        <v>604</v>
      </c>
      <c r="C28" s="126">
        <v>43883</v>
      </c>
      <c r="D28" s="126">
        <v>35334</v>
      </c>
      <c r="E28" s="127">
        <v>80.51865186974455</v>
      </c>
      <c r="F28" s="128">
        <v>4157</v>
      </c>
    </row>
    <row r="29" spans="1:6" ht="12.75">
      <c r="A29" s="75"/>
      <c r="B29" s="130" t="s">
        <v>612</v>
      </c>
      <c r="C29" s="131">
        <v>3519099</v>
      </c>
      <c r="D29" s="131">
        <v>4971124</v>
      </c>
      <c r="E29" s="132">
        <v>141.26127170619526</v>
      </c>
      <c r="F29" s="133">
        <v>761580</v>
      </c>
    </row>
    <row r="30" spans="1:6" ht="12" customHeight="1">
      <c r="A30" s="75"/>
      <c r="B30" s="130" t="s">
        <v>607</v>
      </c>
      <c r="C30" s="131">
        <v>30924303</v>
      </c>
      <c r="D30" s="131">
        <v>22073218</v>
      </c>
      <c r="E30" s="132">
        <v>71.37822314055066</v>
      </c>
      <c r="F30" s="133">
        <v>2952339</v>
      </c>
    </row>
    <row r="31" spans="1:6" ht="17.25" customHeight="1">
      <c r="A31" s="71" t="s">
        <v>613</v>
      </c>
      <c r="B31" s="94" t="s">
        <v>614</v>
      </c>
      <c r="C31" s="120">
        <v>146066928</v>
      </c>
      <c r="D31" s="120">
        <v>77213382</v>
      </c>
      <c r="E31" s="121">
        <v>52.861645724485975</v>
      </c>
      <c r="F31" s="122">
        <v>10158177</v>
      </c>
    </row>
    <row r="32" spans="1:6" ht="15" customHeight="1">
      <c r="A32" s="71" t="s">
        <v>553</v>
      </c>
      <c r="B32" s="80" t="s">
        <v>615</v>
      </c>
      <c r="C32" s="120">
        <v>1905205386</v>
      </c>
      <c r="D32" s="120">
        <v>1059847563</v>
      </c>
      <c r="E32" s="121">
        <v>55.62904507766282</v>
      </c>
      <c r="F32" s="122">
        <v>123168036</v>
      </c>
    </row>
    <row r="33" spans="1:6" s="175" customFormat="1" ht="11.25" customHeight="1">
      <c r="A33" s="71" t="s">
        <v>555</v>
      </c>
      <c r="B33" s="94" t="s">
        <v>616</v>
      </c>
      <c r="C33" s="120">
        <v>1400617517</v>
      </c>
      <c r="D33" s="120">
        <v>842643491</v>
      </c>
      <c r="E33" s="121">
        <v>60.162284190538216</v>
      </c>
      <c r="F33" s="122">
        <v>84510555</v>
      </c>
    </row>
    <row r="34" spans="1:6" s="175" customFormat="1" ht="12.75">
      <c r="A34" s="71" t="s">
        <v>557</v>
      </c>
      <c r="B34" s="94" t="s">
        <v>617</v>
      </c>
      <c r="C34" s="120">
        <v>504585157</v>
      </c>
      <c r="D34" s="120">
        <v>217167317</v>
      </c>
      <c r="E34" s="121">
        <v>43.038784234392374</v>
      </c>
      <c r="F34" s="122">
        <v>38657206</v>
      </c>
    </row>
    <row r="35" spans="1:6" s="175" customFormat="1" ht="12.75">
      <c r="A35" s="71" t="s">
        <v>618</v>
      </c>
      <c r="B35" s="94" t="s">
        <v>619</v>
      </c>
      <c r="C35" s="120">
        <v>2712</v>
      </c>
      <c r="D35" s="120">
        <v>36755</v>
      </c>
      <c r="E35" s="121">
        <v>1355.2728613569323</v>
      </c>
      <c r="F35" s="122">
        <v>275</v>
      </c>
    </row>
    <row r="36" spans="1:6" ht="12.75">
      <c r="A36" s="79"/>
      <c r="B36" s="94" t="s">
        <v>620</v>
      </c>
      <c r="C36" s="120">
        <v>-263188762</v>
      </c>
      <c r="D36" s="120">
        <v>47004466</v>
      </c>
      <c r="E36" s="135">
        <v>-17.859602227240995</v>
      </c>
      <c r="F36" s="122">
        <v>-9001298</v>
      </c>
    </row>
    <row r="37" spans="1:6" s="138" customFormat="1" ht="12.75">
      <c r="A37" s="79"/>
      <c r="B37" s="94" t="s">
        <v>621</v>
      </c>
      <c r="C37" s="120">
        <v>263188762</v>
      </c>
      <c r="D37" s="120">
        <v>-47004466</v>
      </c>
      <c r="E37" s="135">
        <v>-17.859602227240995</v>
      </c>
      <c r="F37" s="122">
        <v>9001298</v>
      </c>
    </row>
    <row r="38" spans="1:6" s="138" customFormat="1" ht="12.75">
      <c r="A38" s="71"/>
      <c r="B38" s="136" t="s">
        <v>505</v>
      </c>
      <c r="C38" s="126">
        <v>120841669</v>
      </c>
      <c r="D38" s="126">
        <v>83484661</v>
      </c>
      <c r="E38" s="127">
        <v>69.08598804606049</v>
      </c>
      <c r="F38" s="128">
        <v>9054802</v>
      </c>
    </row>
    <row r="39" spans="1:6" s="138" customFormat="1" ht="12.75">
      <c r="A39" s="71"/>
      <c r="B39" s="136" t="s">
        <v>506</v>
      </c>
      <c r="C39" s="126">
        <v>1212699</v>
      </c>
      <c r="D39" s="126">
        <v>504136</v>
      </c>
      <c r="E39" s="127">
        <v>41.571403951021644</v>
      </c>
      <c r="F39" s="128">
        <v>40769</v>
      </c>
    </row>
    <row r="40" spans="1:6" s="138" customFormat="1" ht="12.75">
      <c r="A40" s="80"/>
      <c r="B40" s="136" t="s">
        <v>622</v>
      </c>
      <c r="C40" s="137">
        <v>164782583</v>
      </c>
      <c r="D40" s="137">
        <v>-109748423</v>
      </c>
      <c r="E40" s="127">
        <v>-66.60195574188809</v>
      </c>
      <c r="F40" s="128">
        <v>9852053</v>
      </c>
    </row>
    <row r="41" spans="1:6" s="138" customFormat="1" ht="25.5">
      <c r="A41" s="80"/>
      <c r="B41" s="139" t="s">
        <v>623</v>
      </c>
      <c r="C41" s="137">
        <v>774923</v>
      </c>
      <c r="D41" s="137">
        <v>573994</v>
      </c>
      <c r="E41" s="127">
        <v>74.07110125780238</v>
      </c>
      <c r="F41" s="128">
        <v>239000</v>
      </c>
    </row>
    <row r="42" spans="1:6" s="138" customFormat="1" ht="12.75">
      <c r="A42" s="140"/>
      <c r="B42" s="139" t="s">
        <v>507</v>
      </c>
      <c r="C42" s="137">
        <v>-15560213</v>
      </c>
      <c r="D42" s="137">
        <v>-14081796</v>
      </c>
      <c r="E42" s="127">
        <v>90.49873546075494</v>
      </c>
      <c r="F42" s="128">
        <v>-8754238</v>
      </c>
    </row>
    <row r="43" spans="1:6" s="138" customFormat="1" ht="12.75">
      <c r="A43" s="140"/>
      <c r="B43" s="139" t="s">
        <v>624</v>
      </c>
      <c r="C43" s="137">
        <v>-8862899</v>
      </c>
      <c r="D43" s="137">
        <v>-7737038</v>
      </c>
      <c r="E43" s="127">
        <v>87.29692169571153</v>
      </c>
      <c r="F43" s="128">
        <v>-1431088</v>
      </c>
    </row>
    <row r="44" spans="1:6" ht="17.25" customHeight="1">
      <c r="A44" s="71"/>
      <c r="B44" s="94" t="s">
        <v>625</v>
      </c>
      <c r="C44" s="120">
        <v>1936022864</v>
      </c>
      <c r="D44" s="120">
        <v>1133156904</v>
      </c>
      <c r="E44" s="121">
        <v>58.53014058205874</v>
      </c>
      <c r="F44" s="122">
        <v>118935777</v>
      </c>
    </row>
    <row r="45" spans="1:6" ht="12.75">
      <c r="A45" s="82"/>
      <c r="B45" s="130" t="s">
        <v>607</v>
      </c>
      <c r="C45" s="131">
        <v>228242027</v>
      </c>
      <c r="D45" s="131">
        <v>155786087</v>
      </c>
      <c r="E45" s="132">
        <v>68.25477719754039</v>
      </c>
      <c r="F45" s="133">
        <v>10556837</v>
      </c>
    </row>
    <row r="46" spans="1:6" s="143" customFormat="1" ht="17.25" customHeight="1">
      <c r="A46" s="80" t="s">
        <v>572</v>
      </c>
      <c r="B46" s="94" t="s">
        <v>626</v>
      </c>
      <c r="C46" s="120">
        <v>1707780837</v>
      </c>
      <c r="D46" s="120">
        <v>977370817</v>
      </c>
      <c r="E46" s="121">
        <v>57.23045930863786</v>
      </c>
      <c r="F46" s="122">
        <v>108378940</v>
      </c>
    </row>
    <row r="47" spans="1:6" ht="12.75">
      <c r="A47" s="82"/>
      <c r="B47" s="141" t="s">
        <v>627</v>
      </c>
      <c r="C47" s="126">
        <v>1524579943</v>
      </c>
      <c r="D47" s="126">
        <v>949730472</v>
      </c>
      <c r="E47" s="127">
        <v>62.29456686483511</v>
      </c>
      <c r="F47" s="128">
        <v>87119347</v>
      </c>
    </row>
    <row r="48" spans="1:6" ht="12.75">
      <c r="A48" s="82"/>
      <c r="B48" s="130" t="s">
        <v>628</v>
      </c>
      <c r="C48" s="131">
        <v>226835127</v>
      </c>
      <c r="D48" s="131">
        <v>155317619</v>
      </c>
      <c r="E48" s="142">
        <v>68.4715903811494</v>
      </c>
      <c r="F48" s="133">
        <v>10590959</v>
      </c>
    </row>
    <row r="49" spans="1:6" ht="12.75">
      <c r="A49" s="80" t="s">
        <v>576</v>
      </c>
      <c r="B49" s="80" t="s">
        <v>629</v>
      </c>
      <c r="C49" s="120">
        <v>1297744816</v>
      </c>
      <c r="D49" s="120">
        <v>794412853</v>
      </c>
      <c r="E49" s="121">
        <v>61.214873926338996</v>
      </c>
      <c r="F49" s="122">
        <v>76528388</v>
      </c>
    </row>
    <row r="50" spans="1:6" ht="19.5" customHeight="1">
      <c r="A50" s="80"/>
      <c r="B50" s="141" t="s">
        <v>630</v>
      </c>
      <c r="C50" s="126">
        <v>411440259</v>
      </c>
      <c r="D50" s="126">
        <v>183389910</v>
      </c>
      <c r="E50" s="127">
        <v>44.572670269488626</v>
      </c>
      <c r="F50" s="128">
        <v>31816155</v>
      </c>
    </row>
    <row r="51" spans="1:6" ht="17.25" customHeight="1">
      <c r="A51" s="80"/>
      <c r="B51" s="130" t="s">
        <v>631</v>
      </c>
      <c r="C51" s="131">
        <v>1406900</v>
      </c>
      <c r="D51" s="131">
        <v>468468</v>
      </c>
      <c r="E51" s="132">
        <v>33.29788897576231</v>
      </c>
      <c r="F51" s="128">
        <v>-34122</v>
      </c>
    </row>
    <row r="52" spans="1:6" ht="18" customHeight="1">
      <c r="A52" s="80" t="s">
        <v>579</v>
      </c>
      <c r="B52" s="94" t="s">
        <v>632</v>
      </c>
      <c r="C52" s="120">
        <v>410033359</v>
      </c>
      <c r="D52" s="120">
        <v>182921442</v>
      </c>
      <c r="E52" s="121">
        <v>44.611356121393044</v>
      </c>
      <c r="F52" s="122">
        <v>31850277</v>
      </c>
    </row>
    <row r="53" spans="1:6" ht="18" customHeight="1">
      <c r="A53" s="80" t="s">
        <v>633</v>
      </c>
      <c r="B53" s="94" t="s">
        <v>634</v>
      </c>
      <c r="C53" s="120">
        <v>2662</v>
      </c>
      <c r="D53" s="120">
        <v>36522</v>
      </c>
      <c r="E53" s="121">
        <v>0</v>
      </c>
      <c r="F53" s="122">
        <v>275</v>
      </c>
    </row>
    <row r="54" spans="1:6" s="143" customFormat="1" ht="17.25" customHeight="1">
      <c r="A54" s="80"/>
      <c r="B54" s="94" t="s">
        <v>635</v>
      </c>
      <c r="C54" s="120">
        <v>-211831141</v>
      </c>
      <c r="D54" s="120">
        <v>52267830</v>
      </c>
      <c r="E54" s="121">
        <v>-24.674289980810705</v>
      </c>
      <c r="F54" s="122">
        <v>-4370379</v>
      </c>
    </row>
    <row r="55" spans="1:6" ht="19.5" customHeight="1">
      <c r="A55" s="82"/>
      <c r="B55" s="94" t="s">
        <v>636</v>
      </c>
      <c r="C55" s="120">
        <v>228348852</v>
      </c>
      <c r="D55" s="120">
        <v>104549964</v>
      </c>
      <c r="E55" s="121">
        <v>45.78519361244698</v>
      </c>
      <c r="F55" s="122">
        <v>17741435</v>
      </c>
    </row>
    <row r="56" spans="1:6" ht="15" customHeight="1">
      <c r="A56" s="82"/>
      <c r="B56" s="130" t="s">
        <v>607</v>
      </c>
      <c r="C56" s="131">
        <v>30924303</v>
      </c>
      <c r="D56" s="131">
        <v>22073218</v>
      </c>
      <c r="E56" s="132">
        <v>71.37822314055066</v>
      </c>
      <c r="F56" s="133">
        <v>2952339</v>
      </c>
    </row>
    <row r="57" spans="1:6" s="143" customFormat="1" ht="15.75" customHeight="1">
      <c r="A57" s="80" t="s">
        <v>583</v>
      </c>
      <c r="B57" s="94" t="s">
        <v>637</v>
      </c>
      <c r="C57" s="126">
        <v>197424549</v>
      </c>
      <c r="D57" s="126">
        <v>82476746</v>
      </c>
      <c r="E57" s="127">
        <v>41.77633755161826</v>
      </c>
      <c r="F57" s="128">
        <v>14789096</v>
      </c>
    </row>
    <row r="58" spans="1:6" s="143" customFormat="1" ht="19.5" customHeight="1">
      <c r="A58" s="82"/>
      <c r="B58" s="141" t="s">
        <v>638</v>
      </c>
      <c r="C58" s="126">
        <v>133618438</v>
      </c>
      <c r="D58" s="126">
        <v>70177543</v>
      </c>
      <c r="E58" s="127">
        <v>52.520852698487616</v>
      </c>
      <c r="F58" s="128">
        <v>10934506</v>
      </c>
    </row>
    <row r="59" spans="1:6" s="176" customFormat="1" ht="12.75">
      <c r="A59" s="82"/>
      <c r="B59" s="130" t="s">
        <v>639</v>
      </c>
      <c r="C59" s="131">
        <v>30745737</v>
      </c>
      <c r="D59" s="131">
        <v>21946905</v>
      </c>
      <c r="E59" s="132">
        <v>71.38194475546317</v>
      </c>
      <c r="F59" s="133">
        <v>2952339</v>
      </c>
    </row>
    <row r="60" spans="1:6" s="176" customFormat="1" ht="14.25" customHeight="1">
      <c r="A60" s="80" t="s">
        <v>586</v>
      </c>
      <c r="B60" s="94" t="s">
        <v>640</v>
      </c>
      <c r="C60" s="120">
        <v>102872701</v>
      </c>
      <c r="D60" s="120">
        <v>48230638</v>
      </c>
      <c r="E60" s="121">
        <v>46.883806424019134</v>
      </c>
      <c r="F60" s="122">
        <v>7982167</v>
      </c>
    </row>
    <row r="61" spans="1:6" s="176" customFormat="1" ht="18" customHeight="1">
      <c r="A61" s="82"/>
      <c r="B61" s="141" t="s">
        <v>641</v>
      </c>
      <c r="C61" s="126">
        <v>94730364</v>
      </c>
      <c r="D61" s="126">
        <v>34372188</v>
      </c>
      <c r="E61" s="144">
        <v>36.284235115997234</v>
      </c>
      <c r="F61" s="122">
        <v>6806929</v>
      </c>
    </row>
    <row r="62" spans="1:6" s="176" customFormat="1" ht="12.75">
      <c r="A62" s="82"/>
      <c r="B62" s="130" t="s">
        <v>642</v>
      </c>
      <c r="C62" s="131">
        <v>178566</v>
      </c>
      <c r="D62" s="131">
        <v>126313</v>
      </c>
      <c r="E62" s="132">
        <v>70.73743041788471</v>
      </c>
      <c r="F62" s="133">
        <v>0</v>
      </c>
    </row>
    <row r="63" spans="1:6" ht="15.75" customHeight="1">
      <c r="A63" s="80" t="s">
        <v>589</v>
      </c>
      <c r="B63" s="94" t="s">
        <v>643</v>
      </c>
      <c r="C63" s="120">
        <v>94551798</v>
      </c>
      <c r="D63" s="120">
        <v>34245875</v>
      </c>
      <c r="E63" s="121">
        <v>36.21916846044535</v>
      </c>
      <c r="F63" s="122">
        <v>6806929</v>
      </c>
    </row>
    <row r="64" spans="1:6" ht="15.75" customHeight="1">
      <c r="A64" s="80" t="s">
        <v>644</v>
      </c>
      <c r="B64" s="94" t="s">
        <v>634</v>
      </c>
      <c r="C64" s="120">
        <v>50</v>
      </c>
      <c r="D64" s="120">
        <v>233</v>
      </c>
      <c r="E64" s="121">
        <v>0</v>
      </c>
      <c r="F64" s="122">
        <v>0</v>
      </c>
    </row>
    <row r="65" spans="1:6" s="143" customFormat="1" ht="12.75">
      <c r="A65" s="82"/>
      <c r="B65" s="94" t="s">
        <v>645</v>
      </c>
      <c r="C65" s="120">
        <v>-47838522</v>
      </c>
      <c r="D65" s="120">
        <v>-292240</v>
      </c>
      <c r="E65" s="121">
        <v>0.6108884384011697</v>
      </c>
      <c r="F65" s="122">
        <v>-3869339</v>
      </c>
    </row>
    <row r="66" spans="1:6" ht="17.25" customHeight="1">
      <c r="A66" s="145"/>
      <c r="B66" s="146" t="s">
        <v>646</v>
      </c>
      <c r="C66" s="147"/>
      <c r="D66" s="147"/>
      <c r="E66" s="148"/>
      <c r="F66" s="149"/>
    </row>
    <row r="67" spans="1:6" ht="17.25" customHeight="1">
      <c r="A67" s="151"/>
      <c r="B67" s="152" t="s">
        <v>647</v>
      </c>
      <c r="C67" s="153"/>
      <c r="D67" s="154">
        <v>5525818</v>
      </c>
      <c r="E67" s="155"/>
      <c r="F67" s="156"/>
    </row>
    <row r="68" spans="1:6" ht="17.25" customHeight="1">
      <c r="A68" s="151"/>
      <c r="B68" s="152" t="s">
        <v>648</v>
      </c>
      <c r="C68" s="153"/>
      <c r="D68" s="154">
        <v>4347797</v>
      </c>
      <c r="E68" s="155"/>
      <c r="F68" s="156"/>
    </row>
    <row r="69" spans="1:6" ht="17.25" customHeight="1">
      <c r="A69" s="151"/>
      <c r="B69" s="152"/>
      <c r="C69" s="153"/>
      <c r="D69" s="150"/>
      <c r="E69" s="155"/>
      <c r="F69" s="156"/>
    </row>
    <row r="70" spans="1:6" s="11" customFormat="1" ht="17.25" customHeight="1">
      <c r="A70" s="113"/>
      <c r="B70" s="21"/>
      <c r="C70" s="117"/>
      <c r="D70" s="117"/>
      <c r="E70" s="21"/>
      <c r="F70" s="21"/>
    </row>
    <row r="71" spans="1:6" s="177" customFormat="1" ht="17.25" customHeight="1">
      <c r="A71" s="157" t="s">
        <v>649</v>
      </c>
      <c r="B71" s="158"/>
      <c r="C71" s="158"/>
      <c r="D71" s="159"/>
      <c r="E71" s="159"/>
      <c r="F71" s="160" t="s">
        <v>510</v>
      </c>
    </row>
    <row r="72" spans="1:6" s="11" customFormat="1" ht="17.25" customHeight="1">
      <c r="A72" s="161"/>
      <c r="B72" s="162"/>
      <c r="C72" s="163"/>
      <c r="D72" s="163"/>
      <c r="E72" s="164"/>
      <c r="F72" s="165"/>
    </row>
    <row r="73" spans="1:6" s="11" customFormat="1" ht="17.25" customHeight="1">
      <c r="A73" s="21"/>
      <c r="B73" s="21"/>
      <c r="C73" s="166"/>
      <c r="D73" s="166"/>
      <c r="E73" s="167"/>
      <c r="F73" s="34"/>
    </row>
    <row r="74" spans="1:6" s="11" customFormat="1" ht="12.75">
      <c r="A74" s="113"/>
      <c r="B74" s="23"/>
      <c r="C74" s="166"/>
      <c r="D74" s="166"/>
      <c r="E74" s="167"/>
      <c r="F74" s="34"/>
    </row>
    <row r="75" spans="1:6" s="11" customFormat="1" ht="17.25" customHeight="1" hidden="1">
      <c r="A75" s="113"/>
      <c r="B75" s="23"/>
      <c r="C75" s="166"/>
      <c r="D75" s="166"/>
      <c r="E75" s="167"/>
      <c r="F75" s="34"/>
    </row>
    <row r="76" spans="1:6" s="11" customFormat="1" ht="17.25" customHeight="1" hidden="1">
      <c r="A76" s="113"/>
      <c r="B76" s="23"/>
      <c r="C76" s="166"/>
      <c r="D76" s="166"/>
      <c r="E76" s="167"/>
      <c r="F76" s="34"/>
    </row>
    <row r="77" spans="1:6" s="11" customFormat="1" ht="17.25" customHeight="1" hidden="1">
      <c r="A77" s="113"/>
      <c r="B77" s="168"/>
      <c r="C77" s="166"/>
      <c r="D77" s="166"/>
      <c r="E77" s="167"/>
      <c r="F77" s="34"/>
    </row>
    <row r="78" spans="1:6" s="11" customFormat="1" ht="17.25" customHeight="1" hidden="1">
      <c r="A78" s="113"/>
      <c r="B78" s="168"/>
      <c r="C78" s="169"/>
      <c r="D78" s="170"/>
      <c r="E78" s="167"/>
      <c r="F78" s="34"/>
    </row>
    <row r="79" spans="1:6" s="11" customFormat="1" ht="17.25" customHeight="1" hidden="1">
      <c r="A79" s="113"/>
      <c r="B79" s="23"/>
      <c r="C79" s="166"/>
      <c r="D79" s="166"/>
      <c r="E79" s="167"/>
      <c r="F79" s="34"/>
    </row>
    <row r="80" spans="1:6" s="11" customFormat="1" ht="17.25" customHeight="1" hidden="1">
      <c r="A80" s="113"/>
      <c r="B80" s="23"/>
      <c r="C80" s="166"/>
      <c r="D80" s="166"/>
      <c r="E80" s="167"/>
      <c r="F80" s="34"/>
    </row>
    <row r="81" spans="1:6" s="11" customFormat="1" ht="17.25" customHeight="1" hidden="1">
      <c r="A81" s="113"/>
      <c r="B81" s="23"/>
      <c r="C81" s="166"/>
      <c r="D81" s="166"/>
      <c r="E81" s="167"/>
      <c r="F81" s="34"/>
    </row>
    <row r="82" spans="1:6" s="11" customFormat="1" ht="17.25" customHeight="1" hidden="1">
      <c r="A82" s="21"/>
      <c r="B82" s="23"/>
      <c r="C82" s="166"/>
      <c r="D82" s="166"/>
      <c r="E82" s="167"/>
      <c r="F82" s="34"/>
    </row>
    <row r="83" spans="1:6" s="11" customFormat="1" ht="17.25" customHeight="1" hidden="1">
      <c r="A83" s="113"/>
      <c r="B83" s="23"/>
      <c r="C83" s="166"/>
      <c r="D83" s="166"/>
      <c r="E83" s="167"/>
      <c r="F83" s="34"/>
    </row>
    <row r="84" spans="1:6" s="11" customFormat="1" ht="17.25" customHeight="1" hidden="1">
      <c r="A84" s="113"/>
      <c r="B84" s="23"/>
      <c r="C84" s="166"/>
      <c r="D84" s="166"/>
      <c r="E84" s="167"/>
      <c r="F84" s="34"/>
    </row>
    <row r="85" spans="1:6" s="11" customFormat="1" ht="17.25" customHeight="1" hidden="1">
      <c r="A85" s="113"/>
      <c r="B85" s="21"/>
      <c r="C85" s="166"/>
      <c r="D85" s="166"/>
      <c r="E85" s="167"/>
      <c r="F85" s="34"/>
    </row>
    <row r="86" spans="1:6" s="11" customFormat="1" ht="17.25" customHeight="1" hidden="1">
      <c r="A86" s="113"/>
      <c r="B86" s="21"/>
      <c r="C86" s="166"/>
      <c r="D86" s="166"/>
      <c r="E86" s="167"/>
      <c r="F86" s="34"/>
    </row>
    <row r="87" spans="1:6" s="11" customFormat="1" ht="17.25" customHeight="1" hidden="1">
      <c r="A87" s="113"/>
      <c r="B87" s="23"/>
      <c r="C87" s="166"/>
      <c r="D87" s="166"/>
      <c r="E87" s="167"/>
      <c r="F87" s="34"/>
    </row>
    <row r="88" spans="1:6" s="11" customFormat="1" ht="17.25" customHeight="1" hidden="1">
      <c r="A88" s="113"/>
      <c r="B88" s="23"/>
      <c r="C88" s="166"/>
      <c r="D88" s="166"/>
      <c r="E88" s="167"/>
      <c r="F88" s="34"/>
    </row>
    <row r="89" spans="1:6" s="11" customFormat="1" ht="17.25" customHeight="1" hidden="1">
      <c r="A89" s="113"/>
      <c r="B89" s="168"/>
      <c r="C89" s="166"/>
      <c r="D89" s="166"/>
      <c r="E89" s="167"/>
      <c r="F89" s="34"/>
    </row>
    <row r="90" spans="1:6" s="11" customFormat="1" ht="17.25" customHeight="1" hidden="1">
      <c r="A90" s="113"/>
      <c r="B90" s="123"/>
      <c r="C90" s="166"/>
      <c r="D90" s="166"/>
      <c r="E90" s="167"/>
      <c r="F90" s="34"/>
    </row>
    <row r="91" ht="17.25" customHeight="1" hidden="1"/>
    <row r="92" ht="17.25" customHeight="1" hidden="1">
      <c r="B92" s="23"/>
    </row>
    <row r="93" spans="1:6" s="11" customFormat="1" ht="17.25" customHeight="1" hidden="1">
      <c r="A93" s="113"/>
      <c r="B93" s="23"/>
      <c r="C93" s="166"/>
      <c r="D93" s="166"/>
      <c r="E93" s="167"/>
      <c r="F93" s="34"/>
    </row>
    <row r="94" spans="1:6" s="11" customFormat="1" ht="17.25" customHeight="1" hidden="1">
      <c r="A94" s="113"/>
      <c r="B94" s="23"/>
      <c r="C94" s="166"/>
      <c r="D94" s="166"/>
      <c r="E94" s="167"/>
      <c r="F94" s="34"/>
    </row>
    <row r="95" spans="1:6" s="11" customFormat="1" ht="17.25" customHeight="1" hidden="1">
      <c r="A95" s="113"/>
      <c r="B95" s="21"/>
      <c r="C95" s="166"/>
      <c r="D95" s="166"/>
      <c r="E95" s="167"/>
      <c r="F95" s="34"/>
    </row>
    <row r="96" spans="1:6" s="11" customFormat="1" ht="17.25" customHeight="1" hidden="1">
      <c r="A96" s="113"/>
      <c r="B96" s="21"/>
      <c r="C96" s="166"/>
      <c r="D96" s="166"/>
      <c r="E96" s="167"/>
      <c r="F96" s="34"/>
    </row>
    <row r="97" spans="1:6" s="11" customFormat="1" ht="17.25" customHeight="1" hidden="1">
      <c r="A97" s="113"/>
      <c r="B97" s="23"/>
      <c r="C97" s="166"/>
      <c r="D97" s="166"/>
      <c r="E97" s="167"/>
      <c r="F97" s="34"/>
    </row>
    <row r="98" spans="1:6" s="11" customFormat="1" ht="17.25" customHeight="1" hidden="1">
      <c r="A98" s="113"/>
      <c r="B98" s="23"/>
      <c r="C98" s="166"/>
      <c r="D98" s="166"/>
      <c r="E98" s="167"/>
      <c r="F98" s="34"/>
    </row>
    <row r="99" spans="1:6" s="11" customFormat="1" ht="17.25" customHeight="1" hidden="1">
      <c r="A99" s="21"/>
      <c r="B99" s="174"/>
      <c r="C99" s="166"/>
      <c r="D99" s="166"/>
      <c r="E99" s="167"/>
      <c r="F99" s="34"/>
    </row>
    <row r="100" ht="17.25" customHeight="1" hidden="1">
      <c r="B100" s="174"/>
    </row>
    <row r="101" spans="1:2" ht="17.25" customHeight="1">
      <c r="A101" s="99" t="s">
        <v>650</v>
      </c>
      <c r="B101" s="174"/>
    </row>
    <row r="102" ht="17.25" customHeight="1">
      <c r="B102" s="174"/>
    </row>
    <row r="103" ht="17.25" customHeight="1">
      <c r="B103" s="174"/>
    </row>
    <row r="104" ht="17.25" customHeight="1">
      <c r="B104" s="174"/>
    </row>
    <row r="105" ht="17.25" customHeight="1">
      <c r="B105" s="174"/>
    </row>
    <row r="107" ht="17.25" customHeight="1">
      <c r="A107" s="123"/>
    </row>
    <row r="111" ht="17.25" customHeight="1">
      <c r="B111" s="174"/>
    </row>
    <row r="112" ht="17.25" customHeight="1">
      <c r="B112" s="174"/>
    </row>
    <row r="113" ht="17.25" customHeight="1">
      <c r="B113" s="174"/>
    </row>
    <row r="114" ht="17.25" customHeight="1">
      <c r="B114" s="174"/>
    </row>
    <row r="117" ht="17.25" customHeight="1">
      <c r="B117" s="174"/>
    </row>
    <row r="118" ht="17.25" customHeight="1">
      <c r="B118" s="174"/>
    </row>
    <row r="121" ht="17.25" customHeight="1">
      <c r="B121" s="174"/>
    </row>
    <row r="122" ht="17.25" customHeight="1">
      <c r="B122" s="174"/>
    </row>
    <row r="123" ht="17.25" customHeight="1">
      <c r="B123" s="174"/>
    </row>
    <row r="124" ht="17.25" customHeight="1">
      <c r="B124" s="174"/>
    </row>
    <row r="125" ht="17.25" customHeight="1">
      <c r="B125" s="174"/>
    </row>
    <row r="126" ht="17.25" customHeight="1">
      <c r="B126" s="174"/>
    </row>
    <row r="127" ht="17.25" customHeight="1">
      <c r="B127" s="174"/>
    </row>
    <row r="128" ht="17.25" customHeight="1">
      <c r="B128" s="174"/>
    </row>
    <row r="129" ht="17.25" customHeight="1">
      <c r="B129" s="174"/>
    </row>
    <row r="130" ht="17.25" customHeight="1">
      <c r="B130" s="174"/>
    </row>
    <row r="131" ht="17.25" customHeight="1">
      <c r="B131" s="174"/>
    </row>
    <row r="132" ht="17.25" customHeight="1">
      <c r="B132" s="174"/>
    </row>
    <row r="133" ht="17.25" customHeight="1">
      <c r="B133" s="174"/>
    </row>
    <row r="134" ht="17.25" customHeight="1">
      <c r="B134" s="174"/>
    </row>
    <row r="135" ht="17.25" customHeight="1">
      <c r="B135" s="174"/>
    </row>
    <row r="136" ht="17.25" customHeight="1">
      <c r="B136" s="174"/>
    </row>
    <row r="137" ht="17.25" customHeight="1">
      <c r="B137" s="174"/>
    </row>
    <row r="138" ht="17.25" customHeight="1">
      <c r="B138" s="174"/>
    </row>
    <row r="139" ht="17.25" customHeight="1">
      <c r="B139" s="174"/>
    </row>
    <row r="140" ht="17.25" customHeight="1">
      <c r="B140" s="174"/>
    </row>
    <row r="141" ht="17.25" customHeight="1">
      <c r="B141" s="174"/>
    </row>
    <row r="142" ht="17.25" customHeight="1">
      <c r="B142" s="174"/>
    </row>
    <row r="143" ht="17.25" customHeight="1">
      <c r="B143" s="174"/>
    </row>
    <row r="144" ht="17.25" customHeight="1">
      <c r="B144" s="174"/>
    </row>
    <row r="145" ht="17.25" customHeight="1">
      <c r="B145" s="174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2"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61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9.57421875" style="615" customWidth="1"/>
    <col min="2" max="2" width="49.00390625" style="616" customWidth="1"/>
    <col min="3" max="3" width="12.57421875" style="618" customWidth="1"/>
    <col min="4" max="4" width="12.140625" style="618" customWidth="1"/>
    <col min="5" max="5" width="10.140625" style="618" customWidth="1"/>
    <col min="6" max="6" width="11.57421875" style="618" customWidth="1"/>
    <col min="7" max="16384" width="9.140625" style="335" customWidth="1"/>
  </cols>
  <sheetData>
    <row r="1" spans="1:6" s="605" customFormat="1" ht="15">
      <c r="A1" s="958" t="s">
        <v>479</v>
      </c>
      <c r="B1" s="958"/>
      <c r="C1" s="958"/>
      <c r="D1" s="958"/>
      <c r="E1" s="958"/>
      <c r="F1" s="958"/>
    </row>
    <row r="2" spans="1:35" s="606" customFormat="1" ht="12.75" customHeight="1">
      <c r="A2" s="952" t="s">
        <v>480</v>
      </c>
      <c r="B2" s="952"/>
      <c r="C2" s="952"/>
      <c r="D2" s="952"/>
      <c r="E2" s="952"/>
      <c r="F2" s="952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606" customFormat="1" ht="3" customHeight="1">
      <c r="A3" s="607"/>
      <c r="B3" s="608"/>
      <c r="C3" s="608"/>
      <c r="D3" s="607"/>
      <c r="E3" s="607"/>
      <c r="F3" s="60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1:35" s="606" customFormat="1" ht="17.25" customHeight="1">
      <c r="A4" s="978" t="s">
        <v>512</v>
      </c>
      <c r="B4" s="978"/>
      <c r="C4" s="978"/>
      <c r="D4" s="978"/>
      <c r="E4" s="978"/>
      <c r="F4" s="978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35" s="606" customFormat="1" ht="12.75">
      <c r="A5" s="98"/>
      <c r="B5" s="178"/>
      <c r="C5" s="178"/>
      <c r="D5" s="178"/>
      <c r="E5" s="178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s="606" customFormat="1" ht="17.25" customHeight="1">
      <c r="A6" s="503" t="s">
        <v>482</v>
      </c>
      <c r="B6" s="503"/>
      <c r="C6" s="503"/>
      <c r="D6" s="503"/>
      <c r="E6" s="503"/>
      <c r="F6" s="503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s="606" customFormat="1" ht="17.25" customHeight="1">
      <c r="A7" s="187" t="s">
        <v>1246</v>
      </c>
      <c r="B7" s="187"/>
      <c r="C7" s="187"/>
      <c r="D7" s="187"/>
      <c r="E7" s="187"/>
      <c r="F7" s="187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s="606" customFormat="1" ht="17.25" customHeight="1">
      <c r="A8" s="977" t="s">
        <v>1247</v>
      </c>
      <c r="B8" s="977"/>
      <c r="C8" s="977"/>
      <c r="D8" s="977"/>
      <c r="E8" s="977"/>
      <c r="F8" s="977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s="606" customFormat="1" ht="12.75">
      <c r="A9" s="947" t="s">
        <v>485</v>
      </c>
      <c r="B9" s="947"/>
      <c r="C9" s="947"/>
      <c r="D9" s="947"/>
      <c r="E9" s="947"/>
      <c r="F9" s="947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s="606" customFormat="1" ht="17.25" customHeight="1">
      <c r="A10" s="559" t="s">
        <v>1248</v>
      </c>
      <c r="B10" s="277"/>
      <c r="C10" s="115"/>
      <c r="D10" s="610"/>
      <c r="F10" s="339" t="s">
        <v>1249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2:35" s="606" customFormat="1" ht="12.75">
      <c r="B11" s="611"/>
      <c r="C11" s="612"/>
      <c r="D11" s="613"/>
      <c r="F11" s="614" t="s">
        <v>1250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3:6" ht="12.75" customHeight="1">
      <c r="C12" s="617"/>
      <c r="D12" s="617"/>
      <c r="F12" s="619" t="s">
        <v>515</v>
      </c>
    </row>
    <row r="13" spans="1:6" ht="46.5" customHeight="1">
      <c r="A13" s="561" t="s">
        <v>1251</v>
      </c>
      <c r="B13" s="561" t="s">
        <v>516</v>
      </c>
      <c r="C13" s="620" t="s">
        <v>597</v>
      </c>
      <c r="D13" s="620" t="s">
        <v>518</v>
      </c>
      <c r="E13" s="620" t="s">
        <v>1252</v>
      </c>
      <c r="F13" s="620" t="s">
        <v>493</v>
      </c>
    </row>
    <row r="14" spans="1:6" s="117" customFormat="1" ht="12.75">
      <c r="A14" s="621">
        <v>1</v>
      </c>
      <c r="B14" s="620">
        <v>2</v>
      </c>
      <c r="C14" s="621">
        <v>3</v>
      </c>
      <c r="D14" s="621">
        <v>4</v>
      </c>
      <c r="E14" s="621">
        <v>5</v>
      </c>
      <c r="F14" s="621">
        <v>6</v>
      </c>
    </row>
    <row r="15" spans="1:6" s="355" customFormat="1" ht="12.75">
      <c r="A15" s="344" t="s">
        <v>1253</v>
      </c>
      <c r="B15" s="622" t="s">
        <v>210</v>
      </c>
      <c r="C15" s="623">
        <v>1724191723</v>
      </c>
      <c r="D15" s="623">
        <v>1185424734</v>
      </c>
      <c r="E15" s="624">
        <v>68.75248953970299</v>
      </c>
      <c r="F15" s="623">
        <v>114565398</v>
      </c>
    </row>
    <row r="16" spans="1:6" s="355" customFormat="1" ht="12.75">
      <c r="A16" s="344" t="s">
        <v>1253</v>
      </c>
      <c r="B16" s="622" t="s">
        <v>211</v>
      </c>
      <c r="C16" s="623">
        <v>942526829</v>
      </c>
      <c r="D16" s="623">
        <v>618094781</v>
      </c>
      <c r="E16" s="624">
        <v>65.57848137392384</v>
      </c>
      <c r="F16" s="623">
        <v>81388985</v>
      </c>
    </row>
    <row r="17" spans="1:6" s="355" customFormat="1" ht="12.75">
      <c r="A17" s="344" t="s">
        <v>1253</v>
      </c>
      <c r="B17" s="622" t="s">
        <v>1254</v>
      </c>
      <c r="C17" s="623">
        <v>909184453</v>
      </c>
      <c r="D17" s="623">
        <v>597649263</v>
      </c>
      <c r="E17" s="624">
        <v>65.734654945755</v>
      </c>
      <c r="F17" s="623">
        <v>78541736</v>
      </c>
    </row>
    <row r="18" spans="1:6" s="355" customFormat="1" ht="12.75">
      <c r="A18" s="344" t="s">
        <v>1253</v>
      </c>
      <c r="B18" s="622" t="s">
        <v>1255</v>
      </c>
      <c r="C18" s="623">
        <v>901920520</v>
      </c>
      <c r="D18" s="623">
        <v>592771003</v>
      </c>
      <c r="E18" s="624">
        <v>65.72319731676578</v>
      </c>
      <c r="F18" s="623">
        <v>78022244</v>
      </c>
    </row>
    <row r="19" spans="1:6" s="355" customFormat="1" ht="12.75">
      <c r="A19" s="344" t="s">
        <v>1256</v>
      </c>
      <c r="B19" s="622" t="s">
        <v>1257</v>
      </c>
      <c r="C19" s="623">
        <v>831051692</v>
      </c>
      <c r="D19" s="623">
        <v>538578882</v>
      </c>
      <c r="E19" s="624">
        <v>64.80690517624264</v>
      </c>
      <c r="F19" s="623">
        <v>66575053</v>
      </c>
    </row>
    <row r="20" spans="1:6" s="355" customFormat="1" ht="12.75">
      <c r="A20" s="621" t="s">
        <v>659</v>
      </c>
      <c r="B20" s="625" t="s">
        <v>1258</v>
      </c>
      <c r="C20" s="626">
        <v>825949819</v>
      </c>
      <c r="D20" s="626">
        <v>538570078</v>
      </c>
      <c r="E20" s="627">
        <v>65.20615001188105</v>
      </c>
      <c r="F20" s="628">
        <v>66575030</v>
      </c>
    </row>
    <row r="21" spans="1:6" s="443" customFormat="1" ht="25.5">
      <c r="A21" s="629" t="s">
        <v>1259</v>
      </c>
      <c r="B21" s="630" t="s">
        <v>1260</v>
      </c>
      <c r="C21" s="631">
        <v>4948265</v>
      </c>
      <c r="D21" s="631">
        <v>5666791</v>
      </c>
      <c r="E21" s="632">
        <v>114.52076636962654</v>
      </c>
      <c r="F21" s="633">
        <v>742189</v>
      </c>
    </row>
    <row r="22" spans="1:6" s="443" customFormat="1" ht="25.5">
      <c r="A22" s="634" t="s">
        <v>1261</v>
      </c>
      <c r="B22" s="630" t="s">
        <v>1262</v>
      </c>
      <c r="C22" s="631">
        <v>437126781</v>
      </c>
      <c r="D22" s="631">
        <v>300874129</v>
      </c>
      <c r="E22" s="632">
        <v>68.82994638573746</v>
      </c>
      <c r="F22" s="633">
        <v>39029735</v>
      </c>
    </row>
    <row r="23" spans="1:6" s="443" customFormat="1" ht="12.75">
      <c r="A23" s="629" t="s">
        <v>1263</v>
      </c>
      <c r="B23" s="630" t="s">
        <v>1264</v>
      </c>
      <c r="C23" s="631">
        <v>28432623</v>
      </c>
      <c r="D23" s="631">
        <v>232029158</v>
      </c>
      <c r="E23" s="632">
        <v>816.0666639866466</v>
      </c>
      <c r="F23" s="633">
        <v>26803106</v>
      </c>
    </row>
    <row r="24" spans="1:6" s="443" customFormat="1" ht="12.75">
      <c r="A24" s="621" t="s">
        <v>1265</v>
      </c>
      <c r="B24" s="625" t="s">
        <v>1266</v>
      </c>
      <c r="C24" s="631">
        <v>7830</v>
      </c>
      <c r="D24" s="631">
        <v>8804</v>
      </c>
      <c r="E24" s="632">
        <v>112.43933588761175</v>
      </c>
      <c r="F24" s="633">
        <v>23</v>
      </c>
    </row>
    <row r="25" spans="1:6" s="355" customFormat="1" ht="18" customHeight="1">
      <c r="A25" s="344" t="s">
        <v>688</v>
      </c>
      <c r="B25" s="622" t="s">
        <v>1267</v>
      </c>
      <c r="C25" s="623">
        <v>70868828</v>
      </c>
      <c r="D25" s="623">
        <v>54192121</v>
      </c>
      <c r="E25" s="624">
        <v>76.4682054569888</v>
      </c>
      <c r="F25" s="635">
        <v>11447191</v>
      </c>
    </row>
    <row r="26" spans="1:6" s="117" customFormat="1" ht="12.75">
      <c r="A26" s="621" t="s">
        <v>1268</v>
      </c>
      <c r="B26" s="636" t="s">
        <v>1269</v>
      </c>
      <c r="C26" s="626">
        <v>70762880</v>
      </c>
      <c r="D26" s="626">
        <v>54174847</v>
      </c>
      <c r="E26" s="627">
        <v>76.55828451301021</v>
      </c>
      <c r="F26" s="626">
        <v>11446525</v>
      </c>
    </row>
    <row r="27" spans="1:6" s="117" customFormat="1" ht="12.75">
      <c r="A27" s="629" t="s">
        <v>1270</v>
      </c>
      <c r="B27" s="637" t="s">
        <v>1271</v>
      </c>
      <c r="C27" s="633">
        <v>35243937</v>
      </c>
      <c r="D27" s="633">
        <v>27612929</v>
      </c>
      <c r="E27" s="638">
        <v>78.34802621511892</v>
      </c>
      <c r="F27" s="633">
        <v>4342345</v>
      </c>
    </row>
    <row r="28" spans="1:6" s="117" customFormat="1" ht="12.75">
      <c r="A28" s="629" t="s">
        <v>1272</v>
      </c>
      <c r="B28" s="637" t="s">
        <v>1273</v>
      </c>
      <c r="C28" s="633">
        <v>35373691</v>
      </c>
      <c r="D28" s="633">
        <v>26561918</v>
      </c>
      <c r="E28" s="638">
        <v>75.08947256875173</v>
      </c>
      <c r="F28" s="633">
        <v>7104180</v>
      </c>
    </row>
    <row r="29" spans="1:6" s="117" customFormat="1" ht="12.75">
      <c r="A29" s="621" t="s">
        <v>1274</v>
      </c>
      <c r="B29" s="636" t="s">
        <v>1275</v>
      </c>
      <c r="C29" s="626">
        <v>11466</v>
      </c>
      <c r="D29" s="626">
        <v>8778</v>
      </c>
      <c r="E29" s="627">
        <v>76.55677655677655</v>
      </c>
      <c r="F29" s="626">
        <v>156</v>
      </c>
    </row>
    <row r="30" spans="1:6" s="117" customFormat="1" ht="12.75">
      <c r="A30" s="621" t="s">
        <v>1276</v>
      </c>
      <c r="B30" s="636" t="s">
        <v>1277</v>
      </c>
      <c r="C30" s="626">
        <v>17123</v>
      </c>
      <c r="D30" s="626">
        <v>8496</v>
      </c>
      <c r="E30" s="627">
        <v>49.61747357355604</v>
      </c>
      <c r="F30" s="626">
        <v>510</v>
      </c>
    </row>
    <row r="31" spans="1:6" s="355" customFormat="1" ht="12.75">
      <c r="A31" s="344" t="s">
        <v>671</v>
      </c>
      <c r="B31" s="622" t="s">
        <v>1278</v>
      </c>
      <c r="C31" s="623">
        <v>7263933</v>
      </c>
      <c r="D31" s="623">
        <v>4878260</v>
      </c>
      <c r="E31" s="624">
        <v>67.1572824253748</v>
      </c>
      <c r="F31" s="635">
        <v>519492</v>
      </c>
    </row>
    <row r="32" spans="1:6" s="117" customFormat="1" ht="12.75" hidden="1">
      <c r="A32" s="629" t="s">
        <v>1279</v>
      </c>
      <c r="B32" s="637" t="s">
        <v>1280</v>
      </c>
      <c r="C32" s="626">
        <v>0</v>
      </c>
      <c r="D32" s="626">
        <v>0</v>
      </c>
      <c r="E32" s="627" t="e">
        <v>#DIV/0!</v>
      </c>
      <c r="F32" s="635">
        <v>0</v>
      </c>
    </row>
    <row r="33" spans="1:6" s="117" customFormat="1" ht="12.75" hidden="1">
      <c r="A33" s="629" t="s">
        <v>1281</v>
      </c>
      <c r="B33" s="637" t="s">
        <v>1282</v>
      </c>
      <c r="C33" s="626">
        <v>0</v>
      </c>
      <c r="D33" s="626">
        <v>0</v>
      </c>
      <c r="E33" s="627">
        <v>0</v>
      </c>
      <c r="F33" s="635">
        <v>0</v>
      </c>
    </row>
    <row r="34" spans="1:6" s="355" customFormat="1" ht="12.75">
      <c r="A34" s="344" t="s">
        <v>1253</v>
      </c>
      <c r="B34" s="622" t="s">
        <v>1283</v>
      </c>
      <c r="C34" s="623">
        <v>33342376</v>
      </c>
      <c r="D34" s="623">
        <v>20445518</v>
      </c>
      <c r="E34" s="624">
        <v>61.31991913233777</v>
      </c>
      <c r="F34" s="635">
        <v>2847249</v>
      </c>
    </row>
    <row r="35" spans="1:6" s="355" customFormat="1" ht="12.75">
      <c r="A35" s="344" t="s">
        <v>691</v>
      </c>
      <c r="B35" s="622" t="s">
        <v>1284</v>
      </c>
      <c r="C35" s="623">
        <v>2367064</v>
      </c>
      <c r="D35" s="623">
        <v>6301717</v>
      </c>
      <c r="E35" s="624">
        <v>266.2250365854071</v>
      </c>
      <c r="F35" s="635">
        <v>1227934</v>
      </c>
    </row>
    <row r="36" spans="1:6" s="355" customFormat="1" ht="12.75" hidden="1">
      <c r="A36" s="621" t="s">
        <v>693</v>
      </c>
      <c r="B36" s="625" t="s">
        <v>1285</v>
      </c>
      <c r="C36" s="626">
        <v>0</v>
      </c>
      <c r="D36" s="626">
        <v>0</v>
      </c>
      <c r="E36" s="627" t="e">
        <v>#DIV/0!</v>
      </c>
      <c r="F36" s="635">
        <v>0</v>
      </c>
    </row>
    <row r="37" spans="1:6" s="117" customFormat="1" ht="31.5" customHeight="1" hidden="1">
      <c r="A37" s="621" t="s">
        <v>697</v>
      </c>
      <c r="B37" s="625" t="s">
        <v>1286</v>
      </c>
      <c r="C37" s="626">
        <v>0</v>
      </c>
      <c r="D37" s="626">
        <v>0</v>
      </c>
      <c r="E37" s="627" t="e">
        <v>#DIV/0!</v>
      </c>
      <c r="F37" s="635">
        <v>0</v>
      </c>
    </row>
    <row r="38" spans="1:6" s="117" customFormat="1" ht="31.5" customHeight="1" hidden="1">
      <c r="A38" s="621" t="s">
        <v>700</v>
      </c>
      <c r="B38" s="625" t="s">
        <v>1287</v>
      </c>
      <c r="C38" s="626">
        <v>0</v>
      </c>
      <c r="D38" s="626">
        <v>0</v>
      </c>
      <c r="E38" s="627" t="e">
        <v>#DIV/0!</v>
      </c>
      <c r="F38" s="635">
        <v>0</v>
      </c>
    </row>
    <row r="39" spans="1:6" s="117" customFormat="1" ht="38.25" hidden="1">
      <c r="A39" s="639" t="s">
        <v>1288</v>
      </c>
      <c r="B39" s="630" t="s">
        <v>0</v>
      </c>
      <c r="C39" s="631">
        <v>0</v>
      </c>
      <c r="D39" s="631">
        <v>0</v>
      </c>
      <c r="E39" s="632" t="e">
        <v>#DIV/0!</v>
      </c>
      <c r="F39" s="635">
        <v>0</v>
      </c>
    </row>
    <row r="40" spans="1:6" s="117" customFormat="1" ht="12.75" hidden="1">
      <c r="A40" s="621" t="s">
        <v>702</v>
      </c>
      <c r="B40" s="625" t="s">
        <v>1</v>
      </c>
      <c r="C40" s="626">
        <v>0</v>
      </c>
      <c r="D40" s="626">
        <v>0</v>
      </c>
      <c r="E40" s="627" t="e">
        <v>#DIV/0!</v>
      </c>
      <c r="F40" s="635">
        <v>0</v>
      </c>
    </row>
    <row r="41" spans="1:6" s="117" customFormat="1" ht="25.5" hidden="1">
      <c r="A41" s="639" t="s">
        <v>2</v>
      </c>
      <c r="B41" s="630" t="s">
        <v>3</v>
      </c>
      <c r="C41" s="631">
        <v>0</v>
      </c>
      <c r="D41" s="631">
        <v>0</v>
      </c>
      <c r="E41" s="632" t="e">
        <v>#DIV/0!</v>
      </c>
      <c r="F41" s="635">
        <v>0</v>
      </c>
    </row>
    <row r="42" spans="1:6" s="117" customFormat="1" ht="15.75" customHeight="1" hidden="1">
      <c r="A42" s="621" t="s">
        <v>704</v>
      </c>
      <c r="B42" s="625" t="s">
        <v>4</v>
      </c>
      <c r="C42" s="626">
        <v>0</v>
      </c>
      <c r="D42" s="626">
        <v>0</v>
      </c>
      <c r="E42" s="627" t="e">
        <v>#DIV/0!</v>
      </c>
      <c r="F42" s="635">
        <v>0</v>
      </c>
    </row>
    <row r="43" spans="1:6" s="117" customFormat="1" ht="25.5" hidden="1">
      <c r="A43" s="621" t="s">
        <v>5</v>
      </c>
      <c r="B43" s="625" t="s">
        <v>6</v>
      </c>
      <c r="C43" s="626">
        <v>0</v>
      </c>
      <c r="D43" s="626">
        <v>0</v>
      </c>
      <c r="E43" s="627">
        <v>0</v>
      </c>
      <c r="F43" s="635">
        <v>0</v>
      </c>
    </row>
    <row r="44" spans="1:6" s="117" customFormat="1" ht="12.75" hidden="1">
      <c r="A44" s="621" t="s">
        <v>7</v>
      </c>
      <c r="B44" s="625" t="s">
        <v>8</v>
      </c>
      <c r="C44" s="626">
        <v>0</v>
      </c>
      <c r="D44" s="626">
        <v>0</v>
      </c>
      <c r="E44" s="627" t="e">
        <v>#DIV/0!</v>
      </c>
      <c r="F44" s="635">
        <v>0</v>
      </c>
    </row>
    <row r="45" spans="1:6" s="355" customFormat="1" ht="15" customHeight="1">
      <c r="A45" s="344" t="s">
        <v>708</v>
      </c>
      <c r="B45" s="622" t="s">
        <v>9</v>
      </c>
      <c r="C45" s="623">
        <v>3904466</v>
      </c>
      <c r="D45" s="623">
        <v>2893671</v>
      </c>
      <c r="E45" s="624">
        <v>74.1118247668183</v>
      </c>
      <c r="F45" s="635">
        <v>318182</v>
      </c>
    </row>
    <row r="46" spans="1:6" s="355" customFormat="1" ht="12.75" hidden="1">
      <c r="A46" s="621" t="s">
        <v>10</v>
      </c>
      <c r="B46" s="625" t="s">
        <v>11</v>
      </c>
      <c r="C46" s="626">
        <v>0</v>
      </c>
      <c r="D46" s="626">
        <v>0</v>
      </c>
      <c r="E46" s="627" t="e">
        <v>#DIV/0!</v>
      </c>
      <c r="F46" s="635">
        <v>0</v>
      </c>
    </row>
    <row r="47" spans="1:6" s="355" customFormat="1" ht="12.75" hidden="1">
      <c r="A47" s="621" t="s">
        <v>12</v>
      </c>
      <c r="B47" s="625" t="s">
        <v>13</v>
      </c>
      <c r="C47" s="626">
        <v>0</v>
      </c>
      <c r="D47" s="626">
        <v>0</v>
      </c>
      <c r="E47" s="627" t="e">
        <v>#DIV/0!</v>
      </c>
      <c r="F47" s="635">
        <v>0</v>
      </c>
    </row>
    <row r="48" spans="1:6" s="355" customFormat="1" ht="12.75" hidden="1">
      <c r="A48" s="621" t="s">
        <v>723</v>
      </c>
      <c r="B48" s="625" t="s">
        <v>14</v>
      </c>
      <c r="C48" s="626">
        <v>0</v>
      </c>
      <c r="D48" s="626">
        <v>0</v>
      </c>
      <c r="E48" s="627" t="e">
        <v>#DIV/0!</v>
      </c>
      <c r="F48" s="635">
        <v>0</v>
      </c>
    </row>
    <row r="49" spans="1:6" s="355" customFormat="1" ht="12.75">
      <c r="A49" s="344" t="s">
        <v>725</v>
      </c>
      <c r="B49" s="622" t="s">
        <v>15</v>
      </c>
      <c r="C49" s="623">
        <v>1967933</v>
      </c>
      <c r="D49" s="623">
        <v>1521119</v>
      </c>
      <c r="E49" s="624">
        <v>77.29526360907613</v>
      </c>
      <c r="F49" s="635">
        <v>259906</v>
      </c>
    </row>
    <row r="50" spans="1:6" s="355" customFormat="1" ht="12.75">
      <c r="A50" s="344" t="s">
        <v>16</v>
      </c>
      <c r="B50" s="622" t="s">
        <v>17</v>
      </c>
      <c r="C50" s="623">
        <v>7954141</v>
      </c>
      <c r="D50" s="623">
        <v>4839406</v>
      </c>
      <c r="E50" s="624">
        <v>60.8413403785525</v>
      </c>
      <c r="F50" s="635">
        <v>463448</v>
      </c>
    </row>
    <row r="51" spans="1:6" s="355" customFormat="1" ht="25.5">
      <c r="A51" s="344" t="s">
        <v>18</v>
      </c>
      <c r="B51" s="622" t="s">
        <v>19</v>
      </c>
      <c r="C51" s="623">
        <v>16940440</v>
      </c>
      <c r="D51" s="623">
        <v>4889605</v>
      </c>
      <c r="E51" s="624">
        <v>28.863506496879655</v>
      </c>
      <c r="F51" s="635">
        <v>577779</v>
      </c>
    </row>
    <row r="52" spans="1:6" s="117" customFormat="1" ht="12.75" hidden="1">
      <c r="A52" s="621" t="s">
        <v>20</v>
      </c>
      <c r="B52" s="625" t="s">
        <v>21</v>
      </c>
      <c r="C52" s="626">
        <v>0</v>
      </c>
      <c r="D52" s="626">
        <v>0</v>
      </c>
      <c r="E52" s="627" t="e">
        <v>#DIV/0!</v>
      </c>
      <c r="F52" s="635">
        <v>0</v>
      </c>
    </row>
    <row r="53" spans="1:6" s="117" customFormat="1" ht="12.75" hidden="1">
      <c r="A53" s="621" t="s">
        <v>22</v>
      </c>
      <c r="B53" s="625" t="s">
        <v>23</v>
      </c>
      <c r="C53" s="626">
        <v>0</v>
      </c>
      <c r="D53" s="626">
        <v>0</v>
      </c>
      <c r="E53" s="627" t="e">
        <v>#DIV/0!</v>
      </c>
      <c r="F53" s="635">
        <v>0</v>
      </c>
    </row>
    <row r="54" spans="1:6" s="117" customFormat="1" ht="25.5" hidden="1">
      <c r="A54" s="621" t="s">
        <v>24</v>
      </c>
      <c r="B54" s="625" t="s">
        <v>25</v>
      </c>
      <c r="C54" s="626">
        <v>0</v>
      </c>
      <c r="D54" s="626">
        <v>0</v>
      </c>
      <c r="E54" s="627" t="e">
        <v>#DIV/0!</v>
      </c>
      <c r="F54" s="635">
        <v>0</v>
      </c>
    </row>
    <row r="55" spans="1:6" s="117" customFormat="1" ht="27.75" customHeight="1" hidden="1">
      <c r="A55" s="621" t="s">
        <v>26</v>
      </c>
      <c r="B55" s="625" t="s">
        <v>27</v>
      </c>
      <c r="C55" s="626">
        <v>0</v>
      </c>
      <c r="D55" s="626">
        <v>0</v>
      </c>
      <c r="E55" s="627" t="e">
        <v>#DIV/0!</v>
      </c>
      <c r="F55" s="635">
        <v>0</v>
      </c>
    </row>
    <row r="56" spans="1:6" s="117" customFormat="1" ht="12.75">
      <c r="A56" s="621"/>
      <c r="B56" s="622" t="s">
        <v>28</v>
      </c>
      <c r="C56" s="623">
        <v>680298699</v>
      </c>
      <c r="D56" s="623">
        <v>498182298</v>
      </c>
      <c r="E56" s="624">
        <v>73.22993542870203</v>
      </c>
      <c r="F56" s="635">
        <v>26653047</v>
      </c>
    </row>
    <row r="57" spans="1:6" s="355" customFormat="1" ht="18" customHeight="1">
      <c r="A57" s="344" t="s">
        <v>29</v>
      </c>
      <c r="B57" s="622" t="s">
        <v>212</v>
      </c>
      <c r="C57" s="623">
        <v>537152231</v>
      </c>
      <c r="D57" s="623">
        <v>399112294</v>
      </c>
      <c r="E57" s="624">
        <v>74.3015240310898</v>
      </c>
      <c r="F57" s="635">
        <v>23282200</v>
      </c>
    </row>
    <row r="58" spans="1:6" s="355" customFormat="1" ht="25.5">
      <c r="A58" s="344" t="s">
        <v>30</v>
      </c>
      <c r="B58" s="622" t="s">
        <v>31</v>
      </c>
      <c r="C58" s="623">
        <v>498920830</v>
      </c>
      <c r="D58" s="623">
        <v>373274341</v>
      </c>
      <c r="E58" s="624">
        <v>74.816347315064</v>
      </c>
      <c r="F58" s="635">
        <v>18950039</v>
      </c>
    </row>
    <row r="59" spans="1:6" s="355" customFormat="1" ht="12.75">
      <c r="A59" s="118" t="s">
        <v>32</v>
      </c>
      <c r="B59" s="625" t="s">
        <v>1018</v>
      </c>
      <c r="C59" s="626">
        <v>84204636</v>
      </c>
      <c r="D59" s="626">
        <v>85026160</v>
      </c>
      <c r="E59" s="627">
        <v>100.97562799273902</v>
      </c>
      <c r="F59" s="626">
        <v>4973953</v>
      </c>
    </row>
    <row r="60" spans="1:6" s="355" customFormat="1" ht="25.5" hidden="1">
      <c r="A60" s="640" t="s">
        <v>33</v>
      </c>
      <c r="B60" s="630" t="s">
        <v>34</v>
      </c>
      <c r="C60" s="631"/>
      <c r="D60" s="631"/>
      <c r="E60" s="632" t="e">
        <v>#DIV/0!</v>
      </c>
      <c r="F60" s="626">
        <v>0</v>
      </c>
    </row>
    <row r="61" spans="1:6" s="355" customFormat="1" ht="25.5" hidden="1">
      <c r="A61" s="640" t="s">
        <v>35</v>
      </c>
      <c r="B61" s="630" t="s">
        <v>36</v>
      </c>
      <c r="C61" s="631"/>
      <c r="D61" s="631"/>
      <c r="E61" s="632" t="e">
        <v>#DIV/0!</v>
      </c>
      <c r="F61" s="626">
        <v>0</v>
      </c>
    </row>
    <row r="62" spans="1:6" s="355" customFormat="1" ht="25.5" hidden="1">
      <c r="A62" s="640" t="s">
        <v>37</v>
      </c>
      <c r="B62" s="630" t="s">
        <v>38</v>
      </c>
      <c r="C62" s="631"/>
      <c r="D62" s="631"/>
      <c r="E62" s="632" t="e">
        <v>#DIV/0!</v>
      </c>
      <c r="F62" s="626">
        <v>0</v>
      </c>
    </row>
    <row r="63" spans="1:6" s="355" customFormat="1" ht="42" customHeight="1" hidden="1">
      <c r="A63" s="640" t="s">
        <v>39</v>
      </c>
      <c r="B63" s="630" t="s">
        <v>40</v>
      </c>
      <c r="C63" s="631"/>
      <c r="D63" s="631"/>
      <c r="E63" s="632" t="e">
        <v>#DIV/0!</v>
      </c>
      <c r="F63" s="626">
        <v>0</v>
      </c>
    </row>
    <row r="64" spans="1:6" s="355" customFormat="1" ht="12.75" hidden="1">
      <c r="A64" s="640" t="s">
        <v>41</v>
      </c>
      <c r="B64" s="630" t="s">
        <v>42</v>
      </c>
      <c r="C64" s="631"/>
      <c r="D64" s="631"/>
      <c r="E64" s="632" t="e">
        <v>#DIV/0!</v>
      </c>
      <c r="F64" s="626">
        <v>0</v>
      </c>
    </row>
    <row r="65" spans="1:6" s="355" customFormat="1" ht="38.25" hidden="1">
      <c r="A65" s="640" t="s">
        <v>43</v>
      </c>
      <c r="B65" s="630" t="s">
        <v>44</v>
      </c>
      <c r="C65" s="631"/>
      <c r="D65" s="631"/>
      <c r="E65" s="632" t="e">
        <v>#DIV/0!</v>
      </c>
      <c r="F65" s="626">
        <v>0</v>
      </c>
    </row>
    <row r="66" spans="1:6" s="355" customFormat="1" ht="38.25" hidden="1">
      <c r="A66" s="640" t="s">
        <v>45</v>
      </c>
      <c r="B66" s="630" t="s">
        <v>46</v>
      </c>
      <c r="C66" s="631"/>
      <c r="D66" s="631"/>
      <c r="E66" s="632" t="e">
        <v>#DIV/0!</v>
      </c>
      <c r="F66" s="626">
        <v>0</v>
      </c>
    </row>
    <row r="67" spans="1:6" s="355" customFormat="1" ht="25.5" hidden="1">
      <c r="A67" s="640" t="s">
        <v>47</v>
      </c>
      <c r="B67" s="630" t="s">
        <v>48</v>
      </c>
      <c r="C67" s="631"/>
      <c r="D67" s="631"/>
      <c r="E67" s="632" t="e">
        <v>#DIV/0!</v>
      </c>
      <c r="F67" s="626">
        <v>0</v>
      </c>
    </row>
    <row r="68" spans="1:6" s="355" customFormat="1" ht="12.75" hidden="1">
      <c r="A68" s="640" t="s">
        <v>49</v>
      </c>
      <c r="B68" s="630" t="s">
        <v>50</v>
      </c>
      <c r="C68" s="631"/>
      <c r="D68" s="631"/>
      <c r="E68" s="632" t="e">
        <v>#DIV/0!</v>
      </c>
      <c r="F68" s="626">
        <v>0</v>
      </c>
    </row>
    <row r="69" spans="1:6" s="355" customFormat="1" ht="12.75">
      <c r="A69" s="118" t="s">
        <v>51</v>
      </c>
      <c r="B69" s="625" t="s">
        <v>52</v>
      </c>
      <c r="C69" s="626">
        <v>308291332</v>
      </c>
      <c r="D69" s="626">
        <v>218442915</v>
      </c>
      <c r="E69" s="627">
        <v>70.8560028538201</v>
      </c>
      <c r="F69" s="626">
        <v>6449540</v>
      </c>
    </row>
    <row r="70" spans="1:6" s="355" customFormat="1" ht="12.75" hidden="1">
      <c r="A70" s="640" t="s">
        <v>53</v>
      </c>
      <c r="B70" s="630" t="s">
        <v>54</v>
      </c>
      <c r="C70" s="631"/>
      <c r="D70" s="631"/>
      <c r="E70" s="632" t="e">
        <v>#DIV/0!</v>
      </c>
      <c r="F70" s="626">
        <v>0</v>
      </c>
    </row>
    <row r="71" spans="1:6" s="355" customFormat="1" ht="12.75" hidden="1">
      <c r="A71" s="640" t="s">
        <v>55</v>
      </c>
      <c r="B71" s="630" t="s">
        <v>56</v>
      </c>
      <c r="C71" s="631"/>
      <c r="D71" s="631"/>
      <c r="E71" s="632" t="e">
        <v>#DIV/0!</v>
      </c>
      <c r="F71" s="626">
        <v>0</v>
      </c>
    </row>
    <row r="72" spans="1:6" s="355" customFormat="1" ht="25.5" hidden="1">
      <c r="A72" s="640" t="s">
        <v>57</v>
      </c>
      <c r="B72" s="630" t="s">
        <v>58</v>
      </c>
      <c r="C72" s="631"/>
      <c r="D72" s="631"/>
      <c r="E72" s="632" t="e">
        <v>#DIV/0!</v>
      </c>
      <c r="F72" s="626">
        <v>0</v>
      </c>
    </row>
    <row r="73" spans="1:6" s="355" customFormat="1" ht="63.75" hidden="1">
      <c r="A73" s="640" t="s">
        <v>59</v>
      </c>
      <c r="B73" s="630" t="s">
        <v>60</v>
      </c>
      <c r="C73" s="631"/>
      <c r="D73" s="631"/>
      <c r="E73" s="632" t="e">
        <v>#DIV/0!</v>
      </c>
      <c r="F73" s="626">
        <v>0</v>
      </c>
    </row>
    <row r="74" spans="1:6" s="355" customFormat="1" ht="51.75" customHeight="1" hidden="1">
      <c r="A74" s="640" t="s">
        <v>61</v>
      </c>
      <c r="B74" s="630" t="s">
        <v>62</v>
      </c>
      <c r="C74" s="631"/>
      <c r="D74" s="631"/>
      <c r="E74" s="632" t="e">
        <v>#DIV/0!</v>
      </c>
      <c r="F74" s="626">
        <v>0</v>
      </c>
    </row>
    <row r="75" spans="1:6" s="355" customFormat="1" ht="39.75" customHeight="1" hidden="1">
      <c r="A75" s="640" t="s">
        <v>63</v>
      </c>
      <c r="B75" s="630" t="s">
        <v>64</v>
      </c>
      <c r="C75" s="631"/>
      <c r="D75" s="631"/>
      <c r="E75" s="632" t="e">
        <v>#DIV/0!</v>
      </c>
      <c r="F75" s="626">
        <v>0</v>
      </c>
    </row>
    <row r="76" spans="1:6" s="355" customFormat="1" ht="12.75" hidden="1">
      <c r="A76" s="640" t="s">
        <v>65</v>
      </c>
      <c r="B76" s="630" t="s">
        <v>66</v>
      </c>
      <c r="C76" s="631"/>
      <c r="D76" s="631"/>
      <c r="E76" s="632" t="e">
        <v>#DIV/0!</v>
      </c>
      <c r="F76" s="626">
        <v>0</v>
      </c>
    </row>
    <row r="77" spans="1:6" s="355" customFormat="1" ht="16.5" customHeight="1" hidden="1">
      <c r="A77" s="640" t="s">
        <v>67</v>
      </c>
      <c r="B77" s="630" t="s">
        <v>68</v>
      </c>
      <c r="C77" s="631"/>
      <c r="D77" s="631"/>
      <c r="E77" s="632" t="e">
        <v>#DIV/0!</v>
      </c>
      <c r="F77" s="626">
        <v>0</v>
      </c>
    </row>
    <row r="78" spans="1:6" s="355" customFormat="1" ht="12.75" hidden="1">
      <c r="A78" s="640" t="s">
        <v>69</v>
      </c>
      <c r="B78" s="630" t="s">
        <v>70</v>
      </c>
      <c r="C78" s="631"/>
      <c r="D78" s="631"/>
      <c r="E78" s="632" t="e">
        <v>#DIV/0!</v>
      </c>
      <c r="F78" s="626">
        <v>0</v>
      </c>
    </row>
    <row r="79" spans="1:6" s="355" customFormat="1" ht="63.75">
      <c r="A79" s="118" t="s">
        <v>71</v>
      </c>
      <c r="B79" s="625" t="s">
        <v>72</v>
      </c>
      <c r="C79" s="626">
        <v>76566</v>
      </c>
      <c r="D79" s="626">
        <v>60044</v>
      </c>
      <c r="E79" s="627">
        <v>78.42123135595433</v>
      </c>
      <c r="F79" s="626">
        <v>2503</v>
      </c>
    </row>
    <row r="80" spans="1:6" s="355" customFormat="1" ht="12.75">
      <c r="A80" s="118" t="s">
        <v>73</v>
      </c>
      <c r="B80" s="625" t="s">
        <v>74</v>
      </c>
      <c r="C80" s="626">
        <v>93635600</v>
      </c>
      <c r="D80" s="626">
        <v>62544352</v>
      </c>
      <c r="E80" s="627">
        <v>66.79548376899385</v>
      </c>
      <c r="F80" s="626">
        <v>7818044</v>
      </c>
    </row>
    <row r="81" spans="1:6" s="355" customFormat="1" ht="31.5" customHeight="1">
      <c r="A81" s="118" t="s">
        <v>75</v>
      </c>
      <c r="B81" s="625" t="s">
        <v>76</v>
      </c>
      <c r="C81" s="626">
        <v>11118395</v>
      </c>
      <c r="D81" s="626">
        <v>7200870</v>
      </c>
      <c r="E81" s="627">
        <v>64.76537305969072</v>
      </c>
      <c r="F81" s="626">
        <v>-294001</v>
      </c>
    </row>
    <row r="82" spans="1:6" s="355" customFormat="1" ht="25.5">
      <c r="A82" s="385" t="s">
        <v>77</v>
      </c>
      <c r="B82" s="622" t="s">
        <v>78</v>
      </c>
      <c r="C82" s="623">
        <v>31800843</v>
      </c>
      <c r="D82" s="623">
        <v>22884065</v>
      </c>
      <c r="E82" s="624">
        <v>71.96056091972153</v>
      </c>
      <c r="F82" s="635">
        <v>3711179</v>
      </c>
    </row>
    <row r="83" spans="1:6" s="355" customFormat="1" ht="12.75">
      <c r="A83" s="118" t="s">
        <v>79</v>
      </c>
      <c r="B83" s="625" t="s">
        <v>80</v>
      </c>
      <c r="C83" s="626">
        <v>1339310</v>
      </c>
      <c r="D83" s="626">
        <v>-508</v>
      </c>
      <c r="E83" s="627">
        <v>-0.037929978869716496</v>
      </c>
      <c r="F83" s="626">
        <v>0</v>
      </c>
    </row>
    <row r="84" spans="1:6" s="355" customFormat="1" ht="47.25" customHeight="1">
      <c r="A84" s="118" t="s">
        <v>81</v>
      </c>
      <c r="B84" s="625" t="s">
        <v>82</v>
      </c>
      <c r="C84" s="626">
        <v>3033086</v>
      </c>
      <c r="D84" s="626">
        <v>1490065</v>
      </c>
      <c r="E84" s="627">
        <v>49.12702772028224</v>
      </c>
      <c r="F84" s="626">
        <v>229895</v>
      </c>
    </row>
    <row r="85" spans="1:6" s="355" customFormat="1" ht="25.5">
      <c r="A85" s="118" t="s">
        <v>83</v>
      </c>
      <c r="B85" s="625" t="s">
        <v>84</v>
      </c>
      <c r="C85" s="626">
        <v>25545382</v>
      </c>
      <c r="D85" s="626">
        <v>21394508</v>
      </c>
      <c r="E85" s="627">
        <v>83.75098090136214</v>
      </c>
      <c r="F85" s="626">
        <v>3481284</v>
      </c>
    </row>
    <row r="86" spans="1:6" s="355" customFormat="1" ht="25.5">
      <c r="A86" s="385" t="s">
        <v>85</v>
      </c>
      <c r="B86" s="622" t="s">
        <v>86</v>
      </c>
      <c r="C86" s="623">
        <v>6265848</v>
      </c>
      <c r="D86" s="623">
        <v>2953888</v>
      </c>
      <c r="E86" s="624">
        <v>47.1426692763693</v>
      </c>
      <c r="F86" s="635">
        <v>620982</v>
      </c>
    </row>
    <row r="87" spans="1:6" s="355" customFormat="1" ht="25.5">
      <c r="A87" s="118" t="s">
        <v>87</v>
      </c>
      <c r="B87" s="625" t="s">
        <v>88</v>
      </c>
      <c r="C87" s="626">
        <v>5656064</v>
      </c>
      <c r="D87" s="626">
        <v>2585294</v>
      </c>
      <c r="E87" s="627">
        <v>45.708358321263695</v>
      </c>
      <c r="F87" s="626">
        <v>636357</v>
      </c>
    </row>
    <row r="88" spans="1:6" s="355" customFormat="1" ht="38.25" hidden="1">
      <c r="A88" s="640" t="s">
        <v>89</v>
      </c>
      <c r="B88" s="630" t="s">
        <v>90</v>
      </c>
      <c r="C88" s="631"/>
      <c r="D88" s="631"/>
      <c r="E88" s="632" t="e">
        <v>#DIV/0!</v>
      </c>
      <c r="F88" s="626">
        <v>0</v>
      </c>
    </row>
    <row r="89" spans="1:6" s="355" customFormat="1" ht="38.25" hidden="1">
      <c r="A89" s="640" t="s">
        <v>91</v>
      </c>
      <c r="B89" s="630" t="s">
        <v>92</v>
      </c>
      <c r="C89" s="631"/>
      <c r="D89" s="631"/>
      <c r="E89" s="632" t="e">
        <v>#DIV/0!</v>
      </c>
      <c r="F89" s="626">
        <v>0</v>
      </c>
    </row>
    <row r="90" spans="1:6" s="355" customFormat="1" ht="32.25" customHeight="1">
      <c r="A90" s="118" t="s">
        <v>93</v>
      </c>
      <c r="B90" s="625" t="s">
        <v>94</v>
      </c>
      <c r="C90" s="626">
        <v>609784</v>
      </c>
      <c r="D90" s="626">
        <v>368594</v>
      </c>
      <c r="E90" s="627">
        <v>60.44664996129777</v>
      </c>
      <c r="F90" s="626">
        <v>-15375</v>
      </c>
    </row>
    <row r="91" spans="1:6" s="355" customFormat="1" ht="39" customHeight="1" hidden="1">
      <c r="A91" s="640" t="s">
        <v>95</v>
      </c>
      <c r="B91" s="630" t="s">
        <v>96</v>
      </c>
      <c r="C91" s="631"/>
      <c r="D91" s="631"/>
      <c r="E91" s="632" t="e">
        <v>#DIV/0!</v>
      </c>
      <c r="F91" s="626">
        <v>0</v>
      </c>
    </row>
    <row r="92" spans="1:6" s="355" customFormat="1" ht="40.5" customHeight="1" hidden="1">
      <c r="A92" s="640" t="s">
        <v>97</v>
      </c>
      <c r="B92" s="630" t="s">
        <v>98</v>
      </c>
      <c r="C92" s="631"/>
      <c r="D92" s="631"/>
      <c r="E92" s="632" t="e">
        <v>#DIV/0!</v>
      </c>
      <c r="F92" s="626">
        <v>0</v>
      </c>
    </row>
    <row r="93" spans="1:6" s="355" customFormat="1" ht="12.75">
      <c r="A93" s="385" t="s">
        <v>99</v>
      </c>
      <c r="B93" s="622" t="s">
        <v>100</v>
      </c>
      <c r="C93" s="623">
        <v>143146468</v>
      </c>
      <c r="D93" s="623">
        <v>99070004</v>
      </c>
      <c r="E93" s="624">
        <v>69.20883580585446</v>
      </c>
      <c r="F93" s="635">
        <v>3370847</v>
      </c>
    </row>
    <row r="94" spans="1:6" s="355" customFormat="1" ht="12.75">
      <c r="A94" s="385" t="s">
        <v>101</v>
      </c>
      <c r="B94" s="622" t="s">
        <v>102</v>
      </c>
      <c r="C94" s="623">
        <v>292522</v>
      </c>
      <c r="D94" s="623">
        <v>176489</v>
      </c>
      <c r="E94" s="624">
        <v>60.33358174769761</v>
      </c>
      <c r="F94" s="635">
        <v>45775</v>
      </c>
    </row>
    <row r="95" spans="1:6" s="355" customFormat="1" ht="25.5" hidden="1">
      <c r="A95" s="118" t="s">
        <v>103</v>
      </c>
      <c r="B95" s="625" t="s">
        <v>104</v>
      </c>
      <c r="C95" s="626">
        <v>0</v>
      </c>
      <c r="D95" s="626">
        <v>0</v>
      </c>
      <c r="E95" s="627" t="e">
        <v>#DIV/0!</v>
      </c>
      <c r="F95" s="635">
        <v>0</v>
      </c>
    </row>
    <row r="96" spans="1:6" s="355" customFormat="1" ht="12.75" hidden="1">
      <c r="A96" s="640" t="s">
        <v>105</v>
      </c>
      <c r="B96" s="630" t="s">
        <v>106</v>
      </c>
      <c r="C96" s="631"/>
      <c r="D96" s="631"/>
      <c r="E96" s="627" t="e">
        <v>#DIV/0!</v>
      </c>
      <c r="F96" s="635">
        <v>0</v>
      </c>
    </row>
    <row r="97" spans="1:6" s="355" customFormat="1" ht="25.5" hidden="1">
      <c r="A97" s="118" t="s">
        <v>107</v>
      </c>
      <c r="B97" s="625" t="s">
        <v>108</v>
      </c>
      <c r="C97" s="626">
        <v>0</v>
      </c>
      <c r="D97" s="626">
        <v>0</v>
      </c>
      <c r="E97" s="627" t="e">
        <v>#DIV/0!</v>
      </c>
      <c r="F97" s="635">
        <v>0</v>
      </c>
    </row>
    <row r="98" spans="1:6" s="355" customFormat="1" ht="12.75" hidden="1">
      <c r="A98" s="640" t="s">
        <v>109</v>
      </c>
      <c r="B98" s="630" t="s">
        <v>106</v>
      </c>
      <c r="C98" s="631"/>
      <c r="D98" s="631"/>
      <c r="E98" s="632" t="e">
        <v>#DIV/0!</v>
      </c>
      <c r="F98" s="635">
        <v>0</v>
      </c>
    </row>
    <row r="99" spans="1:6" s="355" customFormat="1" ht="12.75">
      <c r="A99" s="385" t="s">
        <v>110</v>
      </c>
      <c r="B99" s="622" t="s">
        <v>111</v>
      </c>
      <c r="C99" s="623">
        <v>12902147</v>
      </c>
      <c r="D99" s="623">
        <v>8082818</v>
      </c>
      <c r="E99" s="624">
        <v>62.64707726551247</v>
      </c>
      <c r="F99" s="635">
        <v>760589</v>
      </c>
    </row>
    <row r="100" spans="1:6" s="355" customFormat="1" ht="12.75" hidden="1">
      <c r="A100" s="118" t="s">
        <v>112</v>
      </c>
      <c r="B100" s="625" t="s">
        <v>113</v>
      </c>
      <c r="C100" s="626">
        <v>0</v>
      </c>
      <c r="D100" s="626">
        <v>0</v>
      </c>
      <c r="E100" s="627" t="e">
        <v>#DIV/0!</v>
      </c>
      <c r="F100" s="635">
        <v>0</v>
      </c>
    </row>
    <row r="101" spans="1:6" s="355" customFormat="1" ht="12.75" hidden="1">
      <c r="A101" s="118" t="s">
        <v>114</v>
      </c>
      <c r="B101" s="625" t="s">
        <v>115</v>
      </c>
      <c r="C101" s="626">
        <v>0</v>
      </c>
      <c r="D101" s="626">
        <v>0</v>
      </c>
      <c r="E101" s="627" t="e">
        <v>#DIV/0!</v>
      </c>
      <c r="F101" s="635">
        <v>0</v>
      </c>
    </row>
    <row r="102" spans="1:6" s="355" customFormat="1" ht="12.75" hidden="1">
      <c r="A102" s="118" t="s">
        <v>116</v>
      </c>
      <c r="B102" s="625" t="s">
        <v>117</v>
      </c>
      <c r="C102" s="626">
        <v>0</v>
      </c>
      <c r="D102" s="626">
        <v>0</v>
      </c>
      <c r="E102" s="627" t="e">
        <v>#DIV/0!</v>
      </c>
      <c r="F102" s="635">
        <v>0</v>
      </c>
    </row>
    <row r="103" spans="1:6" s="355" customFormat="1" ht="12.75" hidden="1">
      <c r="A103" s="118" t="s">
        <v>118</v>
      </c>
      <c r="B103" s="625" t="s">
        <v>119</v>
      </c>
      <c r="C103" s="626">
        <v>0</v>
      </c>
      <c r="D103" s="626">
        <v>0</v>
      </c>
      <c r="E103" s="627" t="e">
        <v>#DIV/0!</v>
      </c>
      <c r="F103" s="635">
        <v>0</v>
      </c>
    </row>
    <row r="104" spans="1:6" s="355" customFormat="1" ht="12.75" hidden="1">
      <c r="A104" s="118" t="s">
        <v>120</v>
      </c>
      <c r="B104" s="625" t="s">
        <v>121</v>
      </c>
      <c r="C104" s="626">
        <v>0</v>
      </c>
      <c r="D104" s="626">
        <v>0</v>
      </c>
      <c r="E104" s="627" t="e">
        <v>#DIV/0!</v>
      </c>
      <c r="F104" s="635">
        <v>0</v>
      </c>
    </row>
    <row r="105" spans="1:6" s="355" customFormat="1" ht="12.75">
      <c r="A105" s="385" t="s">
        <v>122</v>
      </c>
      <c r="B105" s="622" t="s">
        <v>123</v>
      </c>
      <c r="C105" s="623">
        <v>129656397</v>
      </c>
      <c r="D105" s="623">
        <v>90693791</v>
      </c>
      <c r="E105" s="624">
        <v>69.94933770988561</v>
      </c>
      <c r="F105" s="635">
        <v>2564483</v>
      </c>
    </row>
    <row r="106" spans="1:6" s="355" customFormat="1" ht="25.5">
      <c r="A106" s="118" t="s">
        <v>124</v>
      </c>
      <c r="B106" s="625" t="s">
        <v>125</v>
      </c>
      <c r="C106" s="626">
        <v>122269752</v>
      </c>
      <c r="D106" s="626">
        <v>86532096</v>
      </c>
      <c r="E106" s="627">
        <v>70.77146602865442</v>
      </c>
      <c r="F106" s="626">
        <v>2089492</v>
      </c>
    </row>
    <row r="107" spans="1:6" s="355" customFormat="1" ht="25.5" hidden="1">
      <c r="A107" s="640" t="s">
        <v>126</v>
      </c>
      <c r="B107" s="630" t="s">
        <v>127</v>
      </c>
      <c r="C107" s="631"/>
      <c r="D107" s="631"/>
      <c r="E107" s="632" t="e">
        <v>#DIV/0!</v>
      </c>
      <c r="F107" s="626">
        <v>0</v>
      </c>
    </row>
    <row r="108" spans="1:6" s="355" customFormat="1" ht="25.5" hidden="1">
      <c r="A108" s="640" t="s">
        <v>128</v>
      </c>
      <c r="B108" s="630" t="s">
        <v>129</v>
      </c>
      <c r="C108" s="631"/>
      <c r="D108" s="631"/>
      <c r="E108" s="632" t="e">
        <v>#DIV/0!</v>
      </c>
      <c r="F108" s="626">
        <v>0</v>
      </c>
    </row>
    <row r="109" spans="1:6" s="355" customFormat="1" ht="25.5" hidden="1">
      <c r="A109" s="640" t="s">
        <v>130</v>
      </c>
      <c r="B109" s="630" t="s">
        <v>131</v>
      </c>
      <c r="C109" s="631"/>
      <c r="D109" s="631"/>
      <c r="E109" s="632" t="e">
        <v>#DIV/0!</v>
      </c>
      <c r="F109" s="626">
        <v>0</v>
      </c>
    </row>
    <row r="110" spans="1:6" s="355" customFormat="1" ht="12.75">
      <c r="A110" s="118" t="s">
        <v>132</v>
      </c>
      <c r="B110" s="625" t="s">
        <v>133</v>
      </c>
      <c r="C110" s="626">
        <v>5836722</v>
      </c>
      <c r="D110" s="626">
        <v>4161695</v>
      </c>
      <c r="E110" s="627">
        <v>71.30192255173367</v>
      </c>
      <c r="F110" s="626">
        <v>474991</v>
      </c>
    </row>
    <row r="111" spans="1:6" s="355" customFormat="1" ht="25.5" hidden="1">
      <c r="A111" s="640" t="s">
        <v>134</v>
      </c>
      <c r="B111" s="630" t="s">
        <v>135</v>
      </c>
      <c r="C111" s="631"/>
      <c r="D111" s="631"/>
      <c r="E111" s="632" t="e">
        <v>#DIV/0!</v>
      </c>
      <c r="F111" s="626">
        <v>0</v>
      </c>
    </row>
    <row r="112" spans="1:6" s="355" customFormat="1" ht="25.5" hidden="1">
      <c r="A112" s="640" t="s">
        <v>136</v>
      </c>
      <c r="B112" s="630" t="s">
        <v>137</v>
      </c>
      <c r="C112" s="631"/>
      <c r="D112" s="631"/>
      <c r="E112" s="632" t="e">
        <v>#DIV/0!</v>
      </c>
      <c r="F112" s="626">
        <v>0</v>
      </c>
    </row>
    <row r="113" spans="1:6" s="355" customFormat="1" ht="25.5" hidden="1">
      <c r="A113" s="640" t="s">
        <v>138</v>
      </c>
      <c r="B113" s="630" t="s">
        <v>139</v>
      </c>
      <c r="C113" s="631"/>
      <c r="D113" s="631"/>
      <c r="E113" s="632" t="e">
        <v>#DIV/0!</v>
      </c>
      <c r="F113" s="626">
        <v>0</v>
      </c>
    </row>
    <row r="114" spans="1:6" s="355" customFormat="1" ht="12.75">
      <c r="A114" s="385" t="s">
        <v>140</v>
      </c>
      <c r="B114" s="622" t="s">
        <v>213</v>
      </c>
      <c r="C114" s="623">
        <v>286952</v>
      </c>
      <c r="D114" s="623">
        <v>116906</v>
      </c>
      <c r="E114" s="624">
        <v>40.740611670244505</v>
      </c>
      <c r="F114" s="635">
        <v>0</v>
      </c>
    </row>
    <row r="115" spans="1:6" s="355" customFormat="1" ht="38.25">
      <c r="A115" s="118" t="s">
        <v>141</v>
      </c>
      <c r="B115" s="625" t="s">
        <v>142</v>
      </c>
      <c r="C115" s="626">
        <v>259600</v>
      </c>
      <c r="D115" s="626">
        <v>116906</v>
      </c>
      <c r="E115" s="627">
        <v>45.03312788906009</v>
      </c>
      <c r="F115" s="626">
        <v>0</v>
      </c>
    </row>
    <row r="116" spans="1:6" s="355" customFormat="1" ht="25.5">
      <c r="A116" s="118" t="s">
        <v>143</v>
      </c>
      <c r="B116" s="625" t="s">
        <v>144</v>
      </c>
      <c r="C116" s="626">
        <v>27000</v>
      </c>
      <c r="D116" s="626">
        <v>0</v>
      </c>
      <c r="E116" s="627">
        <v>0</v>
      </c>
      <c r="F116" s="626">
        <v>0</v>
      </c>
    </row>
    <row r="117" spans="1:6" s="355" customFormat="1" ht="12.75">
      <c r="A117" s="344" t="s">
        <v>145</v>
      </c>
      <c r="B117" s="622" t="s">
        <v>146</v>
      </c>
      <c r="C117" s="623">
        <v>101366195</v>
      </c>
      <c r="D117" s="623">
        <v>69147655</v>
      </c>
      <c r="E117" s="624">
        <v>68.21569557780086</v>
      </c>
      <c r="F117" s="635">
        <v>6523366</v>
      </c>
    </row>
    <row r="118" spans="1:6" s="117" customFormat="1" ht="12.75">
      <c r="A118" s="641" t="s">
        <v>1167</v>
      </c>
      <c r="B118" s="622" t="s">
        <v>147</v>
      </c>
      <c r="C118" s="623">
        <v>1936022864</v>
      </c>
      <c r="D118" s="623">
        <v>1133156904</v>
      </c>
      <c r="E118" s="624">
        <v>58.53014058205874</v>
      </c>
      <c r="F118" s="635">
        <v>118935777</v>
      </c>
    </row>
    <row r="119" spans="1:6" s="443" customFormat="1" ht="12.75">
      <c r="A119" s="642" t="s">
        <v>942</v>
      </c>
      <c r="B119" s="636" t="s">
        <v>943</v>
      </c>
      <c r="C119" s="626">
        <v>359814984</v>
      </c>
      <c r="D119" s="626">
        <v>218121232</v>
      </c>
      <c r="E119" s="627">
        <v>60.62038594812938</v>
      </c>
      <c r="F119" s="626">
        <v>20997819</v>
      </c>
    </row>
    <row r="120" spans="1:6" s="117" customFormat="1" ht="12.75">
      <c r="A120" s="642" t="s">
        <v>944</v>
      </c>
      <c r="B120" s="636" t="s">
        <v>945</v>
      </c>
      <c r="C120" s="626">
        <v>224550</v>
      </c>
      <c r="D120" s="626">
        <v>88857</v>
      </c>
      <c r="E120" s="627">
        <v>39.57114228456914</v>
      </c>
      <c r="F120" s="626">
        <v>7348</v>
      </c>
    </row>
    <row r="121" spans="1:6" s="117" customFormat="1" ht="12.75">
      <c r="A121" s="642" t="s">
        <v>946</v>
      </c>
      <c r="B121" s="636" t="s">
        <v>947</v>
      </c>
      <c r="C121" s="626">
        <v>29465390</v>
      </c>
      <c r="D121" s="626">
        <v>18202767</v>
      </c>
      <c r="E121" s="627">
        <v>61.77677268144084</v>
      </c>
      <c r="F121" s="626">
        <v>2227461</v>
      </c>
    </row>
    <row r="122" spans="1:6" s="117" customFormat="1" ht="12.75">
      <c r="A122" s="642" t="s">
        <v>948</v>
      </c>
      <c r="B122" s="636" t="s">
        <v>949</v>
      </c>
      <c r="C122" s="626">
        <v>189267605</v>
      </c>
      <c r="D122" s="626">
        <v>103242334</v>
      </c>
      <c r="E122" s="627">
        <v>54.54833858123792</v>
      </c>
      <c r="F122" s="626">
        <v>16006833</v>
      </c>
    </row>
    <row r="123" spans="1:6" s="117" customFormat="1" ht="12.75">
      <c r="A123" s="642" t="s">
        <v>950</v>
      </c>
      <c r="B123" s="636" t="s">
        <v>951</v>
      </c>
      <c r="C123" s="626">
        <v>33216641</v>
      </c>
      <c r="D123" s="626">
        <v>16791075</v>
      </c>
      <c r="E123" s="627">
        <v>50.55018958720119</v>
      </c>
      <c r="F123" s="626">
        <v>2345135</v>
      </c>
    </row>
    <row r="124" spans="1:6" s="117" customFormat="1" ht="12.75">
      <c r="A124" s="642" t="s">
        <v>952</v>
      </c>
      <c r="B124" s="636" t="s">
        <v>148</v>
      </c>
      <c r="C124" s="626">
        <v>200734543</v>
      </c>
      <c r="D124" s="626">
        <v>98280514</v>
      </c>
      <c r="E124" s="627">
        <v>48.960439260322026</v>
      </c>
      <c r="F124" s="626">
        <v>13965256</v>
      </c>
    </row>
    <row r="125" spans="1:6" s="117" customFormat="1" ht="12.75">
      <c r="A125" s="642" t="s">
        <v>954</v>
      </c>
      <c r="B125" s="636" t="s">
        <v>955</v>
      </c>
      <c r="C125" s="626">
        <v>39168158</v>
      </c>
      <c r="D125" s="626">
        <v>21353712</v>
      </c>
      <c r="E125" s="627">
        <v>54.51803988331542</v>
      </c>
      <c r="F125" s="626">
        <v>2583470</v>
      </c>
    </row>
    <row r="126" spans="1:6" s="117" customFormat="1" ht="12.75">
      <c r="A126" s="642" t="s">
        <v>956</v>
      </c>
      <c r="B126" s="636" t="s">
        <v>149</v>
      </c>
      <c r="C126" s="626">
        <v>167346931</v>
      </c>
      <c r="D126" s="626">
        <v>95521452</v>
      </c>
      <c r="E126" s="627">
        <v>57.07989470090731</v>
      </c>
      <c r="F126" s="626">
        <v>13167766</v>
      </c>
    </row>
    <row r="127" spans="1:6" s="355" customFormat="1" ht="12.75">
      <c r="A127" s="642" t="s">
        <v>958</v>
      </c>
      <c r="B127" s="636" t="s">
        <v>959</v>
      </c>
      <c r="C127" s="626">
        <v>781955983</v>
      </c>
      <c r="D127" s="626">
        <v>476605719</v>
      </c>
      <c r="E127" s="627">
        <v>60.95045365232534</v>
      </c>
      <c r="F127" s="626">
        <v>38200960</v>
      </c>
    </row>
    <row r="128" spans="1:6" s="355" customFormat="1" ht="12.75">
      <c r="A128" s="642" t="s">
        <v>960</v>
      </c>
      <c r="B128" s="636" t="s">
        <v>961</v>
      </c>
      <c r="C128" s="626">
        <v>134828079</v>
      </c>
      <c r="D128" s="626">
        <v>84949242</v>
      </c>
      <c r="E128" s="627">
        <v>63.00560137773675</v>
      </c>
      <c r="F128" s="626">
        <v>9433729</v>
      </c>
    </row>
    <row r="129" spans="1:6" s="117" customFormat="1" ht="12.75">
      <c r="A129" s="643"/>
      <c r="B129" s="622" t="s">
        <v>150</v>
      </c>
      <c r="C129" s="623">
        <v>1936022864</v>
      </c>
      <c r="D129" s="623">
        <v>1133156904</v>
      </c>
      <c r="E129" s="624">
        <v>58.53014058205874</v>
      </c>
      <c r="F129" s="635">
        <v>118935777</v>
      </c>
    </row>
    <row r="130" spans="1:6" s="91" customFormat="1" ht="12.75" customHeight="1">
      <c r="A130" s="354" t="s">
        <v>874</v>
      </c>
      <c r="B130" s="354" t="s">
        <v>875</v>
      </c>
      <c r="C130" s="511">
        <v>1524579943</v>
      </c>
      <c r="D130" s="511">
        <v>949730472</v>
      </c>
      <c r="E130" s="624">
        <v>62.29456686483511</v>
      </c>
      <c r="F130" s="635">
        <v>87119347</v>
      </c>
    </row>
    <row r="131" spans="1:6" s="575" customFormat="1" ht="12.75" customHeight="1">
      <c r="A131" s="356" t="s">
        <v>876</v>
      </c>
      <c r="B131" s="356" t="s">
        <v>877</v>
      </c>
      <c r="C131" s="511">
        <v>1137970203</v>
      </c>
      <c r="D131" s="511">
        <v>694514952</v>
      </c>
      <c r="E131" s="624">
        <v>61.03103140741902</v>
      </c>
      <c r="F131" s="635">
        <v>76555544</v>
      </c>
    </row>
    <row r="132" spans="1:6" s="117" customFormat="1" ht="12.75">
      <c r="A132" s="375">
        <v>1000</v>
      </c>
      <c r="B132" s="644" t="s">
        <v>1161</v>
      </c>
      <c r="C132" s="626">
        <v>748257390</v>
      </c>
      <c r="D132" s="626">
        <v>479181765</v>
      </c>
      <c r="E132" s="627">
        <v>64.0396969550812</v>
      </c>
      <c r="F132" s="626">
        <v>39276938</v>
      </c>
    </row>
    <row r="133" spans="1:6" s="117" customFormat="1" ht="12.75">
      <c r="A133" s="645" t="s">
        <v>151</v>
      </c>
      <c r="B133" s="646" t="s">
        <v>971</v>
      </c>
      <c r="C133" s="626">
        <v>590048583</v>
      </c>
      <c r="D133" s="626">
        <v>381815842</v>
      </c>
      <c r="E133" s="627">
        <v>64.70922107103848</v>
      </c>
      <c r="F133" s="626">
        <v>28456773</v>
      </c>
    </row>
    <row r="134" spans="1:6" s="117" customFormat="1" ht="25.5">
      <c r="A134" s="645" t="s">
        <v>152</v>
      </c>
      <c r="B134" s="625" t="s">
        <v>153</v>
      </c>
      <c r="C134" s="626">
        <v>155431131</v>
      </c>
      <c r="D134" s="626">
        <v>97365923</v>
      </c>
      <c r="E134" s="627">
        <v>62.64248505017955</v>
      </c>
      <c r="F134" s="626">
        <v>10820165</v>
      </c>
    </row>
    <row r="135" spans="1:6" s="117" customFormat="1" ht="12.75">
      <c r="A135" s="375">
        <v>2000</v>
      </c>
      <c r="B135" s="636" t="s">
        <v>972</v>
      </c>
      <c r="C135" s="626">
        <v>389712813</v>
      </c>
      <c r="D135" s="626">
        <v>215333187</v>
      </c>
      <c r="E135" s="627">
        <v>55.25432570265531</v>
      </c>
      <c r="F135" s="626">
        <v>37278606</v>
      </c>
    </row>
    <row r="136" spans="1:6" s="117" customFormat="1" ht="12.75">
      <c r="A136" s="645">
        <v>2100</v>
      </c>
      <c r="B136" s="646" t="s">
        <v>154</v>
      </c>
      <c r="C136" s="626">
        <v>5913257</v>
      </c>
      <c r="D136" s="626">
        <v>3055642</v>
      </c>
      <c r="E136" s="627">
        <v>51.67443255045401</v>
      </c>
      <c r="F136" s="626">
        <v>312934</v>
      </c>
    </row>
    <row r="137" spans="1:6" s="117" customFormat="1" ht="12.75">
      <c r="A137" s="645">
        <v>2200</v>
      </c>
      <c r="B137" s="646" t="s">
        <v>155</v>
      </c>
      <c r="C137" s="626">
        <v>256755842</v>
      </c>
      <c r="D137" s="626">
        <v>137392484</v>
      </c>
      <c r="E137" s="627">
        <v>53.51094757174016</v>
      </c>
      <c r="F137" s="626">
        <v>18802516</v>
      </c>
    </row>
    <row r="138" spans="1:6" s="117" customFormat="1" ht="25.5">
      <c r="A138" s="645">
        <v>2300</v>
      </c>
      <c r="B138" s="625" t="s">
        <v>156</v>
      </c>
      <c r="C138" s="626">
        <v>92215736</v>
      </c>
      <c r="D138" s="626">
        <v>55657151</v>
      </c>
      <c r="E138" s="627">
        <v>60.355372536418294</v>
      </c>
      <c r="F138" s="626">
        <v>6302501</v>
      </c>
    </row>
    <row r="139" spans="1:6" s="117" customFormat="1" ht="12.75">
      <c r="A139" s="645">
        <v>2400</v>
      </c>
      <c r="B139" s="625" t="s">
        <v>157</v>
      </c>
      <c r="C139" s="626">
        <v>4553015</v>
      </c>
      <c r="D139" s="626">
        <v>2064198</v>
      </c>
      <c r="E139" s="627">
        <v>45.336947055961815</v>
      </c>
      <c r="F139" s="626">
        <v>344724</v>
      </c>
    </row>
    <row r="140" spans="1:6" s="117" customFormat="1" ht="12.75">
      <c r="A140" s="645">
        <v>2500</v>
      </c>
      <c r="B140" s="625" t="s">
        <v>158</v>
      </c>
      <c r="C140" s="626">
        <v>3827869</v>
      </c>
      <c r="D140" s="626">
        <v>2472288</v>
      </c>
      <c r="E140" s="627">
        <v>64.58653626861316</v>
      </c>
      <c r="F140" s="626">
        <v>172380</v>
      </c>
    </row>
    <row r="141" spans="1:6" s="117" customFormat="1" ht="54.75" customHeight="1">
      <c r="A141" s="645">
        <v>2600</v>
      </c>
      <c r="B141" s="625" t="s">
        <v>159</v>
      </c>
      <c r="C141" s="626">
        <v>14120</v>
      </c>
      <c r="D141" s="626">
        <v>0</v>
      </c>
      <c r="E141" s="627">
        <v>0</v>
      </c>
      <c r="F141" s="626">
        <v>0</v>
      </c>
    </row>
    <row r="142" spans="1:6" s="117" customFormat="1" ht="39" customHeight="1">
      <c r="A142" s="645">
        <v>2700</v>
      </c>
      <c r="B142" s="625" t="s">
        <v>160</v>
      </c>
      <c r="C142" s="626">
        <v>356077</v>
      </c>
      <c r="D142" s="626">
        <v>78435</v>
      </c>
      <c r="E142" s="627">
        <v>22.02753898735386</v>
      </c>
      <c r="F142" s="626">
        <v>6641</v>
      </c>
    </row>
    <row r="143" spans="1:6" s="117" customFormat="1" ht="39" customHeight="1">
      <c r="A143" s="645">
        <v>2800</v>
      </c>
      <c r="B143" s="625" t="s">
        <v>1209</v>
      </c>
      <c r="C143" s="626">
        <v>25071092</v>
      </c>
      <c r="D143" s="626">
        <v>14612989</v>
      </c>
      <c r="E143" s="627">
        <v>58.28620867411759</v>
      </c>
      <c r="F143" s="626">
        <v>11336910</v>
      </c>
    </row>
    <row r="144" spans="1:6" s="575" customFormat="1" ht="12.75" customHeight="1">
      <c r="A144" s="647" t="s">
        <v>890</v>
      </c>
      <c r="B144" s="345" t="s">
        <v>891</v>
      </c>
      <c r="C144" s="511">
        <v>19846930</v>
      </c>
      <c r="D144" s="511">
        <v>10699435</v>
      </c>
      <c r="E144" s="624">
        <v>53.90977345110806</v>
      </c>
      <c r="F144" s="635">
        <v>127640</v>
      </c>
    </row>
    <row r="145" spans="1:6" s="117" customFormat="1" ht="25.5">
      <c r="A145" s="648">
        <v>4100</v>
      </c>
      <c r="B145" s="625" t="s">
        <v>161</v>
      </c>
      <c r="C145" s="626">
        <v>3848205</v>
      </c>
      <c r="D145" s="626">
        <v>1169745</v>
      </c>
      <c r="E145" s="627">
        <v>30.397159195001304</v>
      </c>
      <c r="F145" s="626">
        <v>18572</v>
      </c>
    </row>
    <row r="146" spans="1:6" s="443" customFormat="1" ht="12.75">
      <c r="A146" s="648">
        <v>4200</v>
      </c>
      <c r="B146" s="625" t="s">
        <v>162</v>
      </c>
      <c r="C146" s="626">
        <v>1696816</v>
      </c>
      <c r="D146" s="626">
        <v>1004158</v>
      </c>
      <c r="E146" s="627">
        <v>59.17895635118953</v>
      </c>
      <c r="F146" s="626">
        <v>65489</v>
      </c>
    </row>
    <row r="147" spans="1:6" s="117" customFormat="1" ht="12.75">
      <c r="A147" s="648" t="s">
        <v>894</v>
      </c>
      <c r="B147" s="625" t="s">
        <v>163</v>
      </c>
      <c r="C147" s="626">
        <v>13771390</v>
      </c>
      <c r="D147" s="626">
        <v>8525532</v>
      </c>
      <c r="E147" s="627">
        <v>61.90756343404696</v>
      </c>
      <c r="F147" s="626">
        <v>43579</v>
      </c>
    </row>
    <row r="148" spans="1:6" s="117" customFormat="1" ht="24" customHeight="1">
      <c r="A148" s="649" t="s">
        <v>164</v>
      </c>
      <c r="B148" s="650" t="s">
        <v>165</v>
      </c>
      <c r="C148" s="626">
        <v>12555616</v>
      </c>
      <c r="D148" s="626">
        <v>8520640</v>
      </c>
      <c r="E148" s="627">
        <v>67.86317772063116</v>
      </c>
      <c r="F148" s="626">
        <v>43234</v>
      </c>
    </row>
    <row r="149" spans="1:6" s="117" customFormat="1" ht="25.5">
      <c r="A149" s="649" t="s">
        <v>166</v>
      </c>
      <c r="B149" s="650" t="s">
        <v>167</v>
      </c>
      <c r="C149" s="626">
        <v>7392</v>
      </c>
      <c r="D149" s="626">
        <v>4892</v>
      </c>
      <c r="E149" s="627">
        <v>66.17965367965368</v>
      </c>
      <c r="F149" s="626">
        <v>345</v>
      </c>
    </row>
    <row r="150" spans="1:6" s="575" customFormat="1" ht="12.75" customHeight="1">
      <c r="A150" s="580" t="s">
        <v>896</v>
      </c>
      <c r="B150" s="345" t="s">
        <v>897</v>
      </c>
      <c r="C150" s="511">
        <v>131864595</v>
      </c>
      <c r="D150" s="511">
        <v>88180504</v>
      </c>
      <c r="E150" s="624">
        <v>66.87200912420805</v>
      </c>
      <c r="F150" s="623">
        <v>-35080</v>
      </c>
    </row>
    <row r="151" spans="1:6" s="117" customFormat="1" ht="12.75">
      <c r="A151" s="375">
        <v>3000</v>
      </c>
      <c r="B151" s="636" t="s">
        <v>995</v>
      </c>
      <c r="C151" s="626">
        <v>80392590</v>
      </c>
      <c r="D151" s="626">
        <v>49950587</v>
      </c>
      <c r="E151" s="627">
        <v>62.13332223778336</v>
      </c>
      <c r="F151" s="626">
        <v>-3400303</v>
      </c>
    </row>
    <row r="152" spans="1:6" s="117" customFormat="1" ht="12.75">
      <c r="A152" s="645">
        <v>3100</v>
      </c>
      <c r="B152" s="646" t="s">
        <v>168</v>
      </c>
      <c r="C152" s="626">
        <v>0</v>
      </c>
      <c r="D152" s="626">
        <v>0</v>
      </c>
      <c r="E152" s="627">
        <v>0</v>
      </c>
      <c r="F152" s="626">
        <v>0</v>
      </c>
    </row>
    <row r="153" spans="1:6" s="117" customFormat="1" ht="39" customHeight="1">
      <c r="A153" s="645">
        <v>3200</v>
      </c>
      <c r="B153" s="625" t="s">
        <v>169</v>
      </c>
      <c r="C153" s="626">
        <v>76890831</v>
      </c>
      <c r="D153" s="626">
        <v>47840022</v>
      </c>
      <c r="E153" s="627">
        <v>62.21811024516044</v>
      </c>
      <c r="F153" s="626">
        <v>-3696641</v>
      </c>
    </row>
    <row r="154" spans="1:6" s="117" customFormat="1" ht="38.25">
      <c r="A154" s="645">
        <v>3300</v>
      </c>
      <c r="B154" s="625" t="s">
        <v>170</v>
      </c>
      <c r="C154" s="626">
        <v>3045082</v>
      </c>
      <c r="D154" s="626">
        <v>1974024</v>
      </c>
      <c r="E154" s="627">
        <v>64.82662864251274</v>
      </c>
      <c r="F154" s="626">
        <v>290918</v>
      </c>
    </row>
    <row r="155" spans="1:6" s="117" customFormat="1" ht="12.75">
      <c r="A155" s="645">
        <v>3400</v>
      </c>
      <c r="B155" s="625" t="s">
        <v>986</v>
      </c>
      <c r="C155" s="626">
        <v>254959</v>
      </c>
      <c r="D155" s="626">
        <v>136541</v>
      </c>
      <c r="E155" s="627">
        <v>53.55410085543165</v>
      </c>
      <c r="F155" s="626">
        <v>5420</v>
      </c>
    </row>
    <row r="156" spans="1:6" s="117" customFormat="1" ht="12.75" hidden="1">
      <c r="A156" s="645">
        <v>3900</v>
      </c>
      <c r="B156" s="625" t="s">
        <v>171</v>
      </c>
      <c r="C156" s="626">
        <v>0</v>
      </c>
      <c r="D156" s="626">
        <v>0</v>
      </c>
      <c r="E156" s="627">
        <v>0</v>
      </c>
      <c r="F156" s="626">
        <v>0</v>
      </c>
    </row>
    <row r="157" spans="1:6" s="117" customFormat="1" ht="12.75">
      <c r="A157" s="375">
        <v>6000</v>
      </c>
      <c r="B157" s="636" t="s">
        <v>172</v>
      </c>
      <c r="C157" s="626">
        <v>51472005</v>
      </c>
      <c r="D157" s="626">
        <v>38229917</v>
      </c>
      <c r="E157" s="627">
        <v>74.27322289077334</v>
      </c>
      <c r="F157" s="626">
        <v>3365223</v>
      </c>
    </row>
    <row r="158" spans="1:6" s="117" customFormat="1" ht="12.75">
      <c r="A158" s="645">
        <v>6200</v>
      </c>
      <c r="B158" s="625" t="s">
        <v>173</v>
      </c>
      <c r="C158" s="626">
        <v>47207479</v>
      </c>
      <c r="D158" s="626">
        <v>36346432</v>
      </c>
      <c r="E158" s="627">
        <v>76.99295274801689</v>
      </c>
      <c r="F158" s="626">
        <v>3207223</v>
      </c>
    </row>
    <row r="159" spans="1:6" s="117" customFormat="1" ht="12.75">
      <c r="A159" s="645">
        <v>6300</v>
      </c>
      <c r="B159" s="625" t="s">
        <v>174</v>
      </c>
      <c r="C159" s="626">
        <v>425612</v>
      </c>
      <c r="D159" s="626">
        <v>226160</v>
      </c>
      <c r="E159" s="627">
        <v>53.137599503773394</v>
      </c>
      <c r="F159" s="626">
        <v>18045</v>
      </c>
    </row>
    <row r="160" spans="1:6" s="117" customFormat="1" ht="12.75">
      <c r="A160" s="645">
        <v>6400</v>
      </c>
      <c r="B160" s="625" t="s">
        <v>175</v>
      </c>
      <c r="C160" s="626">
        <v>2789488</v>
      </c>
      <c r="D160" s="626">
        <v>1657325</v>
      </c>
      <c r="E160" s="627">
        <v>59.413232822654194</v>
      </c>
      <c r="F160" s="626">
        <v>139955</v>
      </c>
    </row>
    <row r="161" spans="1:6" s="575" customFormat="1" ht="25.5" customHeight="1">
      <c r="A161" s="647" t="s">
        <v>912</v>
      </c>
      <c r="B161" s="240" t="s">
        <v>913</v>
      </c>
      <c r="C161" s="635">
        <v>39934</v>
      </c>
      <c r="D161" s="635">
        <v>26999</v>
      </c>
      <c r="E161" s="624">
        <v>67.60905494065209</v>
      </c>
      <c r="F161" s="635">
        <v>5179</v>
      </c>
    </row>
    <row r="162" spans="1:6" s="355" customFormat="1" ht="12.75">
      <c r="A162" s="645">
        <v>7700</v>
      </c>
      <c r="B162" s="625" t="s">
        <v>176</v>
      </c>
      <c r="C162" s="626">
        <v>39934</v>
      </c>
      <c r="D162" s="626">
        <v>26999</v>
      </c>
      <c r="E162" s="627">
        <v>67.60905494065209</v>
      </c>
      <c r="F162" s="626">
        <v>5179</v>
      </c>
    </row>
    <row r="163" spans="1:6" s="575" customFormat="1" ht="12.75" customHeight="1">
      <c r="A163" s="647" t="s">
        <v>916</v>
      </c>
      <c r="B163" s="345" t="s">
        <v>917</v>
      </c>
      <c r="C163" s="511">
        <v>234898215</v>
      </c>
      <c r="D163" s="511">
        <v>156308582</v>
      </c>
      <c r="E163" s="624">
        <v>66.54311187507321</v>
      </c>
      <c r="F163" s="635">
        <v>10466064</v>
      </c>
    </row>
    <row r="164" spans="1:6" s="117" customFormat="1" ht="12.75">
      <c r="A164" s="645">
        <v>7200</v>
      </c>
      <c r="B164" s="625" t="s">
        <v>177</v>
      </c>
      <c r="C164" s="626">
        <v>229441860</v>
      </c>
      <c r="D164" s="626">
        <v>156308582</v>
      </c>
      <c r="E164" s="627">
        <v>68.12557307546234</v>
      </c>
      <c r="F164" s="626">
        <v>10466064</v>
      </c>
    </row>
    <row r="165" spans="1:6" s="117" customFormat="1" ht="25.5" hidden="1">
      <c r="A165" s="651">
        <v>7210</v>
      </c>
      <c r="B165" s="625" t="s">
        <v>178</v>
      </c>
      <c r="C165" s="626">
        <v>0</v>
      </c>
      <c r="D165" s="626">
        <v>0</v>
      </c>
      <c r="E165" s="627" t="e">
        <v>#DIV/0!</v>
      </c>
      <c r="F165" s="626">
        <v>-145842518</v>
      </c>
    </row>
    <row r="166" spans="1:6" s="117" customFormat="1" ht="25.5" hidden="1">
      <c r="A166" s="651">
        <v>7220</v>
      </c>
      <c r="B166" s="625" t="s">
        <v>179</v>
      </c>
      <c r="C166" s="626">
        <v>0</v>
      </c>
      <c r="D166" s="626">
        <v>0</v>
      </c>
      <c r="E166" s="627" t="e">
        <v>#DIV/0!</v>
      </c>
      <c r="F166" s="626">
        <v>0</v>
      </c>
    </row>
    <row r="167" spans="1:6" s="341" customFormat="1" ht="12.75" hidden="1">
      <c r="A167" s="651">
        <v>7230</v>
      </c>
      <c r="B167" s="652" t="s">
        <v>180</v>
      </c>
      <c r="C167" s="626">
        <v>0</v>
      </c>
      <c r="D167" s="626">
        <v>0</v>
      </c>
      <c r="E167" s="627" t="e">
        <v>#DIV/0!</v>
      </c>
      <c r="F167" s="626">
        <v>0</v>
      </c>
    </row>
    <row r="168" spans="1:6" s="117" customFormat="1" ht="25.5">
      <c r="A168" s="651">
        <v>7240</v>
      </c>
      <c r="B168" s="625" t="s">
        <v>181</v>
      </c>
      <c r="C168" s="626">
        <v>314767</v>
      </c>
      <c r="D168" s="626">
        <v>155852</v>
      </c>
      <c r="E168" s="627">
        <v>49.513449630996895</v>
      </c>
      <c r="F168" s="626">
        <v>24487</v>
      </c>
    </row>
    <row r="169" spans="1:6" s="117" customFormat="1" ht="25.5">
      <c r="A169" s="651">
        <v>7260</v>
      </c>
      <c r="B169" s="625" t="s">
        <v>182</v>
      </c>
      <c r="C169" s="626">
        <v>85095559</v>
      </c>
      <c r="D169" s="626">
        <v>56716083</v>
      </c>
      <c r="E169" s="627">
        <v>66.64987417263455</v>
      </c>
      <c r="F169" s="626">
        <v>7185990</v>
      </c>
    </row>
    <row r="170" spans="1:6" s="91" customFormat="1" ht="12.75" customHeight="1">
      <c r="A170" s="354" t="s">
        <v>921</v>
      </c>
      <c r="B170" s="345" t="s">
        <v>922</v>
      </c>
      <c r="C170" s="216">
        <v>411440259</v>
      </c>
      <c r="D170" s="216">
        <v>183389910</v>
      </c>
      <c r="E170" s="653">
        <v>44.572670269488626</v>
      </c>
      <c r="F170" s="635">
        <v>31816155</v>
      </c>
    </row>
    <row r="171" spans="1:6" s="575" customFormat="1" ht="12.75" customHeight="1">
      <c r="A171" s="356" t="s">
        <v>923</v>
      </c>
      <c r="B171" s="345" t="s">
        <v>924</v>
      </c>
      <c r="C171" s="216">
        <v>410033359</v>
      </c>
      <c r="D171" s="216">
        <v>182921442</v>
      </c>
      <c r="E171" s="653">
        <v>44.611356121393044</v>
      </c>
      <c r="F171" s="635">
        <v>31850277</v>
      </c>
    </row>
    <row r="172" spans="1:6" s="117" customFormat="1" ht="12.75">
      <c r="A172" s="645">
        <v>5100</v>
      </c>
      <c r="B172" s="625" t="s">
        <v>183</v>
      </c>
      <c r="C172" s="626">
        <v>5435150</v>
      </c>
      <c r="D172" s="626">
        <v>2657623</v>
      </c>
      <c r="E172" s="627">
        <v>48.89695776565504</v>
      </c>
      <c r="F172" s="626">
        <v>168935</v>
      </c>
    </row>
    <row r="173" spans="1:6" s="117" customFormat="1" ht="12.75">
      <c r="A173" s="645">
        <v>5200</v>
      </c>
      <c r="B173" s="625" t="s">
        <v>184</v>
      </c>
      <c r="C173" s="626">
        <v>320395349</v>
      </c>
      <c r="D173" s="626">
        <v>154141314</v>
      </c>
      <c r="E173" s="627">
        <v>48.10972271635566</v>
      </c>
      <c r="F173" s="626">
        <v>28625688</v>
      </c>
    </row>
    <row r="174" spans="1:6" s="117" customFormat="1" ht="38.25">
      <c r="A174" s="645">
        <v>5800</v>
      </c>
      <c r="B174" s="625" t="s">
        <v>185</v>
      </c>
      <c r="C174" s="626">
        <v>74613326</v>
      </c>
      <c r="D174" s="626">
        <v>26122505</v>
      </c>
      <c r="E174" s="627">
        <v>35.01050871261254</v>
      </c>
      <c r="F174" s="626">
        <v>3055654</v>
      </c>
    </row>
    <row r="175" spans="1:6" s="355" customFormat="1" ht="12.75">
      <c r="A175" s="654" t="s">
        <v>186</v>
      </c>
      <c r="B175" s="622" t="s">
        <v>998</v>
      </c>
      <c r="C175" s="623">
        <v>1406900</v>
      </c>
      <c r="D175" s="623">
        <v>468468</v>
      </c>
      <c r="E175" s="624">
        <v>33.29788897576231</v>
      </c>
      <c r="F175" s="635">
        <v>-34122</v>
      </c>
    </row>
    <row r="176" spans="1:6" s="355" customFormat="1" ht="25.5">
      <c r="A176" s="645">
        <v>9200</v>
      </c>
      <c r="B176" s="625" t="s">
        <v>187</v>
      </c>
      <c r="C176" s="626">
        <v>394900</v>
      </c>
      <c r="D176" s="626">
        <v>361520</v>
      </c>
      <c r="E176" s="627">
        <v>91.54722714611295</v>
      </c>
      <c r="F176" s="626">
        <v>0</v>
      </c>
    </row>
    <row r="177" spans="1:6" s="355" customFormat="1" ht="12.75">
      <c r="A177" s="651">
        <v>9210</v>
      </c>
      <c r="B177" s="625" t="s">
        <v>188</v>
      </c>
      <c r="C177" s="626">
        <v>394900</v>
      </c>
      <c r="D177" s="626">
        <v>361520</v>
      </c>
      <c r="E177" s="627">
        <v>91.54722714611295</v>
      </c>
      <c r="F177" s="626">
        <v>0</v>
      </c>
    </row>
    <row r="178" spans="1:6" s="355" customFormat="1" ht="25.5">
      <c r="A178" s="645">
        <v>9300</v>
      </c>
      <c r="B178" s="625" t="s">
        <v>189</v>
      </c>
      <c r="C178" s="626">
        <v>262000</v>
      </c>
      <c r="D178" s="626">
        <v>106948</v>
      </c>
      <c r="E178" s="627">
        <v>40.81984732824427</v>
      </c>
      <c r="F178" s="626">
        <v>1000</v>
      </c>
    </row>
    <row r="179" spans="1:6" s="355" customFormat="1" ht="25.5">
      <c r="A179" s="651">
        <v>9310</v>
      </c>
      <c r="B179" s="625" t="s">
        <v>190</v>
      </c>
      <c r="C179" s="626">
        <v>0</v>
      </c>
      <c r="D179" s="626">
        <v>0</v>
      </c>
      <c r="E179" s="626">
        <v>0</v>
      </c>
      <c r="F179" s="626">
        <v>0</v>
      </c>
    </row>
    <row r="180" spans="1:6" s="355" customFormat="1" ht="37.5" customHeight="1">
      <c r="A180" s="651">
        <v>9320</v>
      </c>
      <c r="B180" s="625" t="s">
        <v>191</v>
      </c>
      <c r="C180" s="626">
        <v>250000</v>
      </c>
      <c r="D180" s="626">
        <v>104948</v>
      </c>
      <c r="E180" s="627">
        <v>41.9792</v>
      </c>
      <c r="F180" s="626">
        <v>0</v>
      </c>
    </row>
    <row r="181" spans="1:6" s="355" customFormat="1" ht="38.25">
      <c r="A181" s="651">
        <v>9330</v>
      </c>
      <c r="B181" s="625" t="s">
        <v>192</v>
      </c>
      <c r="C181" s="626">
        <v>10000</v>
      </c>
      <c r="D181" s="626">
        <v>2000</v>
      </c>
      <c r="E181" s="627">
        <v>20</v>
      </c>
      <c r="F181" s="626">
        <v>1000</v>
      </c>
    </row>
    <row r="182" spans="1:6" s="355" customFormat="1" ht="12.75">
      <c r="A182" s="645">
        <v>9500</v>
      </c>
      <c r="B182" s="625" t="s">
        <v>1035</v>
      </c>
      <c r="C182" s="626">
        <v>0</v>
      </c>
      <c r="D182" s="626">
        <v>0</v>
      </c>
      <c r="E182" s="627">
        <v>0</v>
      </c>
      <c r="F182" s="626">
        <v>-35122</v>
      </c>
    </row>
    <row r="183" spans="1:6" s="355" customFormat="1" ht="12.75">
      <c r="A183" s="599" t="s">
        <v>193</v>
      </c>
      <c r="B183" s="622" t="s">
        <v>634</v>
      </c>
      <c r="C183" s="623">
        <v>2662</v>
      </c>
      <c r="D183" s="623">
        <v>36522</v>
      </c>
      <c r="E183" s="653">
        <v>1371.9759579263712</v>
      </c>
      <c r="F183" s="635">
        <v>275</v>
      </c>
    </row>
    <row r="184" spans="1:6" s="117" customFormat="1" ht="12.75">
      <c r="A184" s="655"/>
      <c r="B184" s="656" t="s">
        <v>214</v>
      </c>
      <c r="C184" s="623">
        <v>-211831141</v>
      </c>
      <c r="D184" s="623">
        <v>52267830</v>
      </c>
      <c r="E184" s="624">
        <v>-24.674289980810705</v>
      </c>
      <c r="F184" s="623">
        <v>-4370379</v>
      </c>
    </row>
    <row r="185" spans="1:6" s="117" customFormat="1" ht="12.75">
      <c r="A185" s="655"/>
      <c r="B185" s="656" t="s">
        <v>194</v>
      </c>
      <c r="C185" s="623">
        <v>211831141</v>
      </c>
      <c r="D185" s="623">
        <v>-52267830</v>
      </c>
      <c r="E185" s="624">
        <v>-24.674289980810705</v>
      </c>
      <c r="F185" s="623">
        <v>4370379</v>
      </c>
    </row>
    <row r="186" spans="1:6" s="117" customFormat="1" ht="12.75">
      <c r="A186" s="599" t="s">
        <v>933</v>
      </c>
      <c r="B186" s="657" t="s">
        <v>195</v>
      </c>
      <c r="C186" s="623">
        <v>113560636</v>
      </c>
      <c r="D186" s="623">
        <v>-114852059</v>
      </c>
      <c r="E186" s="624">
        <v>-101.13721008043667</v>
      </c>
      <c r="F186" s="623">
        <v>4564862</v>
      </c>
    </row>
    <row r="187" spans="1:6" s="117" customFormat="1" ht="12.75">
      <c r="A187" s="621" t="s">
        <v>1213</v>
      </c>
      <c r="B187" s="625" t="s">
        <v>622</v>
      </c>
      <c r="C187" s="626">
        <v>22776722</v>
      </c>
      <c r="D187" s="626">
        <v>1452459</v>
      </c>
      <c r="E187" s="627">
        <v>6.3769448474631245</v>
      </c>
      <c r="F187" s="626">
        <v>-514861</v>
      </c>
    </row>
    <row r="188" spans="1:6" s="117" customFormat="1" ht="12.75">
      <c r="A188" s="621" t="s">
        <v>196</v>
      </c>
      <c r="B188" s="625" t="s">
        <v>197</v>
      </c>
      <c r="C188" s="626">
        <v>80807656</v>
      </c>
      <c r="D188" s="626">
        <v>-97056938</v>
      </c>
      <c r="E188" s="627">
        <v>-120.10859218586911</v>
      </c>
      <c r="F188" s="626">
        <v>-710359</v>
      </c>
    </row>
    <row r="189" spans="1:6" s="117" customFormat="1" ht="12.75">
      <c r="A189" s="621" t="s">
        <v>198</v>
      </c>
      <c r="B189" s="625" t="s">
        <v>199</v>
      </c>
      <c r="C189" s="626">
        <v>9976258</v>
      </c>
      <c r="D189" s="626">
        <v>-19247580</v>
      </c>
      <c r="E189" s="627">
        <v>-192.93386357890904</v>
      </c>
      <c r="F189" s="626">
        <v>5790082</v>
      </c>
    </row>
    <row r="190" spans="1:6" s="162" customFormat="1" ht="25.5">
      <c r="A190" s="658" t="s">
        <v>200</v>
      </c>
      <c r="B190" s="622" t="s">
        <v>503</v>
      </c>
      <c r="C190" s="623">
        <v>154922</v>
      </c>
      <c r="D190" s="623">
        <v>-15000</v>
      </c>
      <c r="E190" s="627">
        <v>-9.682291733904803</v>
      </c>
      <c r="F190" s="635">
        <v>164000</v>
      </c>
    </row>
    <row r="191" spans="1:6" s="162" customFormat="1" ht="12.75" customHeight="1" hidden="1">
      <c r="A191" s="658" t="s">
        <v>201</v>
      </c>
      <c r="B191" s="622" t="s">
        <v>504</v>
      </c>
      <c r="C191" s="659">
        <v>0</v>
      </c>
      <c r="D191" s="659">
        <v>0</v>
      </c>
      <c r="E191" s="653">
        <v>0</v>
      </c>
      <c r="F191" s="635">
        <v>25037662</v>
      </c>
    </row>
    <row r="192" spans="1:36" s="606" customFormat="1" ht="12.75">
      <c r="A192" s="599" t="s">
        <v>939</v>
      </c>
      <c r="B192" s="656" t="s">
        <v>505</v>
      </c>
      <c r="C192" s="623">
        <v>120840729</v>
      </c>
      <c r="D192" s="623">
        <v>83496965</v>
      </c>
      <c r="E192" s="653">
        <v>69.09670745200486</v>
      </c>
      <c r="F192" s="635">
        <v>9046332</v>
      </c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</row>
    <row r="193" spans="1:6" s="117" customFormat="1" ht="12.75">
      <c r="A193" s="599" t="s">
        <v>937</v>
      </c>
      <c r="B193" s="656" t="s">
        <v>506</v>
      </c>
      <c r="C193" s="623">
        <v>340201</v>
      </c>
      <c r="D193" s="623">
        <v>46281</v>
      </c>
      <c r="E193" s="653">
        <v>13.604016449099209</v>
      </c>
      <c r="F193" s="635">
        <v>57811</v>
      </c>
    </row>
    <row r="194" spans="1:6" ht="12.75" customHeight="1">
      <c r="A194" s="660" t="s">
        <v>1100</v>
      </c>
      <c r="B194" s="662" t="s">
        <v>507</v>
      </c>
      <c r="C194" s="663">
        <v>-23065347</v>
      </c>
      <c r="D194" s="663">
        <v>-20944017</v>
      </c>
      <c r="E194" s="664">
        <v>90.8029564870626</v>
      </c>
      <c r="F194" s="635">
        <v>-9462626</v>
      </c>
    </row>
    <row r="195" spans="1:6" ht="27" customHeight="1">
      <c r="A195" s="665" t="s">
        <v>202</v>
      </c>
      <c r="B195" s="666" t="s">
        <v>203</v>
      </c>
      <c r="C195" s="626">
        <v>-14015103</v>
      </c>
      <c r="D195" s="626">
        <v>-13263979</v>
      </c>
      <c r="E195" s="627">
        <v>94.64061020457716</v>
      </c>
      <c r="F195" s="626">
        <v>-8058538</v>
      </c>
    </row>
    <row r="196" spans="1:6" ht="12.75" customHeight="1">
      <c r="A196" s="665" t="s">
        <v>204</v>
      </c>
      <c r="B196" s="667" t="s">
        <v>205</v>
      </c>
      <c r="C196" s="626">
        <v>-8862899</v>
      </c>
      <c r="D196" s="626">
        <v>-7680038</v>
      </c>
      <c r="E196" s="627">
        <v>86.65379127077945</v>
      </c>
      <c r="F196" s="626">
        <v>-1404088</v>
      </c>
    </row>
    <row r="197" spans="1:6" ht="12.75" customHeight="1">
      <c r="A197" s="668"/>
      <c r="B197" s="669"/>
      <c r="C197" s="617"/>
      <c r="D197" s="670"/>
      <c r="E197" s="617"/>
      <c r="F197" s="670"/>
    </row>
    <row r="198" spans="1:4" s="674" customFormat="1" ht="17.25" customHeight="1">
      <c r="A198" s="671"/>
      <c r="B198" s="672" t="s">
        <v>206</v>
      </c>
      <c r="C198" s="117"/>
      <c r="D198" s="673">
        <v>6271755</v>
      </c>
    </row>
    <row r="199" spans="1:4" s="674" customFormat="1" ht="17.25" customHeight="1">
      <c r="A199" s="671"/>
      <c r="B199" s="672" t="s">
        <v>207</v>
      </c>
      <c r="C199" s="117"/>
      <c r="D199" s="673">
        <v>5666791</v>
      </c>
    </row>
    <row r="200" spans="1:4" s="674" customFormat="1" ht="17.25" customHeight="1">
      <c r="A200" s="675"/>
      <c r="B200" s="672"/>
      <c r="C200" s="117"/>
      <c r="D200" s="673"/>
    </row>
    <row r="201" spans="1:4" s="674" customFormat="1" ht="17.25" customHeight="1">
      <c r="A201" s="675"/>
      <c r="B201" s="672"/>
      <c r="C201" s="117"/>
      <c r="D201" s="673"/>
    </row>
    <row r="202" spans="1:4" s="674" customFormat="1" ht="17.25" customHeight="1">
      <c r="A202" s="675"/>
      <c r="B202" s="672"/>
      <c r="C202" s="117"/>
      <c r="D202" s="673"/>
    </row>
    <row r="203" spans="1:4" s="674" customFormat="1" ht="17.25" customHeight="1">
      <c r="A203" s="675"/>
      <c r="B203" s="672"/>
      <c r="C203" s="117"/>
      <c r="D203" s="673"/>
    </row>
    <row r="204" spans="1:6" s="674" customFormat="1" ht="17.25" customHeight="1">
      <c r="A204" s="671"/>
      <c r="B204" s="676"/>
      <c r="C204" s="606"/>
      <c r="D204" s="606"/>
      <c r="F204" s="677" t="s">
        <v>510</v>
      </c>
    </row>
    <row r="205" spans="1:6" s="674" customFormat="1" ht="17.25" customHeight="1">
      <c r="A205" s="678" t="s">
        <v>208</v>
      </c>
      <c r="B205" s="679"/>
      <c r="C205" s="606"/>
      <c r="D205" s="163"/>
      <c r="E205" s="680"/>
      <c r="F205" s="677"/>
    </row>
    <row r="206" spans="1:6" s="674" customFormat="1" ht="17.25" customHeight="1">
      <c r="A206" s="678"/>
      <c r="B206" s="113"/>
      <c r="C206" s="163"/>
      <c r="D206" s="163"/>
      <c r="E206" s="164"/>
      <c r="F206" s="677"/>
    </row>
    <row r="207" spans="1:6" s="674" customFormat="1" ht="17.25" customHeight="1">
      <c r="A207" s="671"/>
      <c r="B207" s="113"/>
      <c r="C207" s="163"/>
      <c r="D207" s="163"/>
      <c r="E207" s="164"/>
      <c r="F207" s="681"/>
    </row>
    <row r="208" spans="1:6" s="674" customFormat="1" ht="17.25" customHeight="1">
      <c r="A208" s="99" t="s">
        <v>209</v>
      </c>
      <c r="B208" s="23"/>
      <c r="C208" s="166"/>
      <c r="D208" s="166"/>
      <c r="E208" s="167"/>
      <c r="F208" s="34"/>
    </row>
    <row r="209" spans="1:3" ht="15.75">
      <c r="A209" s="682"/>
      <c r="B209" s="551"/>
      <c r="C209" s="255"/>
    </row>
    <row r="210" spans="1:3" ht="15.75">
      <c r="A210" s="682"/>
      <c r="B210" s="551"/>
      <c r="C210" s="255"/>
    </row>
    <row r="211" spans="1:3" ht="15.75">
      <c r="A211" s="683"/>
      <c r="B211" s="684"/>
      <c r="C211" s="685"/>
    </row>
    <row r="212" spans="1:3" ht="15.75">
      <c r="A212" s="683"/>
      <c r="B212" s="684"/>
      <c r="C212" s="685"/>
    </row>
    <row r="213" spans="1:3" ht="15.75">
      <c r="A213" s="686"/>
      <c r="B213" s="551"/>
      <c r="C213" s="255"/>
    </row>
    <row r="214" spans="1:3" ht="15.75">
      <c r="A214" s="683"/>
      <c r="B214" s="684"/>
      <c r="C214" s="685"/>
    </row>
    <row r="215" spans="1:3" ht="15.75">
      <c r="A215" s="683"/>
      <c r="B215" s="684"/>
      <c r="C215" s="685"/>
    </row>
    <row r="216" spans="1:3" ht="15.75">
      <c r="A216" s="683"/>
      <c r="B216" s="684"/>
      <c r="C216" s="685"/>
    </row>
    <row r="217" spans="1:3" ht="15.75">
      <c r="A217" s="683"/>
      <c r="B217" s="684"/>
      <c r="C217" s="685"/>
    </row>
    <row r="218" spans="1:3" ht="15.75">
      <c r="A218" s="683"/>
      <c r="B218" s="684"/>
      <c r="C218" s="685"/>
    </row>
    <row r="219" spans="1:3" ht="15.75">
      <c r="A219" s="683"/>
      <c r="B219" s="684"/>
      <c r="C219" s="685"/>
    </row>
    <row r="220" spans="1:3" ht="15.75">
      <c r="A220" s="683"/>
      <c r="B220" s="684"/>
      <c r="C220" s="685"/>
    </row>
    <row r="221" spans="1:3" ht="15.75">
      <c r="A221" s="683"/>
      <c r="B221" s="684"/>
      <c r="C221" s="685"/>
    </row>
    <row r="222" spans="1:3" ht="16.5" customHeight="1">
      <c r="A222" s="682"/>
      <c r="B222" s="551"/>
      <c r="C222" s="685"/>
    </row>
    <row r="223" spans="1:3" ht="15.75">
      <c r="A223" s="682"/>
      <c r="B223" s="551"/>
      <c r="C223" s="685"/>
    </row>
    <row r="224" spans="1:3" ht="15.75">
      <c r="A224" s="682"/>
      <c r="B224" s="551"/>
      <c r="C224" s="685"/>
    </row>
    <row r="225" spans="1:2" ht="15.75">
      <c r="A225" s="682"/>
      <c r="B225" s="551"/>
    </row>
    <row r="226" spans="1:2" ht="15.75">
      <c r="A226" s="502"/>
      <c r="B226" s="502"/>
    </row>
    <row r="227" spans="1:2" ht="15.75">
      <c r="A227" s="687"/>
      <c r="B227" s="688"/>
    </row>
    <row r="228" spans="1:2" ht="15.75">
      <c r="A228" s="687"/>
      <c r="B228" s="688"/>
    </row>
    <row r="229" ht="15.75">
      <c r="B229" s="689"/>
    </row>
    <row r="236" ht="15.75">
      <c r="B236" s="689"/>
    </row>
    <row r="243" ht="15.75">
      <c r="B243" s="689"/>
    </row>
    <row r="245" ht="15.75">
      <c r="B245" s="689"/>
    </row>
    <row r="247" ht="15.75">
      <c r="B247" s="689"/>
    </row>
    <row r="249" ht="15.75">
      <c r="B249" s="689"/>
    </row>
    <row r="251" ht="15.75">
      <c r="B251" s="689"/>
    </row>
    <row r="253" ht="15.75">
      <c r="B253" s="689"/>
    </row>
    <row r="255" ht="15.75">
      <c r="B255" s="689"/>
    </row>
    <row r="261" ht="15.75">
      <c r="B261" s="689"/>
    </row>
  </sheetData>
  <mergeCells count="8">
    <mergeCell ref="A1:F1"/>
    <mergeCell ref="A226:B22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8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2008-09-15T09:02:32Z</cp:lastPrinted>
  <dcterms:created xsi:type="dcterms:W3CDTF">2008-09-15T08:12:44Z</dcterms:created>
  <dcterms:modified xsi:type="dcterms:W3CDTF">2008-10-02T11:03:09Z</dcterms:modified>
  <cp:category/>
  <cp:version/>
  <cp:contentType/>
  <cp:contentStatus/>
</cp:coreProperties>
</file>