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1895" activeTab="0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1.tab." sheetId="10" r:id="rId10"/>
    <sheet name="9.2.tab." sheetId="11" r:id="rId11"/>
    <sheet name="10.tab." sheetId="12" r:id="rId12"/>
    <sheet name="11.tab." sheetId="13" r:id="rId13"/>
    <sheet name="12.tab." sheetId="14" r:id="rId14"/>
    <sheet name="13.tab.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">'1.tab.'!$A$1:$F$98</definedName>
    <definedName name="_xlnm.Print_Area" localSheetId="11">'10.tab.'!$A$1:$I$35</definedName>
    <definedName name="_xlnm.Print_Area" localSheetId="13">'12.tab.'!$A$1:$F$2277</definedName>
    <definedName name="_xlnm.Print_Area" localSheetId="14">'13.tab.'!$A$1:$D$60</definedName>
    <definedName name="_xlnm.Print_Area" localSheetId="2">'2.tab.'!$A$1:$F$65</definedName>
    <definedName name="_xlnm.Print_Area" localSheetId="4">'4.tab.'!$A$1:$G$1174</definedName>
    <definedName name="_xlnm.Print_Area" localSheetId="5">'5.tab.'!$A$1:$G$332</definedName>
    <definedName name="_xlnm.Print_Area" localSheetId="6">'6.tab.'!$A$1:$D$287</definedName>
    <definedName name="_xlnm.Print_Area" localSheetId="7">'7.tab.'!$A$1:$F$101</definedName>
    <definedName name="_xlnm.Print_Area" localSheetId="8">'8.tab.'!$A$1:$F$208</definedName>
    <definedName name="_xlnm.Print_Area" localSheetId="9">'9.1.tab.'!$A$1:$F$137</definedName>
    <definedName name="_xlnm.Print_Area" localSheetId="0">'kopb'!$A:$E</definedName>
    <definedName name="_xlnm.Print_Titles" localSheetId="1">'1.tab.'!$12:$14</definedName>
    <definedName name="_xlnm.Print_Titles" localSheetId="13">'12.tab.'!$12:$14</definedName>
    <definedName name="_xlnm.Print_Titles" localSheetId="14">'13.tab.'!$12:$15</definedName>
    <definedName name="_xlnm.Print_Titles" localSheetId="2">'2.tab.'!$12:$14</definedName>
    <definedName name="_xlnm.Print_Titles" localSheetId="3">'3.tab.'!$12:$14</definedName>
    <definedName name="_xlnm.Print_Titles" localSheetId="4">'4.tab.'!$12:$14</definedName>
    <definedName name="_xlnm.Print_Titles" localSheetId="5">'5.tab.'!$13:$15</definedName>
    <definedName name="_xlnm.Print_Titles" localSheetId="6">'6.tab.'!$12:$14</definedName>
    <definedName name="_xlnm.Print_Titles" localSheetId="7">'7.tab.'!$12:$14</definedName>
    <definedName name="_xlnm.Print_Titles" localSheetId="8">'8.tab.'!$12:$14</definedName>
    <definedName name="_xlnm.Print_Titles" localSheetId="9">'9.1.tab.'!$12:$14</definedName>
    <definedName name="_xlnm.Print_Titles" localSheetId="10">'9.2.tab.'!$12:$14</definedName>
    <definedName name="Rindas">'[10]Funkcijas_kopā_2-1'!$B$12:$I$12,'[10]Funkcijas_kopā_2-1'!$B$14:$I$14,'[10]Funkcijas_kopā_2-1'!$B$16:$I$16,'[10]Funkcijas_kopā_2-1'!$B$18:$I$18,'[10]Funkcijas_kopā_2-1'!$B$20:$I$20,'[10]Funkcijas_kopā_2-1'!$B$22:$I$22,'[10]Funkcijas_kopā_2-1'!$B$24:$I$24</definedName>
    <definedName name="Rindas2">'[11]Funkcijas_kopā'!$B$12:$I$12,'[11]Funkcijas_kopā'!$B$14:$I$14,'[11]Funkcijas_kopā'!$B$16:$I$16,'[11]Funkcijas_kopā'!$B$18:$I$18,'[11]Funkcijas_kopā'!$B$20:$I$20,'[11]Funkcijas_kopā'!$B$22:$I$22,'[11]Funkcijas_kopā'!$B$24:$I$24</definedName>
    <definedName name="Z_09517292_B97C_4555_8797_8F0E6F84F555_.wvu.FilterData" localSheetId="13" hidden="1">'12.tab.'!$A$11:$AL$2247</definedName>
    <definedName name="Z_09517292_B97C_4555_8797_8F0E6F84F555_.wvu.PrintArea" localSheetId="13" hidden="1">'12.tab.'!$A$11:$F$2231</definedName>
    <definedName name="Z_09517292_B97C_4555_8797_8F0E6F84F555_.wvu.PrintTitles" localSheetId="13" hidden="1">'12.tab.'!$12:$14</definedName>
    <definedName name="Z_09517292_B97C_4555_8797_8F0E6F84F555_.wvu.Rows" localSheetId="13" hidden="1">'12.tab.'!$16:$1324,'12.tab.'!$648:$2025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</definedName>
    <definedName name="Z_0F575CE8_BE2F_43AA_B614_525803FA95EE_.wvu.FilterData" localSheetId="13" hidden="1">'12.tab.'!$A$11:$AL$2247</definedName>
    <definedName name="Z_1893421C_DBAA_4C10_AA6C_4D0F39122205_.wvu.FilterData" localSheetId="8" hidden="1">'8.tab.'!$A$12:$F$116</definedName>
    <definedName name="Z_19A7897A_3D49_48BF_BD4E_E4DF0ACCCC4B_.wvu.FilterData" localSheetId="13" hidden="1">'12.tab.'!$A$11:$AL$2247</definedName>
    <definedName name="Z_19A7897A_3D49_48BF_BD4E_E4DF0ACCCC4B_.wvu.PrintArea" localSheetId="13" hidden="1">'12.tab.'!$A$11:$F$2231</definedName>
    <definedName name="Z_19A7897A_3D49_48BF_BD4E_E4DF0ACCCC4B_.wvu.PrintTitles" localSheetId="13" hidden="1">'12.tab.'!$12:$14</definedName>
    <definedName name="Z_483F8D4B_D649_4D59_A67B_5E8B6C0D2E28_.wvu.FilterData" localSheetId="8" hidden="1">'8.tab.'!$A$12:$F$116</definedName>
    <definedName name="Z_56A06D27_97E5_4D01_ADCE_F8E0A2A870EF_.wvu.FilterData" localSheetId="8" hidden="1">'8.tab.'!$A$12:$F$116</definedName>
    <definedName name="Z_640C99E1_FCCB_11D4_856D_00105A71C5B5_.wvu.PrintArea" localSheetId="6" hidden="1">'6.tab.'!$B$11:$D$71</definedName>
    <definedName name="Z_640C99E1_FCCB_11D4_856D_00105A71C5B5_.wvu.PrintTitles" localSheetId="13" hidden="1">'12.tab.'!$12:$14</definedName>
    <definedName name="Z_696A4F8A_27AC_11D7_B288_00105A71C5B5_.wvu.PrintArea" localSheetId="9" hidden="1">'9.1.tab.'!$A$2:$D$137</definedName>
    <definedName name="Z_696A4F8A_27AC_11D7_B288_00105A71C5B5_.wvu.PrintTitles" localSheetId="9" hidden="1">'9.1.tab.'!$13:$14</definedName>
    <definedName name="Z_696A4F8A_27AC_11D7_B288_00105A71C5B5_.wvu.Rows" localSheetId="9" hidden="1">'9.1.tab.'!$33:$46</definedName>
    <definedName name="Z_81EB1DB6_89AB_4045_90FA_EF2BA7E792F9_.wvu.FilterData" localSheetId="8" hidden="1">'8.tab.'!$A$12:$F$116</definedName>
    <definedName name="Z_81EB1DB6_89AB_4045_90FA_EF2BA7E792F9_.wvu.PrintArea" localSheetId="8" hidden="1">'8.tab.'!$A:$F</definedName>
    <definedName name="Z_81EB1DB6_89AB_4045_90FA_EF2BA7E792F9_.wvu.PrintArea" localSheetId="9" hidden="1">'9.1.tab.'!$A:$F</definedName>
    <definedName name="Z_8545B4E6_A517_4BD7_BFB7_42FEB5F229AD_.wvu.FilterData" localSheetId="8" hidden="1">'8.tab.'!$A$12:$F$116</definedName>
    <definedName name="Z_877A1030_2452_46B0_88DF_8A068656C08E_.wvu.FilterData" localSheetId="8" hidden="1">'8.tab.'!$A$12:$F$116</definedName>
    <definedName name="Z_ABD8A783_3A6C_4629_9559_1E4E89E80131_.wvu.FilterData" localSheetId="8" hidden="1">'8.tab.'!$A$12:$F$116</definedName>
    <definedName name="Z_AF277C95_CBD9_4696_AC72_D010599E9831_.wvu.FilterData" localSheetId="8" hidden="1">'8.tab.'!$A$12:$F$116</definedName>
    <definedName name="Z_B7CBCF06_FF41_423A_9AB3_E1D1F70C6FC5_.wvu.FilterData" localSheetId="8" hidden="1">'8.tab.'!$A$12:$F$116</definedName>
    <definedName name="Z_BC5FEA1E_5696_4CF4_B8B2_A5CF94385785_.wvu.PrintArea" localSheetId="6" hidden="1">'6.tab.'!$B$11:$D$72</definedName>
    <definedName name="Z_BC5FEA1E_5696_4CF4_B8B2_A5CF94385785_.wvu.PrintTitles" localSheetId="13" hidden="1">'12.tab.'!$12:$14</definedName>
    <definedName name="Z_C5511FB8_86C5_41F3_ADCD_B10310F066F5_.wvu.FilterData" localSheetId="8" hidden="1">'8.tab.'!$A$12:$F$116</definedName>
    <definedName name="Z_DB8ECBD1_2D44_4F97_BCC9_F610BA0A3109_.wvu.FilterData" localSheetId="8" hidden="1">'8.tab.'!$A$12:$F$116</definedName>
    <definedName name="Z_DEE3A27E_689A_4E9F_A3EB_C84F1E3B413E_.wvu.FilterData" localSheetId="8" hidden="1">'8.tab.'!$A$12:$F$116</definedName>
    <definedName name="Z_F1F489B9_0F61_4F1F_A151_75EF77465344_.wvu.Cols" localSheetId="8" hidden="1">'8.tab.'!#REF!</definedName>
    <definedName name="Z_F1F489B9_0F61_4F1F_A151_75EF77465344_.wvu.FilterData" localSheetId="8" hidden="1">'8.tab.'!$A$12:$F$116</definedName>
    <definedName name="Z_F1F489B9_0F61_4F1F_A151_75EF77465344_.wvu.PrintArea" localSheetId="8" hidden="1">'8.tab.'!$A$2:$F$197</definedName>
    <definedName name="Z_F1F489B9_0F61_4F1F_A151_75EF77465344_.wvu.PrintArea" localSheetId="9" hidden="1">'9.1.tab.'!$A$2:$F$137</definedName>
    <definedName name="Z_F1F489B9_0F61_4F1F_A151_75EF77465344_.wvu.PrintTitles" localSheetId="8" hidden="1">'8.tab.'!$12:$14</definedName>
    <definedName name="Z_F1F489B9_0F61_4F1F_A151_75EF77465344_.wvu.PrintTitles" localSheetId="9" hidden="1">'9.1.tab.'!$12:$14</definedName>
  </definedNames>
  <calcPr fullCalcOnLoad="1"/>
</workbook>
</file>

<file path=xl/sharedStrings.xml><?xml version="1.0" encoding="utf-8"?>
<sst xmlns="http://schemas.openxmlformats.org/spreadsheetml/2006/main" count="6164" uniqueCount="1254">
  <si>
    <t>Kapitālo izdevumu transferti, mērķdotācijas</t>
  </si>
  <si>
    <t>Atmaksa valsts pamatbudžetā par veiktajiem kapitālajiem izdevumiem ES fondu līdzfinansētajos projektos</t>
  </si>
  <si>
    <t>62.  Mērķdotācijas pašvaldībām</t>
  </si>
  <si>
    <t>64.  Dotācija pašvaldībām</t>
  </si>
  <si>
    <t>66. Ar Ministru kabineta lēmumu sadalāmais finansējums</t>
  </si>
  <si>
    <t>74. Apropriācijas rezerve</t>
  </si>
  <si>
    <t>Informatīvi: konsolidējamās pozīcijas</t>
  </si>
  <si>
    <t>Ārvalstu finanšu palīdzība atmaksām valsts pamatbudžetam</t>
  </si>
  <si>
    <t>Izdevumi</t>
  </si>
  <si>
    <t>Valsts budžeta kapitālo izdevumu transferti no valsts pamatbudžeta uz valsts pamatbudžetu</t>
  </si>
  <si>
    <t>** Valsts kasei atmaksātie aizņēmumi Ls 478 064, dzēstie studiju un studējošo kredīti komercbankām Ls 29 867</t>
  </si>
  <si>
    <t xml:space="preserve">Valsts budžeta aizdevumi un aizdevumu atmaksas </t>
  </si>
  <si>
    <t xml:space="preserve">Pašvaldību konsolidētā budžeta izpilde  </t>
  </si>
  <si>
    <t>7.tabula</t>
  </si>
  <si>
    <t xml:space="preserve">KA </t>
  </si>
  <si>
    <t>Kopējie ieņēmumi (PA+SA)</t>
  </si>
  <si>
    <t>Pašvaldību pamatbudžeta ieņēmumi (bruto)</t>
  </si>
  <si>
    <t>Maksas pakalpojumi un citi pašu ieņēmumi</t>
  </si>
  <si>
    <t>Ārvalstu finanšu palīdzība</t>
  </si>
  <si>
    <t>Saņemtie maksājumi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</si>
  <si>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</si>
  <si>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</si>
  <si>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</si>
  <si>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</si>
  <si>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</si>
  <si>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 līdzekļi</t>
  </si>
  <si>
    <t>ieņēmumi no privatizācijas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</si>
  <si>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</si>
  <si>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</si>
  <si>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</si>
  <si>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</si>
  <si>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</si>
  <si>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</si>
  <si>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</si>
  <si>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</si>
  <si>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</si>
  <si>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Iegādātie parāda vērtspapīri, akcijas un cita līdzdalība komersantu pašu kapitālā</t>
  </si>
  <si>
    <t>Kopieguldījumu fondu akcijas</t>
  </si>
  <si>
    <t xml:space="preserve"> Pašvaldību pamatbudžeta  izdevumi (bruto)</t>
  </si>
  <si>
    <t>Pašvaldību pamatbudžeta  izdevumi (neto)</t>
  </si>
  <si>
    <t xml:space="preserve"> Pašvaldību pamatbudžeta uzturēšanas izdevumi (bruto)</t>
  </si>
  <si>
    <t xml:space="preserve"> mīnuss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</si>
  <si>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</si>
  <si>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</si>
  <si>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</si>
  <si>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Pašvaldību pamatbudžeta  kapitālie izdevumi (neto)</t>
  </si>
  <si>
    <t>PB3</t>
  </si>
  <si>
    <t>Zaudējumi no valūtas kursa svārstībām</t>
  </si>
  <si>
    <t>Pašvaldību pamatbudžeta finansiālā bilance</t>
  </si>
  <si>
    <t>Pašvaldību speciālā budžeta  izdevumi (bruto)</t>
  </si>
  <si>
    <t>Pašvaldību speciālā budžeta  izdevumi (neto)</t>
  </si>
  <si>
    <t>Pašvaldību speciālā budžeta uzturēšanas izdevumi (bruto)</t>
  </si>
  <si>
    <t>mīnus   transferti uzturēšanas izdevumiem</t>
  </si>
  <si>
    <t>Pašvaldību speciālā budžeta uzturēšanas  izdevumi (neto)</t>
  </si>
  <si>
    <t>Iegādātie parāda vērtspapīri, izņemot atvasinātos finanšu instrumentus</t>
  </si>
  <si>
    <t>Pašvaldību speciālā budžeta  kapitālie izdevumi (bruto)</t>
  </si>
  <si>
    <t>Kopieguldījumu fonda akcijas</t>
  </si>
  <si>
    <t xml:space="preserve">    mīnus transferti kapitālajiem izdevumiem</t>
  </si>
  <si>
    <t>Pašvaldību speciālā budžeta 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</si>
  <si>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</si>
  <si>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</si>
  <si>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</si>
  <si>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</si>
  <si>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</si>
  <si>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 xml:space="preserve">Pārvaldnieks                                                          </t>
  </si>
  <si>
    <t>Pašvaldību pamatbudžeta ieņēmumi un izdevumi</t>
  </si>
  <si>
    <t>(2007.gada janvāris - marts )</t>
  </si>
  <si>
    <t>2008.gada  15.aprīlis</t>
  </si>
  <si>
    <t>Nr.1.8-12.10.2./3</t>
  </si>
  <si>
    <t>8.tabula</t>
  </si>
  <si>
    <t>Klasifikācijas grupa, kods</t>
  </si>
  <si>
    <t>Izpilde % pret gada plānu (4./3.)</t>
  </si>
  <si>
    <t/>
  </si>
  <si>
    <t>III Nodokļu ieņēmumi</t>
  </si>
  <si>
    <t>Tiešie nodokļi</t>
  </si>
  <si>
    <t>1.1.0.0.</t>
  </si>
  <si>
    <t>Ieņēmumi no iedzīvotāju ienākuma nodokļa</t>
  </si>
  <si>
    <t xml:space="preserve">Iedzīvotāju ienākuma nodoklis                   </t>
  </si>
  <si>
    <t>1.1.1.1.</t>
  </si>
  <si>
    <t xml:space="preserve">saņemts iepriekšējā gada nesadalītais atlikums no Valsts kases sadales konta </t>
  </si>
  <si>
    <t>1.1.1.2.</t>
  </si>
  <si>
    <t>saņemts no Valsts kases sadales konta no pārskata gada ieņēmumiem</t>
  </si>
  <si>
    <t>1.1.1.3.</t>
  </si>
  <si>
    <t>iekasēts pašvaldībā</t>
  </si>
  <si>
    <t>1.1.2.0.</t>
  </si>
  <si>
    <t>Patentmaksas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</si>
  <si>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</si>
  <si>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</si>
  <si>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</si>
  <si>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</si>
  <si>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</si>
  <si>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 xml:space="preserve"> 4.1.2.0.</t>
  </si>
  <si>
    <t>Nekustamā īpašuma nodoklis par ēkām un būvēm</t>
  </si>
  <si>
    <t xml:space="preserve"> 4.2.0.0.</t>
  </si>
  <si>
    <t>Īpašuma nodokļa parādi</t>
  </si>
  <si>
    <t xml:space="preserve"> 4.3.0.0.</t>
  </si>
  <si>
    <t>Zemes nodokļa parādi</t>
  </si>
  <si>
    <t>Nodokļi atsevišķām precēm un pakalpojumu veidiem</t>
  </si>
  <si>
    <t xml:space="preserve"> 5.4.1.0.</t>
  </si>
  <si>
    <t>Azartspēļu nodoklis</t>
  </si>
  <si>
    <t xml:space="preserve"> 5.4.2.0.</t>
  </si>
  <si>
    <t>Izložu nodoklis</t>
  </si>
  <si>
    <t xml:space="preserve">IV Nenodokļu ieņēmumi </t>
  </si>
  <si>
    <t xml:space="preserve">Ieņēmumi no uzņēmējdarbības un īpašuma </t>
  </si>
  <si>
    <t>Ieņēmumi no finanšu ieguldījumiem</t>
  </si>
  <si>
    <t>Ieņēmumi no dividendēm (ieņēmumi no valsts (pašvaldību) kapitāla izmantošanas)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</si>
  <si>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</si>
  <si>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</si>
  <si>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</si>
  <si>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</si>
  <si>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</si>
  <si>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</si>
  <si>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</si>
  <si>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8.7.0.0.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</si>
  <si>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</si>
  <si>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</si>
  <si>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</si>
  <si>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</si>
  <si>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</si>
  <si>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</si>
  <si>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</si>
  <si>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</si>
  <si>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</si>
  <si>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</si>
  <si>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</si>
  <si>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</si>
  <si>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13.0.0.0.</t>
  </si>
  <si>
    <t xml:space="preserve">Ieņēmumi no valsts (pašvaldības) īpašuma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</si>
  <si>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</si>
  <si>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</si>
  <si>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</si>
  <si>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</si>
  <si>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</si>
  <si>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</si>
  <si>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</si>
  <si>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</si>
  <si>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 xml:space="preserve">V Transfertu ieņēmumi </t>
  </si>
  <si>
    <t>18.0.0.0.</t>
  </si>
  <si>
    <t>18.6.0.0.</t>
  </si>
  <si>
    <t xml:space="preserve">Ieņēmumi uzturēšanas izdevumiem pašvaldību pamatbudžetā no valsts budžeta </t>
  </si>
  <si>
    <t>18.6.1.0.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</si>
  <si>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</si>
  <si>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</si>
  <si>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</si>
  <si>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</si>
  <si>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</si>
  <si>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</si>
  <si>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</si>
  <si>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</si>
  <si>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</si>
  <si>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</si>
  <si>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</si>
  <si>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</si>
  <si>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</si>
  <si>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</si>
  <si>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</si>
  <si>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</si>
  <si>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</si>
  <si>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</si>
  <si>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</si>
  <si>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Mērķdotācijas dažādām pašvaldību funkcijām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</si>
  <si>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</si>
  <si>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</si>
  <si>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</si>
  <si>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</si>
  <si>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</si>
  <si>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</si>
  <si>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</si>
  <si>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</si>
  <si>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</si>
  <si>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</si>
  <si>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</si>
  <si>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</si>
  <si>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</si>
  <si>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</si>
  <si>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</si>
  <si>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</si>
  <si>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</si>
  <si>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</si>
  <si>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</si>
  <si>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Valsts budžeta iestāžu uzturēšanas izdevumu transferti (valsts budžeta līdzdalības maksājumi) pašvaldībām ārvalstu finanšu palīdzības projektu īstenošanai. Neuzskaita transfertus Eiropas Savienības struktūrfondu finansēto projektu īstenošanai (18.8.0.0.)</t>
  </si>
  <si>
    <t>18.6.4.0.</t>
  </si>
  <si>
    <t>Ieņēmumi no pašvaldību finanšu izlīdzināšanas fonda</t>
  </si>
  <si>
    <t>18.6.9.0.</t>
  </si>
  <si>
    <t>Pārējie valsts budžeta iestāžu uzturēšanas izdevumu transferti pašvaldībām</t>
  </si>
  <si>
    <t>18.7.0.0.</t>
  </si>
  <si>
    <t>Ieņēmumi pašvaldību pamatbudžetā no valsts budžeta iestādēm kapitālajiem izdevumiem</t>
  </si>
  <si>
    <t>18.7.1.0.</t>
  </si>
  <si>
    <t>Mērķdotācijas pašvaldību kapitālajiem izdevumiem</t>
  </si>
  <si>
    <t>18.7.2.0.</t>
  </si>
  <si>
    <t>Kapitālo izdevumu transferti valsts budžeta iestāšu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</si>
  <si>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</si>
  <si>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</si>
  <si>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</si>
  <si>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Ieņēmumi pašvaldību budžetā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</si>
  <si>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</si>
  <si>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</si>
  <si>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</si>
  <si>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</si>
  <si>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</si>
  <si>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</si>
  <si>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</si>
  <si>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</si>
  <si>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</si>
  <si>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</si>
  <si>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</si>
  <si>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</si>
  <si>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19.0.0.0.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</si>
  <si>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</si>
  <si>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</si>
  <si>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</si>
  <si>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</si>
  <si>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</si>
  <si>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</si>
  <si>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</si>
  <si>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</si>
  <si>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</si>
  <si>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</si>
  <si>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</si>
  <si>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</si>
  <si>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</si>
  <si>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</si>
  <si>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</si>
  <si>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</si>
  <si>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</si>
  <si>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</si>
  <si>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</si>
  <si>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</si>
  <si>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</si>
  <si>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</si>
  <si>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</si>
  <si>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</si>
  <si>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</si>
  <si>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</si>
  <si>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</si>
  <si>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</si>
  <si>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</si>
  <si>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</si>
  <si>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</si>
  <si>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</si>
  <si>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</si>
  <si>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</si>
  <si>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</si>
  <si>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</si>
  <si>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</si>
  <si>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</si>
  <si>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</si>
  <si>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</si>
  <si>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</si>
  <si>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</si>
  <si>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</si>
  <si>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</si>
  <si>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</si>
  <si>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>21.0.0.0.</t>
  </si>
  <si>
    <t xml:space="preserve">VI Budžeta iestāžu ieņēmumi </t>
  </si>
  <si>
    <t xml:space="preserve">VII Izdevumi atbilstoši funkcionālajām kategorijām </t>
  </si>
  <si>
    <t>Pašvaldības teritoriju un mājokļu apsaimniekošana</t>
  </si>
  <si>
    <t>Atpūta, kultūra un reliģija</t>
  </si>
  <si>
    <t>VIII   Izdevumi atbilstoši ekonomiskajām kategorijām</t>
  </si>
  <si>
    <t>1100</t>
  </si>
  <si>
    <t>1200</t>
  </si>
  <si>
    <t>Darba devēja valsts sociālās apdrošināšanas obligātās iemaksas, sociāla rakstura pabalsti un kompensācijas</t>
  </si>
  <si>
    <t>Komandējumi un dienesta braucieni</t>
  </si>
  <si>
    <t>Pakalpojumi</t>
  </si>
  <si>
    <t>Krājumi, materiāli, energoresursi, preces, biroja preces un inventārs, ko neuzskaita kodā 5000</t>
  </si>
  <si>
    <t>Grāmatas un žurnāli</t>
  </si>
  <si>
    <t xml:space="preserve">Budžeta iestāžu nodokļu maksājumi </t>
  </si>
  <si>
    <t>Kārtējie izdevumi Eiropas Savienības strukturālās politikas pirmsiestāšanās finanšu instrumentu (turpmāk - ISPA) finansēto projektu ietvaros no nopelnīto (uzkrāto) procentu  maksājumiem (projekta līdzfinansējums)</t>
  </si>
  <si>
    <t>Preces un pakalpojumi Eiropas Savienības politiku instrumentu līdzfinansēto projektu un (vai) pasākumu ietvaros</t>
  </si>
  <si>
    <t>Pakalpojumi, kurus budžeta iestāde apmaksā noteikto funkciju ietvaros, kas nav iestādes administratīvie izdevumi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</si>
  <si>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</si>
  <si>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</si>
  <si>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</si>
  <si>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>4320</t>
  </si>
  <si>
    <t xml:space="preserve">Pašvaldību budžetu procentu maksājumi Valsts kasei </t>
  </si>
  <si>
    <t>4340</t>
  </si>
  <si>
    <t>Pašvaldību iestāžu procentu maksājumi par aizņēmumiem no pašvaldību budžeta</t>
  </si>
  <si>
    <t>Subsīdijas lauksaimniecības ražošanai</t>
  </si>
  <si>
    <t>Subsīdijas un dotācijas komersantiem, izņemot lauksaimniecības ražošanu, nevalstiskajām organizācijām un citām institūcijām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</si>
  <si>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</si>
  <si>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</si>
  <si>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</si>
  <si>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 xml:space="preserve">Sociālie pabalsti naudā </t>
  </si>
  <si>
    <t>Sociālie pabalsti natūrā</t>
  </si>
  <si>
    <t>Pārējie pabalsti</t>
  </si>
  <si>
    <t xml:space="preserve">Starptautiskā sadarbība </t>
  </si>
  <si>
    <t>Pašvaldību budžeta uzturēšanas izdevumu transferti t.sk.: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</si>
  <si>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</si>
  <si>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</si>
  <si>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 </t>
  </si>
  <si>
    <t>Pašvaldību budžeta uzturēšanas izdevumu transferti no pašvaldības pamatbudžeta uz valsts pamatbudžetu</t>
  </si>
  <si>
    <t>Pašvaldību dotācija pašvaldību finanšu izlīdzināšanas fondam</t>
  </si>
  <si>
    <t>Nemateriālie ieguldījumi</t>
  </si>
  <si>
    <t>Pamatlīdzekļi</t>
  </si>
  <si>
    <t>Kapitālie izdevumi Eiropas Savienības politiku instrumentu līdzfinansēto projektu un (vai) pasākumu īstenošanai un pārējie kapitālie izdevumi</t>
  </si>
  <si>
    <t xml:space="preserve">2.2.   </t>
  </si>
  <si>
    <t xml:space="preserve">Kapitālo izdevumu transferti starp vienas pašvaldības dažādiem budžeta veidiem </t>
  </si>
  <si>
    <t>Pamatbudžeta transferti uz speciālo budžetu</t>
  </si>
  <si>
    <t>Pašvaldību budžeta transferti kapitālajiem izdevumiem no pamatbudžeta uz pamatbudžetu</t>
  </si>
  <si>
    <t xml:space="preserve">Pašvaldību budžeta transferti kapitālajiem izdevumiem no pašvaldības pamatbudžeta uz valsts pamatbudžetu </t>
  </si>
  <si>
    <t>Pašvaldību budžeta transferti kapitālajiem izdevumiem no vienas pašvaldības pamatbudžeta uz citas pašvaldības pamatbudžetu</t>
  </si>
  <si>
    <t>Pašvaldību budžeta transferti kapitālajiem izdevumiem no rajona padomes pamatbudžeta uz pašvaldības pamatbudžetu</t>
  </si>
  <si>
    <t>3.0.   8000</t>
  </si>
  <si>
    <t xml:space="preserve">IX Finansēšana 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</si>
  <si>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</si>
  <si>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</si>
  <si>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</si>
  <si>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</si>
  <si>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</si>
  <si>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</si>
  <si>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</si>
  <si>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Emitētie parāda vērtspapīri</t>
  </si>
  <si>
    <t>F55010000</t>
  </si>
  <si>
    <t>Akcijas un cita līdzdalība komersantu pašu kapitālā, neskaitot kopieguldījumu fonda akcijas</t>
  </si>
  <si>
    <t>F56010000</t>
  </si>
  <si>
    <t>Iedzīvotāju ienākuma nodokļa atlikums uz gada sākumu, Ls</t>
  </si>
  <si>
    <t>Iedzīvotāju ienākuma nodokļa atlikums uz perioda beigām, Ls</t>
  </si>
  <si>
    <t>Pārskatu nesniedza -  Limbažu pilsēta un Irlavas pagasts.</t>
  </si>
  <si>
    <t>Kļaviņa 7094247</t>
  </si>
  <si>
    <r>
      <t xml:space="preserve">I KOPĀ IEŅĒMUMI </t>
    </r>
    <r>
      <rPr>
        <sz val="10"/>
        <rFont val="Times New Roman"/>
        <family val="1"/>
      </rPr>
      <t>(II+V+VI)</t>
    </r>
  </si>
  <si>
    <r>
      <t xml:space="preserve">II Nodokļu un nenodokļu ieņēmumi </t>
    </r>
    <r>
      <rPr>
        <sz val="10"/>
        <rFont val="Times New Roman"/>
        <family val="1"/>
      </rPr>
      <t>(III+IV)</t>
    </r>
  </si>
  <si>
    <r>
      <t>Valsts budžeta transferti</t>
    </r>
    <r>
      <rPr>
        <sz val="10"/>
        <rFont val="Times New Roman"/>
        <family val="1"/>
      </rPr>
      <t xml:space="preserve"> </t>
    </r>
  </si>
  <si>
    <r>
      <t>Pašvaldību savstarpējie kapitālo izdevumu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</si>
  <si>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</si>
  <si>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Pašvaldību speciālā budžeta ieņēmumi un izdevumi</t>
  </si>
  <si>
    <t>9.1.tabula</t>
  </si>
  <si>
    <t>1</t>
  </si>
  <si>
    <t>2</t>
  </si>
  <si>
    <t>3</t>
  </si>
  <si>
    <t>4</t>
  </si>
  <si>
    <t>I  Ieņēmumi kopā</t>
  </si>
  <si>
    <t xml:space="preserve">Privatizācijas fonda līdzekļi </t>
  </si>
  <si>
    <t>Nodokļi par pakalpojumiem un precēm</t>
  </si>
  <si>
    <t>Ieņēmumi no uzņēmējdarbības un īpašuma</t>
  </si>
  <si>
    <t>12.3.1.0.</t>
  </si>
  <si>
    <t xml:space="preserve">   Ieņēmumi no privatizācijas</t>
  </si>
  <si>
    <t>Ieņēmumi no valsts (pašvaldības) īpašuma iznomāšanas, pārdošanas un no nodokļu pamatparāda kapitalizācijas</t>
  </si>
  <si>
    <t>Budžeta iestāžu ieņēmumi</t>
  </si>
  <si>
    <t>18.9.0.0.</t>
  </si>
  <si>
    <t>Ieņēmumi pašvaldības speciālajā budžetā no valsts pamatbudžeta</t>
  </si>
  <si>
    <t>Pašvaldību budžeta transferti</t>
  </si>
  <si>
    <t xml:space="preserve">Dabas resursu nodoklis </t>
  </si>
  <si>
    <t xml:space="preserve">Autoceļu (ielu) fonda līdzekļi </t>
  </si>
  <si>
    <t xml:space="preserve">Pārējie speciālā budžeta līdzekļi </t>
  </si>
  <si>
    <t>II Izdevumi atbilstoši funkcionālajām kategorijām</t>
  </si>
  <si>
    <t>III   Izdevumi atbilstoši ekonomiskajām kategorijām</t>
  </si>
  <si>
    <t>1000</t>
  </si>
  <si>
    <t>2000</t>
  </si>
  <si>
    <t>2100</t>
  </si>
  <si>
    <t>2200</t>
  </si>
  <si>
    <t>2300</t>
  </si>
  <si>
    <t>2400</t>
  </si>
  <si>
    <t>Grāmatas un periodiskie izdevumi</t>
  </si>
  <si>
    <t>2500</t>
  </si>
  <si>
    <t>Budžeta iestāžu nodokļu maksājumi</t>
  </si>
  <si>
    <t>2800</t>
  </si>
  <si>
    <t>4200</t>
  </si>
  <si>
    <t>Procentu maksājumi iekšzemes kredītiestādēm</t>
  </si>
  <si>
    <t>Pārējie procentu maksājumi</t>
  </si>
  <si>
    <t>Pašvaldību budžetu procentu maksājumi Valsts kasei</t>
  </si>
  <si>
    <t>3000</t>
  </si>
  <si>
    <t>3200</t>
  </si>
  <si>
    <t>3300</t>
  </si>
  <si>
    <t>3400</t>
  </si>
  <si>
    <t>6000</t>
  </si>
  <si>
    <t>6200</t>
  </si>
  <si>
    <t>Sociālie pabalsti naudā</t>
  </si>
  <si>
    <t>6400</t>
  </si>
  <si>
    <t>Pārējie pabalsti un kompensācijas</t>
  </si>
  <si>
    <t>7200</t>
  </si>
  <si>
    <t>Pašvaldību budžeta uzturēšanas izdevumu transferti</t>
  </si>
  <si>
    <t>7250</t>
  </si>
  <si>
    <t>Pašvaldību budžeta uzturēšanas izdevumu transferti no pašvaldības speciālā budžeta uz valsts speciālo budžetu</t>
  </si>
  <si>
    <t>7300</t>
  </si>
  <si>
    <t>7500</t>
  </si>
  <si>
    <t>5100</t>
  </si>
  <si>
    <t>5200</t>
  </si>
  <si>
    <t>5800</t>
  </si>
  <si>
    <t>kapitālie izdevumi Eiropas Savienības politiku instrumentu līdzfinansēto projektu un (vai) pasākumu īstenošanai un pārējie kapitālie izdevumi</t>
  </si>
  <si>
    <t>9200</t>
  </si>
  <si>
    <t>Kapitālo izdevumu transferti starp vienas pašvaldības dažādiem budžeta veidiem</t>
  </si>
  <si>
    <t>9400</t>
  </si>
  <si>
    <t>Pašvaldību budžeta transferti kapitālajiem izdevumiem no speciālā budžeta uz speciālo budžetu</t>
  </si>
  <si>
    <t>9430</t>
  </si>
  <si>
    <t>Pašvaldību budžeta transferti kapitālajiem izdevumiem no rajona padomes speciālā budžeta uz pašvaldības speciālo budžetu</t>
  </si>
  <si>
    <t>9500</t>
  </si>
  <si>
    <t>IV Finansēšana</t>
  </si>
  <si>
    <t>Naudas līdzekļi un noguldījumi (atlikuma izmaiņas)</t>
  </si>
  <si>
    <t>Akcijas un cita līdzdalība komersantu pašu kapitālā, neskaitot kopieguldījumu fondu akcijas</t>
  </si>
  <si>
    <t>Aili "Gada plāns" nav aizpildījušas sekojošas pašvaldības: Rugāju pagasts, Ukru pagasts, Asares pagasts, Saukas pagasts, Ēdoles pagasts, Brīvzemnieku pagasts, Katvaru pagasts, Umurgas pagasts, Zilupes novads, Bērzaunes pagasts, Krapes pagasts, Siguldas no</t>
  </si>
  <si>
    <t>Pārskatu nav iesniegušas sekojošas pašvaldības: Limbaži, Irlavas pagasts.</t>
  </si>
  <si>
    <r>
      <t xml:space="preserve">Ieņēmumu pārsniegums (+) vai deficīts (-) </t>
    </r>
    <r>
      <rPr>
        <sz val="10"/>
        <rFont val="Times New Roman"/>
        <family val="1"/>
      </rPr>
      <t>(I-III)</t>
    </r>
  </si>
  <si>
    <t>Pašvaldību ziedojumu un dāvinājumu ieņēmumi un izdevumi</t>
  </si>
  <si>
    <t>1.8-17.12.2./3</t>
  </si>
  <si>
    <t>9.2.tabula</t>
  </si>
  <si>
    <t>23.0.0.0.</t>
  </si>
  <si>
    <t>Saņemtie ziedojumi un dāvinājumi</t>
  </si>
  <si>
    <t>23.2.0.0.</t>
  </si>
  <si>
    <t>Ziedojumu un dāvinājumu ieņēmumi no (uz) depozīta(-u)</t>
  </si>
  <si>
    <t>Procentu ieņēmumi par ziedojumu un dāvinājumu budžeta līdzekļu depozītā vai kontu atlikumiem</t>
  </si>
  <si>
    <t>Ziedojumi un dāvinājumi, kas saņemti no juridiskajām personām</t>
  </si>
  <si>
    <t>Ziedojumi un dāvinājumi, kas saņemti no fiziskajām personām</t>
  </si>
  <si>
    <t>23.6.0.0.</t>
  </si>
  <si>
    <t>Naturālā veidā saņemtie ziedojumi un dāvinājumi</t>
  </si>
  <si>
    <t>III Izdevumi atbilstoši ekonomiskajāmm kategorijām</t>
  </si>
  <si>
    <t>2.0. 7000</t>
  </si>
  <si>
    <t>Uzturēšanas transferti</t>
  </si>
  <si>
    <t>3.0.</t>
  </si>
  <si>
    <t>3.1.   5000</t>
  </si>
  <si>
    <t>4.0.  8000</t>
  </si>
  <si>
    <t>Zaudējumi no valūtas kursa svārstībām attiecībā uz ziedojumu un dāvinājumu līdzekļiem</t>
  </si>
  <si>
    <t>Ieņēmumu pārsniegums (+) vai deficīts (-) (I-III)</t>
  </si>
  <si>
    <t>IX Finansēšana</t>
  </si>
  <si>
    <t>Pārskatu neiesniedza: Limbažu dome, Irlavas pagasta padome.</t>
  </si>
  <si>
    <t>Parfenkova, 67094248</t>
  </si>
  <si>
    <t>Smilšu ielā 1, Rīgā, LV-1919, tālrunis 7094222, fakss 7094220, e-pasts kase@kase.gov.lv</t>
  </si>
  <si>
    <t>Konsolidētā kopbudžeta izpilde (ieskaitot ziedojumus un dāvinājumus)</t>
  </si>
  <si>
    <t>(tūkst.latos)</t>
  </si>
  <si>
    <t>Konsolidētais
valsts budžets</t>
  </si>
  <si>
    <t>Konsolidētais
pašvaldību budžets</t>
  </si>
  <si>
    <t>Konsolidētais kopbudžets</t>
  </si>
  <si>
    <t xml:space="preserve">     Ieņēmumi (bruto)</t>
  </si>
  <si>
    <t>konsolidējamā pozīcija</t>
  </si>
  <si>
    <t>Kopbudžeta ieņēmumi (neto)</t>
  </si>
  <si>
    <t xml:space="preserve">     Izdevumi (bruto)</t>
  </si>
  <si>
    <t>Kopbudžeta izdevumi (neto)</t>
  </si>
  <si>
    <t>Kopieguldījuma fondu akcijas</t>
  </si>
  <si>
    <t xml:space="preserve">Pārvaldnieks   </t>
  </si>
  <si>
    <t xml:space="preserve">Valsts kases kontu atlikumi kredītiestādēs </t>
  </si>
  <si>
    <t>10.tabula</t>
  </si>
  <si>
    <t>(tūkst.latu)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</si>
  <si>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</si>
  <si>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</si>
  <si>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</si>
  <si>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</si>
  <si>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</si>
  <si>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</si>
  <si>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</si>
  <si>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Bankā</t>
  </si>
  <si>
    <t>Latvijas Banka</t>
  </si>
  <si>
    <t>Pārējās kredītiestādēs</t>
  </si>
  <si>
    <t>1.2. Depozītu konti</t>
  </si>
  <si>
    <t>2. Ārvalstīs (2.1.+2.2.)</t>
  </si>
  <si>
    <t>2. Ārvalstīs (2.1.)</t>
  </si>
  <si>
    <t>2.1. Norēķinu konti</t>
  </si>
  <si>
    <t>2.2. Depozītu konti</t>
  </si>
  <si>
    <t>Programmas “Valsts aizsardzība, drošība un integrācija NATO” 2008.gadam</t>
  </si>
  <si>
    <t>11.tabula</t>
  </si>
  <si>
    <t>Izpilde % pret gada plānu          (3/2)</t>
  </si>
  <si>
    <t>Aizsardzības ministrija</t>
  </si>
  <si>
    <t>Informācijas analīzes dienests</t>
  </si>
  <si>
    <t>Iekšlietu ministrija</t>
  </si>
  <si>
    <t>Robežsardze</t>
  </si>
  <si>
    <t>Latvijas Bankas apsardze</t>
  </si>
  <si>
    <t>Aizsardzības pārvalde</t>
  </si>
  <si>
    <t>Satversmes aizsardzības birojs</t>
  </si>
  <si>
    <t>KOPĀ</t>
  </si>
  <si>
    <t xml:space="preserve">Pārvaldnieks                       </t>
  </si>
  <si>
    <t xml:space="preserve">Valsts ilgtermiņa saistību limiti investīcijām (to skaitā ES fondu un citu ārvalstu finanšu instrumentu līdzfinansētās programmās) un pārējām ilgtermiņa saistībām </t>
  </si>
  <si>
    <t>12.tabula</t>
  </si>
  <si>
    <t>Izpilde % pret gada plānu (4/2)</t>
  </si>
  <si>
    <t>Pamatbudžets kopsavilkums</t>
  </si>
  <si>
    <t>Resursi izdevumu segšanai - kopā</t>
  </si>
  <si>
    <t>Valsts budžeta kapitālo izdevumu transferti no valsts
 pamatbudžeta uz pašvaldības pamatbudžetu</t>
  </si>
  <si>
    <t xml:space="preserve">Ārvalstu finanšu palīdzības naudas līdzekļu atlikumu izmaiņas palielinājums (-) vai samazinājums (+) </t>
  </si>
  <si>
    <t xml:space="preserve">Eiropas Kopienas atbalsts transporta, telekomunikāciju
 un enerģijas infrastruktūras tīkliem (investīcijas) </t>
  </si>
  <si>
    <t>Attiecināmās izmaksas</t>
  </si>
  <si>
    <t>12. Ekonomikas ministrija</t>
  </si>
  <si>
    <t>17. Satiksmes ministrija</t>
  </si>
  <si>
    <t>Kohēzijas fonds  (investīcijas)</t>
  </si>
  <si>
    <t>Neattiecināmās izmaksas</t>
  </si>
  <si>
    <t>13. Finanšu ministrija</t>
  </si>
  <si>
    <t xml:space="preserve">   Ārvalstu finanšu palīdzība atmaksām valsts pamatbudžetam</t>
  </si>
  <si>
    <t xml:space="preserve">      Atmaksa valsts pamatbudžetā no Eiropas savienības palīdzības programmu un Eiropas Savienības politiku  instrumentu līdzekļiem  par Latvijas valsts ieguldītajiem finanšu resursiem Kohēzijas fonda projektos un SAPARD programmā</t>
  </si>
  <si>
    <t>21. Vides ministrija</t>
  </si>
  <si>
    <t>Eiropas Reģionālās attīstības fonds (ERAF) (investīcijas)</t>
  </si>
  <si>
    <t xml:space="preserve">   Dotācija no vispārējiem ieņēmumiem atmaksām valsts pamatbudžetam </t>
  </si>
  <si>
    <t xml:space="preserve">     Uzturēšanas izdevumu atmaksa valsts budžetam</t>
  </si>
  <si>
    <t xml:space="preserve">        Atmaksa valsts pamatbudžetā par veiktajiem 
uzturēšanās izdevumiem ES fondu līdzfinansētajos projektos</t>
  </si>
  <si>
    <t xml:space="preserve">    Kapitālo izdevumu transferti, mērķdotācijas</t>
  </si>
  <si>
    <t xml:space="preserve">     Atmaksa valsts pamatbudžetā par veiktajiem kapitālajiem izdevumiem</t>
  </si>
  <si>
    <t>29. Veselības ministrija</t>
  </si>
  <si>
    <t>57. Īpašu uzdevumu ministra elektroniskās pārvaldes lietās sekretariāts</t>
  </si>
  <si>
    <t>58. Reģionālās attīstības un pašvaldību lietu  ministrija</t>
  </si>
  <si>
    <t>Eiropas Sociālais fonds (ESF) - kopā (investīcijas)</t>
  </si>
  <si>
    <t>14. Iekšlietu ministrija</t>
  </si>
  <si>
    <t xml:space="preserve">    Atmaksa valsts pamatbudžetā par veiktajiem 
uzturēšanās izdevumiem ES fondu līdzfinansētajos projektos</t>
  </si>
  <si>
    <t>Eiropas Lauksaimniecības virzības un garantiju fonda (ELVGF) Virzības daļa (investīcijas)</t>
  </si>
  <si>
    <t xml:space="preserve">    Uzturēšanas izdevumu atmaksa valsts budžetam</t>
  </si>
  <si>
    <t>Zivsaimniecības vadības finanšu instruments (ZVFI) - kopā (investīcijas)</t>
  </si>
  <si>
    <t>Eiropas Lauksaimniecības virzības un garantiju fonda (ELVGF) Garantiju daļa (investīcijas)</t>
  </si>
  <si>
    <t>Eiropas Lauksaimniecības garantiju fonds (investīcijas)</t>
  </si>
  <si>
    <t>Eiropas Lauksaimniecības fonds lauku attīstībai</t>
  </si>
  <si>
    <t>Eiropas Kopienas iniciatīvas  (investīcijas)</t>
  </si>
  <si>
    <t xml:space="preserve">tajā skaitā </t>
  </si>
  <si>
    <t>Eiropas Kopienas iniciatīva INTERREG</t>
  </si>
  <si>
    <t>Eiropas Kopienas iniciatīva EQUAL</t>
  </si>
  <si>
    <t>Citas Eiropas Kopienas iniciatīvas</t>
  </si>
  <si>
    <t>Pārejas programma (Transition Facility) (investīcijas)</t>
  </si>
  <si>
    <t xml:space="preserve">            Atlīdzība </t>
  </si>
  <si>
    <t xml:space="preserve">        Uzturēšanas izdevumu atmaksa valsts budžetam</t>
  </si>
  <si>
    <t xml:space="preserve">16. Zemkopības ministrija </t>
  </si>
  <si>
    <t xml:space="preserve">    Valsts budžeta transferti</t>
  </si>
  <si>
    <t xml:space="preserve">        Valsts pamatbudžeta savstarpējie transferti</t>
  </si>
  <si>
    <t xml:space="preserve">            Valsts pamatbudžeta iestāžu saņemtie transferta pārskaitījumi no citas ministrijas vai centrālās iestādes valsts pamatbudžetā</t>
  </si>
  <si>
    <t xml:space="preserve">                 Valsts pamatbudžeta iestāžu saņemtie transferta pārskaitījumi no valsts pamatbudžeta ārvalstu finanšu palīdzības līdzekļiem</t>
  </si>
  <si>
    <t xml:space="preserve">21. Vides ministrija </t>
  </si>
  <si>
    <t>24. Valsts kontrole</t>
  </si>
  <si>
    <t>28. Augstākā tiesa</t>
  </si>
  <si>
    <t>36. Bērnu un ģimenes lietu ministrija</t>
  </si>
  <si>
    <t>Valsts budžeta uzturēšanās izdevumu transferti no
 valsts pamatbudžeta uz valsts pamatbudžetu</t>
  </si>
  <si>
    <t xml:space="preserve">  Valsts budžeta uzturēšanas izdevumu transferti no valsts pamatbudžeta ārvalstu finanšu palīdzības līdzekļiem uz valsts pamatbudžetu</t>
  </si>
  <si>
    <t>Citi ES politiku instrumenti (investīcijas)</t>
  </si>
  <si>
    <t>10. Aizsardzības ministrija</t>
  </si>
  <si>
    <t xml:space="preserve">                 Valsts pamatbudžeta iestāžu saņemtie transferta pārskaitījumi no valsts pamatbudžeta dotācijas no vispārējiem ieņēmumiem</t>
  </si>
  <si>
    <t>                   Valsts pamatbudžeta iestāžu saņemtie transferta pārskaitījumi no valsts pamatbudžeta ārvalstu finanšu palīdzības līdzekļiem</t>
  </si>
  <si>
    <t>Valsts budžeta uzturēšanās izdevumu transferti no
valsts pamatbudžeta dotācijas no vispārējiem ieņēmumiem uz valsts pamatbudžetu</t>
  </si>
  <si>
    <t>Ārvalstu finanšu palīdzības līdzfinansētie projekti (investīcijas)</t>
  </si>
  <si>
    <t>Eiropas Ekonomikas zonas finanšu instrumenta un Norvēģijas valdības divpusējā finanšu instrumenta finansētie projekti</t>
  </si>
  <si>
    <t xml:space="preserve">13. Finanšu ministrija </t>
  </si>
  <si>
    <t xml:space="preserve">36. Bērnu un ģimenes lietu ministrija </t>
  </si>
  <si>
    <t>Citi ārvalstu finanšu palīdzības līdzfinansētie projekti</t>
  </si>
  <si>
    <t>Investīcijas (izņemot ES politiku instrumentus un ārvalstu finanšu palīdzības programmu projektus)</t>
  </si>
  <si>
    <t>Pārējās saistības - kopā</t>
  </si>
  <si>
    <t>Maksājumi par aizņēmumiem un kredītiem</t>
  </si>
  <si>
    <t>Maksājumi starptautiskajās institūcijās un programmās</t>
  </si>
  <si>
    <t>02.Saeima</t>
  </si>
  <si>
    <t>03. Ministru kabinets</t>
  </si>
  <si>
    <t>04.Korupcijas novēršanas un apkarošanas birojs</t>
  </si>
  <si>
    <t>05.Tiesībsarga birojs</t>
  </si>
  <si>
    <t>11.Ārlietu ministrija</t>
  </si>
  <si>
    <t xml:space="preserve">    Kārtējie maksājumi Eiropas Kopienas budžetā </t>
  </si>
  <si>
    <t>35.Centrālā vēlēšanu komisija</t>
  </si>
  <si>
    <t>Nomas ar izpirkumu (finanšu līzinga) ilgtermiņa
 saistības pamatlīdzekļu iegādei</t>
  </si>
  <si>
    <t>Citas ilgtermiņa saistības</t>
  </si>
  <si>
    <t>Speciālais budžets kopsavilkums</t>
  </si>
  <si>
    <t>Ieņēmumi - kopā</t>
  </si>
  <si>
    <t xml:space="preserve">       Saņemto aizņēmumu atmaksa</t>
  </si>
  <si>
    <t xml:space="preserve">18. Labklājības ministrija </t>
  </si>
  <si>
    <t xml:space="preserve">        Valsts speciālā budžeta savstarpējie transferti</t>
  </si>
  <si>
    <t xml:space="preserve">            Valsts sociālās apdrošināšanas speciālā budžeta transferti</t>
  </si>
  <si>
    <t xml:space="preserve">                 No valsts pensiju speciālā budžeta ieskaitītie līdzekļi Valsts sociālās apdrošināšanas aģentūrai</t>
  </si>
  <si>
    <t xml:space="preserve">                 No nodarbinātības speciālā budžeta ieskaitītie līdzekļi Valsts sociālās apdrošināšanas aģentūrai</t>
  </si>
  <si>
    <t xml:space="preserve">                 No darba negadījumu speciālā budžeta ieskaitītie līdzekļi Valsts sociālās apdrošināšanas aģentūrai</t>
  </si>
  <si>
    <t xml:space="preserve">                 No invaliditātes, maternitātes un slimības speciālā budžeta ieskaitītie līdzekļi Valsts sociālās apdrošināšanas aģentūrai</t>
  </si>
  <si>
    <t>Valsts budžeta uzturēšanās izdevumu transferti no
 valsts speciālā budžeta uz valsts speciālo budžetu</t>
  </si>
  <si>
    <t xml:space="preserve">  Saņemto aizņēmumu atmaksa</t>
  </si>
  <si>
    <t xml:space="preserve"> Konsolidējamās pozīcijas valsts pamatbudžetā</t>
  </si>
  <si>
    <t xml:space="preserve">Dotācija no vispārējiem ieņēmumiem atmaksām valsts pamatbudžetam </t>
  </si>
  <si>
    <t>Atmaksa valsts pamatbudžetā par veiktajiem 
uzturēšanās izdevumiem ES fondu līdzfinansētajos projektos</t>
  </si>
  <si>
    <t>Atmaksa valsts pamatbudžetā no Eiropas savienības palīdzības programmu un Eiropas Savienības politiku  instrumentu līdzekļiem  par Latvijas valsts ieguldītajiem finanšu resursiem Kohēzijas fonda projektos un SAPARD programmā</t>
  </si>
  <si>
    <r>
      <t xml:space="preserve">45. </t>
    </r>
    <r>
      <rPr>
        <b/>
        <i/>
        <sz val="10"/>
        <rFont val="Times New Roman"/>
        <family val="1"/>
      </rPr>
      <t>Ī</t>
    </r>
    <r>
      <rPr>
        <b/>
        <sz val="10"/>
        <rFont val="Times New Roman"/>
        <family val="1"/>
      </rPr>
      <t>pašu uzdevumu ministra sabiedrības integrācijas lietās sekretariāts</t>
    </r>
  </si>
  <si>
    <t>13.tabula</t>
  </si>
  <si>
    <t xml:space="preserve">           (latos)</t>
  </si>
  <si>
    <t>Gada plāns</t>
  </si>
  <si>
    <t>Pārskata mēneša izpilde</t>
  </si>
  <si>
    <t>Vispārējā valdība</t>
  </si>
  <si>
    <t>Valsts struktūras</t>
  </si>
  <si>
    <t>Ministrijas un centrālās valsts iestādes</t>
  </si>
  <si>
    <t>Studējošo un studiju kreditēšana</t>
  </si>
  <si>
    <t>Valsts struktūru kontrolēti un finansēti komersanti</t>
  </si>
  <si>
    <t>Valsts sociālās apdrošināšanas struktūras</t>
  </si>
  <si>
    <t>Pašvaldību struktūras</t>
  </si>
  <si>
    <t>Pašvaldības</t>
  </si>
  <si>
    <t>Pašvaldību finanšu stabilizācija</t>
  </si>
  <si>
    <t>ES fondu līdzfinansēto projektu un pasākumu īstenošana</t>
  </si>
  <si>
    <t>Pašvaldību investīcijām (izņemot 3000)</t>
  </si>
  <si>
    <t>Budžeta un finanšu vadība</t>
  </si>
  <si>
    <t>Pašvaldību struktūru kontrolēti un finansēti komersanti</t>
  </si>
  <si>
    <t>Nefinanšu komersanti</t>
  </si>
  <si>
    <t>Finanšu iestādes</t>
  </si>
  <si>
    <t>Ciršs, 7094334</t>
  </si>
  <si>
    <t>2008.gada 15. aprīlis</t>
  </si>
  <si>
    <t>*** Budžeta izpilde konsolidēta par savstarpējiem valsts pamatbudžeta aizdevumiem un aizņēmumiem Ls 478 064</t>
  </si>
  <si>
    <t>Informācijai:</t>
  </si>
  <si>
    <t xml:space="preserve">                     Privatizācijas fonda līdzekļi valsts parāda pārfinansēšanai Ls </t>
  </si>
  <si>
    <t>Iemaksas no valsts nekustamā īpašuma pārdošanas Ls</t>
  </si>
  <si>
    <t>40% no valsts un dzīvojamo māju privatizācijas Ls 228 495</t>
  </si>
  <si>
    <t>Izsolē iegūtie līdzekļi par privatizācijas objektiem Ls 10</t>
  </si>
  <si>
    <t>Krūmiņa, 7094384</t>
  </si>
  <si>
    <t>Latvijas Republikas</t>
  </si>
  <si>
    <t>VALSTS KASE</t>
  </si>
  <si>
    <t>Smilšu ielā 1, Rīgā, LV-1919, tālrunis 7094222, fakss 7094220, e-pasts: kase@kase.gov.lv</t>
  </si>
  <si>
    <t>Oficiālais mēneša pārskats</t>
  </si>
  <si>
    <t>Valsts konsolidētā budžeta izpilde (neieskaitot ziedojumus un dāvinājumus)</t>
  </si>
  <si>
    <t>(2008.gada janvāris- marts)</t>
  </si>
  <si>
    <t>Rīgā</t>
  </si>
  <si>
    <t>2008.gada 15.aprīlis</t>
  </si>
  <si>
    <t>Nr.1.8-12.10.2/3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</si>
  <si>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</si>
  <si>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</si>
  <si>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</si>
  <si>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</si>
  <si>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</si>
  <si>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</si>
  <si>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</si>
  <si>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</si>
  <si>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(PA+SA)</t>
  </si>
  <si>
    <t>Valsts pamatbudžeta ieņēmumi (bruto)</t>
  </si>
  <si>
    <t xml:space="preserve">   Nodokļu ieņēmumi</t>
  </si>
  <si>
    <t xml:space="preserve">      Ienākuma nodokļi</t>
  </si>
  <si>
    <t xml:space="preserve">          Ieņēmumi no iedzīvotāju ienākuma nodokļa</t>
  </si>
  <si>
    <t xml:space="preserve">          Ieņēmumi no juridisko personu ienākuma nodokļa</t>
  </si>
  <si>
    <t xml:space="preserve">               Uzņēmuma ienākuma nodoklis</t>
  </si>
  <si>
    <t xml:space="preserve">      Nodokļi par pakalpojumiem un precēm</t>
  </si>
  <si>
    <t xml:space="preserve">           Pievienotās vērtības nodoklis</t>
  </si>
  <si>
    <t xml:space="preserve">           Akcīzes nodoklis</t>
  </si>
  <si>
    <t xml:space="preserve">           Nodokļi atsevišķām precēm un pakalpojumu veidiem</t>
  </si>
  <si>
    <t xml:space="preserve">              Azartspēļu nodoklis</t>
  </si>
  <si>
    <t xml:space="preserve">              Izložu nodoklis</t>
  </si>
  <si>
    <t xml:space="preserve">              Vieglo automobiļu un motociklu nodoklis </t>
  </si>
  <si>
    <t xml:space="preserve">              Elektroenerģijas nodoklis </t>
  </si>
  <si>
    <t xml:space="preserve">          Nodokļi un maksājumi par tiesībām lietot atsevišķas preces</t>
  </si>
  <si>
    <t xml:space="preserve">              Dabas resursu nodoklis</t>
  </si>
  <si>
    <t xml:space="preserve">         Muitas nodoklis</t>
  </si>
  <si>
    <t xml:space="preserve">          Citiem budžetiem sadalāmie nodokļi</t>
  </si>
  <si>
    <t>x</t>
  </si>
  <si>
    <t xml:space="preserve">     Nenodokļu ieņēmumi</t>
  </si>
  <si>
    <t xml:space="preserve">     Maksas pakalpojumi un citi pašu ieņēmumi</t>
  </si>
  <si>
    <t xml:space="preserve">     Ārvalstu finanšu palīdzība</t>
  </si>
  <si>
    <t>PA</t>
  </si>
  <si>
    <t>Valsts pamatbudžeta ieņēmumi (neto)</t>
  </si>
  <si>
    <t>Valsts speciālā budžeta ieņēmumi (bruto)</t>
  </si>
  <si>
    <t xml:space="preserve">     Nodokļu ieņēmumi</t>
  </si>
  <si>
    <t xml:space="preserve">             Sociālās apdrošināšanas iemaksas</t>
  </si>
  <si>
    <t xml:space="preserve">     Transferti</t>
  </si>
  <si>
    <t xml:space="preserve">                  mīnus transferts no valsts pamatbudžeta</t>
  </si>
  <si>
    <t>SA</t>
  </si>
  <si>
    <t>Valsts speciālā budžeta ieņēmumi (neto)</t>
  </si>
  <si>
    <t>KB</t>
  </si>
  <si>
    <t>Valsts budžeta izdevumi  (KB1+KB2)</t>
  </si>
  <si>
    <t>KB1</t>
  </si>
  <si>
    <t>Valsts budžeta uzturēšanas izdevumi (PB1+SB1)</t>
  </si>
  <si>
    <t>KB2</t>
  </si>
  <si>
    <t>Valsts budžeta kapitālie izdevumi (PB2+SB2)</t>
  </si>
  <si>
    <t xml:space="preserve"> Valsts budžeta finansiālā bilance (KA-KB)</t>
  </si>
  <si>
    <t>Finansēšana:</t>
  </si>
  <si>
    <t xml:space="preserve">   Aizņēmumi</t>
  </si>
  <si>
    <t xml:space="preserve">   Aizdevumi</t>
  </si>
  <si>
    <t xml:space="preserve">   Naudas līdzekļi</t>
  </si>
  <si>
    <t xml:space="preserve">      Maksas pakalpojumu un citu pašu ieņēmumu naudas līdzekļu atlikumu izmaiņas palielinājums (-) vai samazinājums (+)</t>
  </si>
  <si>
    <t xml:space="preserve">      Ārvalstu finanšu palīdzības naudas līdzekļu atlikumu izmaiņas palielinājums (-) vai samazinājums (+)</t>
  </si>
  <si>
    <t xml:space="preserve">      Valsts speciālā budžeta naudas līdzekļu atlikumu izmaiņas palielinājums (-) vai samazinājums (+)</t>
  </si>
  <si>
    <t xml:space="preserve">      Naudas līdzekļu aizdevumiem atlikumu izmaiņas palielinājums (-) vai samazinājums (+)</t>
  </si>
  <si>
    <t xml:space="preserve">      Naudas līdzekļu akcijām un citai līdzdalībai komersantu pašu kapitālā atlikumu izmaiņas palielinājums (-) vai samazinājums (+)</t>
  </si>
  <si>
    <t xml:space="preserve">   Akcijas un cita līdzdalība komersantu pašu kapitālā</t>
  </si>
  <si>
    <t>Valsts pamatbudžeta izdevumi (bruto)</t>
  </si>
  <si>
    <t xml:space="preserve">              mīnus transferts valsts speciālajam  budžetam</t>
  </si>
  <si>
    <t>PB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</si>
  <si>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</si>
  <si>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</si>
  <si>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</si>
  <si>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</si>
  <si>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</si>
  <si>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</si>
  <si>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</si>
  <si>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</si>
  <si>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</si>
  <si>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 xml:space="preserve"> Valsts speciālā budžeta izdevumi (bruto)</t>
  </si>
  <si>
    <t>SB</t>
  </si>
  <si>
    <t xml:space="preserve"> 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</si>
  <si>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</si>
  <si>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</si>
  <si>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</si>
  <si>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</si>
  <si>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</si>
  <si>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</si>
  <si>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</si>
  <si>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 xml:space="preserve">Pārvaldnieks                                                                      </t>
  </si>
  <si>
    <t>K.Āboliņš</t>
  </si>
  <si>
    <t>Lansmane, 7094239</t>
  </si>
  <si>
    <t>Valsts pamatbudžeta ieņēmumi</t>
  </si>
  <si>
    <t>2.tabula</t>
  </si>
  <si>
    <t>Klasifikācijas kods</t>
  </si>
  <si>
    <t>1.Ieņēmumi - kopā  (1.1.+1.2.+1.3.+1.4.+1.5.)</t>
  </si>
  <si>
    <t>1.1. Nodokļu ieņēmumi(1.1.1.+1.1.2.+1.1.3.)</t>
  </si>
  <si>
    <t>1.0.0.0.</t>
  </si>
  <si>
    <t>1.1.1.Ienākuma nodokļi</t>
  </si>
  <si>
    <t>1.1.1.0.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</si>
  <si>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</si>
  <si>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</si>
  <si>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</si>
  <si>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</si>
  <si>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Uzņēmumu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</si>
  <si>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</si>
  <si>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</si>
  <si>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</si>
  <si>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</si>
  <si>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</si>
  <si>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</si>
  <si>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</si>
  <si>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pakalpojumiem</t>
  </si>
  <si>
    <t>5.4.1.0.</t>
  </si>
  <si>
    <t xml:space="preserve">       Azartspēļu nodoklis</t>
  </si>
  <si>
    <t>5.4.2.0.</t>
  </si>
  <si>
    <t xml:space="preserve">       Izložu nodoklis</t>
  </si>
  <si>
    <t>5.4.3.0</t>
  </si>
  <si>
    <t xml:space="preserve">       Vieglo automobīļu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</si>
  <si>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</si>
  <si>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</si>
  <si>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</si>
  <si>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</si>
  <si>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</si>
  <si>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</si>
  <si>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</si>
  <si>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</si>
  <si>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</si>
  <si>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</si>
  <si>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</si>
  <si>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1.3. Nenodokļu ieņēmumi (1.3.1.+1.3.2.+1.3.3.+1.3.4.)</t>
  </si>
  <si>
    <t>8.0.0.0.</t>
  </si>
  <si>
    <t>1.3.1.Ieņēmumi no uzņēmējdarbības un  īpašuma</t>
  </si>
  <si>
    <t>8.1.0.0.</t>
  </si>
  <si>
    <t xml:space="preserve">     Ieņēmumi no finanšu ieguldījumiem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</si>
  <si>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</si>
  <si>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</si>
  <si>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</si>
  <si>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</si>
  <si>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</si>
  <si>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</t>
  </si>
  <si>
    <t xml:space="preserve">      Procentu ieņēmumi par aizdevumiem nacionālajā valūtā</t>
  </si>
  <si>
    <t>8.5.0.0.</t>
  </si>
  <si>
    <t xml:space="preserve">      Procentu ieņēmumi par aizdevumiem ārvalstu valūtā</t>
  </si>
  <si>
    <t>8.6.0.0.</t>
  </si>
  <si>
    <t xml:space="preserve">      Procentu ieņēmumi depozītiem un kontu atlikumiem</t>
  </si>
  <si>
    <t>8.7.1.0.</t>
  </si>
  <si>
    <t xml:space="preserve">   Ieņēmumi no atsavināto  finanšu instrumentu rezultāta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</si>
  <si>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</si>
  <si>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</si>
  <si>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</si>
  <si>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</si>
  <si>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</si>
  <si>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</si>
  <si>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9.3.0.0.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</si>
  <si>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</si>
  <si>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</si>
  <si>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</si>
  <si>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</si>
  <si>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</si>
  <si>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</si>
  <si>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</si>
  <si>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</si>
  <si>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</si>
  <si>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</si>
  <si>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</si>
  <si>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</si>
  <si>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</si>
  <si>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
13.0.0.0.   </t>
  </si>
  <si>
    <t>1.3.4.  Pārējie nenodokļu ieņēmumi</t>
  </si>
  <si>
    <t>21.3.0.0.</t>
  </si>
  <si>
    <t xml:space="preserve">1.4.Ieņēmumi no budžeta iestāžu sniegtajiem  maksas pakalpojumiem un citi pašu ieņēmumi    </t>
  </si>
  <si>
    <t>20.0.0.0.</t>
  </si>
  <si>
    <t>1.5. Ārvalstu finanšu palīdzība</t>
  </si>
  <si>
    <t xml:space="preserve">Pārvaldnieks      </t>
  </si>
  <si>
    <t>Brine, 7094250</t>
  </si>
  <si>
    <t>Valsts pamatbudžetā iemaksājamās valsts nodevas un citi maksājumi no valsts institūciju sniegtajiem
 pakalpojumiem un veiktās darbības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</si>
  <si>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</si>
  <si>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</si>
  <si>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</si>
  <si>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</si>
  <si>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</si>
  <si>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</si>
  <si>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</si>
  <si>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>Ekonomikas ministrija - kopā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</si>
  <si>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</si>
  <si>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</si>
  <si>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</si>
  <si>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</si>
  <si>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>12.3.1.2.</t>
  </si>
  <si>
    <t>Ieņēmumi no dzīvojamo māju privatizācijas</t>
  </si>
  <si>
    <t>Finanšu ministrija - kopā</t>
  </si>
  <si>
    <t>9.1.3.7.</t>
  </si>
  <si>
    <t>Nodeva par azartspēļu iekārtu marķēšanu</t>
  </si>
  <si>
    <t>9.1.6.0.</t>
  </si>
  <si>
    <t>Nodeva par valsts proves uzraudzības īstenošanu</t>
  </si>
  <si>
    <t>9.2.6.0.</t>
  </si>
  <si>
    <t>Preču un pakalpojumu loteriju organizēšanas nodeva</t>
  </si>
  <si>
    <t>10.2.0.0.</t>
  </si>
  <si>
    <t xml:space="preserve">Iemaksas no pārbaudēs atklātām slēpto un samazināto ienākumu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</si>
  <si>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</si>
  <si>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</si>
  <si>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</si>
  <si>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</si>
  <si>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</si>
  <si>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</si>
  <si>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parinformācijas sniegšanu nu Iedzīvotāju reģistra</t>
  </si>
  <si>
    <t>9.1.8.5.</t>
  </si>
  <si>
    <t>Nodeva par vīzas vai uzturēšanās atļaujas pieprasīšanai nepieciešamo dokumentu izskatīšanu un ar to saistītajiem pakalpojumiem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</si>
  <si>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</si>
  <si>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</si>
  <si>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</si>
  <si>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</si>
  <si>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</si>
  <si>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</si>
  <si>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10.1.1.7.</t>
  </si>
  <si>
    <t>Naudas sodi, ko uzliek Valsts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</si>
  <si>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</si>
  <si>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</si>
  <si>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</si>
  <si>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</si>
  <si>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</si>
  <si>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</si>
  <si>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9.1.9.9.</t>
  </si>
  <si>
    <t>Citas nodevas par juridiskajiem un citiem pakalpojumiem</t>
  </si>
  <si>
    <t>9.2.5.0.</t>
  </si>
  <si>
    <t>Nodeva par dokumentu izsniegšanu, kas attiecas uz medību saimniecības izmantošanu un medību trofeju izvešanu no Latvijas</t>
  </si>
  <si>
    <t>10.1.3.1.</t>
  </si>
  <si>
    <t>Naudas sodi par zivju resursiem nodarītajiem zaudējumiem</t>
  </si>
  <si>
    <t>10.1.3.2.</t>
  </si>
  <si>
    <t>Naudas sodi par meža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</si>
  <si>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</si>
  <si>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</si>
  <si>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</si>
  <si>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</si>
  <si>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</si>
  <si>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</si>
  <si>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</si>
  <si>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</si>
  <si>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</si>
  <si>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</si>
  <si>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20.5.0.0.</t>
  </si>
  <si>
    <t>Ieņēmumi no Eiropas Lauksaimniecības virzības un garantiju fonda garantiju izdevumu daļas</t>
  </si>
  <si>
    <t>20.6.5.0.</t>
  </si>
  <si>
    <t xml:space="preserve">Ieņēmumi no Eiropas Komisijas par Latvijas valsts programmas "Forest Focus" īstenošanu </t>
  </si>
  <si>
    <t>20.6.6.0.</t>
  </si>
  <si>
    <t xml:space="preserve">Ieņēmumi no Eiropas Savienības Latvijas Nacionālās zivsaimniecības datu vākšanas programmas īstenošanu </t>
  </si>
  <si>
    <t>Satiksmes ministrija - kopā</t>
  </si>
  <si>
    <t>12.3.6.0.</t>
  </si>
  <si>
    <t>Ostu pārvalžu iemaksas</t>
  </si>
  <si>
    <t>12.3.5.0.</t>
  </si>
  <si>
    <t>Ieņēmumi no Dzelzceļa infrastruktūras fonda</t>
  </si>
  <si>
    <t>12.3.9.1.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</si>
  <si>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</si>
  <si>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</si>
  <si>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</si>
  <si>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</si>
  <si>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</si>
  <si>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</si>
  <si>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</si>
  <si>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</si>
  <si>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</si>
  <si>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</si>
  <si>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</si>
  <si>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</si>
  <si>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</si>
  <si>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</si>
  <si>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</si>
  <si>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</si>
  <si>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 pakalpojumu sniedzēja akreditāciju un akreditācijas atjaunošanu</t>
  </si>
  <si>
    <t>9.1.3.6.</t>
  </si>
  <si>
    <t>Nodeva par personas datu apstrādes sistēmas reģistrēšanu vai Fizisko personu datu aizsardzības likumā noteikto reģistrējamo izmaiņu izdarīšanu</t>
  </si>
  <si>
    <t>9.1.7.0.</t>
  </si>
  <si>
    <t>Nodeva par īpašuma tiesību un ķīlas tiesību nostiprināšanu zemesgrāmatā un kancelejas nodeva par zemesgrāmatas veiktajām darbībām</t>
  </si>
  <si>
    <t>9.1.9.3.</t>
  </si>
  <si>
    <t>Nodeva par rūpniecisko īpašumu aizsardzību</t>
  </si>
  <si>
    <t>9.1.9.4.</t>
  </si>
  <si>
    <t xml:space="preserve"> Nodeva  par izziņu izsniegšanu par nekustamo īpašumu piederību un sastāvu</t>
  </si>
  <si>
    <t>9.2.1.0.</t>
  </si>
  <si>
    <t>Nodeva par speciālu atļauju (licenču) izsniegšanu atsevišķiem uzņēmējdarbības veidiem</t>
  </si>
  <si>
    <t>Uzņēmējdarbības riska valsts nodeva</t>
  </si>
  <si>
    <t>9.9.1.0.</t>
  </si>
  <si>
    <t>Pārējās nodevas, kas iemaksātas valsts budžetā</t>
  </si>
  <si>
    <t>10.1.1.1.</t>
  </si>
  <si>
    <t>Naudas sodi, ko uzliek tiesu iestādes</t>
  </si>
  <si>
    <t>10.1.9.2.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</si>
  <si>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</si>
  <si>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</si>
  <si>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</si>
  <si>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</si>
  <si>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Vides ministrija - kopā</t>
  </si>
  <si>
    <t>Radio un televīzija - kopā</t>
  </si>
  <si>
    <t>9.2.1.3.</t>
  </si>
  <si>
    <t>Nodeva par speciālu atļauju (licenci) darbībai elektronisko sabiedrības saziņas līdzekļu jomā</t>
  </si>
  <si>
    <t>Informatīvi</t>
  </si>
  <si>
    <t>Ieņēmumi- kopā</t>
  </si>
  <si>
    <t>tajā skaitā</t>
  </si>
  <si>
    <t>Valsts pamatbudžeta nenodokļu ieņēmumos iemaksājamā uzņēmējdarbības riska valsts nodeva</t>
  </si>
  <si>
    <t>Tieslietu ministijas apakšprogrammā "Darbinieku prasījumu garantiju fonds" maksas pakalpojumos un citi pašu ieņēmumos iemaksājamā daļā</t>
  </si>
  <si>
    <t>Pārvaldnieks</t>
  </si>
  <si>
    <t>Valsts speciālā budžeta ieņēmumu un izdevumu atšifrējums pa programmām un apakšprogrammām</t>
  </si>
  <si>
    <t>(2008.gada marts)</t>
  </si>
  <si>
    <t>Nr.1.8.-12.10.2/3</t>
  </si>
  <si>
    <t>5.tabula</t>
  </si>
  <si>
    <t xml:space="preserve"> (latos)</t>
  </si>
  <si>
    <t>Klasifikā-cijas grupa, kods</t>
  </si>
  <si>
    <t>Rādītāji</t>
  </si>
  <si>
    <t>Finansēšanas plāns 3, 6, 9 mēnešiem un gadam</t>
  </si>
  <si>
    <t>Izpilde % pret gada plānu 
   (5/3)</t>
  </si>
  <si>
    <t>I   Ieņēmumi - kopā</t>
  </si>
  <si>
    <t xml:space="preserve">  Nodokļu ieņēmumi</t>
  </si>
  <si>
    <t xml:space="preserve">     Sociālās apdrošināšanas iemaksas - kopā</t>
  </si>
  <si>
    <t xml:space="preserve">  Nenodokļu ieņēmumi</t>
  </si>
  <si>
    <t xml:space="preserve">  Ieņēmumi no maksas pakalpojumiem un citi pašu ieņēmumi </t>
  </si>
  <si>
    <t xml:space="preserve">  Transferti</t>
  </si>
  <si>
    <t>II   Izdevumi  atbilstoši  ekonomiskajām kategorijām
(10.valdības funkcija "Sociālā aizsardzība")</t>
  </si>
  <si>
    <t>1.0.</t>
  </si>
  <si>
    <t xml:space="preserve">Uzturēšanas izdevumi </t>
  </si>
  <si>
    <t>1.1.</t>
  </si>
  <si>
    <t xml:space="preserve">Kārtējie izdevumi </t>
  </si>
  <si>
    <t xml:space="preserve">     Atlīdzība</t>
  </si>
  <si>
    <t xml:space="preserve">         Atalgojums</t>
  </si>
  <si>
    <t xml:space="preserve">         Darba devēja valsts sociālās apdrošināšanas
 obligātās iemaksas, sociāla rakstura pabalsti un kompensācijas</t>
  </si>
  <si>
    <t xml:space="preserve">    Preces un pakalpojumi</t>
  </si>
  <si>
    <t xml:space="preserve">        Komandējumi un dienesta braucieni</t>
  </si>
  <si>
    <t xml:space="preserve">        Pakalpojumi</t>
  </si>
  <si>
    <t xml:space="preserve">        Krājumi, materiāli, energoresursi, preces, biroja preces un inventārs, ko neuzskaita kodā 5000</t>
  </si>
  <si>
    <t xml:space="preserve">       Grāmatas un žurnāli</t>
  </si>
  <si>
    <t xml:space="preserve">       Budžeta iestāžu nodokļu maksājumi</t>
  </si>
  <si>
    <t xml:space="preserve">       Kārtējie izdevumi Eiropas Savienības
 struktūrālās politikas pirmsiestāšanās finanšu instrumentu (turpmāk- ISPA) finansēto projektu ietvaros no nopelnīto (uzkrāto) procentu maksājumiem (projekta līdzfinansējums)</t>
  </si>
  <si>
    <t xml:space="preserve">       Preces un pakalpojumi Eiropas Savienības politiku  instrumentu līdzfinansēto projektu un (vai) pasākumu ietvaros</t>
  </si>
  <si>
    <t>1.2.</t>
  </si>
  <si>
    <t xml:space="preserve">   Procentu izdevumi</t>
  </si>
  <si>
    <t xml:space="preserve">      Procentu maksājumi ārvalstu un 
starptautiskajām finanšu institūcijām </t>
  </si>
  <si>
    <t xml:space="preserve">      Procentu maksājumi iekšzemes kredītiestādēm </t>
  </si>
  <si>
    <t>4300</t>
  </si>
  <si>
    <t xml:space="preserve">      Pārējie procentu maksājumi </t>
  </si>
  <si>
    <t>1.3.</t>
  </si>
  <si>
    <t xml:space="preserve">   Subsīdijas, dotācijas un sociālie pabalsti</t>
  </si>
  <si>
    <t xml:space="preserve">   Subsīdijas un dotācijas</t>
  </si>
  <si>
    <t xml:space="preserve">       Subsīdijas lauksaimniecības ražošanai</t>
  </si>
  <si>
    <t xml:space="preserve">       Subsīdijas un dotācijas komersantiem, izņemot
 lauksaimniecības ražošanu, nevalstiskajām organizācijām un citām institūcijām</t>
  </si>
  <si>
    <t xml:space="preserve">       Subsīdijas komersantiem sabiedriskā transporta
 pakalpojumu nodrošināšanai (par pasažieru regulārajiem pārvadājumiem)</t>
  </si>
  <si>
    <t xml:space="preserve">      Subsīdiju un dotāciju transferti</t>
  </si>
  <si>
    <t xml:space="preserve">      Citas subsīdijas ražošanai</t>
  </si>
  <si>
    <t xml:space="preserve">   Sociālie pabalsti</t>
  </si>
  <si>
    <t xml:space="preserve">       Sociālie pabalsti naudā</t>
  </si>
  <si>
    <t xml:space="preserve">             Pensijas </t>
  </si>
  <si>
    <t xml:space="preserve">             Sociālās apdrošināšanas pabalsti naudā</t>
  </si>
  <si>
    <t xml:space="preserve">             Nodarbinātības pabalsti</t>
  </si>
  <si>
    <t xml:space="preserve">             Pārējie maksājumi iedzīvotājiem</t>
  </si>
  <si>
    <t xml:space="preserve">       Pārējie pabalsti </t>
  </si>
  <si>
    <t>2.0.</t>
  </si>
  <si>
    <t>Kapitālie izdevumi</t>
  </si>
  <si>
    <t>2.1.</t>
  </si>
  <si>
    <t xml:space="preserve">    Pamatkapitāla veidošana</t>
  </si>
  <si>
    <t xml:space="preserve">       Nemateriālie ieguldījumi</t>
  </si>
  <si>
    <t xml:space="preserve">       Pamatlīdzekļi</t>
  </si>
  <si>
    <t xml:space="preserve">       Kapitālie izdevumi Eiropas Savienības politiku  instrumentu līdzfinansēto projektu un (vai) pasākumu īstenošanai un pārējie kapitālie izdevumi</t>
  </si>
  <si>
    <t>Finansiālā bilance</t>
  </si>
  <si>
    <t>Finansēšana</t>
  </si>
  <si>
    <t>F40020000</t>
  </si>
  <si>
    <t>Aizņēmumi</t>
  </si>
  <si>
    <t>Saņemto aizņēmumu atmaksa</t>
  </si>
  <si>
    <t>F20010000</t>
  </si>
  <si>
    <t>Naudas līdzekļi</t>
  </si>
  <si>
    <t>Naudas līdzekļu akcijām un citai līdzdalībai komersantu pašu kapitālā atlikumu izmaiņas palielinājums (-) vai samazinājums (+)</t>
  </si>
  <si>
    <t>F50010000</t>
  </si>
  <si>
    <t>Akcijas un cita līdzdalība komersantu pašu kapitālā</t>
  </si>
  <si>
    <t>18.Labklājības ministrija</t>
  </si>
  <si>
    <t>04.00.00. Sociālā apdrošināšana</t>
  </si>
  <si>
    <t>Nodokļu ieņēmumi</t>
  </si>
  <si>
    <t>02000</t>
  </si>
  <si>
    <t>Sociālās apdrošināšanas iemaksas  - kopā</t>
  </si>
  <si>
    <t>Sociālās apdrošināšanas iemaksas</t>
  </si>
  <si>
    <t>02100</t>
  </si>
  <si>
    <t xml:space="preserve">    Brīvprātīgās sociālās apdrošināšanas iemaksas</t>
  </si>
  <si>
    <t>02110</t>
  </si>
  <si>
    <t xml:space="preserve">    Brīvprātīgās sociālās apdrošināšanas iemaksas valsts pensiju apdrošināšanai</t>
  </si>
  <si>
    <t>02120</t>
  </si>
  <si>
    <t xml:space="preserve">       Brīvprātīgās sociālās apdrošināšanas iemaksas invaliditātes, maternitātes un slimības apdrošināšanai</t>
  </si>
  <si>
    <t>02400</t>
  </si>
  <si>
    <t>Ieņēmumi valsts speciālajā budžetā no valsts sociālās apdrošināšanas obligāto iemaksu sadales</t>
  </si>
  <si>
    <t>02410</t>
  </si>
  <si>
    <t xml:space="preserve">       Valsts sociālās apdrošināšanas obligātās iemaksas valsts pensiju apdrošināšanai</t>
  </si>
  <si>
    <t>02420</t>
  </si>
  <si>
    <t xml:space="preserve">       Valsts sociālās apdrošināšanas obligātās iemaksas sociālai apdrošināšanai bezdarba gadījumam</t>
  </si>
  <si>
    <t>02430</t>
  </si>
  <si>
    <t xml:space="preserve">       Valsts sociālās apdrošināšanas obligātās iemaksas sociālai apdrošināšanai pret nelaimes gadījumiem darbā un arodslimībām</t>
  </si>
  <si>
    <t>02440</t>
  </si>
  <si>
    <t xml:space="preserve">       Valsts sociālās apdrošināšanas obligātās iemaksas invaliditātes, maternitātes un slimības apdrošināšanai</t>
  </si>
  <si>
    <t xml:space="preserve">    Pārējās sociālās apdrošināšanas iemaksas</t>
  </si>
  <si>
    <t xml:space="preserve">       22510</t>
  </si>
  <si>
    <t xml:space="preserve">       Uzkrātā fondēto pensiju kapitāla iemaksas valsts pensiju speciālajā budžetā</t>
  </si>
  <si>
    <t xml:space="preserve">       22520</t>
  </si>
  <si>
    <t xml:space="preserve">       Valsts sociālas apdrošināšanas iemaksas fondēto pensiju shēmā</t>
  </si>
  <si>
    <t>Nenodokļu ieņēmumi</t>
  </si>
  <si>
    <t xml:space="preserve">    Valsts sociālās apdrošināšanas speciālā budžeta ieņēmumi no (-uz) depozīta (-u)</t>
  </si>
  <si>
    <t>22300</t>
  </si>
  <si>
    <t xml:space="preserve">    Procentu ieņēmumi par valsts sociālās apdrošināšanas speciālā budžeta līdzekļiem depozītā vai kontu atlikumiem</t>
  </si>
  <si>
    <t>22400</t>
  </si>
  <si>
    <t xml:space="preserve">   Citi valsts sociālās apdrošināšanas speciālā budžeta ieņēmumi saskaņā ar normatīvajiem aktiem</t>
  </si>
  <si>
    <t xml:space="preserve">     Regresa prasības</t>
  </si>
  <si>
    <t>22420</t>
  </si>
  <si>
    <t>Ieņēmumi no kapitāldaļu pārdošanas un pārvērtēšanas, vērtspapīru tirdzniecības un pārvērtēšanas</t>
  </si>
  <si>
    <t>22421</t>
  </si>
  <si>
    <t xml:space="preserve">  Dividendes no kapitāla daļām</t>
  </si>
  <si>
    <t>22422</t>
  </si>
  <si>
    <t xml:space="preserve">  Ieņēmumi no kapitāla daļu pārdošanas</t>
  </si>
  <si>
    <t>22440</t>
  </si>
  <si>
    <t xml:space="preserve">     VSAA ieņēmumi par valsts fondēto pensiju shēmas administrēšanu </t>
  </si>
  <si>
    <t>22450</t>
  </si>
  <si>
    <t xml:space="preserve">     Iemaksas nodarbinātībai par privatizācijas līguma nosacījumu neizpildi</t>
  </si>
  <si>
    <t>22460</t>
  </si>
  <si>
    <t xml:space="preserve">     Kapitalizācijas rezultātā atgūtie līdzekļi</t>
  </si>
  <si>
    <t xml:space="preserve">     Iepriekšējos budžeta periodos valsts sociālās apdrošināšanas speciālā budžeta saņemto un iepriekšējos gados neizlietoto budžeta līdzekļu no īpašiem mērķiem iezīmētiem ieņēmumiem atmaksa</t>
  </si>
  <si>
    <t xml:space="preserve">     Pārējie iepriekš neklasificētie ieņēmumi</t>
  </si>
  <si>
    <t xml:space="preserve">   Pārējie valsts sociālās apdrošināšanas speciālā budžeta  ieņēmumi</t>
  </si>
  <si>
    <t xml:space="preserve">     Ieņēmumi par valsts sociālās apdrošināšanas speciālā budžeta līdzekļu atlikuma izmantošanu</t>
  </si>
  <si>
    <t>Ieņēmumi no valsts sociālās apdrošināšanas speciālā budžeta līdzekļu noguldījumiem depozītā</t>
  </si>
  <si>
    <t xml:space="preserve">Ieņēmumi no maksas pakalpojumiem un citi pašu ieņēmumi </t>
  </si>
  <si>
    <t>Transferti</t>
  </si>
  <si>
    <t>Valsts budžeta transferti</t>
  </si>
  <si>
    <t>Uzturēšanas izdevumu transferti valsts speciālajā budžetā no valsts pamatbudžeta</t>
  </si>
  <si>
    <t xml:space="preserve">     Saņemtās dotācijas no valsts pamatbudžeta</t>
  </si>
  <si>
    <t xml:space="preserve">       Valsts pamatbudžeta dotācija Valsts sociālās apdrošināšanas aģentūrai no valsts budžeta izmaksājamo valsts sociālo pabalstu aprēķināšanai, piešķiršanai un piegādei</t>
  </si>
  <si>
    <t xml:space="preserve">       Valsts iemaksas valsts sociālajai apdrošināšanai valsts pensiju apdrošināšanai</t>
  </si>
  <si>
    <t xml:space="preserve">       Valsts iemaksas sociālajai apdrošināšanai bezdarba gadījumam</t>
  </si>
  <si>
    <t xml:space="preserve">       Valsts budžeta dotācija apgādnieka zaudējumu pensiju izmaksai</t>
  </si>
  <si>
    <t xml:space="preserve">       Valsts budžeta dotācija AP deputātu pensiju izmaksai</t>
  </si>
  <si>
    <t xml:space="preserve">       Dotācija politiski represēto personu pensiju atvieglojumiem</t>
  </si>
  <si>
    <t>II   Izdevumi - kopā</t>
  </si>
  <si>
    <t>Uzturēšanas izdevumi</t>
  </si>
  <si>
    <t>Kārtējie izdevumi</t>
  </si>
  <si>
    <t xml:space="preserve">Atlīdzība </t>
  </si>
  <si>
    <t xml:space="preserve">   Atalgojums</t>
  </si>
  <si>
    <t>Preces un pakalpojumi</t>
  </si>
  <si>
    <t>Procentu izdevumi</t>
  </si>
  <si>
    <t>Subsīdijas, dotācijas un sociālie pabalsti</t>
  </si>
  <si>
    <t>Subsīdijas un dotācijas</t>
  </si>
  <si>
    <t>Sociālie pabalsti</t>
  </si>
  <si>
    <t>Pamatkapitāla veidošana</t>
  </si>
  <si>
    <t xml:space="preserve">Finansiālā bilance </t>
  </si>
  <si>
    <t>Valsts speciālā budžeta naudas līdzekļu atlikumu izmaiņas palielinājums (-) vai samazinājums (+)</t>
  </si>
  <si>
    <t>04.01.00. Valsts pensiju speciālais budžets</t>
  </si>
  <si>
    <t xml:space="preserve"> </t>
  </si>
  <si>
    <t>Sociālās apdrošināšanas iemaksas - kopā</t>
  </si>
  <si>
    <t>Regresa prasības</t>
  </si>
  <si>
    <t xml:space="preserve">   Valsts speciālā budžeta savstarpējie transferti</t>
  </si>
  <si>
    <t xml:space="preserve">     Valsts sociālās apdrošināšanas speciālā budžeta transferti</t>
  </si>
  <si>
    <t xml:space="preserve">       No nodarbinātības speciālā budžeta valsts pensiju apdrošināšanai</t>
  </si>
  <si>
    <t xml:space="preserve">       No darba negadījumu speciālā budžeta  valsts pensiju apdrošināšanai</t>
  </si>
  <si>
    <t xml:space="preserve">       No invaliditātes, maternitātes un slimības speciālā budžeta valsts pensiju apdrošināšanai</t>
  </si>
  <si>
    <t>Uzturēšanas izdevumu transferti</t>
  </si>
  <si>
    <t> Valsts budžeta uzturēšanas izdevumu transferti</t>
  </si>
  <si>
    <t> Valsts budžeta uzturēšanas izdevumu transferti no valsts speciālā budžeta uz valsts speciālo budžetu</t>
  </si>
  <si>
    <t>04.02.00. Nodarbinātības speciālais budžets</t>
  </si>
  <si>
    <t>Brīvprātīgās sociālās apdrošināšanas iemaksas</t>
  </si>
  <si>
    <t xml:space="preserve">    Procentu ieņēmumi par valsts sociālās apdrošināšanas speciālā budžeta līdzekļiem  depozītā vai kontu atlikumiem</t>
  </si>
  <si>
    <t xml:space="preserve">       No darba negadījumu speciālā budžeta  sociālajai apdrošināšanai bezdarba gadījumam</t>
  </si>
  <si>
    <t xml:space="preserve">       No invaliditātes, maternitātes un slimības speciālā budžeta sociālajai apdrošināšanai bezdarba gadījumam</t>
  </si>
  <si>
    <t>04.03.00. Darba negadījumu speciālais budžets</t>
  </si>
  <si>
    <t xml:space="preserve">04.04.00. Invaliditātes, maternitātes un slimības speciālais budžets </t>
  </si>
  <si>
    <t>04.05.00. Valsts sociālās apdrošināšanas aģentūras speciālais budžets</t>
  </si>
  <si>
    <t xml:space="preserve">       No valsts pensiju speciālā budžeta ieskaitītie līdzekļi Valsts sociālās apdrošināšanas aģentūrai</t>
  </si>
  <si>
    <t xml:space="preserve">       No nodarbinātības  speciālā budžeta ieskaitītie līdzekļi Valsts sociālās apdrošināšanas aģentūrai</t>
  </si>
  <si>
    <t xml:space="preserve">       No darba negadījumu  speciālā budžeta ieskaitītie līdzekļi Valsts sociālās apdrošināšanas aģentūrai</t>
  </si>
  <si>
    <t xml:space="preserve">       No invaliditātes, maternitātes un slimības speciālā budžeta ieskaitītie līdzekļi Valsts sociālās apdrošināšanas aģentūrai</t>
  </si>
  <si>
    <t xml:space="preserve">Pārvaldnieks                               </t>
  </si>
  <si>
    <t>K. Āboliņš</t>
  </si>
  <si>
    <t>Nagle, 7094385</t>
  </si>
  <si>
    <t xml:space="preserve">                     Valsts budžeta ziedojumu un dāvinājumu ieņēmumi un izdevumi 
</t>
  </si>
  <si>
    <t>(2008.gada janvāris-marts)</t>
  </si>
  <si>
    <t>6.tabula</t>
  </si>
  <si>
    <t xml:space="preserve">Izpilde no gada sākuma </t>
  </si>
  <si>
    <t xml:space="preserve">I   Saņemtie dāvinājumi un ziedojumi - kopā </t>
  </si>
  <si>
    <t>21.2.9.0.</t>
  </si>
  <si>
    <t xml:space="preserve"> Pārējā ārvalstu finanšu palīdzība</t>
  </si>
  <si>
    <t>21.4.0.0.</t>
  </si>
  <si>
    <t>Pārējie 21300.grupā neklasificētie budžeta iestāžu ieņēmumi par budžeta iestāžu sniegtajiem maksas pakalpojumiem un citi pašu ieņēmumi</t>
  </si>
  <si>
    <t>23.1.0.0.</t>
  </si>
  <si>
    <t>Ziedojumu un dāvinājumu ieņēmumi no valūtas kursa svārstībām</t>
  </si>
  <si>
    <t>23.3.0.0.</t>
  </si>
  <si>
    <t>Procentu ieņēmumi par ziedojumu un dāvinājumu budžeta līdzekļu depozītā va kontu atlikumiem</t>
  </si>
  <si>
    <t>23.4.0.0.</t>
  </si>
  <si>
    <t xml:space="preserve">Ziedojumi un dāvinājumi, kas saņemti no juridiskajām  personām </t>
  </si>
  <si>
    <t>23.5.0.0.</t>
  </si>
  <si>
    <t xml:space="preserve">Ziedojumi un dāvinājumi, kas saņemti no fiziskajām  personām </t>
  </si>
  <si>
    <t>II   Izdevumi atbilstoši  ekonomiskajām kategorijām</t>
  </si>
  <si>
    <t xml:space="preserve">     Darba devēja valsts sociālās apdrošināšanas obligātās iemaksas, 
sociāla rakstura pabalsti un kompensācijas</t>
  </si>
  <si>
    <t xml:space="preserve">        Krājumi, materiāli, energoresursi, preces, biroja preces un inventārs, ko neuzskaita kodā 5001</t>
  </si>
  <si>
    <t xml:space="preserve">       Subsīdijas un dotācijas komersantiem, izņemot lauksaimniecības ražošanu, nevalstiskajām organizācijām un citām institūcijām</t>
  </si>
  <si>
    <t>Uzturēšanas izdevumu transferti, dotācijas un mērķdotācijas pašvaldībām uzturēšanas izdevumiem, pašu resursi, starptautiskā sadarbība</t>
  </si>
  <si>
    <t>Kārtējie maksājumi Eiropas kopienas budžetā</t>
  </si>
  <si>
    <t>Starptautiskā sadarbība</t>
  </si>
  <si>
    <t>F21010000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</si>
  <si>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</si>
  <si>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</si>
  <si>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</si>
  <si>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</si>
  <si>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</si>
  <si>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</si>
  <si>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</si>
  <si>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</si>
  <si>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</si>
  <si>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</si>
  <si>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</si>
  <si>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</si>
  <si>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Pašvaldību teritoriju un mājokļu apsaimniekošana</t>
  </si>
  <si>
    <t>07.000</t>
  </si>
  <si>
    <t>Veselība</t>
  </si>
  <si>
    <t>08.000</t>
  </si>
  <si>
    <t xml:space="preserve">Atpūta, kultūra un reliģija </t>
  </si>
  <si>
    <t>09.000</t>
  </si>
  <si>
    <t>Izglītība</t>
  </si>
  <si>
    <t>10.000</t>
  </si>
  <si>
    <t>Sociālā aizsardzība</t>
  </si>
  <si>
    <t xml:space="preserve"> 03.Ministru kabinets</t>
  </si>
  <si>
    <t xml:space="preserve">Ieņēmumi </t>
  </si>
  <si>
    <t>Izdevumi - kopā</t>
  </si>
  <si>
    <t xml:space="preserve">  Uzturēšanas izdevumi</t>
  </si>
  <si>
    <t xml:space="preserve">   Kārtējie izdevumi</t>
  </si>
  <si>
    <t xml:space="preserve">     Preces un pakalpojumi</t>
  </si>
  <si>
    <t xml:space="preserve"> 11.Ārlietu ministrija</t>
  </si>
  <si>
    <t xml:space="preserve"> 10.Aizsardzības ministrija</t>
  </si>
  <si>
    <t xml:space="preserve"> 12.Ekonomikas ministrija</t>
  </si>
  <si>
    <t xml:space="preserve">        Atlīdzība</t>
  </si>
  <si>
    <t xml:space="preserve">     Atalgojums</t>
  </si>
  <si>
    <t xml:space="preserve">  Kapitālie izdevumi</t>
  </si>
  <si>
    <t xml:space="preserve">   Pamatkapitāla veidošana</t>
  </si>
  <si>
    <t>13.Finanšu ministrija</t>
  </si>
  <si>
    <t xml:space="preserve"> Ieņēmumi </t>
  </si>
  <si>
    <t xml:space="preserve"> 14.Iekšlietu ministrija</t>
  </si>
  <si>
    <t>15. Izglītības un zinātnes ministrija</t>
  </si>
  <si>
    <t xml:space="preserve">     Sociālie pabalsti</t>
  </si>
  <si>
    <t>16. Zemkopības ministrija</t>
  </si>
  <si>
    <t>18. Labklājības ministrija</t>
  </si>
  <si>
    <t>19. Tieslietu ministrija</t>
  </si>
  <si>
    <t xml:space="preserve">     Subsīdijas un dotācijas</t>
  </si>
  <si>
    <t xml:space="preserve"> 21.Vides  ministrija</t>
  </si>
  <si>
    <t>22. Kultūras ministrija</t>
  </si>
  <si>
    <t xml:space="preserve"> 29.Veselības ministrija</t>
  </si>
  <si>
    <t>30.Satversmes tiesa</t>
  </si>
  <si>
    <t>Resursi  izdevumu segšanai</t>
  </si>
  <si>
    <t xml:space="preserve">    Ieņēmumi no budžeta iestāžu sniegtajiem maksas pakalpojumiem un citi pašu ieņēmumi</t>
  </si>
  <si>
    <t>36.Bērnu un ģimenes lietu ministrija</t>
  </si>
  <si>
    <t>58. Reģionālās attīstības un pašvaldību lietu ministrija</t>
  </si>
  <si>
    <t xml:space="preserve">Pārvaldnieks                           </t>
  </si>
  <si>
    <t>Brine 7094250</t>
  </si>
  <si>
    <t xml:space="preserve">Valsts pamatbudžeta ieņēmumi un izdevumi </t>
  </si>
  <si>
    <t>(2008.gada janvāris - marts)</t>
  </si>
  <si>
    <t>Nr. 1.8-12.10.2/3</t>
  </si>
  <si>
    <t>4.tabula</t>
  </si>
  <si>
    <t>Klasifikā-
cijas grupa, kods</t>
  </si>
  <si>
    <t>Izpilde % pret gada plānu
(5/3)</t>
  </si>
  <si>
    <t xml:space="preserve">Pārskata mēneša izpilde </t>
  </si>
  <si>
    <t xml:space="preserve">Resursi izdevumu segšanai </t>
  </si>
  <si>
    <t xml:space="preserve">   Ieņēmumi no maksas pakalpojumiem un citi pašu ieņēmumi</t>
  </si>
  <si>
    <t xml:space="preserve">   Ārvalstu finanšu palīdzība iestādes ieņēmumos</t>
  </si>
  <si>
    <t xml:space="preserve">   Dotācija no vispārējiem ieņēmumiem</t>
  </si>
  <si>
    <t xml:space="preserve">   Vispārējā kārtībā sadalāmā dotācija no vispārējiem ieņēmumiem</t>
  </si>
  <si>
    <t>II   Izdevumi  atbilstoši  ekonomiskajām kategorijām</t>
  </si>
  <si>
    <t xml:space="preserve">         Darba devēja valsts sociālās apdrošināšanas obligātās iemaksas, sociāla rakstura pabalsti un kompensācijas</t>
  </si>
  <si>
    <t xml:space="preserve">       Grāmatas un periodiskie izdevumi</t>
  </si>
  <si>
    <t xml:space="preserve">       Kārtējie izdevumi Eiropas Savienības strukturālās politikas pirmsiestāšanās finanšu instrumentu (turpmāk - ISPA) finansēto projektu ietvaros no nopelnīto (uzkrāto) procentu maksājumiem (projekta līdzfinansējums)</t>
  </si>
  <si>
    <t xml:space="preserve">      Pakalpojumi, kurus budžeta iestāds apmaksā noteikto funkciju ietvaros, kas nav iestādes administratīvie izdevumi</t>
  </si>
  <si>
    <t xml:space="preserve">      Procentu maksājumi ārvalstu un starptautiskajām finanšu institūcijām </t>
  </si>
  <si>
    <t xml:space="preserve">       Subsīdijas komersantiem sabiedriskā transporta pakalpojumu nodrošināšanai (par pasažieru regulārajiem pārvadājumiem)</t>
  </si>
  <si>
    <t>Transferti no apakšprogrammas "Līdzekļi neparedzētiem gadījumiem"</t>
  </si>
  <si>
    <t>Nesadalītie transferti no apakšprogrammas "Līdzekļi neparedzētiem gadījumiem"</t>
  </si>
  <si>
    <t>Sadalītie transferti no apakšprogrammas "Līdzekļi neparedzētiem gadījumiem"</t>
  </si>
  <si>
    <t xml:space="preserve">      Īpašajās programmās plānotās un ar Ministru kabineta rīkojumiem sadalāmās apropriācijas</t>
  </si>
  <si>
    <t xml:space="preserve">       Pensijas un sociālie pabalsti naudā</t>
  </si>
  <si>
    <t xml:space="preserve">       Sociālie pabalsti natūrā</t>
  </si>
  <si>
    <t xml:space="preserve">       Pārējie pabalsti un kompensācijas</t>
  </si>
  <si>
    <t>1.4.</t>
  </si>
  <si>
    <t>Kārtējie maksājumi Eiropas Kopienas budžetā
 un starptautiskā sadarbība</t>
  </si>
  <si>
    <t xml:space="preserve">       Kārtējie maksājumi Eiropas Kopienas budžetā</t>
  </si>
  <si>
    <t xml:space="preserve">       Starptautiskā sadarbība</t>
  </si>
  <si>
    <t>1.5.</t>
  </si>
  <si>
    <t xml:space="preserve">       Valsts budžeta uzturēšanas izdevumu transferti</t>
  </si>
  <si>
    <t xml:space="preserve">       Mērķdotācijas pašvaldību budžetiem</t>
  </si>
  <si>
    <t xml:space="preserve">       Dotācijas un citi transferti pašvaldību budžetiem</t>
  </si>
  <si>
    <t>2.2.</t>
  </si>
  <si>
    <t xml:space="preserve">   Kapitālo izdevumu transferti, mērķdotācijas</t>
  </si>
  <si>
    <t xml:space="preserve">       Valsts budžeta kapitālo izdevumu transferti </t>
  </si>
  <si>
    <t>Valsts budžeta transferti kapitālajiem izdevumiem no valsts pamatbudžeta uz pašvaldības pamatbudžetu</t>
  </si>
  <si>
    <t xml:space="preserve">       Mērķdotācijas kapitālajiem izdevumiem pašvaldībām</t>
  </si>
  <si>
    <t>Naudas līdzekļi un noguldījumi</t>
  </si>
  <si>
    <t>Maksas pakalpojumu un citu pašu ieņēmumu naudas līdzekļu atlikumu izmaiņas palielinājums (-) vai samazinājums (+)</t>
  </si>
  <si>
    <t xml:space="preserve">Ārvalstu finanšu palīdzības  līdzekļu atlikumu izmaiņas palielinājums (-) vai samazinājums (+) </t>
  </si>
  <si>
    <t>Naudas līdzekļu aizdevumiem atlikumu izmaiņas palielinājums (-) vai samazinājums (+)</t>
  </si>
  <si>
    <t>F40010000</t>
  </si>
  <si>
    <t>Aizdevumi***</t>
  </si>
  <si>
    <t>Aizņēmumi***</t>
  </si>
  <si>
    <t>IV   Ministrijas un citas centrālās valsts budžeta iestādes nosaukums</t>
  </si>
  <si>
    <t>01.  Valsts prezidenta kanceleja</t>
  </si>
  <si>
    <t>Resursi izdevumu segšanai</t>
  </si>
  <si>
    <t>Dotācija no vispārējiem ieņēmumiem</t>
  </si>
  <si>
    <t>Vispārējā kārtībā sadalāmā dotācija no vispārējiem ieņēmumiem</t>
  </si>
  <si>
    <t>Atlīdzība</t>
  </si>
  <si>
    <t>Atalgojums</t>
  </si>
  <si>
    <t>02.  Saeima</t>
  </si>
  <si>
    <t>Ieņēmumi no maksas pakalpojumiem un citi pašu ieņēmumi</t>
  </si>
  <si>
    <t>Kārtējie maksājumi Eiropas Kopienas budžetā un starptautiskā sadarbība</t>
  </si>
  <si>
    <t>Maksas pakalpojumi un citu pašu ieņēmumu naudas līdzekļu atlikumu izmaiņas palielinājums (-) vai samazinājums (+)</t>
  </si>
  <si>
    <t>03.  Ministru kabinets</t>
  </si>
  <si>
    <t>Ārvalstu finanšu palīdzība iestādes ieņēmumos</t>
  </si>
  <si>
    <t>Valsts pamatbudžeta savstarpējie transferti</t>
  </si>
  <si>
    <t>Subsīdiju un dotāciju transferti</t>
  </si>
  <si>
    <t>Valsts pamatbudžetā saņemtie transferti no Finanšu ministrijas apakšprogrammas "Līdzekļi neparedzētiem gadījumiem" uz valsts pamatbudžetu</t>
  </si>
  <si>
    <t>04.  Korupcijas novēršanas un apkarošanas birojs</t>
  </si>
  <si>
    <t>05.  Tiesībsarga birojs</t>
  </si>
  <si>
    <t>06. Valsts civildienesta pārvalde</t>
  </si>
  <si>
    <t>07. Informācijas analīzes dienests</t>
  </si>
  <si>
    <t>10.  Aizsardzības ministrija</t>
  </si>
  <si>
    <t>Valsts pamatbudžeta iestāžu saņemtie transferta pārskaitījumi no citas ministrijas vai centrālās iestādes valsts pamatbudžetā</t>
  </si>
  <si>
    <t>Valsts pamatbudžeta iestāžu saņemtie transferta pārskaitījumi no valsts pamatbudžeta dotācijas no vispārējiem ieņēmumiem</t>
  </si>
  <si>
    <t>Valsts budžeta uzturēšanas izdevumu transferti</t>
  </si>
  <si>
    <t>Valsts budžeta uzturēšanas izdevumu transferti no valsts pamatbudžeta uz valsts speciālo budžetu</t>
  </si>
  <si>
    <t xml:space="preserve">Ārvalstu finanšu palīdzība iestādes ieņēmumos naudas līdzekļu atlikumu izmaiņas palielinājums (-) vai samazinājums (+) </t>
  </si>
  <si>
    <t>11.  Ārlietu ministrija</t>
  </si>
  <si>
    <t>12.  Ekonomikas ministrija</t>
  </si>
  <si>
    <t>t.sk. ārvalstu finanšu palīdzība atmaksām valsts pamatbudžetam</t>
  </si>
  <si>
    <t>  Valsts pamatbudžeta iestāžu saņemtie transferta pārskaitījumi no citas ministrijas vai centrālās iestādes valsts pamatbudžetā</t>
  </si>
  <si>
    <t>  Valsts pamatbudžeta iestāžu saņemtie transferta pārskaitījumi no valsts pamatbudžeta dotācijas no vispārējiem ieņēmumiem</t>
  </si>
  <si>
    <t>Kārtējie maksājumi Eiropas Kopienas budžetā</t>
  </si>
  <si>
    <t>Mērķdotācijas pašvaldību budžetiem</t>
  </si>
  <si>
    <t>Uzturēšanas izdevumu atmaksa valsts budžetam</t>
  </si>
  <si>
    <t>Atmaksa valsts pamatbudžetā par veiktajiem uzturēšanas izdevumiem ES fondu līdzfinansētajos projektos</t>
  </si>
  <si>
    <t>13.  Finanšu ministrija</t>
  </si>
  <si>
    <t>Dotācija no vispārējiem ieņēmumiem atmaksām valsts pamatbudžetā</t>
  </si>
  <si>
    <t>Valsts budžeta uzturēšanas izdevumu transferti no valsts pamatbudžeta uz valsts pamatbudžetu</t>
  </si>
  <si>
    <t>Valsts budžeta uzturēšanas izdevumu transferti no valsts pamatbudžeta dotācijas no vispārējiem ieņēmumiem uz valsts pamatbudžetu</t>
  </si>
  <si>
    <t>Valsts budžeta uzturēšanas izdevumu transferti no valsts ārvalstu finanšu palīdzības līdzekļiem uz valsts pamatbudžetu</t>
  </si>
  <si>
    <t>Dotācijas un citi transferti pašvaldību budžetiem</t>
  </si>
  <si>
    <t>Kapitālo izdevumi transferti, mērķdotācijas</t>
  </si>
  <si>
    <t>Atmaksa valsts pamatbudžetā par veiktajiem kapitālajiem izdevumiem</t>
  </si>
  <si>
    <t>Aizdevumi</t>
  </si>
  <si>
    <t>14.  Iekšlietu ministrija</t>
  </si>
  <si>
    <t>Valsts budžeta uzturēšanas izdevumu transferti no valsts pamatbudžeta ārvalstu finanšu palīdzības līdzekļiem uz valsts pamatbudžetu</t>
  </si>
  <si>
    <t>15.  Izglītības un zinātnes ministrija</t>
  </si>
  <si>
    <t>Valsts pamatbudžeta iestāžu saņemtie transferta pārskaitījumi no valsts pamatbudžeta ārvalstu finanšu palīdzības līdzekļiem</t>
  </si>
  <si>
    <t>Valsts budžeta kapitālo izdevumu transferti</t>
  </si>
  <si>
    <t>Valsts budžeta kapitālo izdevumu transferti no valsts pamatbudžeta uz valsts pamatbudžatu</t>
  </si>
  <si>
    <t>Saņemtie aizņēmumi</t>
  </si>
  <si>
    <t>Saņemto aizņēmumu atmaksa**</t>
  </si>
  <si>
    <t>Izsniegtie aizdevumi</t>
  </si>
  <si>
    <t>Izsniegto aizdevumu saņemtā atmaksa</t>
  </si>
  <si>
    <t>16.  Zemkopības ministrija</t>
  </si>
  <si>
    <t>Dotācija no vispārējiem ieņēmumiem atmaksām valsts pamatbudžetam</t>
  </si>
  <si>
    <t>17.  Satiksmes ministrija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</si>
  <si>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</si>
  <si>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 xml:space="preserve">Valsts budžeta kapitālo izdevumu transferti </t>
  </si>
  <si>
    <t>Valsts budžeta kapitālo izdevumu transferti no valsts pamatbudžeta uz pašvaldības pamatbudžetu</t>
  </si>
  <si>
    <t>Mērķdotācijas kapitālajiem izdevumiem pašvaldībām</t>
  </si>
  <si>
    <t>18.  Labklājības ministrija</t>
  </si>
  <si>
    <t>19.  Tieslietu ministrija</t>
  </si>
  <si>
    <t>21.  Vides ministrija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</si>
  <si>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</si>
  <si>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</si>
  <si>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</si>
  <si>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</si>
  <si>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</si>
  <si>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</si>
  <si>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>35.  Centrālā vēlēšanu komisija</t>
  </si>
  <si>
    <t>36.  Bērnu un ģimenes lietu ministrija</t>
  </si>
  <si>
    <t>37.  Centrālā zemes komisija</t>
  </si>
  <si>
    <t>45. Īpašu uzdevumu ministra sabiedrības integrācijas lietās sekretariāts</t>
  </si>
  <si>
    <t>Valsts budžeta uzturēšanas izdevumu transferti no valsts pamatbudžeta ārvalstu finanšu palīdzības līdzekļiem</t>
  </si>
  <si>
    <t>47.  Radio un televīzija</t>
  </si>
  <si>
    <t>57.  Īpašu uzdevumu ministra elektroniskās pārvaldes lietās sekretariāts</t>
  </si>
  <si>
    <t>Ārvalstu finanšu palīdzības naudas līdzekļu atlikumu izmaiņas palielinājums (-) vai samazinājums (+)</t>
  </si>
  <si>
    <t>58.  Reģionālās attīstības un pašvaldību lietu ministrija</t>
  </si>
  <si>
    <t>Uzturēšanas izdevumu atmaksa valsts pamatbudžetam</t>
  </si>
</sst>
</file>

<file path=xl/styles.xml><?xml version="1.0" encoding="utf-8"?>
<styleSheet xmlns="http://schemas.openxmlformats.org/spreadsheetml/2006/main">
  <numFmts count="1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72" formatCode="_-* ###,0&quot;.&quot;00\ &quot;Ls&quot;_-;\-* ###,0&quot;.&quot;00\ &quot;Ls&quot;_-;_-* &quot;-&quot;??\ &quot;Ls&quot;_-;_-@_-"/>
    <numFmt numFmtId="173" formatCode="_-* ###,0&quot;.&quot;00\ _L_s_-;\-* ###,0&quot;.&quot;00\ _L_s_-;_-* &quot;-&quot;??\ _L_s_-;_-@_-"/>
    <numFmt numFmtId="174" formatCode="0&quot;.&quot;0"/>
    <numFmt numFmtId="175" formatCode="###,###,###"/>
    <numFmt numFmtId="176" formatCode="#\ ##0"/>
    <numFmt numFmtId="177" formatCode="##,#0&quot;.&quot;0"/>
    <numFmt numFmtId="180" formatCode="#,##0.0"/>
    <numFmt numFmtId="182" formatCode="0.0"/>
    <numFmt numFmtId="183" formatCode="00&quot;.&quot;000"/>
    <numFmt numFmtId="184" formatCode="0&quot;.&quot;00"/>
  </numFmts>
  <fonts count="60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i/>
      <sz val="10"/>
      <name val="Times New Roman"/>
      <family val="1"/>
    </font>
    <font>
      <b/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"/>
      <name val="BaltOptima"/>
      <family val="0"/>
    </font>
    <font>
      <sz val="10"/>
      <color indexed="8"/>
      <name val="Times New Roman"/>
      <family val="1"/>
    </font>
    <font>
      <sz val="10"/>
      <name val="Garamond"/>
      <family val="0"/>
    </font>
    <font>
      <sz val="10"/>
      <color indexed="48"/>
      <name val="Arial"/>
      <family val="0"/>
    </font>
    <font>
      <b/>
      <i/>
      <sz val="10"/>
      <name val="Times New Roman"/>
      <family val="1"/>
    </font>
    <font>
      <sz val="10"/>
      <name val="Times New Roman Baltic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8"/>
      <name val="Arial"/>
      <family val="2"/>
    </font>
    <font>
      <b/>
      <sz val="16"/>
      <color indexed="23"/>
      <name val="Arial"/>
      <family val="0"/>
    </font>
    <font>
      <sz val="8.5"/>
      <name val="Times New Roman"/>
      <family val="1"/>
    </font>
    <font>
      <b/>
      <sz val="8.5"/>
      <name val="Times New Roman"/>
      <family val="1"/>
    </font>
    <font>
      <i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0"/>
    </font>
    <font>
      <sz val="19"/>
      <color indexed="4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35" fillId="23" borderId="7" applyNumberFormat="0" applyFont="0" applyAlignment="0" applyProtection="0"/>
    <xf numFmtId="0" fontId="48" fillId="20" borderId="8" applyNumberFormat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" fontId="6" fillId="22" borderId="8" applyNumberFormat="0" applyProtection="0">
      <alignment vertical="center"/>
    </xf>
    <xf numFmtId="0" fontId="0" fillId="0" borderId="0">
      <alignment/>
      <protection/>
    </xf>
    <xf numFmtId="4" fontId="6" fillId="22" borderId="8" applyNumberFormat="0" applyProtection="0">
      <alignment horizontal="left" vertical="center" indent="1"/>
    </xf>
    <xf numFmtId="0" fontId="0" fillId="0" borderId="0">
      <alignment/>
      <protection/>
    </xf>
    <xf numFmtId="0" fontId="0" fillId="2" borderId="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0" fillId="24" borderId="8" applyNumberFormat="0" applyProtection="0">
      <alignment horizontal="left" vertical="center" indent="1"/>
    </xf>
    <xf numFmtId="4" fontId="6" fillId="2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6" fillId="25" borderId="8" applyNumberFormat="0" applyProtection="0">
      <alignment horizontal="left" vertical="center" indent="1"/>
    </xf>
    <xf numFmtId="4" fontId="6" fillId="26" borderId="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27" borderId="10" applyNumberFormat="0" applyProtection="0">
      <alignment horizontal="right" vertical="center"/>
    </xf>
    <xf numFmtId="0" fontId="0" fillId="0" borderId="0">
      <alignment/>
      <protection/>
    </xf>
    <xf numFmtId="4" fontId="6" fillId="28" borderId="10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174" fontId="7" fillId="20" borderId="0" applyBorder="0" applyProtection="0">
      <alignment/>
    </xf>
    <xf numFmtId="0" fontId="51" fillId="0" borderId="0" applyNumberFormat="0" applyFill="0" applyBorder="0" applyAlignment="0" applyProtection="0"/>
  </cellStyleXfs>
  <cellXfs count="912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80" applyFont="1" applyFill="1" applyBorder="1">
      <alignment/>
      <protection/>
    </xf>
    <xf numFmtId="0" fontId="8" fillId="0" borderId="12" xfId="80" applyFont="1" applyBorder="1">
      <alignment/>
      <protection/>
    </xf>
    <xf numFmtId="0" fontId="8" fillId="0" borderId="0" xfId="80" applyFont="1" applyFill="1" applyBorder="1">
      <alignment/>
      <protection/>
    </xf>
    <xf numFmtId="0" fontId="8" fillId="0" borderId="0" xfId="80" applyFont="1" applyBorder="1">
      <alignment/>
      <protection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80" applyFont="1" applyAlignment="1">
      <alignment horizontal="center"/>
      <protection/>
    </xf>
    <xf numFmtId="0" fontId="0" fillId="0" borderId="0" xfId="80" applyFont="1" applyBorder="1">
      <alignment/>
      <protection/>
    </xf>
    <xf numFmtId="0" fontId="0" fillId="0" borderId="0" xfId="80" applyFont="1">
      <alignment/>
      <protection/>
    </xf>
    <xf numFmtId="0" fontId="8" fillId="0" borderId="0" xfId="0" applyFont="1" applyAlignment="1">
      <alignment/>
    </xf>
    <xf numFmtId="0" fontId="8" fillId="0" borderId="0" xfId="80" applyFont="1" applyAlignment="1">
      <alignment horizontal="left"/>
      <protection/>
    </xf>
    <xf numFmtId="0" fontId="8" fillId="0" borderId="0" xfId="80" applyFont="1" applyAlignment="1">
      <alignment horizontal="centerContinuous"/>
      <protection/>
    </xf>
    <xf numFmtId="0" fontId="8" fillId="0" borderId="0" xfId="80" applyFont="1" applyAlignment="1">
      <alignment horizontal="right"/>
      <protection/>
    </xf>
    <xf numFmtId="0" fontId="8" fillId="0" borderId="0" xfId="80" applyFont="1">
      <alignment/>
      <protection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3" fontId="9" fillId="0" borderId="13" xfId="0" applyNumberFormat="1" applyFont="1" applyBorder="1" applyAlignment="1">
      <alignment wrapText="1"/>
    </xf>
    <xf numFmtId="3" fontId="9" fillId="0" borderId="13" xfId="0" applyNumberFormat="1" applyFont="1" applyBorder="1" applyAlignment="1">
      <alignment/>
    </xf>
    <xf numFmtId="180" fontId="9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9" fillId="0" borderId="13" xfId="0" applyFont="1" applyBorder="1" applyAlignment="1">
      <alignment horizontal="left"/>
    </xf>
    <xf numFmtId="3" fontId="8" fillId="0" borderId="13" xfId="0" applyNumberFormat="1" applyFont="1" applyBorder="1" applyAlignment="1">
      <alignment wrapText="1"/>
    </xf>
    <xf numFmtId="3" fontId="8" fillId="0" borderId="13" xfId="0" applyNumberFormat="1" applyFont="1" applyBorder="1" applyAlignment="1">
      <alignment/>
    </xf>
    <xf numFmtId="180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left"/>
    </xf>
    <xf numFmtId="3" fontId="8" fillId="0" borderId="13" xfId="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right"/>
    </xf>
    <xf numFmtId="0" fontId="14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 wrapText="1"/>
    </xf>
    <xf numFmtId="0" fontId="9" fillId="0" borderId="13" xfId="0" applyFont="1" applyBorder="1" applyAlignment="1">
      <alignment/>
    </xf>
    <xf numFmtId="0" fontId="8" fillId="0" borderId="13" xfId="0" applyFont="1" applyBorder="1" applyAlignment="1">
      <alignment horizontal="left" wrapText="1"/>
    </xf>
    <xf numFmtId="3" fontId="15" fillId="0" borderId="0" xfId="0" applyNumberFormat="1" applyFont="1" applyAlignment="1">
      <alignment/>
    </xf>
    <xf numFmtId="0" fontId="16" fillId="0" borderId="13" xfId="0" applyFont="1" applyBorder="1" applyAlignment="1">
      <alignment horizontal="left" wrapText="1"/>
    </xf>
    <xf numFmtId="3" fontId="16" fillId="0" borderId="13" xfId="0" applyNumberFormat="1" applyFont="1" applyBorder="1" applyAlignment="1">
      <alignment horizontal="center" wrapText="1"/>
    </xf>
    <xf numFmtId="3" fontId="16" fillId="0" borderId="13" xfId="0" applyNumberFormat="1" applyFont="1" applyBorder="1" applyAlignment="1">
      <alignment/>
    </xf>
    <xf numFmtId="180" fontId="16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180" fontId="9" fillId="0" borderId="13" xfId="0" applyNumberFormat="1" applyFont="1" applyBorder="1" applyAlignment="1">
      <alignment/>
    </xf>
    <xf numFmtId="3" fontId="15" fillId="0" borderId="0" xfId="0" applyNumberFormat="1" applyFont="1" applyFill="1" applyAlignment="1">
      <alignment/>
    </xf>
    <xf numFmtId="180" fontId="8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9" fillId="0" borderId="13" xfId="0" applyFont="1" applyBorder="1" applyAlignment="1">
      <alignment vertical="top"/>
    </xf>
    <xf numFmtId="0" fontId="9" fillId="0" borderId="13" xfId="0" applyFont="1" applyBorder="1" applyAlignment="1">
      <alignment wrapTex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82" fontId="16" fillId="0" borderId="0" xfId="84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80" applyFont="1" applyFill="1" applyAlignment="1">
      <alignment horizontal="left"/>
      <protection/>
    </xf>
    <xf numFmtId="0" fontId="8" fillId="0" borderId="0" xfId="80" applyFont="1" applyBorder="1" applyAlignment="1">
      <alignment horizontal="left"/>
      <protection/>
    </xf>
    <xf numFmtId="0" fontId="8" fillId="0" borderId="0" xfId="77" applyFont="1" applyBorder="1" applyAlignment="1">
      <alignment horizontal="left"/>
      <protection/>
    </xf>
    <xf numFmtId="0" fontId="8" fillId="0" borderId="0" xfId="77" applyFont="1" applyAlignment="1">
      <alignment horizontal="left"/>
      <protection/>
    </xf>
    <xf numFmtId="3" fontId="8" fillId="0" borderId="0" xfId="77" applyNumberFormat="1" applyFont="1" applyBorder="1" applyAlignment="1">
      <alignment horizontal="left"/>
      <protection/>
    </xf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80" applyFont="1" applyBorder="1" applyAlignment="1">
      <alignment horizontal="centerContinuous"/>
      <protection/>
    </xf>
    <xf numFmtId="0" fontId="8" fillId="0" borderId="0" xfId="80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3" fontId="9" fillId="0" borderId="14" xfId="0" applyNumberFormat="1" applyFont="1" applyBorder="1" applyAlignment="1">
      <alignment/>
    </xf>
    <xf numFmtId="3" fontId="9" fillId="0" borderId="14" xfId="0" applyNumberFormat="1" applyFont="1" applyFill="1" applyBorder="1" applyAlignment="1">
      <alignment/>
    </xf>
    <xf numFmtId="180" fontId="9" fillId="0" borderId="14" xfId="0" applyNumberFormat="1" applyFont="1" applyBorder="1" applyAlignment="1">
      <alignment/>
    </xf>
    <xf numFmtId="0" fontId="9" fillId="0" borderId="13" xfId="0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180" fontId="8" fillId="0" borderId="13" xfId="0" applyNumberFormat="1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3" fontId="9" fillId="0" borderId="13" xfId="0" applyNumberFormat="1" applyFont="1" applyBorder="1" applyAlignment="1">
      <alignment/>
    </xf>
    <xf numFmtId="180" fontId="9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0" fontId="9" fillId="29" borderId="13" xfId="0" applyFont="1" applyFill="1" applyBorder="1" applyAlignment="1">
      <alignment horizontal="left"/>
    </xf>
    <xf numFmtId="0" fontId="9" fillId="29" borderId="13" xfId="0" applyFont="1" applyFill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180" fontId="9" fillId="0" borderId="13" xfId="0" applyNumberFormat="1" applyFont="1" applyBorder="1" applyAlignment="1">
      <alignment horizontal="right"/>
    </xf>
    <xf numFmtId="0" fontId="8" fillId="29" borderId="13" xfId="0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right"/>
    </xf>
    <xf numFmtId="177" fontId="8" fillId="0" borderId="13" xfId="0" applyNumberFormat="1" applyFont="1" applyBorder="1" applyAlignment="1">
      <alignment horizontal="right"/>
    </xf>
    <xf numFmtId="0" fontId="17" fillId="0" borderId="0" xfId="0" applyFont="1" applyAlignment="1">
      <alignment/>
    </xf>
    <xf numFmtId="3" fontId="9" fillId="0" borderId="13" xfId="0" applyNumberFormat="1" applyFont="1" applyFill="1" applyBorder="1" applyAlignment="1">
      <alignment/>
    </xf>
    <xf numFmtId="180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wrapText="1"/>
    </xf>
    <xf numFmtId="0" fontId="8" fillId="29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 wrapText="1"/>
    </xf>
    <xf numFmtId="3" fontId="8" fillId="0" borderId="13" xfId="0" applyNumberFormat="1" applyFont="1" applyBorder="1" applyAlignment="1">
      <alignment/>
    </xf>
    <xf numFmtId="180" fontId="8" fillId="0" borderId="13" xfId="0" applyNumberFormat="1" applyFont="1" applyBorder="1" applyAlignment="1">
      <alignment/>
    </xf>
    <xf numFmtId="0" fontId="10" fillId="0" borderId="13" xfId="0" applyFont="1" applyFill="1" applyBorder="1" applyAlignment="1">
      <alignment wrapText="1"/>
    </xf>
    <xf numFmtId="0" fontId="16" fillId="0" borderId="13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wrapText="1"/>
    </xf>
    <xf numFmtId="3" fontId="16" fillId="0" borderId="13" xfId="0" applyNumberFormat="1" applyFont="1" applyBorder="1" applyAlignment="1">
      <alignment/>
    </xf>
    <xf numFmtId="3" fontId="16" fillId="0" borderId="13" xfId="0" applyNumberFormat="1" applyFont="1" applyFill="1" applyBorder="1" applyAlignment="1">
      <alignment/>
    </xf>
    <xf numFmtId="180" fontId="16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17" fontId="9" fillId="0" borderId="13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3" fontId="19" fillId="29" borderId="13" xfId="54" applyNumberFormat="1" applyFont="1" applyFill="1" applyBorder="1" applyAlignment="1">
      <alignment/>
    </xf>
    <xf numFmtId="180" fontId="19" fillId="29" borderId="13" xfId="54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177" fontId="9" fillId="0" borderId="15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3" fontId="20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177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8" fillId="0" borderId="0" xfId="80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74">
      <alignment/>
      <protection/>
    </xf>
    <xf numFmtId="0" fontId="8" fillId="0" borderId="12" xfId="74" applyFont="1" applyBorder="1">
      <alignment/>
      <protection/>
    </xf>
    <xf numFmtId="0" fontId="8" fillId="0" borderId="0" xfId="74" applyFont="1" applyBorder="1">
      <alignment/>
      <protection/>
    </xf>
    <xf numFmtId="0" fontId="11" fillId="0" borderId="0" xfId="74" applyFont="1" applyBorder="1" applyAlignment="1">
      <alignment horizontal="center"/>
      <protection/>
    </xf>
    <xf numFmtId="0" fontId="11" fillId="0" borderId="0" xfId="74" applyFont="1" applyFill="1" applyBorder="1" applyAlignment="1">
      <alignment horizontal="center"/>
      <protection/>
    </xf>
    <xf numFmtId="0" fontId="0" fillId="0" borderId="0" xfId="74" applyBorder="1">
      <alignment/>
      <protection/>
    </xf>
    <xf numFmtId="0" fontId="8" fillId="0" borderId="0" xfId="74" applyFont="1" applyAlignment="1">
      <alignment/>
      <protection/>
    </xf>
    <xf numFmtId="0" fontId="8" fillId="0" borderId="0" xfId="80" applyFont="1" applyFill="1" applyAlignment="1">
      <alignment horizontal="centerContinuous"/>
      <protection/>
    </xf>
    <xf numFmtId="0" fontId="8" fillId="0" borderId="0" xfId="80" applyFont="1" applyFill="1" applyAlignment="1">
      <alignment horizontal="left"/>
      <protection/>
    </xf>
    <xf numFmtId="0" fontId="8" fillId="0" borderId="0" xfId="80" applyFont="1" applyFill="1" applyAlignment="1">
      <alignment horizontal="center"/>
      <protection/>
    </xf>
    <xf numFmtId="0" fontId="10" fillId="0" borderId="0" xfId="74" applyFont="1" applyAlignment="1">
      <alignment horizontal="right"/>
      <protection/>
    </xf>
    <xf numFmtId="0" fontId="8" fillId="0" borderId="0" xfId="74" applyFont="1">
      <alignment/>
      <protection/>
    </xf>
    <xf numFmtId="0" fontId="8" fillId="0" borderId="0" xfId="74" applyFont="1" applyFill="1">
      <alignment/>
      <protection/>
    </xf>
    <xf numFmtId="0" fontId="11" fillId="0" borderId="0" xfId="74" applyFont="1" applyAlignment="1">
      <alignment horizontal="right"/>
      <protection/>
    </xf>
    <xf numFmtId="0" fontId="8" fillId="0" borderId="13" xfId="74" applyFont="1" applyFill="1" applyBorder="1" applyAlignment="1">
      <alignment horizontal="center" vertical="center" wrapText="1"/>
      <protection/>
    </xf>
    <xf numFmtId="0" fontId="10" fillId="0" borderId="13" xfId="74" applyFont="1" applyBorder="1" applyAlignment="1">
      <alignment horizontal="center" vertical="center" wrapText="1"/>
      <protection/>
    </xf>
    <xf numFmtId="0" fontId="10" fillId="0" borderId="13" xfId="74" applyFont="1" applyFill="1" applyBorder="1" applyAlignment="1">
      <alignment horizontal="center" vertical="center" wrapText="1"/>
      <protection/>
    </xf>
    <xf numFmtId="0" fontId="11" fillId="0" borderId="16" xfId="74" applyFont="1" applyFill="1" applyBorder="1" applyAlignment="1">
      <alignment horizontal="center" vertical="center"/>
      <protection/>
    </xf>
    <xf numFmtId="0" fontId="11" fillId="0" borderId="16" xfId="74" applyFont="1" applyBorder="1" applyAlignment="1">
      <alignment horizontal="center"/>
      <protection/>
    </xf>
    <xf numFmtId="0" fontId="11" fillId="0" borderId="16" xfId="74" applyFont="1" applyFill="1" applyBorder="1" applyAlignment="1">
      <alignment horizontal="center"/>
      <protection/>
    </xf>
    <xf numFmtId="0" fontId="9" fillId="0" borderId="13" xfId="74" applyFont="1" applyFill="1" applyBorder="1" applyAlignment="1">
      <alignment horizontal="center" wrapText="1"/>
      <protection/>
    </xf>
    <xf numFmtId="0" fontId="9" fillId="0" borderId="13" xfId="74" applyFont="1" applyFill="1" applyBorder="1" applyAlignment="1">
      <alignment horizontal="left" wrapText="1"/>
      <protection/>
    </xf>
    <xf numFmtId="3" fontId="19" fillId="0" borderId="13" xfId="15" applyNumberFormat="1" applyFont="1" applyBorder="1" applyAlignment="1">
      <alignment horizontal="right" wrapText="1"/>
      <protection/>
    </xf>
    <xf numFmtId="180" fontId="19" fillId="0" borderId="13" xfId="15" applyNumberFormat="1" applyFont="1" applyBorder="1" applyAlignment="1">
      <alignment horizontal="right" wrapText="1"/>
      <protection/>
    </xf>
    <xf numFmtId="0" fontId="9" fillId="0" borderId="13" xfId="74" applyFont="1" applyFill="1" applyBorder="1" applyAlignment="1">
      <alignment horizontal="left"/>
      <protection/>
    </xf>
    <xf numFmtId="0" fontId="8" fillId="0" borderId="13" xfId="74" applyFont="1" applyFill="1" applyBorder="1" applyAlignment="1">
      <alignment horizontal="center"/>
      <protection/>
    </xf>
    <xf numFmtId="0" fontId="8" fillId="0" borderId="13" xfId="74" applyFont="1" applyFill="1" applyBorder="1" applyAlignment="1">
      <alignment horizontal="left"/>
      <protection/>
    </xf>
    <xf numFmtId="3" fontId="22" fillId="0" borderId="13" xfId="15" applyNumberFormat="1" applyFont="1" applyFill="1" applyBorder="1" applyAlignment="1">
      <alignment horizontal="right" wrapText="1"/>
      <protection/>
    </xf>
    <xf numFmtId="3" fontId="8" fillId="0" borderId="13" xfId="74" applyNumberFormat="1" applyFont="1" applyFill="1" applyBorder="1">
      <alignment/>
      <protection/>
    </xf>
    <xf numFmtId="180" fontId="22" fillId="0" borderId="13" xfId="15" applyNumberFormat="1" applyFont="1" applyFill="1" applyBorder="1" applyAlignment="1">
      <alignment horizontal="right" wrapText="1"/>
      <protection/>
    </xf>
    <xf numFmtId="3" fontId="8" fillId="0" borderId="13" xfId="74" applyNumberFormat="1" applyFont="1" applyFill="1" applyBorder="1" applyAlignment="1">
      <alignment/>
      <protection/>
    </xf>
    <xf numFmtId="0" fontId="8" fillId="0" borderId="13" xfId="74" applyFont="1" applyFill="1" applyBorder="1" applyAlignment="1">
      <alignment horizontal="left" wrapText="1"/>
      <protection/>
    </xf>
    <xf numFmtId="3" fontId="19" fillId="0" borderId="13" xfId="15" applyNumberFormat="1" applyFont="1" applyFill="1" applyBorder="1" applyAlignment="1">
      <alignment horizontal="right" wrapText="1"/>
      <protection/>
    </xf>
    <xf numFmtId="180" fontId="19" fillId="0" borderId="13" xfId="15" applyNumberFormat="1" applyFont="1" applyFill="1" applyBorder="1" applyAlignment="1">
      <alignment horizontal="right" wrapText="1"/>
      <protection/>
    </xf>
    <xf numFmtId="3" fontId="8" fillId="0" borderId="13" xfId="74" applyNumberFormat="1" applyFont="1" applyFill="1" applyBorder="1" applyAlignment="1">
      <alignment horizontal="right"/>
      <protection/>
    </xf>
    <xf numFmtId="0" fontId="8" fillId="0" borderId="13" xfId="74" applyFont="1" applyFill="1" applyBorder="1" applyAlignment="1">
      <alignment horizontal="center" wrapText="1"/>
      <protection/>
    </xf>
    <xf numFmtId="3" fontId="8" fillId="0" borderId="13" xfId="15" applyNumberFormat="1" applyFont="1" applyFill="1" applyBorder="1" applyAlignment="1">
      <alignment horizontal="right" wrapText="1"/>
      <protection/>
    </xf>
    <xf numFmtId="180" fontId="8" fillId="0" borderId="13" xfId="15" applyNumberFormat="1" applyFont="1" applyFill="1" applyBorder="1" applyAlignment="1">
      <alignment horizontal="right" wrapText="1"/>
      <protection/>
    </xf>
    <xf numFmtId="14" fontId="8" fillId="0" borderId="13" xfId="74" applyNumberFormat="1" applyFont="1" applyFill="1" applyBorder="1" applyAlignment="1">
      <alignment horizontal="center"/>
      <protection/>
    </xf>
    <xf numFmtId="3" fontId="8" fillId="0" borderId="13" xfId="74" applyNumberFormat="1" applyFont="1" applyFill="1" applyBorder="1" applyAlignment="1">
      <alignment wrapText="1"/>
      <protection/>
    </xf>
    <xf numFmtId="3" fontId="9" fillId="0" borderId="13" xfId="74" applyNumberFormat="1" applyFont="1" applyFill="1" applyBorder="1" applyAlignment="1">
      <alignment/>
      <protection/>
    </xf>
    <xf numFmtId="180" fontId="8" fillId="0" borderId="0" xfId="74" applyNumberFormat="1" applyFont="1">
      <alignment/>
      <protection/>
    </xf>
    <xf numFmtId="0" fontId="16" fillId="0" borderId="0" xfId="74" applyFont="1" applyFill="1">
      <alignment/>
      <protection/>
    </xf>
    <xf numFmtId="0" fontId="8" fillId="0" borderId="17" xfId="74" applyFont="1" applyFill="1" applyBorder="1" applyAlignment="1">
      <alignment horizontal="center"/>
      <protection/>
    </xf>
    <xf numFmtId="3" fontId="8" fillId="0" borderId="18" xfId="74" applyNumberFormat="1" applyFont="1" applyBorder="1" applyAlignment="1">
      <alignment/>
      <protection/>
    </xf>
    <xf numFmtId="180" fontId="8" fillId="0" borderId="18" xfId="74" applyNumberFormat="1" applyFont="1" applyBorder="1" applyAlignment="1">
      <alignment/>
      <protection/>
    </xf>
    <xf numFmtId="3" fontId="8" fillId="0" borderId="13" xfId="74" applyNumberFormat="1" applyFont="1" applyBorder="1">
      <alignment/>
      <protection/>
    </xf>
    <xf numFmtId="3" fontId="9" fillId="0" borderId="18" xfId="74" applyNumberFormat="1" applyFont="1" applyBorder="1" applyAlignment="1">
      <alignment/>
      <protection/>
    </xf>
    <xf numFmtId="180" fontId="9" fillId="0" borderId="18" xfId="74" applyNumberFormat="1" applyFont="1" applyBorder="1" applyAlignment="1">
      <alignment/>
      <protection/>
    </xf>
    <xf numFmtId="180" fontId="22" fillId="0" borderId="13" xfId="75" applyNumberFormat="1" applyFont="1" applyFill="1" applyBorder="1" applyAlignment="1">
      <alignment horizontal="right" wrapText="1"/>
      <protection/>
    </xf>
    <xf numFmtId="3" fontId="22" fillId="0" borderId="13" xfId="75" applyNumberFormat="1" applyFont="1" applyFill="1" applyBorder="1" applyAlignment="1">
      <alignment horizontal="right" wrapText="1"/>
      <protection/>
    </xf>
    <xf numFmtId="0" fontId="12" fillId="0" borderId="0" xfId="74" applyFont="1" applyFill="1" applyAlignment="1">
      <alignment horizontal="left"/>
      <protection/>
    </xf>
    <xf numFmtId="0" fontId="12" fillId="0" borderId="0" xfId="74" applyFont="1" applyFill="1">
      <alignment/>
      <protection/>
    </xf>
    <xf numFmtId="3" fontId="12" fillId="0" borderId="0" xfId="74" applyNumberFormat="1" applyFont="1" applyFill="1" applyAlignment="1">
      <alignment horizontal="right"/>
      <protection/>
    </xf>
    <xf numFmtId="3" fontId="12" fillId="0" borderId="0" xfId="74" applyNumberFormat="1" applyFont="1" applyFill="1" applyBorder="1" applyAlignment="1">
      <alignment horizontal="right" wrapText="1"/>
      <protection/>
    </xf>
    <xf numFmtId="0" fontId="8" fillId="0" borderId="0" xfId="74" applyFont="1" applyFill="1" applyAlignment="1">
      <alignment horizontal="left"/>
      <protection/>
    </xf>
    <xf numFmtId="3" fontId="8" fillId="0" borderId="0" xfId="74" applyNumberFormat="1" applyFont="1" applyFill="1" applyAlignment="1">
      <alignment horizontal="right"/>
      <protection/>
    </xf>
    <xf numFmtId="3" fontId="8" fillId="0" borderId="0" xfId="74" applyNumberFormat="1" applyFont="1" applyFill="1" applyBorder="1" applyAlignment="1">
      <alignment horizontal="right" wrapText="1"/>
      <protection/>
    </xf>
    <xf numFmtId="0" fontId="8" fillId="0" borderId="0" xfId="74" applyFont="1" applyFill="1" applyAlignment="1">
      <alignment horizontal="center"/>
      <protection/>
    </xf>
    <xf numFmtId="0" fontId="0" fillId="0" borderId="0" xfId="74" applyFont="1" applyFill="1">
      <alignment/>
      <protection/>
    </xf>
    <xf numFmtId="0" fontId="8" fillId="0" borderId="0" xfId="74" applyFont="1" applyFill="1" applyAlignment="1">
      <alignment horizontal="right"/>
      <protection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wrapText="1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right"/>
    </xf>
    <xf numFmtId="3" fontId="8" fillId="0" borderId="0" xfId="80" applyNumberFormat="1" applyFont="1" applyFill="1" applyAlignment="1">
      <alignment horizontal="center"/>
      <protection/>
    </xf>
    <xf numFmtId="3" fontId="0" fillId="0" borderId="0" xfId="80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3" fontId="8" fillId="0" borderId="0" xfId="80" applyNumberFormat="1" applyFont="1" applyFill="1" applyAlignment="1">
      <alignment horizontal="centerContinuous"/>
      <protection/>
    </xf>
    <xf numFmtId="3" fontId="8" fillId="0" borderId="0" xfId="80" applyNumberFormat="1" applyFont="1" applyFill="1" applyAlignment="1">
      <alignment horizontal="left"/>
      <protection/>
    </xf>
    <xf numFmtId="3" fontId="8" fillId="0" borderId="0" xfId="80" applyNumberFormat="1" applyFont="1" applyFill="1" applyAlignment="1">
      <alignment horizontal="right"/>
      <protection/>
    </xf>
    <xf numFmtId="3" fontId="8" fillId="0" borderId="0" xfId="0" applyNumberFormat="1" applyFont="1" applyFill="1" applyAlignment="1">
      <alignment horizontal="right"/>
    </xf>
    <xf numFmtId="3" fontId="8" fillId="0" borderId="0" xfId="80" applyNumberFormat="1" applyFont="1" applyFill="1" applyAlignment="1">
      <alignment/>
      <protection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top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 wrapText="1"/>
    </xf>
    <xf numFmtId="3" fontId="9" fillId="0" borderId="13" xfId="0" applyNumberFormat="1" applyFont="1" applyFill="1" applyBorder="1" applyAlignment="1">
      <alignment horizontal="center" vertical="center"/>
    </xf>
    <xf numFmtId="180" fontId="9" fillId="0" borderId="13" xfId="0" applyNumberFormat="1" applyFont="1" applyFill="1" applyBorder="1" applyAlignment="1">
      <alignment horizontal="right"/>
    </xf>
    <xf numFmtId="3" fontId="17" fillId="0" borderId="0" xfId="0" applyNumberFormat="1" applyFont="1" applyFill="1" applyAlignment="1">
      <alignment/>
    </xf>
    <xf numFmtId="3" fontId="8" fillId="0" borderId="13" xfId="0" applyNumberFormat="1" applyFont="1" applyFill="1" applyBorder="1" applyAlignment="1">
      <alignment vertical="top"/>
    </xf>
    <xf numFmtId="3" fontId="8" fillId="0" borderId="13" xfId="0" applyNumberFormat="1" applyFont="1" applyFill="1" applyBorder="1" applyAlignment="1">
      <alignment wrapText="1"/>
    </xf>
    <xf numFmtId="180" fontId="8" fillId="0" borderId="13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24" fillId="0" borderId="0" xfId="0" applyNumberFormat="1" applyFont="1" applyFill="1" applyAlignment="1">
      <alignment/>
    </xf>
    <xf numFmtId="3" fontId="9" fillId="0" borderId="13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left" wrapText="1"/>
    </xf>
    <xf numFmtId="3" fontId="9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180" fontId="8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left"/>
    </xf>
    <xf numFmtId="3" fontId="25" fillId="0" borderId="13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left" vertical="center"/>
    </xf>
    <xf numFmtId="3" fontId="8" fillId="0" borderId="13" xfId="15" applyNumberFormat="1" applyFont="1" applyFill="1" applyBorder="1" applyAlignment="1">
      <alignment vertical="top" wrapText="1"/>
      <protection/>
    </xf>
    <xf numFmtId="3" fontId="16" fillId="0" borderId="13" xfId="0" applyNumberFormat="1" applyFont="1" applyFill="1" applyBorder="1" applyAlignment="1">
      <alignment horizontal="right" wrapText="1"/>
    </xf>
    <xf numFmtId="3" fontId="8" fillId="0" borderId="13" xfId="15" applyNumberFormat="1" applyFont="1" applyFill="1" applyBorder="1" applyAlignment="1">
      <alignment vertical="top" wrapText="1"/>
      <protection/>
    </xf>
    <xf numFmtId="3" fontId="8" fillId="0" borderId="13" xfId="15" applyNumberFormat="1" applyFont="1" applyFill="1" applyBorder="1" applyAlignment="1">
      <alignment wrapText="1"/>
      <protection/>
    </xf>
    <xf numFmtId="3" fontId="16" fillId="0" borderId="13" xfId="0" applyNumberFormat="1" applyFont="1" applyFill="1" applyBorder="1" applyAlignment="1">
      <alignment horizontal="right"/>
    </xf>
    <xf numFmtId="3" fontId="9" fillId="0" borderId="13" xfId="83" applyNumberFormat="1" applyFont="1" applyFill="1" applyBorder="1" applyAlignment="1">
      <alignment horizontal="center" vertical="top" wrapText="1"/>
      <protection/>
    </xf>
    <xf numFmtId="3" fontId="16" fillId="0" borderId="13" xfId="0" applyNumberFormat="1" applyFont="1" applyFill="1" applyBorder="1" applyAlignment="1">
      <alignment horizontal="right"/>
    </xf>
    <xf numFmtId="3" fontId="9" fillId="0" borderId="13" xfId="15" applyNumberFormat="1" applyFont="1" applyFill="1" applyBorder="1" applyAlignment="1">
      <alignment vertical="top" wrapText="1"/>
      <protection/>
    </xf>
    <xf numFmtId="3" fontId="9" fillId="0" borderId="13" xfId="83" applyNumberFormat="1" applyFont="1" applyFill="1" applyBorder="1" applyAlignment="1">
      <alignment vertical="top" wrapText="1"/>
      <protection/>
    </xf>
    <xf numFmtId="3" fontId="22" fillId="0" borderId="13" xfId="79" applyNumberFormat="1" applyFont="1" applyFill="1" applyBorder="1" applyAlignment="1">
      <alignment horizontal="left" vertical="top" wrapText="1"/>
      <protection/>
    </xf>
    <xf numFmtId="3" fontId="8" fillId="0" borderId="13" xfId="0" applyNumberFormat="1" applyFont="1" applyFill="1" applyBorder="1" applyAlignment="1">
      <alignment horizontal="left" indent="1"/>
    </xf>
    <xf numFmtId="3" fontId="8" fillId="0" borderId="13" xfId="0" applyNumberFormat="1" applyFont="1" applyFill="1" applyBorder="1" applyAlignment="1">
      <alignment horizontal="left" indent="1"/>
    </xf>
    <xf numFmtId="3" fontId="9" fillId="0" borderId="13" xfId="0" applyNumberFormat="1" applyFont="1" applyFill="1" applyBorder="1" applyAlignment="1">
      <alignment horizontal="center"/>
    </xf>
    <xf numFmtId="3" fontId="19" fillId="0" borderId="13" xfId="79" applyNumberFormat="1" applyFont="1" applyFill="1" applyBorder="1" applyAlignment="1">
      <alignment horizontal="left" vertical="top" wrapText="1"/>
      <protection/>
    </xf>
    <xf numFmtId="3" fontId="16" fillId="0" borderId="13" xfId="15" applyNumberFormat="1" applyFont="1" applyFill="1" applyBorder="1" applyAlignment="1">
      <alignment vertical="top" wrapText="1"/>
      <protection/>
    </xf>
    <xf numFmtId="180" fontId="16" fillId="0" borderId="13" xfId="0" applyNumberFormat="1" applyFont="1" applyFill="1" applyBorder="1" applyAlignment="1">
      <alignment horizontal="right"/>
    </xf>
    <xf numFmtId="3" fontId="8" fillId="0" borderId="13" xfId="15" applyNumberFormat="1" applyFont="1" applyFill="1" applyBorder="1" applyAlignment="1">
      <alignment horizontal="left" vertical="top" wrapText="1"/>
      <protection/>
    </xf>
    <xf numFmtId="3" fontId="8" fillId="0" borderId="13" xfId="83" applyNumberFormat="1" applyFont="1" applyFill="1" applyBorder="1" applyAlignment="1">
      <alignment vertical="top" wrapText="1"/>
      <protection/>
    </xf>
    <xf numFmtId="3" fontId="9" fillId="0" borderId="13" xfId="15" applyNumberFormat="1" applyFont="1" applyFill="1" applyBorder="1" applyAlignment="1">
      <alignment vertical="top" wrapText="1"/>
      <protection/>
    </xf>
    <xf numFmtId="3" fontId="9" fillId="0" borderId="13" xfId="0" applyNumberFormat="1" applyFont="1" applyFill="1" applyBorder="1" applyAlignment="1">
      <alignment horizontal="left" vertical="top"/>
    </xf>
    <xf numFmtId="3" fontId="9" fillId="0" borderId="13" xfId="0" applyNumberFormat="1" applyFont="1" applyFill="1" applyBorder="1" applyAlignment="1">
      <alignment vertical="top"/>
    </xf>
    <xf numFmtId="3" fontId="14" fillId="0" borderId="13" xfId="0" applyNumberFormat="1" applyFont="1" applyFill="1" applyBorder="1" applyAlignment="1">
      <alignment horizontal="left" indent="1"/>
    </xf>
    <xf numFmtId="3" fontId="14" fillId="0" borderId="13" xfId="15" applyNumberFormat="1" applyFont="1" applyFill="1" applyBorder="1" applyAlignment="1">
      <alignment horizontal="left" vertical="top" wrapText="1"/>
      <protection/>
    </xf>
    <xf numFmtId="3" fontId="9" fillId="0" borderId="13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left" vertical="top"/>
    </xf>
    <xf numFmtId="3" fontId="8" fillId="0" borderId="13" xfId="0" applyNumberFormat="1" applyFont="1" applyFill="1" applyBorder="1" applyAlignment="1">
      <alignment horizontal="left" vertical="top" indent="1"/>
    </xf>
    <xf numFmtId="49" fontId="8" fillId="0" borderId="13" xfId="0" applyNumberFormat="1" applyFont="1" applyFill="1" applyBorder="1" applyAlignment="1">
      <alignment horizontal="left" indent="1"/>
    </xf>
    <xf numFmtId="3" fontId="9" fillId="0" borderId="13" xfId="83" applyNumberFormat="1" applyFont="1" applyFill="1" applyBorder="1" applyAlignment="1">
      <alignment vertical="top" wrapText="1"/>
      <protection/>
    </xf>
    <xf numFmtId="3" fontId="8" fillId="0" borderId="0" xfId="15" applyNumberFormat="1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/>
    </xf>
    <xf numFmtId="3" fontId="10" fillId="0" borderId="0" xfId="80" applyNumberFormat="1" applyFont="1" applyFill="1" applyAlignment="1">
      <alignment horizontal="left"/>
      <protection/>
    </xf>
    <xf numFmtId="3" fontId="12" fillId="0" borderId="0" xfId="0" applyNumberFormat="1" applyFont="1" applyFill="1" applyAlignment="1">
      <alignment horizontal="center"/>
    </xf>
    <xf numFmtId="3" fontId="8" fillId="0" borderId="0" xfId="15" applyNumberFormat="1" applyFont="1" applyFill="1" applyAlignment="1">
      <alignment wrapText="1"/>
      <protection/>
    </xf>
    <xf numFmtId="3" fontId="26" fillId="0" borderId="0" xfId="15" applyNumberFormat="1" applyFont="1" applyFill="1">
      <alignment/>
      <protection/>
    </xf>
    <xf numFmtId="0" fontId="8" fillId="0" borderId="0" xfId="80" applyFont="1" applyFill="1" applyAlignment="1">
      <alignment horizontal="right"/>
      <protection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centerContinuous"/>
    </xf>
    <xf numFmtId="174" fontId="8" fillId="0" borderId="0" xfId="0" applyNumberFormat="1" applyFont="1" applyFill="1" applyBorder="1" applyAlignment="1">
      <alignment horizontal="centerContinuous"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17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0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wrapText="1"/>
    </xf>
    <xf numFmtId="3" fontId="9" fillId="0" borderId="13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 wrapText="1"/>
    </xf>
    <xf numFmtId="3" fontId="8" fillId="0" borderId="13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177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177" fontId="8" fillId="0" borderId="0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wrapText="1"/>
    </xf>
    <xf numFmtId="0" fontId="8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180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80" fontId="25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indent="1"/>
    </xf>
    <xf numFmtId="183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49" fontId="8" fillId="0" borderId="13" xfId="0" applyNumberFormat="1" applyFont="1" applyBorder="1" applyAlignment="1">
      <alignment horizontal="center"/>
    </xf>
    <xf numFmtId="0" fontId="8" fillId="0" borderId="13" xfId="0" applyFont="1" applyFill="1" applyBorder="1" applyAlignment="1">
      <alignment/>
    </xf>
    <xf numFmtId="49" fontId="9" fillId="0" borderId="13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wrapText="1"/>
    </xf>
    <xf numFmtId="3" fontId="9" fillId="0" borderId="0" xfId="0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 horizontal="right"/>
    </xf>
    <xf numFmtId="174" fontId="9" fillId="0" borderId="0" xfId="0" applyNumberFormat="1" applyFont="1" applyFill="1" applyBorder="1" applyAlignment="1">
      <alignment horizontal="right"/>
    </xf>
    <xf numFmtId="49" fontId="8" fillId="0" borderId="13" xfId="0" applyNumberFormat="1" applyFont="1" applyBorder="1" applyAlignment="1">
      <alignment wrapText="1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right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wrapText="1"/>
    </xf>
    <xf numFmtId="0" fontId="10" fillId="0" borderId="0" xfId="0" applyFont="1" applyFill="1" applyAlignment="1">
      <alignment horizontal="justify"/>
    </xf>
    <xf numFmtId="0" fontId="10" fillId="0" borderId="0" xfId="0" applyFont="1" applyAlignment="1">
      <alignment horizontal="justify"/>
    </xf>
    <xf numFmtId="3" fontId="8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/>
    </xf>
    <xf numFmtId="0" fontId="8" fillId="0" borderId="0" xfId="80" applyFont="1" applyFill="1">
      <alignment/>
      <protection/>
    </xf>
    <xf numFmtId="0" fontId="27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8" fillId="0" borderId="13" xfId="0" applyNumberFormat="1" applyFont="1" applyFill="1" applyBorder="1" applyAlignment="1">
      <alignment horizont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/>
    </xf>
    <xf numFmtId="182" fontId="9" fillId="0" borderId="13" xfId="0" applyNumberFormat="1" applyFont="1" applyFill="1" applyBorder="1" applyAlignment="1">
      <alignment horizontal="right"/>
    </xf>
    <xf numFmtId="182" fontId="8" fillId="0" borderId="1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indent="2"/>
    </xf>
    <xf numFmtId="0" fontId="8" fillId="0" borderId="13" xfId="0" applyFont="1" applyFill="1" applyBorder="1" applyAlignment="1">
      <alignment horizontal="left" wrapText="1" indent="3"/>
    </xf>
    <xf numFmtId="0" fontId="8" fillId="0" borderId="13" xfId="0" applyFont="1" applyFill="1" applyBorder="1" applyAlignment="1">
      <alignment horizontal="left" wrapText="1" indent="4"/>
    </xf>
    <xf numFmtId="0" fontId="14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/>
    </xf>
    <xf numFmtId="3" fontId="14" fillId="0" borderId="13" xfId="0" applyNumberFormat="1" applyFont="1" applyFill="1" applyBorder="1" applyAlignment="1">
      <alignment horizontal="right"/>
    </xf>
    <xf numFmtId="182" fontId="14" fillId="0" borderId="13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16" fillId="0" borderId="13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left" wrapText="1" indent="2"/>
    </xf>
    <xf numFmtId="0" fontId="16" fillId="0" borderId="13" xfId="0" applyFont="1" applyFill="1" applyBorder="1" applyAlignment="1">
      <alignment/>
    </xf>
    <xf numFmtId="183" fontId="8" fillId="0" borderId="13" xfId="0" applyNumberFormat="1" applyFont="1" applyFill="1" applyBorder="1" applyAlignment="1">
      <alignment horizontal="center"/>
    </xf>
    <xf numFmtId="3" fontId="8" fillId="0" borderId="13" xfId="84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10" fontId="8" fillId="0" borderId="13" xfId="84" applyNumberFormat="1" applyFont="1" applyFill="1" applyBorder="1" applyAlignment="1">
      <alignment horizontal="right"/>
    </xf>
    <xf numFmtId="183" fontId="8" fillId="0" borderId="13" xfId="0" applyNumberFormat="1" applyFont="1" applyFill="1" applyBorder="1" applyAlignment="1">
      <alignment horizontal="left"/>
    </xf>
    <xf numFmtId="0" fontId="8" fillId="0" borderId="13" xfId="80" applyFont="1" applyFill="1" applyBorder="1" applyAlignment="1">
      <alignment horizontal="left"/>
      <protection/>
    </xf>
    <xf numFmtId="0" fontId="8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left" indent="3"/>
    </xf>
    <xf numFmtId="3" fontId="8" fillId="0" borderId="13" xfId="80" applyNumberFormat="1" applyFont="1" applyFill="1" applyBorder="1" applyAlignment="1">
      <alignment horizontal="right"/>
      <protection/>
    </xf>
    <xf numFmtId="0" fontId="8" fillId="0" borderId="0" xfId="77" applyFont="1" applyFill="1" applyAlignment="1">
      <alignment horizontal="left"/>
      <protection/>
    </xf>
    <xf numFmtId="3" fontId="8" fillId="0" borderId="0" xfId="77" applyNumberFormat="1" applyFont="1" applyFill="1" applyBorder="1" applyAlignment="1">
      <alignment horizontal="left"/>
      <protection/>
    </xf>
    <xf numFmtId="0" fontId="8" fillId="0" borderId="13" xfId="0" applyFont="1" applyFill="1" applyBorder="1" applyAlignment="1">
      <alignment horizontal="left" indent="4"/>
    </xf>
    <xf numFmtId="0" fontId="16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 wrapText="1" indent="1"/>
    </xf>
    <xf numFmtId="0" fontId="14" fillId="0" borderId="13" xfId="0" applyFont="1" applyFill="1" applyBorder="1" applyAlignment="1">
      <alignment/>
    </xf>
    <xf numFmtId="3" fontId="14" fillId="0" borderId="13" xfId="0" applyNumberFormat="1" applyFont="1" applyFill="1" applyBorder="1" applyAlignment="1">
      <alignment horizontal="right" wrapText="1"/>
    </xf>
    <xf numFmtId="0" fontId="14" fillId="0" borderId="13" xfId="0" applyFont="1" applyFill="1" applyBorder="1" applyAlignment="1">
      <alignment horizontal="left" indent="1"/>
    </xf>
    <xf numFmtId="0" fontId="14" fillId="0" borderId="13" xfId="0" applyFont="1" applyFill="1" applyBorder="1" applyAlignment="1">
      <alignment horizontal="left" wrapText="1" indent="2"/>
    </xf>
    <xf numFmtId="0" fontId="14" fillId="0" borderId="13" xfId="0" applyFont="1" applyFill="1" applyBorder="1" applyAlignment="1">
      <alignment horizontal="left" indent="2"/>
    </xf>
    <xf numFmtId="0" fontId="14" fillId="0" borderId="13" xfId="0" applyFont="1" applyFill="1" applyBorder="1" applyAlignment="1">
      <alignment horizontal="left" indent="3"/>
    </xf>
    <xf numFmtId="0" fontId="14" fillId="0" borderId="13" xfId="0" applyFont="1" applyFill="1" applyBorder="1" applyAlignment="1">
      <alignment horizontal="left" indent="4"/>
    </xf>
    <xf numFmtId="0" fontId="14" fillId="0" borderId="13" xfId="0" applyFont="1" applyFill="1" applyBorder="1" applyAlignment="1">
      <alignment horizontal="left" wrapText="1" indent="5"/>
    </xf>
    <xf numFmtId="0" fontId="14" fillId="0" borderId="13" xfId="0" applyFont="1" applyFill="1" applyBorder="1" applyAlignment="1">
      <alignment horizontal="left" wrapText="1" indent="1"/>
    </xf>
    <xf numFmtId="3" fontId="14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left" indent="2"/>
    </xf>
    <xf numFmtId="0" fontId="8" fillId="0" borderId="13" xfId="0" applyFont="1" applyFill="1" applyBorder="1" applyAlignment="1">
      <alignment horizontal="left" wrapText="1" indent="5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83" applyFont="1" applyFill="1" applyBorder="1" applyAlignment="1">
      <alignment horizontal="left" vertical="top" wrapText="1" indent="3"/>
      <protection/>
    </xf>
    <xf numFmtId="3" fontId="8" fillId="0" borderId="13" xfId="0" applyNumberFormat="1" applyFont="1" applyFill="1" applyBorder="1" applyAlignment="1" quotePrefix="1">
      <alignment horizontal="right" wrapText="1"/>
    </xf>
    <xf numFmtId="0" fontId="8" fillId="0" borderId="13" xfId="15" applyFont="1" applyFill="1" applyBorder="1" applyAlignment="1">
      <alignment horizontal="left" vertical="top" wrapText="1" indent="4"/>
      <protection/>
    </xf>
    <xf numFmtId="0" fontId="8" fillId="0" borderId="13" xfId="15" applyFont="1" applyFill="1" applyBorder="1" applyAlignment="1">
      <alignment horizontal="left" vertical="top" wrapText="1" indent="5"/>
      <protection/>
    </xf>
    <xf numFmtId="0" fontId="8" fillId="0" borderId="13" xfId="0" applyFont="1" applyFill="1" applyBorder="1" applyAlignment="1">
      <alignment horizontal="left" wrapText="1" indent="6"/>
    </xf>
    <xf numFmtId="0" fontId="14" fillId="0" borderId="13" xfId="0" applyFont="1" applyFill="1" applyBorder="1" applyAlignment="1">
      <alignment horizontal="left" wrapText="1" indent="3"/>
    </xf>
    <xf numFmtId="0" fontId="14" fillId="0" borderId="13" xfId="0" applyFont="1" applyFill="1" applyBorder="1" applyAlignment="1">
      <alignment horizontal="left" wrapText="1" indent="4"/>
    </xf>
    <xf numFmtId="0" fontId="8" fillId="0" borderId="13" xfId="15" applyFont="1" applyFill="1" applyBorder="1" applyAlignment="1">
      <alignment horizontal="left" vertical="top" wrapText="1" indent="3"/>
      <protection/>
    </xf>
    <xf numFmtId="0" fontId="22" fillId="0" borderId="13" xfId="0" applyFont="1" applyFill="1" applyBorder="1" applyAlignment="1">
      <alignment/>
    </xf>
    <xf numFmtId="0" fontId="22" fillId="0" borderId="13" xfId="0" applyFont="1" applyFill="1" applyBorder="1" applyAlignment="1">
      <alignment horizontal="left" wrapText="1" indent="3"/>
    </xf>
    <xf numFmtId="3" fontId="22" fillId="0" borderId="13" xfId="0" applyNumberFormat="1" applyFont="1" applyFill="1" applyBorder="1" applyAlignment="1">
      <alignment horizontal="right" wrapText="1"/>
    </xf>
    <xf numFmtId="182" fontId="22" fillId="0" borderId="13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horizontal="left" wrapText="1" indent="4"/>
    </xf>
    <xf numFmtId="3" fontId="14" fillId="0" borderId="13" xfId="0" applyNumberFormat="1" applyFont="1" applyFill="1" applyBorder="1" applyAlignment="1">
      <alignment/>
    </xf>
    <xf numFmtId="0" fontId="22" fillId="0" borderId="13" xfId="0" applyFont="1" applyFill="1" applyBorder="1" applyAlignment="1">
      <alignment horizontal="left" wrapText="1" indent="1"/>
    </xf>
    <xf numFmtId="0" fontId="22" fillId="0" borderId="13" xfId="0" applyFont="1" applyFill="1" applyBorder="1" applyAlignment="1">
      <alignment horizontal="left" indent="2"/>
    </xf>
    <xf numFmtId="0" fontId="22" fillId="0" borderId="13" xfId="0" applyFont="1" applyFill="1" applyBorder="1" applyAlignment="1">
      <alignment horizontal="left" wrapText="1" indent="5"/>
    </xf>
    <xf numFmtId="0" fontId="9" fillId="0" borderId="13" xfId="0" applyFont="1" applyFill="1" applyBorder="1" applyAlignment="1">
      <alignment horizontal="left" wrapText="1" indent="2"/>
    </xf>
    <xf numFmtId="0" fontId="9" fillId="0" borderId="13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left" indent="3"/>
    </xf>
    <xf numFmtId="0" fontId="28" fillId="0" borderId="13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left" vertical="center" wrapText="1"/>
    </xf>
    <xf numFmtId="3" fontId="28" fillId="0" borderId="13" xfId="0" applyNumberFormat="1" applyFont="1" applyFill="1" applyBorder="1" applyAlignment="1">
      <alignment horizontal="right" wrapText="1"/>
    </xf>
    <xf numFmtId="182" fontId="28" fillId="0" borderId="13" xfId="0" applyNumberFormat="1" applyFont="1" applyFill="1" applyBorder="1" applyAlignment="1">
      <alignment horizontal="right"/>
    </xf>
    <xf numFmtId="3" fontId="28" fillId="0" borderId="1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left" indent="3"/>
    </xf>
    <xf numFmtId="182" fontId="9" fillId="0" borderId="13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/>
    </xf>
    <xf numFmtId="182" fontId="16" fillId="0" borderId="13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25" fillId="0" borderId="13" xfId="0" applyFont="1" applyFill="1" applyBorder="1" applyAlignment="1">
      <alignment horizontal="left"/>
    </xf>
    <xf numFmtId="182" fontId="25" fillId="0" borderId="13" xfId="0" applyNumberFormat="1" applyFont="1" applyFill="1" applyBorder="1" applyAlignment="1">
      <alignment horizontal="right"/>
    </xf>
    <xf numFmtId="3" fontId="25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 indent="1"/>
    </xf>
    <xf numFmtId="0" fontId="29" fillId="0" borderId="13" xfId="0" applyFont="1" applyFill="1" applyBorder="1" applyAlignment="1">
      <alignment/>
    </xf>
    <xf numFmtId="0" fontId="29" fillId="0" borderId="13" xfId="0" applyFont="1" applyFill="1" applyBorder="1" applyAlignment="1">
      <alignment horizontal="left" wrapText="1" indent="2"/>
    </xf>
    <xf numFmtId="3" fontId="29" fillId="0" borderId="13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16" fillId="0" borderId="13" xfId="0" applyFont="1" applyFill="1" applyBorder="1" applyAlignment="1">
      <alignment wrapText="1"/>
    </xf>
    <xf numFmtId="0" fontId="16" fillId="0" borderId="13" xfId="15" applyFont="1" applyFill="1" applyBorder="1" applyAlignment="1">
      <alignment horizontal="left" vertical="top" wrapText="1" indent="1"/>
      <protection/>
    </xf>
    <xf numFmtId="3" fontId="16" fillId="0" borderId="13" xfId="15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3" fontId="27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13" fillId="0" borderId="0" xfId="74" applyFont="1" applyAlignment="1">
      <alignment horizontal="center" wrapText="1"/>
      <protection/>
    </xf>
    <xf numFmtId="0" fontId="0" fillId="0" borderId="0" xfId="74" applyAlignment="1">
      <alignment wrapText="1"/>
      <protection/>
    </xf>
    <xf numFmtId="0" fontId="12" fillId="0" borderId="0" xfId="74" applyFont="1" applyBorder="1" applyAlignment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8" fillId="0" borderId="0" xfId="73" applyFont="1" applyFill="1" applyBorder="1">
      <alignment/>
      <protection/>
    </xf>
    <xf numFmtId="0" fontId="8" fillId="0" borderId="0" xfId="73" applyFont="1" applyFill="1">
      <alignment/>
      <protection/>
    </xf>
    <xf numFmtId="0" fontId="12" fillId="0" borderId="0" xfId="73" applyFont="1" applyFill="1">
      <alignment/>
      <protection/>
    </xf>
    <xf numFmtId="0" fontId="8" fillId="0" borderId="0" xfId="73" applyFont="1" applyFill="1" applyAlignment="1">
      <alignment/>
      <protection/>
    </xf>
    <xf numFmtId="0" fontId="8" fillId="0" borderId="0" xfId="76" applyFont="1" applyFill="1" applyBorder="1" applyAlignment="1">
      <alignment horizontal="right"/>
      <protection/>
    </xf>
    <xf numFmtId="0" fontId="8" fillId="0" borderId="0" xfId="73" applyFont="1" applyFill="1" applyAlignment="1">
      <alignment horizontal="right"/>
      <protection/>
    </xf>
    <xf numFmtId="0" fontId="26" fillId="0" borderId="19" xfId="73" applyFont="1" applyFill="1" applyBorder="1" applyAlignment="1">
      <alignment horizontal="center" vertical="center" wrapText="1"/>
      <protection/>
    </xf>
    <xf numFmtId="0" fontId="0" fillId="0" borderId="0" xfId="73" applyFill="1">
      <alignment/>
      <protection/>
    </xf>
    <xf numFmtId="0" fontId="8" fillId="0" borderId="0" xfId="73" applyFont="1" applyFill="1" applyAlignment="1">
      <alignment horizontal="left" wrapText="1"/>
      <protection/>
    </xf>
    <xf numFmtId="0" fontId="10" fillId="0" borderId="0" xfId="73" applyFont="1" applyFill="1">
      <alignment/>
      <protection/>
    </xf>
    <xf numFmtId="3" fontId="8" fillId="0" borderId="0" xfId="73" applyNumberFormat="1" applyFont="1" applyFill="1" applyAlignment="1">
      <alignment vertical="center"/>
      <protection/>
    </xf>
    <xf numFmtId="0" fontId="13" fillId="0" borderId="0" xfId="0" applyFont="1" applyBorder="1" applyAlignment="1">
      <alignment horizontal="center"/>
    </xf>
    <xf numFmtId="0" fontId="8" fillId="0" borderId="0" xfId="80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8" fillId="0" borderId="0" xfId="73" applyNumberFormat="1" applyFont="1" applyFill="1">
      <alignment/>
      <protection/>
    </xf>
    <xf numFmtId="3" fontId="9" fillId="0" borderId="20" xfId="73" applyNumberFormat="1" applyFont="1" applyFill="1" applyBorder="1" applyAlignment="1">
      <alignment vertical="center"/>
      <protection/>
    </xf>
    <xf numFmtId="3" fontId="9" fillId="0" borderId="21" xfId="73" applyNumberFormat="1" applyFont="1" applyFill="1" applyBorder="1" applyAlignment="1">
      <alignment vertical="center"/>
      <protection/>
    </xf>
    <xf numFmtId="3" fontId="9" fillId="0" borderId="22" xfId="73" applyNumberFormat="1" applyFont="1" applyFill="1" applyBorder="1" applyAlignment="1">
      <alignment vertical="center"/>
      <protection/>
    </xf>
    <xf numFmtId="3" fontId="9" fillId="0" borderId="23" xfId="73" applyNumberFormat="1" applyFont="1" applyFill="1" applyBorder="1" applyAlignment="1">
      <alignment vertical="center"/>
      <protection/>
    </xf>
    <xf numFmtId="3" fontId="9" fillId="0" borderId="13" xfId="73" applyNumberFormat="1" applyFont="1" applyFill="1" applyBorder="1" applyAlignment="1">
      <alignment vertical="center"/>
      <protection/>
    </xf>
    <xf numFmtId="3" fontId="9" fillId="0" borderId="24" xfId="73" applyNumberFormat="1" applyFont="1" applyFill="1" applyBorder="1" applyAlignment="1">
      <alignment vertical="center"/>
      <protection/>
    </xf>
    <xf numFmtId="3" fontId="8" fillId="0" borderId="13" xfId="73" applyNumberFormat="1" applyFont="1" applyFill="1" applyBorder="1" applyAlignment="1">
      <alignment vertical="center"/>
      <protection/>
    </xf>
    <xf numFmtId="3" fontId="8" fillId="0" borderId="24" xfId="73" applyNumberFormat="1" applyFont="1" applyFill="1" applyBorder="1" applyAlignment="1">
      <alignment vertical="center"/>
      <protection/>
    </xf>
    <xf numFmtId="3" fontId="16" fillId="0" borderId="13" xfId="73" applyNumberFormat="1" applyFont="1" applyFill="1" applyBorder="1" applyAlignment="1">
      <alignment vertical="center"/>
      <protection/>
    </xf>
    <xf numFmtId="3" fontId="16" fillId="0" borderId="24" xfId="73" applyNumberFormat="1" applyFont="1" applyFill="1" applyBorder="1" applyAlignment="1">
      <alignment vertical="center"/>
      <protection/>
    </xf>
    <xf numFmtId="3" fontId="8" fillId="0" borderId="25" xfId="73" applyNumberFormat="1" applyFont="1" applyFill="1" applyBorder="1" applyAlignment="1">
      <alignment vertical="center"/>
      <protection/>
    </xf>
    <xf numFmtId="3" fontId="8" fillId="0" borderId="26" xfId="73" applyNumberFormat="1" applyFont="1" applyFill="1" applyBorder="1" applyAlignment="1">
      <alignment vertical="center"/>
      <protection/>
    </xf>
    <xf numFmtId="3" fontId="9" fillId="0" borderId="25" xfId="73" applyNumberFormat="1" applyFont="1" applyFill="1" applyBorder="1" applyAlignment="1">
      <alignment vertical="center"/>
      <protection/>
    </xf>
    <xf numFmtId="3" fontId="9" fillId="0" borderId="26" xfId="73" applyNumberFormat="1" applyFont="1" applyFill="1" applyBorder="1" applyAlignment="1">
      <alignment vertical="center"/>
      <protection/>
    </xf>
    <xf numFmtId="0" fontId="13" fillId="0" borderId="27" xfId="73" applyFont="1" applyFill="1" applyBorder="1" applyAlignment="1">
      <alignment vertical="center"/>
      <protection/>
    </xf>
    <xf numFmtId="0" fontId="9" fillId="0" borderId="28" xfId="73" applyFont="1" applyFill="1" applyBorder="1" applyAlignment="1">
      <alignment vertical="center"/>
      <protection/>
    </xf>
    <xf numFmtId="0" fontId="9" fillId="0" borderId="29" xfId="73" applyFont="1" applyFill="1" applyBorder="1" applyAlignment="1">
      <alignment vertical="center"/>
      <protection/>
    </xf>
    <xf numFmtId="0" fontId="8" fillId="0" borderId="29" xfId="73" applyFont="1" applyFill="1" applyBorder="1" applyAlignment="1">
      <alignment horizontal="left" vertical="center" indent="1"/>
      <protection/>
    </xf>
    <xf numFmtId="0" fontId="16" fillId="0" borderId="29" xfId="73" applyFont="1" applyFill="1" applyBorder="1" applyAlignment="1">
      <alignment horizontal="left" vertical="center" indent="3"/>
      <protection/>
    </xf>
    <xf numFmtId="0" fontId="8" fillId="0" borderId="29" xfId="73" applyFont="1" applyFill="1" applyBorder="1" applyAlignment="1">
      <alignment vertical="center"/>
      <protection/>
    </xf>
    <xf numFmtId="0" fontId="8" fillId="0" borderId="30" xfId="73" applyFont="1" applyFill="1" applyBorder="1" applyAlignment="1">
      <alignment vertical="center"/>
      <protection/>
    </xf>
    <xf numFmtId="0" fontId="9" fillId="0" borderId="30" xfId="73" applyFont="1" applyFill="1" applyBorder="1" applyAlignment="1">
      <alignment vertical="center"/>
      <protection/>
    </xf>
    <xf numFmtId="0" fontId="8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80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5" xfId="0" applyFont="1" applyFill="1" applyBorder="1" applyAlignment="1">
      <alignment wrapText="1"/>
    </xf>
    <xf numFmtId="0" fontId="8" fillId="0" borderId="0" xfId="74" applyFont="1" applyAlignment="1">
      <alignment horizontal="center"/>
      <protection/>
    </xf>
    <xf numFmtId="0" fontId="9" fillId="0" borderId="31" xfId="74" applyFont="1" applyBorder="1" applyAlignment="1">
      <alignment horizontal="center"/>
      <protection/>
    </xf>
    <xf numFmtId="0" fontId="10" fillId="0" borderId="32" xfId="74" applyFont="1" applyBorder="1" applyAlignment="1">
      <alignment horizontal="center"/>
      <protection/>
    </xf>
    <xf numFmtId="0" fontId="8" fillId="0" borderId="0" xfId="74" applyFont="1" applyAlignment="1">
      <alignment horizontal="center"/>
      <protection/>
    </xf>
    <xf numFmtId="0" fontId="8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8" fillId="0" borderId="0" xfId="80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12" xfId="0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3" fontId="8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8" fillId="0" borderId="0" xfId="80" applyNumberFormat="1" applyFont="1" applyFill="1" applyAlignment="1">
      <alignment horizontal="center"/>
      <protection/>
    </xf>
    <xf numFmtId="3" fontId="8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8" fillId="0" borderId="0" xfId="73" applyFont="1" applyFill="1" applyAlignment="1">
      <alignment horizontal="center" vertical="center"/>
      <protection/>
    </xf>
    <xf numFmtId="0" fontId="12" fillId="0" borderId="0" xfId="73" applyFont="1" applyFill="1" applyBorder="1" applyAlignment="1">
      <alignment horizontal="center" vertical="center"/>
      <protection/>
    </xf>
    <xf numFmtId="0" fontId="13" fillId="0" borderId="0" xfId="73" applyFont="1" applyFill="1" applyAlignment="1">
      <alignment horizontal="center" vertical="center"/>
      <protection/>
    </xf>
    <xf numFmtId="0" fontId="10" fillId="0" borderId="32" xfId="73" applyFont="1" applyFill="1" applyBorder="1" applyAlignment="1">
      <alignment horizontal="center" vertical="center"/>
      <protection/>
    </xf>
    <xf numFmtId="0" fontId="9" fillId="0" borderId="31" xfId="73" applyFont="1" applyFill="1" applyBorder="1" applyAlignment="1">
      <alignment horizontal="center" vertical="center"/>
      <protection/>
    </xf>
    <xf numFmtId="0" fontId="26" fillId="0" borderId="19" xfId="73" applyFont="1" applyFill="1" applyBorder="1" applyAlignment="1">
      <alignment horizontal="center" vertical="center" wrapText="1"/>
      <protection/>
    </xf>
    <xf numFmtId="0" fontId="8" fillId="0" borderId="12" xfId="73" applyFont="1" applyFill="1" applyBorder="1" applyAlignment="1">
      <alignment horizontal="center" vertical="center"/>
      <protection/>
    </xf>
    <xf numFmtId="0" fontId="8" fillId="0" borderId="0" xfId="80" applyFont="1" applyFill="1" applyAlignment="1">
      <alignment horizontal="center" vertical="center"/>
      <protection/>
    </xf>
    <xf numFmtId="0" fontId="8" fillId="0" borderId="12" xfId="0" applyFont="1" applyBorder="1" applyAlignment="1">
      <alignment horizontal="left"/>
    </xf>
    <xf numFmtId="3" fontId="8" fillId="0" borderId="12" xfId="80" applyNumberFormat="1" applyFont="1" applyFill="1" applyBorder="1">
      <alignment/>
      <protection/>
    </xf>
    <xf numFmtId="184" fontId="8" fillId="0" borderId="12" xfId="80" applyNumberFormat="1" applyFont="1" applyBorder="1">
      <alignment/>
      <protection/>
    </xf>
    <xf numFmtId="3" fontId="8" fillId="0" borderId="12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84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3" fontId="20" fillId="0" borderId="13" xfId="0" applyNumberFormat="1" applyFont="1" applyFill="1" applyBorder="1" applyAlignment="1">
      <alignment/>
    </xf>
    <xf numFmtId="180" fontId="20" fillId="0" borderId="13" xfId="0" applyNumberFormat="1" applyFont="1" applyBorder="1" applyAlignment="1">
      <alignment/>
    </xf>
    <xf numFmtId="3" fontId="20" fillId="0" borderId="13" xfId="0" applyNumberFormat="1" applyFont="1" applyBorder="1" applyAlignment="1">
      <alignment/>
    </xf>
    <xf numFmtId="0" fontId="32" fillId="0" borderId="0" xfId="0" applyFont="1" applyAlignment="1">
      <alignment/>
    </xf>
    <xf numFmtId="0" fontId="8" fillId="0" borderId="13" xfId="0" applyFont="1" applyBorder="1" applyAlignment="1">
      <alignment horizontal="left" indent="1"/>
    </xf>
    <xf numFmtId="3" fontId="10" fillId="0" borderId="13" xfId="0" applyNumberFormat="1" applyFont="1" applyFill="1" applyBorder="1" applyAlignment="1">
      <alignment/>
    </xf>
    <xf numFmtId="180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32" fillId="0" borderId="0" xfId="0" applyNumberFormat="1" applyFont="1" applyAlignment="1">
      <alignment/>
    </xf>
    <xf numFmtId="0" fontId="16" fillId="0" borderId="13" xfId="0" applyFont="1" applyBorder="1" applyAlignment="1">
      <alignment horizontal="right" wrapText="1"/>
    </xf>
    <xf numFmtId="3" fontId="18" fillId="0" borderId="13" xfId="0" applyNumberFormat="1" applyFont="1" applyFill="1" applyBorder="1" applyAlignment="1">
      <alignment/>
    </xf>
    <xf numFmtId="180" fontId="18" fillId="0" borderId="13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left" wrapText="1" indent="1"/>
    </xf>
    <xf numFmtId="3" fontId="10" fillId="0" borderId="13" xfId="0" applyNumberFormat="1" applyFont="1" applyFill="1" applyBorder="1" applyAlignment="1">
      <alignment horizontal="right"/>
    </xf>
    <xf numFmtId="0" fontId="34" fillId="0" borderId="0" xfId="0" applyFont="1" applyBorder="1" applyAlignment="1">
      <alignment/>
    </xf>
    <xf numFmtId="0" fontId="8" fillId="0" borderId="13" xfId="0" applyFont="1" applyBorder="1" applyAlignment="1">
      <alignment wrapText="1"/>
    </xf>
    <xf numFmtId="180" fontId="18" fillId="0" borderId="13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49" fontId="8" fillId="0" borderId="13" xfId="0" applyNumberFormat="1" applyFont="1" applyFill="1" applyBorder="1" applyAlignment="1">
      <alignment horizontal="left" vertical="center" indent="1"/>
    </xf>
    <xf numFmtId="180" fontId="10" fillId="0" borderId="13" xfId="0" applyNumberFormat="1" applyFont="1" applyBorder="1" applyAlignment="1">
      <alignment/>
    </xf>
    <xf numFmtId="0" fontId="32" fillId="0" borderId="15" xfId="0" applyFont="1" applyBorder="1" applyAlignment="1">
      <alignment horizontal="left"/>
    </xf>
    <xf numFmtId="0" fontId="11" fillId="0" borderId="15" xfId="0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184" fontId="10" fillId="0" borderId="15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84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3" fontId="27" fillId="0" borderId="0" xfId="0" applyNumberFormat="1" applyFont="1" applyFill="1" applyAlignment="1">
      <alignment horizontal="center"/>
    </xf>
    <xf numFmtId="184" fontId="27" fillId="0" borderId="0" xfId="0" applyNumberFormat="1" applyFont="1" applyAlignment="1">
      <alignment/>
    </xf>
    <xf numFmtId="3" fontId="27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18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3" fontId="10" fillId="0" borderId="0" xfId="0" applyNumberFormat="1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3" fontId="32" fillId="0" borderId="0" xfId="0" applyNumberFormat="1" applyFont="1" applyFill="1" applyAlignment="1">
      <alignment/>
    </xf>
    <xf numFmtId="184" fontId="32" fillId="0" borderId="0" xfId="0" applyNumberFormat="1" applyFont="1" applyAlignment="1">
      <alignment/>
    </xf>
    <xf numFmtId="0" fontId="32" fillId="0" borderId="0" xfId="0" applyFont="1" applyAlignment="1">
      <alignment wrapText="1"/>
    </xf>
    <xf numFmtId="0" fontId="33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31" xfId="0" applyFont="1" applyFill="1" applyBorder="1" applyAlignment="1">
      <alignment/>
    </xf>
    <xf numFmtId="0" fontId="8" fillId="0" borderId="31" xfId="80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0" fillId="0" borderId="0" xfId="80" applyFont="1" applyFill="1">
      <alignment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right" vertical="center"/>
    </xf>
    <xf numFmtId="180" fontId="9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 wrapText="1" indent="1"/>
    </xf>
    <xf numFmtId="3" fontId="8" fillId="0" borderId="13" xfId="0" applyNumberFormat="1" applyFont="1" applyFill="1" applyBorder="1" applyAlignment="1">
      <alignment horizontal="right" vertical="center"/>
    </xf>
    <xf numFmtId="180" fontId="8" fillId="0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0" fontId="16" fillId="0" borderId="13" xfId="0" applyNumberFormat="1" applyFont="1" applyFill="1" applyBorder="1" applyAlignment="1">
      <alignment horizontal="right" vertical="center"/>
    </xf>
    <xf numFmtId="49" fontId="16" fillId="0" borderId="13" xfId="0" applyNumberFormat="1" applyFont="1" applyFill="1" applyBorder="1" applyAlignment="1">
      <alignment horizontal="left" vertical="center" wrapText="1" indent="2"/>
    </xf>
    <xf numFmtId="3" fontId="16" fillId="0" borderId="13" xfId="0" applyNumberFormat="1" applyFont="1" applyFill="1" applyBorder="1" applyAlignment="1">
      <alignment horizontal="right" vertical="center"/>
    </xf>
    <xf numFmtId="180" fontId="16" fillId="0" borderId="13" xfId="0" applyNumberFormat="1" applyFont="1" applyFill="1" applyBorder="1" applyAlignment="1">
      <alignment horizontal="right" vertical="center"/>
    </xf>
    <xf numFmtId="3" fontId="16" fillId="0" borderId="13" xfId="0" applyNumberFormat="1" applyFont="1" applyFill="1" applyBorder="1" applyAlignment="1">
      <alignment horizontal="right" vertical="center"/>
    </xf>
    <xf numFmtId="0" fontId="16" fillId="0" borderId="13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vertical="center" wrapText="1"/>
    </xf>
    <xf numFmtId="49" fontId="16" fillId="0" borderId="13" xfId="0" applyNumberFormat="1" applyFont="1" applyFill="1" applyBorder="1" applyAlignment="1">
      <alignment horizontal="left" vertical="center" wrapText="1" indent="1"/>
    </xf>
    <xf numFmtId="180" fontId="16" fillId="0" borderId="13" xfId="0" applyNumberFormat="1" applyFont="1" applyFill="1" applyBorder="1" applyAlignment="1">
      <alignment horizontal="right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 wrapText="1" indent="2"/>
    </xf>
    <xf numFmtId="0" fontId="8" fillId="0" borderId="13" xfId="0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 wrapText="1"/>
    </xf>
    <xf numFmtId="180" fontId="9" fillId="0" borderId="13" xfId="0" applyNumberFormat="1" applyFont="1" applyFill="1" applyBorder="1" applyAlignment="1">
      <alignment horizontal="right" vertical="center"/>
    </xf>
    <xf numFmtId="14" fontId="9" fillId="0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right" vertical="center"/>
    </xf>
    <xf numFmtId="0" fontId="9" fillId="0" borderId="16" xfId="0" applyNumberFormat="1" applyFont="1" applyFill="1" applyBorder="1" applyAlignment="1">
      <alignment horizontal="left" vertical="center"/>
    </xf>
    <xf numFmtId="1" fontId="9" fillId="0" borderId="16" xfId="0" applyNumberFormat="1" applyFont="1" applyFill="1" applyBorder="1" applyAlignment="1">
      <alignment horizontal="left" vertical="center"/>
    </xf>
    <xf numFmtId="3" fontId="9" fillId="0" borderId="16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180" fontId="9" fillId="0" borderId="16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left" vertical="center"/>
    </xf>
    <xf numFmtId="1" fontId="8" fillId="0" borderId="13" xfId="0" applyNumberFormat="1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11" fillId="0" borderId="0" xfId="0" applyNumberFormat="1" applyFont="1" applyAlignment="1">
      <alignment horizontal="left" vertical="center" wrapText="1"/>
    </xf>
    <xf numFmtId="3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184" fontId="0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vertical="center"/>
    </xf>
    <xf numFmtId="22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right"/>
    </xf>
    <xf numFmtId="49" fontId="12" fillId="0" borderId="0" xfId="0" applyNumberFormat="1" applyFont="1" applyFill="1" applyAlignment="1">
      <alignment horizontal="center"/>
    </xf>
    <xf numFmtId="49" fontId="8" fillId="0" borderId="13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180" fontId="8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wrapText="1"/>
    </xf>
    <xf numFmtId="49" fontId="9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" fontId="27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 applyProtection="1">
      <alignment horizontal="right"/>
      <protection locked="0"/>
    </xf>
    <xf numFmtId="22" fontId="12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3" fontId="9" fillId="0" borderId="13" xfId="63" applyNumberFormat="1" applyFont="1" applyFill="1" applyBorder="1" applyAlignment="1">
      <alignment horizontal="right" vertical="center"/>
      <protection/>
    </xf>
    <xf numFmtId="0" fontId="9" fillId="0" borderId="13" xfId="63" applyNumberFormat="1" applyFont="1" applyFill="1" applyBorder="1" applyAlignment="1">
      <alignment horizontal="left" vertical="center"/>
      <protection/>
    </xf>
    <xf numFmtId="49" fontId="9" fillId="0" borderId="13" xfId="63" applyNumberFormat="1" applyFont="1" applyFill="1" applyBorder="1" applyAlignment="1">
      <alignment vertical="center" wrapText="1"/>
      <protection/>
    </xf>
    <xf numFmtId="0" fontId="8" fillId="0" borderId="13" xfId="63" applyNumberFormat="1" applyFont="1" applyFill="1" applyBorder="1" applyAlignment="1">
      <alignment horizontal="center" vertical="center" wrapText="1"/>
      <protection/>
    </xf>
    <xf numFmtId="49" fontId="8" fillId="0" borderId="13" xfId="63" applyNumberFormat="1" applyFont="1" applyFill="1" applyBorder="1" applyAlignment="1">
      <alignment horizontal="left" vertical="center" wrapText="1"/>
      <protection/>
    </xf>
    <xf numFmtId="3" fontId="8" fillId="0" borderId="13" xfId="63" applyNumberFormat="1" applyFont="1" applyFill="1" applyBorder="1" applyAlignment="1">
      <alignment horizontal="right" vertical="center"/>
      <protection/>
    </xf>
    <xf numFmtId="3" fontId="8" fillId="0" borderId="0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49" fontId="8" fillId="0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49" fontId="8" fillId="0" borderId="13" xfId="63" applyNumberFormat="1" applyFont="1" applyFill="1" applyBorder="1" applyAlignment="1">
      <alignment horizontal="center" vertical="center" wrapText="1"/>
      <protection/>
    </xf>
    <xf numFmtId="49" fontId="8" fillId="0" borderId="13" xfId="63" applyNumberFormat="1" applyFont="1" applyFill="1" applyBorder="1" applyAlignment="1">
      <alignment vertical="center" wrapText="1"/>
      <protection/>
    </xf>
    <xf numFmtId="0" fontId="27" fillId="0" borderId="0" xfId="63" applyFont="1" applyFill="1" applyBorder="1">
      <alignment/>
      <protection/>
    </xf>
    <xf numFmtId="3" fontId="52" fillId="0" borderId="0" xfId="70" applyNumberFormat="1" applyFont="1" applyFill="1" applyBorder="1" applyAlignment="1">
      <alignment horizontal="right" vertical="center"/>
      <protection/>
    </xf>
    <xf numFmtId="0" fontId="27" fillId="0" borderId="0" xfId="61" applyFont="1" applyFill="1" applyBorder="1">
      <alignment/>
      <protection/>
    </xf>
    <xf numFmtId="0" fontId="12" fillId="0" borderId="0" xfId="63" applyFont="1" applyFill="1" applyBorder="1">
      <alignment/>
      <protection/>
    </xf>
    <xf numFmtId="0" fontId="8" fillId="0" borderId="0" xfId="63" applyFont="1" applyFill="1" applyBorder="1" applyAlignment="1">
      <alignment horizontal="center"/>
      <protection/>
    </xf>
    <xf numFmtId="0" fontId="8" fillId="0" borderId="13" xfId="78" applyFont="1" applyFill="1" applyBorder="1" applyAlignment="1">
      <alignment horizontal="left" wrapText="1" indent="1"/>
      <protection/>
    </xf>
    <xf numFmtId="0" fontId="9" fillId="0" borderId="13" xfId="78" applyFont="1" applyFill="1" applyBorder="1" applyAlignment="1">
      <alignment horizontal="left" wrapText="1"/>
      <protection/>
    </xf>
    <xf numFmtId="0" fontId="9" fillId="0" borderId="13" xfId="78" applyFont="1" applyFill="1" applyBorder="1" applyAlignment="1">
      <alignment wrapText="1"/>
      <protection/>
    </xf>
    <xf numFmtId="49" fontId="9" fillId="0" borderId="13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0" fontId="9" fillId="0" borderId="13" xfId="66" applyFont="1" applyFill="1" applyBorder="1" applyAlignment="1">
      <alignment horizontal="left" vertical="center"/>
      <protection/>
    </xf>
    <xf numFmtId="49" fontId="9" fillId="0" borderId="13" xfId="0" applyNumberFormat="1" applyFont="1" applyFill="1" applyBorder="1" applyAlignment="1">
      <alignment horizontal="left" vertical="center" wrapText="1" indent="1"/>
    </xf>
    <xf numFmtId="0" fontId="8" fillId="0" borderId="13" xfId="66" applyNumberFormat="1" applyFont="1" applyFill="1" applyBorder="1" applyAlignment="1">
      <alignment horizontal="center" vertical="center"/>
      <protection/>
    </xf>
    <xf numFmtId="3" fontId="8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27" fillId="0" borderId="13" xfId="0" applyNumberFormat="1" applyFont="1" applyBorder="1" applyAlignment="1">
      <alignment/>
    </xf>
    <xf numFmtId="3" fontId="52" fillId="0" borderId="13" xfId="0" applyNumberFormat="1" applyFont="1" applyBorder="1" applyAlignment="1">
      <alignment/>
    </xf>
    <xf numFmtId="3" fontId="53" fillId="0" borderId="13" xfId="0" applyNumberFormat="1" applyFont="1" applyBorder="1" applyAlignment="1">
      <alignment horizontal="right" wrapText="1"/>
    </xf>
    <xf numFmtId="3" fontId="53" fillId="0" borderId="13" xfId="0" applyNumberFormat="1" applyFont="1" applyBorder="1" applyAlignment="1">
      <alignment horizontal="center"/>
    </xf>
    <xf numFmtId="3" fontId="53" fillId="0" borderId="13" xfId="0" applyNumberFormat="1" applyFont="1" applyBorder="1" applyAlignment="1">
      <alignment/>
    </xf>
    <xf numFmtId="3" fontId="52" fillId="0" borderId="13" xfId="0" applyNumberFormat="1" applyFont="1" applyBorder="1" applyAlignment="1">
      <alignment wrapText="1"/>
    </xf>
    <xf numFmtId="3" fontId="52" fillId="0" borderId="13" xfId="0" applyNumberFormat="1" applyFont="1" applyBorder="1" applyAlignment="1">
      <alignment horizontal="right"/>
    </xf>
    <xf numFmtId="3" fontId="53" fillId="0" borderId="13" xfId="0" applyNumberFormat="1" applyFont="1" applyBorder="1" applyAlignment="1">
      <alignment horizontal="right"/>
    </xf>
    <xf numFmtId="176" fontId="52" fillId="0" borderId="13" xfId="0" applyNumberFormat="1" applyFont="1" applyBorder="1" applyAlignment="1">
      <alignment wrapText="1"/>
    </xf>
    <xf numFmtId="176" fontId="52" fillId="0" borderId="13" xfId="0" applyNumberFormat="1" applyFont="1" applyBorder="1" applyAlignment="1">
      <alignment/>
    </xf>
    <xf numFmtId="176" fontId="53" fillId="0" borderId="13" xfId="0" applyNumberFormat="1" applyFont="1" applyBorder="1" applyAlignment="1">
      <alignment horizontal="right" wrapText="1"/>
    </xf>
    <xf numFmtId="174" fontId="16" fillId="0" borderId="0" xfId="84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27" fillId="0" borderId="0" xfId="80" applyFont="1" applyAlignment="1">
      <alignment horizontal="left"/>
      <protection/>
    </xf>
    <xf numFmtId="0" fontId="27" fillId="0" borderId="0" xfId="80" applyFont="1" applyFill="1" applyAlignment="1">
      <alignment horizontal="left"/>
      <protection/>
    </xf>
    <xf numFmtId="0" fontId="54" fillId="0" borderId="0" xfId="0" applyFont="1" applyAlignment="1">
      <alignment/>
    </xf>
    <xf numFmtId="0" fontId="27" fillId="0" borderId="0" xfId="77" applyFont="1" applyBorder="1" applyAlignment="1">
      <alignment horizontal="left"/>
      <protection/>
    </xf>
    <xf numFmtId="0" fontId="27" fillId="0" borderId="0" xfId="77" applyFont="1" applyAlignment="1">
      <alignment horizontal="left"/>
      <protection/>
    </xf>
    <xf numFmtId="3" fontId="27" fillId="0" borderId="0" xfId="77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8" fillId="0" borderId="0" xfId="72" applyFont="1" applyFill="1" applyAlignment="1">
      <alignment horizontal="center"/>
      <protection/>
    </xf>
    <xf numFmtId="0" fontId="8" fillId="0" borderId="0" xfId="72" applyFont="1" applyFill="1" applyBorder="1" applyAlignment="1">
      <alignment horizontal="center"/>
      <protection/>
    </xf>
    <xf numFmtId="0" fontId="0" fillId="0" borderId="0" xfId="72" applyFill="1" applyBorder="1">
      <alignment/>
      <protection/>
    </xf>
    <xf numFmtId="0" fontId="0" fillId="0" borderId="0" xfId="72" applyFill="1">
      <alignment/>
      <protection/>
    </xf>
    <xf numFmtId="0" fontId="9" fillId="0" borderId="31" xfId="72" applyFont="1" applyFill="1" applyBorder="1" applyAlignment="1">
      <alignment horizontal="center"/>
      <protection/>
    </xf>
    <xf numFmtId="0" fontId="9" fillId="0" borderId="0" xfId="72" applyFont="1" applyFill="1" applyBorder="1" applyAlignment="1">
      <alignment horizontal="center"/>
      <protection/>
    </xf>
    <xf numFmtId="0" fontId="8" fillId="0" borderId="12" xfId="72" applyFont="1" applyFill="1" applyBorder="1">
      <alignment/>
      <protection/>
    </xf>
    <xf numFmtId="0" fontId="10" fillId="0" borderId="32" xfId="72" applyFont="1" applyFill="1" applyBorder="1" applyAlignment="1">
      <alignment horizontal="center"/>
      <protection/>
    </xf>
    <xf numFmtId="0" fontId="10" fillId="0" borderId="0" xfId="72" applyFont="1" applyFill="1" applyBorder="1" applyAlignment="1">
      <alignment horizontal="center"/>
      <protection/>
    </xf>
    <xf numFmtId="0" fontId="8" fillId="0" borderId="0" xfId="72" applyFont="1" applyFill="1" applyBorder="1">
      <alignment/>
      <protection/>
    </xf>
    <xf numFmtId="0" fontId="11" fillId="0" borderId="0" xfId="72" applyFont="1" applyFill="1" applyBorder="1" applyAlignment="1">
      <alignment horizontal="center"/>
      <protection/>
    </xf>
    <xf numFmtId="0" fontId="8" fillId="0" borderId="0" xfId="72" applyFont="1" applyFill="1" applyAlignment="1">
      <alignment horizontal="center"/>
      <protection/>
    </xf>
    <xf numFmtId="0" fontId="12" fillId="0" borderId="0" xfId="72" applyFont="1" applyFill="1" applyBorder="1">
      <alignment/>
      <protection/>
    </xf>
    <xf numFmtId="0" fontId="12" fillId="0" borderId="0" xfId="72" applyFont="1" applyFill="1">
      <alignment/>
      <protection/>
    </xf>
    <xf numFmtId="0" fontId="13" fillId="0" borderId="0" xfId="72" applyFont="1" applyFill="1" applyAlignment="1">
      <alignment horizontal="center"/>
      <protection/>
    </xf>
    <xf numFmtId="0" fontId="12" fillId="0" borderId="0" xfId="72" applyFont="1" applyFill="1" applyBorder="1" applyAlignment="1">
      <alignment horizontal="center"/>
      <protection/>
    </xf>
    <xf numFmtId="0" fontId="0" fillId="0" borderId="0" xfId="80" applyFont="1" applyFill="1" applyBorder="1">
      <alignment/>
      <protection/>
    </xf>
    <xf numFmtId="0" fontId="8" fillId="0" borderId="0" xfId="72" applyFont="1" applyFill="1" applyAlignment="1">
      <alignment/>
      <protection/>
    </xf>
    <xf numFmtId="0" fontId="8" fillId="0" borderId="0" xfId="72" applyFont="1" applyFill="1">
      <alignment/>
      <protection/>
    </xf>
    <xf numFmtId="175" fontId="8" fillId="0" borderId="0" xfId="72" applyNumberFormat="1" applyFont="1" applyFill="1">
      <alignment/>
      <protection/>
    </xf>
    <xf numFmtId="0" fontId="8" fillId="0" borderId="0" xfId="72" applyFont="1" applyFill="1" applyAlignment="1">
      <alignment horizontal="right"/>
      <protection/>
    </xf>
    <xf numFmtId="0" fontId="11" fillId="0" borderId="0" xfId="72" applyFont="1" applyFill="1" applyAlignment="1">
      <alignment horizontal="right"/>
      <protection/>
    </xf>
    <xf numFmtId="14" fontId="8" fillId="0" borderId="13" xfId="72" applyNumberFormat="1" applyFont="1" applyFill="1" applyBorder="1" applyAlignment="1">
      <alignment horizontal="center" vertical="center"/>
      <protection/>
    </xf>
    <xf numFmtId="0" fontId="8" fillId="0" borderId="13" xfId="72" applyFont="1" applyFill="1" applyBorder="1" applyAlignment="1">
      <alignment horizontal="center" vertical="center" wrapText="1"/>
      <protection/>
    </xf>
    <xf numFmtId="0" fontId="9" fillId="0" borderId="0" xfId="72" applyFont="1" applyFill="1" applyAlignment="1">
      <alignment vertical="center"/>
      <protection/>
    </xf>
    <xf numFmtId="1" fontId="8" fillId="0" borderId="13" xfId="72" applyNumberFormat="1" applyFont="1" applyFill="1" applyBorder="1" applyAlignment="1">
      <alignment horizontal="center" vertical="center"/>
      <protection/>
    </xf>
    <xf numFmtId="0" fontId="8" fillId="0" borderId="13" xfId="72" applyFont="1" applyFill="1" applyBorder="1" applyAlignment="1">
      <alignment horizontal="center" vertical="center"/>
      <protection/>
    </xf>
    <xf numFmtId="0" fontId="8" fillId="0" borderId="0" xfId="72" applyFont="1" applyFill="1" applyAlignment="1">
      <alignment horizontal="center" vertical="center"/>
      <protection/>
    </xf>
    <xf numFmtId="0" fontId="9" fillId="0" borderId="14" xfId="72" applyFont="1" applyFill="1" applyBorder="1" applyAlignment="1">
      <alignment horizontal="center"/>
      <protection/>
    </xf>
    <xf numFmtId="3" fontId="9" fillId="0" borderId="14" xfId="72" applyNumberFormat="1" applyFont="1" applyFill="1" applyBorder="1">
      <alignment/>
      <protection/>
    </xf>
    <xf numFmtId="0" fontId="9" fillId="0" borderId="0" xfId="72" applyFont="1" applyFill="1">
      <alignment/>
      <protection/>
    </xf>
    <xf numFmtId="3" fontId="9" fillId="0" borderId="0" xfId="72" applyNumberFormat="1" applyFont="1" applyFill="1">
      <alignment/>
      <protection/>
    </xf>
    <xf numFmtId="0" fontId="9" fillId="0" borderId="13" xfId="72" applyFont="1" applyFill="1" applyBorder="1" applyAlignment="1">
      <alignment horizontal="center"/>
      <protection/>
    </xf>
    <xf numFmtId="3" fontId="9" fillId="0" borderId="13" xfId="72" applyNumberFormat="1" applyFont="1" applyFill="1" applyBorder="1">
      <alignment/>
      <protection/>
    </xf>
    <xf numFmtId="0" fontId="9" fillId="0" borderId="13" xfId="72" applyFont="1" applyFill="1" applyBorder="1">
      <alignment/>
      <protection/>
    </xf>
    <xf numFmtId="0" fontId="8" fillId="0" borderId="13" xfId="72" applyFont="1" applyFill="1" applyBorder="1">
      <alignment/>
      <protection/>
    </xf>
    <xf numFmtId="3" fontId="8" fillId="0" borderId="13" xfId="72" applyNumberFormat="1" applyFont="1" applyFill="1" applyBorder="1">
      <alignment/>
      <protection/>
    </xf>
    <xf numFmtId="3" fontId="8" fillId="0" borderId="0" xfId="72" applyNumberFormat="1" applyFont="1" applyFill="1" applyBorder="1">
      <alignment/>
      <protection/>
    </xf>
    <xf numFmtId="0" fontId="8" fillId="0" borderId="0" xfId="72" applyFont="1" applyFill="1" applyAlignment="1">
      <alignment horizontal="left"/>
      <protection/>
    </xf>
    <xf numFmtId="0" fontId="8" fillId="0" borderId="0" xfId="72" applyFont="1" applyFill="1" applyAlignment="1">
      <alignment horizontal="left" vertical="center" wrapText="1"/>
      <protection/>
    </xf>
    <xf numFmtId="0" fontId="8" fillId="0" borderId="0" xfId="72" applyFont="1" applyFill="1" applyAlignment="1">
      <alignment horizontal="right" vertical="center" wrapText="1"/>
      <protection/>
    </xf>
    <xf numFmtId="0" fontId="12" fillId="0" borderId="0" xfId="72" applyFont="1" applyFill="1" applyAlignment="1">
      <alignment horizontal="center" vertical="center"/>
      <protection/>
    </xf>
    <xf numFmtId="0" fontId="10" fillId="0" borderId="0" xfId="72" applyFont="1" applyFill="1">
      <alignment/>
      <protection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 vertical="center" wrapText="1"/>
    </xf>
    <xf numFmtId="180" fontId="9" fillId="0" borderId="13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3" fontId="13" fillId="0" borderId="0" xfId="0" applyNumberFormat="1" applyFont="1" applyFill="1" applyBorder="1" applyAlignment="1">
      <alignment horizontal="center" wrapText="1"/>
    </xf>
    <xf numFmtId="0" fontId="56" fillId="0" borderId="33" xfId="0" applyFont="1" applyFill="1" applyBorder="1" applyAlignment="1">
      <alignment horizontal="center"/>
    </xf>
    <xf numFmtId="3" fontId="56" fillId="0" borderId="33" xfId="0" applyNumberFormat="1" applyFont="1" applyFill="1" applyBorder="1" applyAlignment="1">
      <alignment horizontal="right"/>
    </xf>
    <xf numFmtId="4" fontId="56" fillId="0" borderId="33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4" fontId="8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180" fontId="9" fillId="0" borderId="13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left" indent="1"/>
    </xf>
    <xf numFmtId="0" fontId="9" fillId="0" borderId="13" xfId="0" applyFont="1" applyFill="1" applyBorder="1" applyAlignment="1">
      <alignment horizontal="left" indent="1"/>
    </xf>
    <xf numFmtId="0" fontId="9" fillId="0" borderId="13" xfId="0" applyFont="1" applyFill="1" applyBorder="1" applyAlignment="1">
      <alignment horizontal="left" indent="4"/>
    </xf>
    <xf numFmtId="0" fontId="9" fillId="0" borderId="13" xfId="0" applyFont="1" applyFill="1" applyBorder="1" applyAlignment="1">
      <alignment horizontal="left" wrapText="1" indent="3"/>
    </xf>
    <xf numFmtId="0" fontId="9" fillId="0" borderId="13" xfId="0" applyFont="1" applyFill="1" applyBorder="1" applyAlignment="1">
      <alignment horizontal="left" wrapText="1" indent="4"/>
    </xf>
    <xf numFmtId="0" fontId="9" fillId="0" borderId="13" xfId="0" applyFont="1" applyFill="1" applyBorder="1" applyAlignment="1">
      <alignment horizontal="left" wrapText="1" indent="3"/>
    </xf>
    <xf numFmtId="0" fontId="0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 wrapText="1"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180" fontId="8" fillId="0" borderId="13" xfId="0" applyNumberFormat="1" applyFont="1" applyFill="1" applyBorder="1" applyAlignment="1">
      <alignment horizontal="right" vertical="center" wrapText="1"/>
    </xf>
    <xf numFmtId="0" fontId="57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57" fillId="0" borderId="0" xfId="0" applyFont="1" applyFill="1" applyBorder="1" applyAlignment="1">
      <alignment horizontal="left"/>
    </xf>
    <xf numFmtId="0" fontId="57" fillId="0" borderId="0" xfId="0" applyFont="1" applyFill="1" applyAlignment="1">
      <alignment horizontal="left"/>
    </xf>
    <xf numFmtId="3" fontId="20" fillId="0" borderId="13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180" fontId="8" fillId="0" borderId="13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left" wrapText="1" indent="4"/>
    </xf>
    <xf numFmtId="0" fontId="9" fillId="0" borderId="13" xfId="0" applyFont="1" applyFill="1" applyBorder="1" applyAlignment="1">
      <alignment horizontal="left" wrapText="1"/>
    </xf>
    <xf numFmtId="3" fontId="20" fillId="0" borderId="13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right" vertical="center" wrapText="1"/>
    </xf>
    <xf numFmtId="180" fontId="10" fillId="0" borderId="0" xfId="0" applyNumberFormat="1" applyFont="1" applyFill="1" applyBorder="1" applyAlignment="1">
      <alignment horizontal="right" vertical="center"/>
    </xf>
    <xf numFmtId="0" fontId="5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5" fillId="0" borderId="33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wrapText="1"/>
    </xf>
    <xf numFmtId="180" fontId="25" fillId="0" borderId="13" xfId="0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13" xfId="0" applyFont="1" applyFill="1" applyBorder="1" applyAlignment="1">
      <alignment horizontal="left" indent="1"/>
    </xf>
    <xf numFmtId="0" fontId="16" fillId="0" borderId="13" xfId="0" applyFont="1" applyFill="1" applyBorder="1" applyAlignment="1">
      <alignment horizontal="left" wrapText="1" indent="2"/>
    </xf>
  </cellXfs>
  <cellStyles count="114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6 2" xfId="65"/>
    <cellStyle name="Normal 2" xfId="66"/>
    <cellStyle name="Normal 2 2" xfId="67"/>
    <cellStyle name="Normal 5" xfId="68"/>
    <cellStyle name="Normal 5 2" xfId="69"/>
    <cellStyle name="Normal 8" xfId="70"/>
    <cellStyle name="Normal 9" xfId="71"/>
    <cellStyle name="Normal_10.-nauda" xfId="72"/>
    <cellStyle name="Normal_2008_13.tab_aizd_atm_darba" xfId="73"/>
    <cellStyle name="Normal_3.-tab.-nodevas" xfId="74"/>
    <cellStyle name="Normal_96_97pr_23aug" xfId="75"/>
    <cellStyle name="Normal_Budzaizd99" xfId="76"/>
    <cellStyle name="Normal_Diena!" xfId="77"/>
    <cellStyle name="Normal_ekk" xfId="78"/>
    <cellStyle name="Normal_ien_pamat2000" xfId="79"/>
    <cellStyle name="Normal_Soc-m" xfId="80"/>
    <cellStyle name="Note" xfId="81"/>
    <cellStyle name="Output" xfId="82"/>
    <cellStyle name="Parastais_FMLikp01_p05_221205_pap_afp_makp" xfId="83"/>
    <cellStyle name="Percent" xfId="84"/>
    <cellStyle name="SAPBEXaggData" xfId="85"/>
    <cellStyle name="SAPBEXaggDataEmph" xfId="86"/>
    <cellStyle name="SAPBEXaggItem" xfId="87"/>
    <cellStyle name="SAPBEXaggItemX" xfId="88"/>
    <cellStyle name="SAPBEXchaText" xfId="89"/>
    <cellStyle name="SAPBEXexcBad7" xfId="90"/>
    <cellStyle name="SAPBEXexcBad8" xfId="91"/>
    <cellStyle name="SAPBEXexcBad9" xfId="92"/>
    <cellStyle name="SAPBEXexcCritical4" xfId="93"/>
    <cellStyle name="SAPBEXexcCritical5" xfId="94"/>
    <cellStyle name="SAPBEXexcCritical6" xfId="95"/>
    <cellStyle name="SAPBEXexcGood1" xfId="96"/>
    <cellStyle name="SAPBEXexcGood2" xfId="97"/>
    <cellStyle name="SAPBEXexcGood3" xfId="98"/>
    <cellStyle name="SAPBEXfilterDrill" xfId="99"/>
    <cellStyle name="SAPBEXfilterItem" xfId="100"/>
    <cellStyle name="SAPBEXfilterText" xfId="101"/>
    <cellStyle name="SAPBEXformats" xfId="102"/>
    <cellStyle name="SAPBEXheaderItem" xfId="103"/>
    <cellStyle name="SAPBEXheaderText" xfId="104"/>
    <cellStyle name="SAPBEXHLevel0" xfId="105"/>
    <cellStyle name="SAPBEXHLevel0X" xfId="106"/>
    <cellStyle name="SAPBEXHLevel1" xfId="107"/>
    <cellStyle name="SAPBEXHLevel1X" xfId="108"/>
    <cellStyle name="SAPBEXHLevel2" xfId="109"/>
    <cellStyle name="SAPBEXHLevel2X" xfId="110"/>
    <cellStyle name="SAPBEXHLevel3" xfId="111"/>
    <cellStyle name="SAPBEXHLevel3X" xfId="112"/>
    <cellStyle name="SAPBEXinputData" xfId="113"/>
    <cellStyle name="SAPBEXresData" xfId="114"/>
    <cellStyle name="SAPBEXresDataEmph" xfId="115"/>
    <cellStyle name="SAPBEXresItem" xfId="116"/>
    <cellStyle name="SAPBEXresItemX" xfId="117"/>
    <cellStyle name="SAPBEXstdData" xfId="118"/>
    <cellStyle name="SAPBEXstdDataEmph" xfId="119"/>
    <cellStyle name="SAPBEXstdItem" xfId="120"/>
    <cellStyle name="SAPBEXstdItemX" xfId="121"/>
    <cellStyle name="SAPBEXtitle" xfId="122"/>
    <cellStyle name="SAPBEXundefined" xfId="123"/>
    <cellStyle name="Style 1" xfId="124"/>
    <cellStyle name="Title" xfId="125"/>
    <cellStyle name="Total" xfId="126"/>
    <cellStyle name="V?st." xfId="127"/>
    <cellStyle name="Warning Text" xfId="128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8-menesa%20parskati\pasvaldibas-08\7.tab-pasv.konolid.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unkcijas-2004_veidlapa_2-1_EX_funkcijas_kopa_(Salabots)%20(2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iedojumi_davinajumi-funkcijas_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8-menesa%20parskati\12.tab_arv.fin.p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8-menesa%20parskati\pasvaldibas-08\8.tab-pasv.pamat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8-menesa%20parskati\pasvaldibas-08\9.tab-pasv.spec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8-menesa%20parskati\pasvaldibas-08\9.2%20tab.%20pasvald.%20zied.%20dav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8-menesa%20parskati\0.tab._kons.kopb.izpild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8-menesa%20parskati\konsolidacija_valst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8-menesa%20parskati\pasvaldibas-08\konsolidacija_pasvaldib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8-menesa%20parskati\konsolidacija_kopbudzet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8-menesa%20parskati\11.tab._N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_2-1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Kopsavilkums"/>
      <sheetName val="Funkcijas_kopā_2-2"/>
      <sheetName val="Funkcijas_kopā"/>
      <sheetName val="Specb_2004_Funkcijas_Kops.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0</v>
          </cell>
          <cell r="E12">
            <v>0</v>
          </cell>
          <cell r="F12">
            <v>0</v>
          </cell>
          <cell r="G12">
            <v>106193</v>
          </cell>
          <cell r="H12">
            <v>0</v>
          </cell>
          <cell r="I12">
            <v>78152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6">
          <cell r="B16">
            <v>5</v>
          </cell>
          <cell r="C16" t="str">
            <v>Veselības aprūpe</v>
          </cell>
          <cell r="D16">
            <v>0</v>
          </cell>
          <cell r="E16">
            <v>0</v>
          </cell>
          <cell r="F16">
            <v>0</v>
          </cell>
          <cell r="G16">
            <v>189528240</v>
          </cell>
          <cell r="H16">
            <v>0</v>
          </cell>
          <cell r="I16">
            <v>186631624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0</v>
          </cell>
          <cell r="E18">
            <v>0</v>
          </cell>
          <cell r="F18">
            <v>0</v>
          </cell>
          <cell r="G18">
            <v>7923947</v>
          </cell>
          <cell r="H18">
            <v>0</v>
          </cell>
          <cell r="I18">
            <v>8207826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0</v>
          </cell>
          <cell r="G22">
            <v>582695</v>
          </cell>
          <cell r="H22">
            <v>0</v>
          </cell>
          <cell r="I22">
            <v>464229</v>
          </cell>
        </row>
        <row r="24">
          <cell r="B24">
            <v>13</v>
          </cell>
          <cell r="C24" t="str">
            <v>Pārējā ekonomiskā darbība un dienesti</v>
          </cell>
          <cell r="D24">
            <v>0</v>
          </cell>
          <cell r="E24">
            <v>0</v>
          </cell>
          <cell r="F24">
            <v>0</v>
          </cell>
          <cell r="G24">
            <v>2156044</v>
          </cell>
          <cell r="H24">
            <v>0</v>
          </cell>
          <cell r="I24">
            <v>2187460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745484</v>
          </cell>
          <cell r="E12">
            <v>766779</v>
          </cell>
          <cell r="F12">
            <v>426853</v>
          </cell>
          <cell r="G12">
            <v>609461</v>
          </cell>
          <cell r="H12">
            <v>413545</v>
          </cell>
          <cell r="I12">
            <v>688705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258161</v>
          </cell>
          <cell r="E14">
            <v>258161</v>
          </cell>
          <cell r="F14">
            <v>135429</v>
          </cell>
          <cell r="G14">
            <v>138435</v>
          </cell>
          <cell r="H14">
            <v>195609</v>
          </cell>
          <cell r="I14">
            <v>185453</v>
          </cell>
        </row>
        <row r="16">
          <cell r="B16">
            <v>5</v>
          </cell>
          <cell r="C16" t="str">
            <v>Veselības aprūpe</v>
          </cell>
          <cell r="D16">
            <v>538075</v>
          </cell>
          <cell r="E16">
            <v>538075</v>
          </cell>
          <cell r="F16">
            <v>230062</v>
          </cell>
          <cell r="G16">
            <v>46728</v>
          </cell>
          <cell r="H16">
            <v>434563</v>
          </cell>
          <cell r="I16">
            <v>154819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637500</v>
          </cell>
          <cell r="E18">
            <v>637500</v>
          </cell>
          <cell r="F18">
            <v>410477</v>
          </cell>
          <cell r="G18">
            <v>280537</v>
          </cell>
          <cell r="H18">
            <v>637001</v>
          </cell>
          <cell r="I18">
            <v>349673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7657</v>
          </cell>
          <cell r="G22">
            <v>0</v>
          </cell>
          <cell r="H22">
            <v>61993</v>
          </cell>
          <cell r="I22">
            <v>854</v>
          </cell>
        </row>
        <row r="24">
          <cell r="B24">
            <v>13</v>
          </cell>
          <cell r="C24" t="str">
            <v>Pārējā ekonomiskā darbība un dienesti</v>
          </cell>
          <cell r="D24">
            <v>16000</v>
          </cell>
          <cell r="E24">
            <v>16000</v>
          </cell>
          <cell r="F24">
            <v>15011</v>
          </cell>
          <cell r="G24">
            <v>20346</v>
          </cell>
          <cell r="H24">
            <v>22497</v>
          </cell>
          <cell r="I24">
            <v>28178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udzets"/>
      <sheetName val="Janvaris"/>
      <sheetName val="Februaris"/>
      <sheetName val="Mar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CO44"/>
  <sheetViews>
    <sheetView tabSelected="1" zoomScaleSheetLayoutView="100" workbookViewId="0" topLeftCell="A1">
      <selection activeCell="A7" sqref="A7:E7"/>
    </sheetView>
  </sheetViews>
  <sheetFormatPr defaultColWidth="9.140625" defaultRowHeight="12.75"/>
  <cols>
    <col min="1" max="1" width="48.140625" style="769" customWidth="1"/>
    <col min="2" max="5" width="12.7109375" style="769" customWidth="1"/>
    <col min="6" max="16384" width="9.140625" style="769" customWidth="1"/>
  </cols>
  <sheetData>
    <row r="1" spans="1:43" ht="12.75">
      <c r="A1" s="531" t="s">
        <v>580</v>
      </c>
      <c r="B1" s="531"/>
      <c r="C1" s="531"/>
      <c r="D1" s="531"/>
      <c r="E1" s="53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" customHeight="1">
      <c r="A2" s="532" t="s">
        <v>581</v>
      </c>
      <c r="B2" s="532"/>
      <c r="C2" s="532"/>
      <c r="D2" s="532"/>
      <c r="E2" s="53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3.75" customHeight="1">
      <c r="A3" s="4"/>
      <c r="B3" s="5"/>
      <c r="C3" s="6"/>
      <c r="D3" s="6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5" s="2" customFormat="1" ht="12.75">
      <c r="A4" s="533" t="s">
        <v>415</v>
      </c>
      <c r="B4" s="533"/>
      <c r="C4" s="533"/>
      <c r="D4" s="533"/>
      <c r="E4" s="533"/>
    </row>
    <row r="5" spans="1:5" s="2" customFormat="1" ht="12.75">
      <c r="A5" s="10"/>
      <c r="B5" s="11"/>
      <c r="C5" s="11"/>
      <c r="D5" s="11"/>
      <c r="E5" s="11"/>
    </row>
    <row r="6" spans="1:5" s="13" customFormat="1" ht="17.25" customHeight="1">
      <c r="A6" s="534" t="s">
        <v>583</v>
      </c>
      <c r="B6" s="534"/>
      <c r="C6" s="534"/>
      <c r="D6" s="534"/>
      <c r="E6" s="534"/>
    </row>
    <row r="7" spans="1:5" s="13" customFormat="1" ht="17.25" customHeight="1">
      <c r="A7" s="528" t="s">
        <v>416</v>
      </c>
      <c r="B7" s="528"/>
      <c r="C7" s="528"/>
      <c r="D7" s="528"/>
      <c r="E7" s="528"/>
    </row>
    <row r="8" spans="1:5" s="13" customFormat="1" ht="17.25" customHeight="1">
      <c r="A8" s="529" t="s">
        <v>585</v>
      </c>
      <c r="B8" s="529"/>
      <c r="C8" s="529"/>
      <c r="D8" s="529"/>
      <c r="E8" s="529"/>
    </row>
    <row r="9" spans="1:5" s="16" customFormat="1" ht="12.75">
      <c r="A9" s="530" t="s">
        <v>586</v>
      </c>
      <c r="B9" s="530"/>
      <c r="C9" s="530"/>
      <c r="D9" s="530"/>
      <c r="E9" s="530"/>
    </row>
    <row r="10" spans="1:5" s="16" customFormat="1" ht="12.75">
      <c r="A10" s="17" t="s">
        <v>587</v>
      </c>
      <c r="B10" s="18"/>
      <c r="C10" s="19"/>
      <c r="D10" s="14"/>
      <c r="E10" s="20" t="s">
        <v>588</v>
      </c>
    </row>
    <row r="11" spans="1:5" s="23" customFormat="1" ht="17.25" customHeight="1">
      <c r="A11" s="24"/>
      <c r="E11" s="67" t="s">
        <v>417</v>
      </c>
    </row>
    <row r="12" spans="1:5" ht="38.25">
      <c r="A12" s="767" t="s">
        <v>885</v>
      </c>
      <c r="B12" s="768" t="s">
        <v>418</v>
      </c>
      <c r="C12" s="768" t="s">
        <v>419</v>
      </c>
      <c r="D12" s="768" t="s">
        <v>420</v>
      </c>
      <c r="E12" s="768" t="s">
        <v>555</v>
      </c>
    </row>
    <row r="13" spans="1:5" ht="19.5" customHeight="1">
      <c r="A13" s="770" t="s">
        <v>421</v>
      </c>
      <c r="B13" s="771">
        <v>1114670</v>
      </c>
      <c r="C13" s="771">
        <v>370967</v>
      </c>
      <c r="D13" s="771">
        <v>1485637</v>
      </c>
      <c r="E13" s="771">
        <v>501444</v>
      </c>
    </row>
    <row r="14" spans="1:5" ht="19.5" customHeight="1">
      <c r="A14" s="772" t="s">
        <v>422</v>
      </c>
      <c r="B14" s="773" t="s">
        <v>616</v>
      </c>
      <c r="C14" s="773" t="s">
        <v>616</v>
      </c>
      <c r="D14" s="774">
        <v>-136216</v>
      </c>
      <c r="E14" s="774">
        <v>-40861</v>
      </c>
    </row>
    <row r="15" spans="1:5" ht="19.5" customHeight="1">
      <c r="A15" s="775" t="s">
        <v>423</v>
      </c>
      <c r="B15" s="771">
        <v>1114670</v>
      </c>
      <c r="C15" s="771">
        <v>370967</v>
      </c>
      <c r="D15" s="771">
        <v>1349421</v>
      </c>
      <c r="E15" s="771">
        <v>460582</v>
      </c>
    </row>
    <row r="16" spans="1:5" ht="19.5" customHeight="1">
      <c r="A16" s="770" t="s">
        <v>424</v>
      </c>
      <c r="B16" s="771">
        <v>1044203</v>
      </c>
      <c r="C16" s="771">
        <v>331887</v>
      </c>
      <c r="D16" s="771">
        <v>1376090</v>
      </c>
      <c r="E16" s="771">
        <v>495093</v>
      </c>
    </row>
    <row r="17" spans="1:5" ht="19.5" customHeight="1">
      <c r="A17" s="772" t="s">
        <v>422</v>
      </c>
      <c r="B17" s="773" t="s">
        <v>616</v>
      </c>
      <c r="C17" s="773" t="s">
        <v>616</v>
      </c>
      <c r="D17" s="774">
        <v>-140936</v>
      </c>
      <c r="E17" s="774">
        <v>-43148</v>
      </c>
    </row>
    <row r="18" spans="1:5" ht="19.5" customHeight="1">
      <c r="A18" s="775" t="s">
        <v>425</v>
      </c>
      <c r="B18" s="771">
        <v>1044203</v>
      </c>
      <c r="C18" s="771">
        <v>331887</v>
      </c>
      <c r="D18" s="771">
        <v>1235154</v>
      </c>
      <c r="E18" s="771">
        <v>451945</v>
      </c>
    </row>
    <row r="19" spans="1:5" ht="19.5" customHeight="1">
      <c r="A19" s="775" t="s">
        <v>938</v>
      </c>
      <c r="B19" s="771">
        <v>70467</v>
      </c>
      <c r="C19" s="771">
        <v>39080</v>
      </c>
      <c r="D19" s="771">
        <v>114267</v>
      </c>
      <c r="E19" s="771">
        <v>8637</v>
      </c>
    </row>
    <row r="20" spans="1:5" ht="19.5" customHeight="1">
      <c r="A20" s="771" t="s">
        <v>939</v>
      </c>
      <c r="B20" s="776">
        <v>-70467</v>
      </c>
      <c r="C20" s="776">
        <v>-39080</v>
      </c>
      <c r="D20" s="776">
        <v>-114267</v>
      </c>
      <c r="E20" s="776">
        <v>-8637</v>
      </c>
    </row>
    <row r="21" spans="1:5" s="617" customFormat="1" ht="19.5" customHeight="1">
      <c r="A21" s="771" t="s">
        <v>1167</v>
      </c>
      <c r="B21" s="776">
        <v>-275002</v>
      </c>
      <c r="C21" s="776">
        <v>-44083</v>
      </c>
      <c r="D21" s="776">
        <v>-319085</v>
      </c>
      <c r="E21" s="776">
        <v>-241453</v>
      </c>
    </row>
    <row r="22" spans="1:5" s="23" customFormat="1" ht="19.5" customHeight="1">
      <c r="A22" s="772" t="s">
        <v>422</v>
      </c>
      <c r="B22" s="777" t="s">
        <v>616</v>
      </c>
      <c r="C22" s="777" t="s">
        <v>616</v>
      </c>
      <c r="D22" s="777">
        <v>0</v>
      </c>
      <c r="E22" s="777">
        <v>0</v>
      </c>
    </row>
    <row r="23" spans="1:5" s="23" customFormat="1" ht="30" customHeight="1">
      <c r="A23" s="778" t="s">
        <v>54</v>
      </c>
      <c r="B23" s="776">
        <v>-54188</v>
      </c>
      <c r="C23" s="776">
        <v>286</v>
      </c>
      <c r="D23" s="776">
        <v>-53902</v>
      </c>
      <c r="E23" s="776">
        <v>-54018</v>
      </c>
    </row>
    <row r="24" spans="1:5" s="23" customFormat="1" ht="19.5" customHeight="1">
      <c r="A24" s="779" t="s">
        <v>311</v>
      </c>
      <c r="B24" s="776">
        <v>294345</v>
      </c>
      <c r="C24" s="776">
        <v>0</v>
      </c>
      <c r="D24" s="776">
        <v>294345</v>
      </c>
      <c r="E24" s="776">
        <v>288545</v>
      </c>
    </row>
    <row r="25" spans="1:5" s="23" customFormat="1" ht="19.5" customHeight="1">
      <c r="A25" s="779" t="s">
        <v>941</v>
      </c>
      <c r="B25" s="776">
        <v>-32803</v>
      </c>
      <c r="C25" s="776">
        <v>6422</v>
      </c>
      <c r="D25" s="776">
        <v>-35111</v>
      </c>
      <c r="E25" s="776">
        <v>-1173</v>
      </c>
    </row>
    <row r="26" spans="1:5" s="23" customFormat="1" ht="19.5" customHeight="1">
      <c r="A26" s="780" t="s">
        <v>422</v>
      </c>
      <c r="B26" s="777" t="s">
        <v>616</v>
      </c>
      <c r="C26" s="777" t="s">
        <v>616</v>
      </c>
      <c r="D26" s="777">
        <v>-8730</v>
      </c>
      <c r="E26" s="777">
        <v>-8261</v>
      </c>
    </row>
    <row r="27" spans="1:5" s="23" customFormat="1" ht="19.5" customHeight="1">
      <c r="A27" s="779" t="s">
        <v>1217</v>
      </c>
      <c r="B27" s="776">
        <v>-2762</v>
      </c>
      <c r="C27" s="776">
        <v>-128</v>
      </c>
      <c r="D27" s="776">
        <v>1120</v>
      </c>
      <c r="E27" s="776">
        <v>228</v>
      </c>
    </row>
    <row r="28" spans="1:5" s="23" customFormat="1" ht="19.5" customHeight="1">
      <c r="A28" s="780" t="s">
        <v>422</v>
      </c>
      <c r="B28" s="777" t="s">
        <v>616</v>
      </c>
      <c r="C28" s="777" t="s">
        <v>616</v>
      </c>
      <c r="D28" s="777">
        <v>4010</v>
      </c>
      <c r="E28" s="777">
        <v>5975</v>
      </c>
    </row>
    <row r="29" spans="1:5" s="13" customFormat="1" ht="19.5" customHeight="1">
      <c r="A29" s="779" t="s">
        <v>947</v>
      </c>
      <c r="B29" s="776">
        <v>-58</v>
      </c>
      <c r="C29" s="776">
        <v>-374</v>
      </c>
      <c r="D29" s="776">
        <v>-432</v>
      </c>
      <c r="E29" s="776">
        <v>-304</v>
      </c>
    </row>
    <row r="30" spans="1:5" s="23" customFormat="1" ht="19.5" customHeight="1">
      <c r="A30" s="779" t="s">
        <v>426</v>
      </c>
      <c r="B30" s="776">
        <v>0</v>
      </c>
      <c r="C30" s="776">
        <v>-1203</v>
      </c>
      <c r="D30" s="776">
        <v>-1203</v>
      </c>
      <c r="E30" s="776">
        <v>-462</v>
      </c>
    </row>
    <row r="31" spans="1:5" s="27" customFormat="1" ht="12.75">
      <c r="A31" s="10"/>
      <c r="B31" s="64"/>
      <c r="C31" s="65"/>
      <c r="D31" s="65"/>
      <c r="E31" s="781"/>
    </row>
    <row r="32" spans="1:5" s="27" customFormat="1" ht="12.75">
      <c r="A32" s="10"/>
      <c r="B32" s="64"/>
      <c r="C32" s="65"/>
      <c r="D32" s="65"/>
      <c r="E32" s="781"/>
    </row>
    <row r="33" spans="1:2" s="27" customFormat="1" ht="12.75">
      <c r="A33" s="23"/>
      <c r="B33" s="24"/>
    </row>
    <row r="34" spans="1:5" s="782" customFormat="1" ht="15.75">
      <c r="A34" s="13" t="s">
        <v>427</v>
      </c>
      <c r="B34" s="783"/>
      <c r="E34" s="784" t="s">
        <v>669</v>
      </c>
    </row>
    <row r="35" spans="1:5" s="27" customFormat="1" ht="12.75">
      <c r="A35" s="23"/>
      <c r="B35" s="24"/>
      <c r="E35" s="785"/>
    </row>
    <row r="36" spans="1:5" s="27" customFormat="1" ht="12.75">
      <c r="A36" s="23"/>
      <c r="B36" s="24"/>
      <c r="E36" s="785"/>
    </row>
    <row r="37" spans="1:5" s="27" customFormat="1" ht="12.75">
      <c r="A37" s="23"/>
      <c r="B37" s="24"/>
      <c r="E37" s="785"/>
    </row>
    <row r="38" spans="1:2" s="27" customFormat="1" ht="12.75">
      <c r="A38" s="23"/>
      <c r="B38" s="24"/>
    </row>
    <row r="39" spans="1:2" s="27" customFormat="1" ht="12.75">
      <c r="A39" s="23"/>
      <c r="B39" s="24"/>
    </row>
    <row r="40" spans="1:2" s="27" customFormat="1" ht="12.75">
      <c r="A40" s="23"/>
      <c r="B40" s="24"/>
    </row>
    <row r="41" spans="1:93" s="791" customFormat="1" ht="15">
      <c r="A41" s="787" t="s">
        <v>670</v>
      </c>
      <c r="B41" s="786"/>
      <c r="C41" s="788"/>
      <c r="D41" s="788"/>
      <c r="E41" s="788"/>
      <c r="F41" s="789"/>
      <c r="G41" s="789"/>
      <c r="H41" s="789"/>
      <c r="I41" s="789"/>
      <c r="J41" s="789"/>
      <c r="K41" s="789"/>
      <c r="L41" s="789"/>
      <c r="M41" s="789"/>
      <c r="N41" s="789"/>
      <c r="O41" s="789"/>
      <c r="P41" s="789"/>
      <c r="Q41" s="789"/>
      <c r="R41" s="789"/>
      <c r="S41" s="789"/>
      <c r="T41" s="789"/>
      <c r="U41" s="789"/>
      <c r="V41" s="789"/>
      <c r="W41" s="789"/>
      <c r="X41" s="789"/>
      <c r="Y41" s="789"/>
      <c r="Z41" s="789"/>
      <c r="AA41" s="789"/>
      <c r="AB41" s="789"/>
      <c r="AC41" s="789"/>
      <c r="AD41" s="789"/>
      <c r="AE41" s="789"/>
      <c r="AF41" s="789"/>
      <c r="AG41" s="789"/>
      <c r="AH41" s="789"/>
      <c r="AI41" s="789"/>
      <c r="AJ41" s="789"/>
      <c r="AK41" s="789"/>
      <c r="AL41" s="789"/>
      <c r="AM41" s="789"/>
      <c r="AN41" s="789"/>
      <c r="AO41" s="789"/>
      <c r="AP41" s="789"/>
      <c r="AQ41" s="789"/>
      <c r="AR41" s="789"/>
      <c r="AS41" s="789"/>
      <c r="AT41" s="789"/>
      <c r="AU41" s="789"/>
      <c r="AV41" s="789"/>
      <c r="AW41" s="789"/>
      <c r="AX41" s="789"/>
      <c r="AY41" s="790"/>
      <c r="AZ41" s="790"/>
      <c r="BA41" s="790"/>
      <c r="BB41" s="790"/>
      <c r="BC41" s="790"/>
      <c r="BD41" s="790"/>
      <c r="BE41" s="790"/>
      <c r="BF41" s="790"/>
      <c r="BG41" s="790"/>
      <c r="BH41" s="790"/>
      <c r="BI41" s="790"/>
      <c r="BJ41" s="790"/>
      <c r="BK41" s="790"/>
      <c r="BL41" s="790"/>
      <c r="BM41" s="790"/>
      <c r="BN41" s="790"/>
      <c r="BO41" s="790"/>
      <c r="BP41" s="790"/>
      <c r="BQ41" s="790"/>
      <c r="BR41" s="790"/>
      <c r="BS41" s="790"/>
      <c r="BT41" s="790"/>
      <c r="BU41" s="790"/>
      <c r="BV41" s="790"/>
      <c r="BW41" s="790"/>
      <c r="BX41" s="790"/>
      <c r="BY41" s="790"/>
      <c r="BZ41" s="790"/>
      <c r="CA41" s="790"/>
      <c r="CB41" s="790"/>
      <c r="CC41" s="790"/>
      <c r="CD41" s="790"/>
      <c r="CE41" s="790"/>
      <c r="CF41" s="790"/>
      <c r="CG41" s="790"/>
      <c r="CH41" s="790"/>
      <c r="CI41" s="790"/>
      <c r="CJ41" s="790"/>
      <c r="CK41" s="790"/>
      <c r="CL41" s="790"/>
      <c r="CM41" s="790"/>
      <c r="CN41" s="790"/>
      <c r="CO41" s="790"/>
    </row>
    <row r="42" spans="1:5" s="794" customFormat="1" ht="12.75" customHeight="1">
      <c r="A42" s="769"/>
      <c r="B42" s="792"/>
      <c r="C42" s="792"/>
      <c r="D42" s="792"/>
      <c r="E42" s="793"/>
    </row>
    <row r="43" ht="12.75">
      <c r="C43" s="793"/>
    </row>
    <row r="44" ht="12.75">
      <c r="C44" s="793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1.1023622047244095" right="0.7480314960629921" top="0.984251968503937" bottom="0.984251968503937" header="0.5118110236220472" footer="0.5118110236220472"/>
  <pageSetup firstPageNumber="3" useFirstPageNumber="1" horizontalDpi="600" verticalDpi="600" orientation="portrait" paperSize="9" scale="82" r:id="rId1"/>
  <headerFooter alignWithMargins="0">
    <oddFooter>&amp;C&amp;8&amp;P&amp;R&amp;9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140"/>
  <sheetViews>
    <sheetView showGridLines="0" zoomScaleSheetLayoutView="100" workbookViewId="0" topLeftCell="A1">
      <selection activeCell="A6" sqref="A6:F6"/>
    </sheetView>
  </sheetViews>
  <sheetFormatPr defaultColWidth="9.140625" defaultRowHeight="12.75"/>
  <cols>
    <col min="1" max="1" width="11.140625" style="718" customWidth="1"/>
    <col min="2" max="2" width="51.57421875" style="314" customWidth="1"/>
    <col min="3" max="3" width="11.00390625" style="314" customWidth="1"/>
    <col min="4" max="4" width="10.8515625" style="314" customWidth="1"/>
    <col min="5" max="5" width="10.140625" style="313" customWidth="1"/>
    <col min="6" max="6" width="10.57421875" style="314" customWidth="1"/>
    <col min="7" max="16384" width="9.140625" style="627" customWidth="1"/>
  </cols>
  <sheetData>
    <row r="1" spans="1:6" ht="15">
      <c r="A1" s="543" t="s">
        <v>580</v>
      </c>
      <c r="B1" s="543"/>
      <c r="C1" s="543"/>
      <c r="D1" s="543"/>
      <c r="E1" s="543"/>
      <c r="F1" s="543"/>
    </row>
    <row r="2" spans="1:22" s="628" customFormat="1" ht="12.75" customHeight="1">
      <c r="A2" s="547" t="s">
        <v>581</v>
      </c>
      <c r="B2" s="547"/>
      <c r="C2" s="547"/>
      <c r="D2" s="547"/>
      <c r="E2" s="547"/>
      <c r="F2" s="547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s="628" customFormat="1" ht="3" customHeight="1">
      <c r="A3" s="629"/>
      <c r="B3" s="630"/>
      <c r="C3" s="630"/>
      <c r="D3" s="629"/>
      <c r="E3" s="629"/>
      <c r="F3" s="631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s="628" customFormat="1" ht="13.5" customHeight="1">
      <c r="A4" s="632" t="s">
        <v>582</v>
      </c>
      <c r="B4" s="632"/>
      <c r="C4" s="632"/>
      <c r="D4" s="632"/>
      <c r="E4" s="632"/>
      <c r="F4" s="632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22" s="628" customFormat="1" ht="12.75">
      <c r="A5" s="70"/>
      <c r="B5" s="77"/>
      <c r="C5" s="77"/>
      <c r="D5" s="77"/>
      <c r="E5" s="77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s="628" customFormat="1" ht="17.25" customHeight="1">
      <c r="A6" s="633" t="s">
        <v>583</v>
      </c>
      <c r="B6" s="633"/>
      <c r="C6" s="633"/>
      <c r="D6" s="633"/>
      <c r="E6" s="633"/>
      <c r="F6" s="633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1:22" s="628" customFormat="1" ht="17.25" customHeight="1">
      <c r="A7" s="634" t="s">
        <v>324</v>
      </c>
      <c r="B7" s="634"/>
      <c r="C7" s="634"/>
      <c r="D7" s="634"/>
      <c r="E7" s="634"/>
      <c r="F7" s="63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:22" s="628" customFormat="1" ht="17.25" customHeight="1">
      <c r="A8" s="541" t="s">
        <v>1129</v>
      </c>
      <c r="B8" s="541"/>
      <c r="C8" s="541"/>
      <c r="D8" s="541"/>
      <c r="E8" s="541"/>
      <c r="F8" s="541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:22" s="628" customFormat="1" ht="12.75">
      <c r="A9" s="542" t="s">
        <v>586</v>
      </c>
      <c r="B9" s="542"/>
      <c r="C9" s="542"/>
      <c r="D9" s="542"/>
      <c r="E9" s="542"/>
      <c r="F9" s="542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1:22" s="628" customFormat="1" ht="17.25" customHeight="1">
      <c r="A10" s="316" t="s">
        <v>587</v>
      </c>
      <c r="B10" s="164"/>
      <c r="C10" s="165"/>
      <c r="D10" s="635"/>
      <c r="F10" s="305" t="s">
        <v>68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spans="2:22" s="628" customFormat="1" ht="12.75">
      <c r="B11" s="636"/>
      <c r="C11" s="637"/>
      <c r="D11" s="638"/>
      <c r="F11" s="717" t="s">
        <v>325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ht="15.75">
      <c r="F12" s="388" t="s">
        <v>590</v>
      </c>
    </row>
    <row r="13" spans="1:6" ht="51" customHeight="1">
      <c r="A13" s="319" t="s">
        <v>70</v>
      </c>
      <c r="B13" s="319" t="s">
        <v>591</v>
      </c>
      <c r="C13" s="667" t="s">
        <v>554</v>
      </c>
      <c r="D13" s="667" t="s">
        <v>593</v>
      </c>
      <c r="E13" s="645" t="s">
        <v>71</v>
      </c>
      <c r="F13" s="645" t="s">
        <v>555</v>
      </c>
    </row>
    <row r="14" spans="1:6" ht="15">
      <c r="A14" s="667" t="s">
        <v>326</v>
      </c>
      <c r="B14" s="667" t="s">
        <v>327</v>
      </c>
      <c r="C14" s="719" t="s">
        <v>328</v>
      </c>
      <c r="D14" s="719" t="s">
        <v>329</v>
      </c>
      <c r="E14" s="646">
        <v>5</v>
      </c>
      <c r="F14" s="646">
        <v>6</v>
      </c>
    </row>
    <row r="15" spans="1:6" s="318" customFormat="1" ht="18" customHeight="1">
      <c r="A15" s="672"/>
      <c r="B15" s="681" t="s">
        <v>330</v>
      </c>
      <c r="C15" s="648">
        <v>160563908</v>
      </c>
      <c r="D15" s="648">
        <v>37719214</v>
      </c>
      <c r="E15" s="649">
        <v>23.491713966005364</v>
      </c>
      <c r="F15" s="648">
        <v>10891721</v>
      </c>
    </row>
    <row r="16" spans="1:6" s="318" customFormat="1" ht="15.75" customHeight="1">
      <c r="A16" s="720" t="s">
        <v>331</v>
      </c>
      <c r="B16" s="720"/>
      <c r="C16" s="648">
        <v>26975546</v>
      </c>
      <c r="D16" s="648">
        <v>3408394</v>
      </c>
      <c r="E16" s="649">
        <v>12.635125161136681</v>
      </c>
      <c r="F16" s="648">
        <v>1130330</v>
      </c>
    </row>
    <row r="17" spans="1:6" s="318" customFormat="1" ht="12.75">
      <c r="A17" s="667" t="s">
        <v>684</v>
      </c>
      <c r="B17" s="676" t="s">
        <v>332</v>
      </c>
      <c r="C17" s="651">
        <v>50</v>
      </c>
      <c r="D17" s="651">
        <v>70</v>
      </c>
      <c r="E17" s="652">
        <v>140</v>
      </c>
      <c r="F17" s="653">
        <v>-228</v>
      </c>
    </row>
    <row r="18" spans="1:6" s="318" customFormat="1" ht="12.75">
      <c r="A18" s="667" t="s">
        <v>710</v>
      </c>
      <c r="B18" s="676" t="s">
        <v>333</v>
      </c>
      <c r="C18" s="651">
        <v>8210588</v>
      </c>
      <c r="D18" s="651">
        <v>91897</v>
      </c>
      <c r="E18" s="652">
        <v>1.1192499246095409</v>
      </c>
      <c r="F18" s="653">
        <v>29612</v>
      </c>
    </row>
    <row r="19" spans="1:6" s="318" customFormat="1" ht="12.75">
      <c r="A19" s="721" t="s">
        <v>727</v>
      </c>
      <c r="B19" s="722" t="s">
        <v>117</v>
      </c>
      <c r="C19" s="651">
        <v>200</v>
      </c>
      <c r="D19" s="651">
        <v>334</v>
      </c>
      <c r="E19" s="652">
        <v>167</v>
      </c>
      <c r="F19" s="653">
        <v>122</v>
      </c>
    </row>
    <row r="20" spans="1:6" s="318" customFormat="1" ht="12.75">
      <c r="A20" s="672" t="s">
        <v>124</v>
      </c>
      <c r="B20" s="676" t="s">
        <v>125</v>
      </c>
      <c r="C20" s="651">
        <v>15643295</v>
      </c>
      <c r="D20" s="651">
        <v>2474701</v>
      </c>
      <c r="E20" s="652">
        <v>15.819563589384462</v>
      </c>
      <c r="F20" s="653">
        <v>665420</v>
      </c>
    </row>
    <row r="21" spans="1:6" s="318" customFormat="1" ht="12.75">
      <c r="A21" s="673" t="s">
        <v>334</v>
      </c>
      <c r="B21" s="676" t="s">
        <v>335</v>
      </c>
      <c r="C21" s="651">
        <v>2676793</v>
      </c>
      <c r="D21" s="651">
        <v>2467518</v>
      </c>
      <c r="E21" s="652">
        <v>92.18187584919716</v>
      </c>
      <c r="F21" s="653">
        <v>664985</v>
      </c>
    </row>
    <row r="22" spans="1:6" s="318" customFormat="1" ht="25.5">
      <c r="A22" s="672" t="s">
        <v>126</v>
      </c>
      <c r="B22" s="676" t="s">
        <v>336</v>
      </c>
      <c r="C22" s="651">
        <v>1019868</v>
      </c>
      <c r="D22" s="651">
        <v>438510</v>
      </c>
      <c r="E22" s="652">
        <v>42.9967407546859</v>
      </c>
      <c r="F22" s="653">
        <v>64184</v>
      </c>
    </row>
    <row r="23" spans="1:6" s="378" customFormat="1" ht="12.75">
      <c r="A23" s="645" t="s">
        <v>253</v>
      </c>
      <c r="B23" s="661" t="s">
        <v>337</v>
      </c>
      <c r="C23" s="651">
        <v>75147</v>
      </c>
      <c r="D23" s="651">
        <v>20884</v>
      </c>
      <c r="E23" s="652">
        <v>27.790863241380226</v>
      </c>
      <c r="F23" s="653">
        <v>1059</v>
      </c>
    </row>
    <row r="24" spans="1:6" s="318" customFormat="1" ht="12.75">
      <c r="A24" s="672" t="s">
        <v>137</v>
      </c>
      <c r="B24" s="676" t="s">
        <v>1001</v>
      </c>
      <c r="C24" s="651">
        <v>2001550</v>
      </c>
      <c r="D24" s="651">
        <v>374120</v>
      </c>
      <c r="E24" s="652">
        <v>18.691514076590643</v>
      </c>
      <c r="F24" s="653">
        <v>372698</v>
      </c>
    </row>
    <row r="25" spans="1:6" s="318" customFormat="1" ht="25.5">
      <c r="A25" s="673" t="s">
        <v>338</v>
      </c>
      <c r="B25" s="650" t="s">
        <v>339</v>
      </c>
      <c r="C25" s="651">
        <v>2001550</v>
      </c>
      <c r="D25" s="651">
        <v>374120</v>
      </c>
      <c r="E25" s="652">
        <v>18.691514076590643</v>
      </c>
      <c r="F25" s="653">
        <v>372698</v>
      </c>
    </row>
    <row r="26" spans="1:6" s="318" customFormat="1" ht="12.75">
      <c r="A26" s="672" t="s">
        <v>207</v>
      </c>
      <c r="B26" s="676" t="s">
        <v>340</v>
      </c>
      <c r="C26" s="651">
        <v>24848</v>
      </c>
      <c r="D26" s="651">
        <v>7878</v>
      </c>
      <c r="E26" s="652">
        <v>31.704764971023824</v>
      </c>
      <c r="F26" s="653">
        <v>-2537</v>
      </c>
    </row>
    <row r="27" spans="1:6" s="318" customFormat="1" ht="12.75">
      <c r="A27" s="672"/>
      <c r="B27" s="674"/>
      <c r="C27" s="651"/>
      <c r="D27" s="651"/>
      <c r="E27" s="652"/>
      <c r="F27" s="651"/>
    </row>
    <row r="28" spans="1:6" s="318" customFormat="1" ht="12.75">
      <c r="A28" s="720" t="s">
        <v>341</v>
      </c>
      <c r="B28" s="720"/>
      <c r="C28" s="648">
        <v>2650183</v>
      </c>
      <c r="D28" s="648">
        <v>750705</v>
      </c>
      <c r="E28" s="649">
        <v>28.326534431773204</v>
      </c>
      <c r="F28" s="660">
        <v>16082</v>
      </c>
    </row>
    <row r="29" spans="1:6" s="318" customFormat="1" ht="12.75">
      <c r="A29" s="667" t="s">
        <v>684</v>
      </c>
      <c r="B29" s="676" t="s">
        <v>332</v>
      </c>
      <c r="C29" s="651">
        <v>2404049</v>
      </c>
      <c r="D29" s="651">
        <v>677410</v>
      </c>
      <c r="E29" s="652">
        <v>28.17787823792277</v>
      </c>
      <c r="F29" s="653">
        <v>17794</v>
      </c>
    </row>
    <row r="30" spans="1:6" s="318" customFormat="1" ht="12.75">
      <c r="A30" s="667" t="s">
        <v>710</v>
      </c>
      <c r="B30" s="676" t="s">
        <v>333</v>
      </c>
      <c r="C30" s="651">
        <v>920</v>
      </c>
      <c r="D30" s="651">
        <v>717</v>
      </c>
      <c r="E30" s="652">
        <v>77.93478260869566</v>
      </c>
      <c r="F30" s="653">
        <v>88</v>
      </c>
    </row>
    <row r="31" spans="1:6" s="318" customFormat="1" ht="12.75">
      <c r="A31" s="667" t="s">
        <v>727</v>
      </c>
      <c r="B31" s="676" t="s">
        <v>117</v>
      </c>
      <c r="C31" s="651">
        <v>100</v>
      </c>
      <c r="D31" s="651">
        <v>100</v>
      </c>
      <c r="E31" s="652">
        <v>0</v>
      </c>
      <c r="F31" s="653">
        <v>0</v>
      </c>
    </row>
    <row r="32" spans="1:6" s="378" customFormat="1" ht="12.75">
      <c r="A32" s="672" t="s">
        <v>124</v>
      </c>
      <c r="B32" s="676" t="s">
        <v>125</v>
      </c>
      <c r="C32" s="651">
        <v>14510</v>
      </c>
      <c r="D32" s="651">
        <v>6723</v>
      </c>
      <c r="E32" s="652">
        <v>46.33356305995865</v>
      </c>
      <c r="F32" s="653">
        <v>-746</v>
      </c>
    </row>
    <row r="33" spans="1:6" s="318" customFormat="1" ht="25.5">
      <c r="A33" s="672" t="s">
        <v>126</v>
      </c>
      <c r="B33" s="676" t="s">
        <v>336</v>
      </c>
      <c r="C33" s="651">
        <v>4300</v>
      </c>
      <c r="D33" s="651">
        <v>2998</v>
      </c>
      <c r="E33" s="652">
        <v>69.72093023255815</v>
      </c>
      <c r="F33" s="653">
        <v>0</v>
      </c>
    </row>
    <row r="34" spans="1:6" s="318" customFormat="1" ht="12.75">
      <c r="A34" s="645" t="s">
        <v>253</v>
      </c>
      <c r="B34" s="661" t="s">
        <v>337</v>
      </c>
      <c r="C34" s="651">
        <v>206724</v>
      </c>
      <c r="D34" s="651">
        <v>59607</v>
      </c>
      <c r="E34" s="652">
        <v>28.83409763742962</v>
      </c>
      <c r="F34" s="653">
        <v>-1105</v>
      </c>
    </row>
    <row r="35" spans="1:6" s="318" customFormat="1" ht="12.75">
      <c r="A35" s="672" t="s">
        <v>137</v>
      </c>
      <c r="B35" s="676" t="s">
        <v>1001</v>
      </c>
      <c r="C35" s="651">
        <v>14900</v>
      </c>
      <c r="D35" s="651">
        <v>2972</v>
      </c>
      <c r="E35" s="652">
        <v>19.946308724832214</v>
      </c>
      <c r="F35" s="653">
        <v>-5</v>
      </c>
    </row>
    <row r="36" spans="1:6" s="318" customFormat="1" ht="25.5">
      <c r="A36" s="673" t="s">
        <v>338</v>
      </c>
      <c r="B36" s="650" t="s">
        <v>339</v>
      </c>
      <c r="C36" s="651">
        <v>14900</v>
      </c>
      <c r="D36" s="651">
        <v>2972</v>
      </c>
      <c r="E36" s="652">
        <v>19.946308724832214</v>
      </c>
      <c r="F36" s="653">
        <v>-5</v>
      </c>
    </row>
    <row r="37" spans="1:6" s="318" customFormat="1" ht="12.75">
      <c r="A37" s="672" t="s">
        <v>207</v>
      </c>
      <c r="B37" s="676" t="s">
        <v>340</v>
      </c>
      <c r="C37" s="651">
        <v>680</v>
      </c>
      <c r="D37" s="651">
        <v>178</v>
      </c>
      <c r="E37" s="652">
        <v>26.176470588235297</v>
      </c>
      <c r="F37" s="653">
        <v>56</v>
      </c>
    </row>
    <row r="38" spans="1:6" s="318" customFormat="1" ht="12.75">
      <c r="A38" s="672"/>
      <c r="B38" s="674"/>
      <c r="C38" s="651"/>
      <c r="D38" s="651"/>
      <c r="E38" s="652"/>
      <c r="F38" s="651"/>
    </row>
    <row r="39" spans="1:6" s="318" customFormat="1" ht="12.75">
      <c r="A39" s="720" t="s">
        <v>342</v>
      </c>
      <c r="B39" s="720"/>
      <c r="C39" s="648">
        <v>102296009</v>
      </c>
      <c r="D39" s="648">
        <v>30570033</v>
      </c>
      <c r="E39" s="649">
        <v>29.88389605698107</v>
      </c>
      <c r="F39" s="660">
        <v>9116542</v>
      </c>
    </row>
    <row r="40" spans="1:6" s="318" customFormat="1" ht="12.75">
      <c r="A40" s="667" t="s">
        <v>684</v>
      </c>
      <c r="B40" s="676" t="s">
        <v>332</v>
      </c>
      <c r="C40" s="651">
        <v>700</v>
      </c>
      <c r="D40" s="651">
        <v>0</v>
      </c>
      <c r="E40" s="652">
        <v>0</v>
      </c>
      <c r="F40" s="653">
        <v>0</v>
      </c>
    </row>
    <row r="41" spans="1:6" s="318" customFormat="1" ht="12.75">
      <c r="A41" s="667" t="s">
        <v>710</v>
      </c>
      <c r="B41" s="676" t="s">
        <v>333</v>
      </c>
      <c r="C41" s="651">
        <v>12538</v>
      </c>
      <c r="D41" s="651">
        <v>14091</v>
      </c>
      <c r="E41" s="652">
        <v>112.38634550965065</v>
      </c>
      <c r="F41" s="653">
        <v>9430</v>
      </c>
    </row>
    <row r="42" spans="1:6" s="318" customFormat="1" ht="12.75">
      <c r="A42" s="672" t="s">
        <v>124</v>
      </c>
      <c r="B42" s="676" t="s">
        <v>125</v>
      </c>
      <c r="C42" s="651">
        <v>408</v>
      </c>
      <c r="D42" s="651">
        <v>772</v>
      </c>
      <c r="E42" s="652">
        <v>189.2156862745098</v>
      </c>
      <c r="F42" s="653">
        <v>231</v>
      </c>
    </row>
    <row r="43" spans="1:6" s="318" customFormat="1" ht="12.75">
      <c r="A43" s="645" t="s">
        <v>253</v>
      </c>
      <c r="B43" s="661" t="s">
        <v>337</v>
      </c>
      <c r="C43" s="651">
        <v>181082</v>
      </c>
      <c r="D43" s="651">
        <v>56239</v>
      </c>
      <c r="E43" s="652">
        <v>31.057200605250664</v>
      </c>
      <c r="F43" s="653">
        <v>18880</v>
      </c>
    </row>
    <row r="44" spans="1:6" s="318" customFormat="1" ht="12.75">
      <c r="A44" s="672" t="s">
        <v>137</v>
      </c>
      <c r="B44" s="676" t="s">
        <v>1001</v>
      </c>
      <c r="C44" s="651">
        <v>77037083</v>
      </c>
      <c r="D44" s="651">
        <v>23429617</v>
      </c>
      <c r="E44" s="652">
        <v>30.41342699852745</v>
      </c>
      <c r="F44" s="653">
        <v>5971258</v>
      </c>
    </row>
    <row r="45" spans="1:6" s="318" customFormat="1" ht="25.5">
      <c r="A45" s="673" t="s">
        <v>338</v>
      </c>
      <c r="B45" s="650" t="s">
        <v>339</v>
      </c>
      <c r="C45" s="651">
        <v>76989726</v>
      </c>
      <c r="D45" s="651">
        <v>23371031</v>
      </c>
      <c r="E45" s="652">
        <v>30.35603867456289</v>
      </c>
      <c r="F45" s="653">
        <v>5912672</v>
      </c>
    </row>
    <row r="46" spans="1:6" s="318" customFormat="1" ht="12.75">
      <c r="A46" s="672" t="s">
        <v>207</v>
      </c>
      <c r="B46" s="676" t="s">
        <v>340</v>
      </c>
      <c r="C46" s="651">
        <v>25038810</v>
      </c>
      <c r="D46" s="651">
        <v>7069314</v>
      </c>
      <c r="E46" s="652">
        <v>28.233426428811914</v>
      </c>
      <c r="F46" s="653">
        <v>3116743</v>
      </c>
    </row>
    <row r="47" spans="1:6" s="318" customFormat="1" ht="12.75">
      <c r="A47" s="672"/>
      <c r="B47" s="676"/>
      <c r="C47" s="651"/>
      <c r="D47" s="651"/>
      <c r="E47" s="652"/>
      <c r="F47" s="651"/>
    </row>
    <row r="48" spans="1:6" s="318" customFormat="1" ht="12.75">
      <c r="A48" s="720" t="s">
        <v>343</v>
      </c>
      <c r="B48" s="720"/>
      <c r="C48" s="648">
        <v>28642170</v>
      </c>
      <c r="D48" s="648">
        <v>2990082</v>
      </c>
      <c r="E48" s="649">
        <v>10.439439469844638</v>
      </c>
      <c r="F48" s="660">
        <v>628767</v>
      </c>
    </row>
    <row r="49" spans="1:6" s="318" customFormat="1" ht="12.75">
      <c r="A49" s="723" t="s">
        <v>707</v>
      </c>
      <c r="B49" s="724" t="s">
        <v>86</v>
      </c>
      <c r="C49" s="653">
        <v>0</v>
      </c>
      <c r="D49" s="653">
        <v>97</v>
      </c>
      <c r="E49" s="725">
        <v>0</v>
      </c>
      <c r="F49" s="653">
        <v>97</v>
      </c>
    </row>
    <row r="50" spans="1:6" s="318" customFormat="1" ht="12.75">
      <c r="A50" s="667" t="s">
        <v>710</v>
      </c>
      <c r="B50" s="676" t="s">
        <v>333</v>
      </c>
      <c r="C50" s="651">
        <v>14967</v>
      </c>
      <c r="D50" s="651">
        <v>6138</v>
      </c>
      <c r="E50" s="652">
        <v>41.01022248947685</v>
      </c>
      <c r="F50" s="653">
        <v>2451</v>
      </c>
    </row>
    <row r="51" spans="1:6" s="318" customFormat="1" ht="12.75">
      <c r="A51" s="721" t="s">
        <v>727</v>
      </c>
      <c r="B51" s="722" t="s">
        <v>117</v>
      </c>
      <c r="C51" s="651">
        <v>66188</v>
      </c>
      <c r="D51" s="651">
        <v>12785</v>
      </c>
      <c r="E51" s="652">
        <v>19.316190245966038</v>
      </c>
      <c r="F51" s="653">
        <v>1334</v>
      </c>
    </row>
    <row r="52" spans="1:6" s="318" customFormat="1" ht="12.75">
      <c r="A52" s="672" t="s">
        <v>124</v>
      </c>
      <c r="B52" s="676" t="s">
        <v>125</v>
      </c>
      <c r="C52" s="651">
        <v>3466288</v>
      </c>
      <c r="D52" s="651">
        <v>844947</v>
      </c>
      <c r="E52" s="652">
        <v>24.376133777689564</v>
      </c>
      <c r="F52" s="653">
        <v>277097</v>
      </c>
    </row>
    <row r="53" spans="1:6" s="318" customFormat="1" ht="12.75">
      <c r="A53" s="645" t="s">
        <v>253</v>
      </c>
      <c r="B53" s="661" t="s">
        <v>337</v>
      </c>
      <c r="C53" s="651">
        <v>24991997</v>
      </c>
      <c r="D53" s="651">
        <v>2106471</v>
      </c>
      <c r="E53" s="652">
        <v>8.42858215772033</v>
      </c>
      <c r="F53" s="653">
        <v>351197</v>
      </c>
    </row>
    <row r="54" spans="1:6" s="318" customFormat="1" ht="12.75">
      <c r="A54" s="672" t="s">
        <v>137</v>
      </c>
      <c r="B54" s="676" t="s">
        <v>1001</v>
      </c>
      <c r="C54" s="651">
        <v>87470</v>
      </c>
      <c r="D54" s="651">
        <v>15633</v>
      </c>
      <c r="E54" s="652">
        <v>17.872413398879615</v>
      </c>
      <c r="F54" s="653">
        <v>5911</v>
      </c>
    </row>
    <row r="55" spans="1:6" s="318" customFormat="1" ht="25.5">
      <c r="A55" s="673" t="s">
        <v>338</v>
      </c>
      <c r="B55" s="650" t="s">
        <v>339</v>
      </c>
      <c r="C55" s="651">
        <v>78033</v>
      </c>
      <c r="D55" s="651">
        <v>13640</v>
      </c>
      <c r="E55" s="652">
        <v>17.4797841938667</v>
      </c>
      <c r="F55" s="653">
        <v>3920</v>
      </c>
    </row>
    <row r="56" spans="1:6" s="318" customFormat="1" ht="12.75">
      <c r="A56" s="672" t="s">
        <v>207</v>
      </c>
      <c r="B56" s="676" t="s">
        <v>340</v>
      </c>
      <c r="C56" s="651">
        <v>15260</v>
      </c>
      <c r="D56" s="651">
        <v>4011</v>
      </c>
      <c r="E56" s="652">
        <v>26.28440366972477</v>
      </c>
      <c r="F56" s="653">
        <v>-9320</v>
      </c>
    </row>
    <row r="57" spans="1:6" s="318" customFormat="1" ht="12.75">
      <c r="A57" s="672"/>
      <c r="B57" s="676"/>
      <c r="C57" s="651"/>
      <c r="D57" s="651"/>
      <c r="E57" s="652"/>
      <c r="F57" s="651"/>
    </row>
    <row r="58" spans="1:6" s="318" customFormat="1" ht="18.75" customHeight="1">
      <c r="A58" s="672"/>
      <c r="B58" s="681" t="s">
        <v>344</v>
      </c>
      <c r="C58" s="648">
        <v>200039421</v>
      </c>
      <c r="D58" s="648">
        <v>26383324</v>
      </c>
      <c r="E58" s="649">
        <v>13.189062369861587</v>
      </c>
      <c r="F58" s="660">
        <v>10142249</v>
      </c>
    </row>
    <row r="59" spans="1:6" s="318" customFormat="1" ht="12.75">
      <c r="A59" s="667" t="s">
        <v>1076</v>
      </c>
      <c r="B59" s="661" t="s">
        <v>1077</v>
      </c>
      <c r="C59" s="651">
        <v>36625642</v>
      </c>
      <c r="D59" s="651">
        <v>6775532</v>
      </c>
      <c r="E59" s="652">
        <v>18.499421798531205</v>
      </c>
      <c r="F59" s="653">
        <v>2950123</v>
      </c>
    </row>
    <row r="60" spans="1:6" s="318" customFormat="1" ht="12.75">
      <c r="A60" s="667" t="s">
        <v>1078</v>
      </c>
      <c r="B60" s="661" t="s">
        <v>1079</v>
      </c>
      <c r="C60" s="651">
        <v>16660</v>
      </c>
      <c r="D60" s="651">
        <v>13737</v>
      </c>
      <c r="E60" s="652">
        <v>82.45498199279712</v>
      </c>
      <c r="F60" s="653">
        <v>13403</v>
      </c>
    </row>
    <row r="61" spans="1:6" s="318" customFormat="1" ht="12.75">
      <c r="A61" s="667" t="s">
        <v>1080</v>
      </c>
      <c r="B61" s="661" t="s">
        <v>1081</v>
      </c>
      <c r="C61" s="651">
        <v>1346502</v>
      </c>
      <c r="D61" s="651">
        <v>67604</v>
      </c>
      <c r="E61" s="652">
        <v>5.020712928759111</v>
      </c>
      <c r="F61" s="653">
        <v>14133</v>
      </c>
    </row>
    <row r="62" spans="1:6" s="318" customFormat="1" ht="12.75">
      <c r="A62" s="667" t="s">
        <v>1082</v>
      </c>
      <c r="B62" s="661" t="s">
        <v>1083</v>
      </c>
      <c r="C62" s="651">
        <v>87333889</v>
      </c>
      <c r="D62" s="651">
        <v>13937376</v>
      </c>
      <c r="E62" s="652">
        <v>15.958725941999447</v>
      </c>
      <c r="F62" s="653">
        <v>5159711</v>
      </c>
    </row>
    <row r="63" spans="1:6" s="318" customFormat="1" ht="12.75">
      <c r="A63" s="667" t="s">
        <v>1084</v>
      </c>
      <c r="B63" s="661" t="s">
        <v>1085</v>
      </c>
      <c r="C63" s="651">
        <v>15152726</v>
      </c>
      <c r="D63" s="651">
        <v>683845</v>
      </c>
      <c r="E63" s="652">
        <v>4.5130163377863495</v>
      </c>
      <c r="F63" s="653">
        <v>255673</v>
      </c>
    </row>
    <row r="64" spans="1:6" s="318" customFormat="1" ht="12.75">
      <c r="A64" s="667" t="s">
        <v>1086</v>
      </c>
      <c r="B64" s="661" t="s">
        <v>256</v>
      </c>
      <c r="C64" s="651">
        <v>25300798</v>
      </c>
      <c r="D64" s="651">
        <v>3382631</v>
      </c>
      <c r="E64" s="652">
        <v>13.369661304754102</v>
      </c>
      <c r="F64" s="653">
        <v>1264929</v>
      </c>
    </row>
    <row r="65" spans="1:6" s="318" customFormat="1" ht="12.75">
      <c r="A65" s="667" t="s">
        <v>1088</v>
      </c>
      <c r="B65" s="661" t="s">
        <v>1089</v>
      </c>
      <c r="C65" s="651">
        <v>26587</v>
      </c>
      <c r="D65" s="651">
        <v>3431</v>
      </c>
      <c r="E65" s="652">
        <v>12.904803099259036</v>
      </c>
      <c r="F65" s="653">
        <v>1281</v>
      </c>
    </row>
    <row r="66" spans="1:6" s="318" customFormat="1" ht="12.75">
      <c r="A66" s="667" t="s">
        <v>1090</v>
      </c>
      <c r="B66" s="661" t="s">
        <v>257</v>
      </c>
      <c r="C66" s="651">
        <v>11282194</v>
      </c>
      <c r="D66" s="651">
        <v>479070</v>
      </c>
      <c r="E66" s="652">
        <v>4.2462485576830185</v>
      </c>
      <c r="F66" s="653">
        <v>187751</v>
      </c>
    </row>
    <row r="67" spans="1:6" s="318" customFormat="1" ht="12.75">
      <c r="A67" s="667" t="s">
        <v>1092</v>
      </c>
      <c r="B67" s="661" t="s">
        <v>1093</v>
      </c>
      <c r="C67" s="651">
        <v>20325861</v>
      </c>
      <c r="D67" s="651">
        <v>458163</v>
      </c>
      <c r="E67" s="652">
        <v>2.2540890149745687</v>
      </c>
      <c r="F67" s="653">
        <v>7585</v>
      </c>
    </row>
    <row r="68" spans="1:6" s="318" customFormat="1" ht="12.75">
      <c r="A68" s="667" t="s">
        <v>1094</v>
      </c>
      <c r="B68" s="661" t="s">
        <v>1095</v>
      </c>
      <c r="C68" s="651">
        <v>2628562</v>
      </c>
      <c r="D68" s="651">
        <v>581935</v>
      </c>
      <c r="E68" s="652">
        <v>22.138910933050084</v>
      </c>
      <c r="F68" s="653">
        <v>287660</v>
      </c>
    </row>
    <row r="69" spans="1:6" s="318" customFormat="1" ht="12.75">
      <c r="A69" s="667"/>
      <c r="B69" s="661"/>
      <c r="C69" s="651"/>
      <c r="D69" s="651"/>
      <c r="E69" s="652"/>
      <c r="F69" s="651"/>
    </row>
    <row r="70" spans="1:6" s="318" customFormat="1" ht="19.5" customHeight="1">
      <c r="A70" s="672"/>
      <c r="B70" s="681" t="s">
        <v>345</v>
      </c>
      <c r="C70" s="648">
        <v>200039421</v>
      </c>
      <c r="D70" s="648">
        <v>26383324</v>
      </c>
      <c r="E70" s="649">
        <v>13.189062369861587</v>
      </c>
      <c r="F70" s="660">
        <v>10142249</v>
      </c>
    </row>
    <row r="71" spans="1:6" s="60" customFormat="1" ht="12.75">
      <c r="A71" s="337" t="s">
        <v>895</v>
      </c>
      <c r="B71" s="337" t="s">
        <v>896</v>
      </c>
      <c r="C71" s="660">
        <v>119017886</v>
      </c>
      <c r="D71" s="660">
        <v>19475430</v>
      </c>
      <c r="E71" s="649">
        <v>16.363448095524063</v>
      </c>
      <c r="F71" s="660">
        <v>7830861</v>
      </c>
    </row>
    <row r="72" spans="1:6" s="343" customFormat="1" ht="12.75">
      <c r="A72" s="338" t="s">
        <v>897</v>
      </c>
      <c r="B72" s="338" t="s">
        <v>898</v>
      </c>
      <c r="C72" s="660">
        <v>70712147</v>
      </c>
      <c r="D72" s="660">
        <v>6845568</v>
      </c>
      <c r="E72" s="649">
        <v>9.68089400538213</v>
      </c>
      <c r="F72" s="660">
        <v>2457415</v>
      </c>
    </row>
    <row r="73" spans="1:6" s="318" customFormat="1" ht="12.75">
      <c r="A73" s="726" t="s">
        <v>346</v>
      </c>
      <c r="B73" s="669" t="s">
        <v>1179</v>
      </c>
      <c r="C73" s="651">
        <v>8919642</v>
      </c>
      <c r="D73" s="651">
        <v>1367171</v>
      </c>
      <c r="E73" s="652">
        <v>15.327644315769623</v>
      </c>
      <c r="F73" s="653">
        <v>504295</v>
      </c>
    </row>
    <row r="74" spans="1:6" s="318" customFormat="1" ht="12.75">
      <c r="A74" s="672" t="s">
        <v>259</v>
      </c>
      <c r="B74" s="595" t="s">
        <v>1180</v>
      </c>
      <c r="C74" s="651">
        <v>6725397</v>
      </c>
      <c r="D74" s="651">
        <v>1076481</v>
      </c>
      <c r="E74" s="652">
        <v>16.006207514589846</v>
      </c>
      <c r="F74" s="653">
        <v>412285</v>
      </c>
    </row>
    <row r="75" spans="1:6" s="318" customFormat="1" ht="25.5">
      <c r="A75" s="672" t="s">
        <v>260</v>
      </c>
      <c r="B75" s="650" t="s">
        <v>261</v>
      </c>
      <c r="C75" s="651">
        <v>2194245</v>
      </c>
      <c r="D75" s="651">
        <v>290690</v>
      </c>
      <c r="E75" s="652">
        <v>13.24783695530809</v>
      </c>
      <c r="F75" s="653">
        <v>92010</v>
      </c>
    </row>
    <row r="76" spans="1:6" s="318" customFormat="1" ht="12.75">
      <c r="A76" s="726" t="s">
        <v>347</v>
      </c>
      <c r="B76" s="676" t="s">
        <v>1015</v>
      </c>
      <c r="C76" s="651">
        <v>61792505</v>
      </c>
      <c r="D76" s="651">
        <v>5478397</v>
      </c>
      <c r="E76" s="652">
        <v>8.865795293458325</v>
      </c>
      <c r="F76" s="653">
        <v>1953120</v>
      </c>
    </row>
    <row r="77" spans="1:6" s="318" customFormat="1" ht="12.75">
      <c r="A77" s="672" t="s">
        <v>348</v>
      </c>
      <c r="B77" s="595" t="s">
        <v>262</v>
      </c>
      <c r="C77" s="651">
        <v>139151</v>
      </c>
      <c r="D77" s="651">
        <v>19380</v>
      </c>
      <c r="E77" s="652">
        <v>13.927316368549276</v>
      </c>
      <c r="F77" s="653">
        <v>-9661</v>
      </c>
    </row>
    <row r="78" spans="1:6" s="318" customFormat="1" ht="12.75">
      <c r="A78" s="672" t="s">
        <v>349</v>
      </c>
      <c r="B78" s="595" t="s">
        <v>263</v>
      </c>
      <c r="C78" s="651">
        <v>56878757</v>
      </c>
      <c r="D78" s="651">
        <v>4801279</v>
      </c>
      <c r="E78" s="652">
        <v>8.441251625804693</v>
      </c>
      <c r="F78" s="653">
        <v>1797417</v>
      </c>
    </row>
    <row r="79" spans="1:6" s="318" customFormat="1" ht="25.5">
      <c r="A79" s="672" t="s">
        <v>350</v>
      </c>
      <c r="B79" s="650" t="s">
        <v>264</v>
      </c>
      <c r="C79" s="651">
        <v>3161269</v>
      </c>
      <c r="D79" s="651">
        <v>372388</v>
      </c>
      <c r="E79" s="652">
        <v>11.779699861036818</v>
      </c>
      <c r="F79" s="653">
        <v>137897</v>
      </c>
    </row>
    <row r="80" spans="1:6" s="318" customFormat="1" ht="12.75">
      <c r="A80" s="672" t="s">
        <v>351</v>
      </c>
      <c r="B80" s="650" t="s">
        <v>352</v>
      </c>
      <c r="C80" s="651">
        <v>17336</v>
      </c>
      <c r="D80" s="651">
        <v>3244</v>
      </c>
      <c r="E80" s="652">
        <v>18.71250576834333</v>
      </c>
      <c r="F80" s="653">
        <v>402</v>
      </c>
    </row>
    <row r="81" spans="1:6" s="318" customFormat="1" ht="12.75">
      <c r="A81" s="672" t="s">
        <v>353</v>
      </c>
      <c r="B81" s="650" t="s">
        <v>354</v>
      </c>
      <c r="C81" s="651">
        <v>592994</v>
      </c>
      <c r="D81" s="651">
        <v>258732</v>
      </c>
      <c r="E81" s="652">
        <v>43.631470132918714</v>
      </c>
      <c r="F81" s="653">
        <v>20803</v>
      </c>
    </row>
    <row r="82" spans="1:6" s="318" customFormat="1" ht="25.5">
      <c r="A82" s="672" t="s">
        <v>355</v>
      </c>
      <c r="B82" s="650" t="s">
        <v>269</v>
      </c>
      <c r="C82" s="651">
        <v>124775</v>
      </c>
      <c r="D82" s="651">
        <v>23374</v>
      </c>
      <c r="E82" s="652">
        <v>18.732919254658384</v>
      </c>
      <c r="F82" s="653">
        <v>6262</v>
      </c>
    </row>
    <row r="83" spans="1:6" s="343" customFormat="1" ht="12.75">
      <c r="A83" s="671" t="s">
        <v>910</v>
      </c>
      <c r="B83" s="351" t="s">
        <v>911</v>
      </c>
      <c r="C83" s="660">
        <v>253606</v>
      </c>
      <c r="D83" s="660">
        <v>32635</v>
      </c>
      <c r="E83" s="649">
        <v>12.868386394643661</v>
      </c>
      <c r="F83" s="660">
        <v>4032</v>
      </c>
    </row>
    <row r="84" spans="1:6" s="318" customFormat="1" ht="12.75">
      <c r="A84" s="672" t="s">
        <v>356</v>
      </c>
      <c r="B84" s="650" t="s">
        <v>357</v>
      </c>
      <c r="C84" s="651">
        <v>47581</v>
      </c>
      <c r="D84" s="651">
        <v>6372</v>
      </c>
      <c r="E84" s="652">
        <v>13.391900128202433</v>
      </c>
      <c r="F84" s="653">
        <v>2950</v>
      </c>
    </row>
    <row r="85" spans="1:6" s="318" customFormat="1" ht="12.75">
      <c r="A85" s="672" t="s">
        <v>914</v>
      </c>
      <c r="B85" s="650" t="s">
        <v>358</v>
      </c>
      <c r="C85" s="651">
        <v>206025</v>
      </c>
      <c r="D85" s="651">
        <v>26263</v>
      </c>
      <c r="E85" s="652">
        <v>12.747482101686689</v>
      </c>
      <c r="F85" s="653">
        <v>1082</v>
      </c>
    </row>
    <row r="86" spans="1:6" s="318" customFormat="1" ht="12.75">
      <c r="A86" s="673" t="s">
        <v>273</v>
      </c>
      <c r="B86" s="674" t="s">
        <v>359</v>
      </c>
      <c r="C86" s="651">
        <v>200005</v>
      </c>
      <c r="D86" s="651">
        <v>23469</v>
      </c>
      <c r="E86" s="652">
        <v>11.734206644833879</v>
      </c>
      <c r="F86" s="653">
        <v>23469</v>
      </c>
    </row>
    <row r="87" spans="1:6" s="343" customFormat="1" ht="12.75">
      <c r="A87" s="350" t="s">
        <v>916</v>
      </c>
      <c r="B87" s="351" t="s">
        <v>917</v>
      </c>
      <c r="C87" s="660">
        <v>16883031</v>
      </c>
      <c r="D87" s="660">
        <v>4512423</v>
      </c>
      <c r="E87" s="649">
        <v>26.72756449952618</v>
      </c>
      <c r="F87" s="660">
        <v>1868491</v>
      </c>
    </row>
    <row r="88" spans="1:6" s="318" customFormat="1" ht="12.75">
      <c r="A88" s="726" t="s">
        <v>360</v>
      </c>
      <c r="B88" s="676" t="s">
        <v>1018</v>
      </c>
      <c r="C88" s="651">
        <v>16638628</v>
      </c>
      <c r="D88" s="651">
        <v>4487804</v>
      </c>
      <c r="E88" s="652">
        <v>26.972199871287465</v>
      </c>
      <c r="F88" s="653">
        <v>1859772</v>
      </c>
    </row>
    <row r="89" spans="1:6" s="318" customFormat="1" ht="38.25">
      <c r="A89" s="672" t="s">
        <v>361</v>
      </c>
      <c r="B89" s="650" t="s">
        <v>278</v>
      </c>
      <c r="C89" s="651">
        <v>6965039</v>
      </c>
      <c r="D89" s="651">
        <v>2121682</v>
      </c>
      <c r="E89" s="652">
        <v>30.4618825537086</v>
      </c>
      <c r="F89" s="653">
        <v>940949</v>
      </c>
    </row>
    <row r="90" spans="1:6" s="318" customFormat="1" ht="25.5">
      <c r="A90" s="672" t="s">
        <v>362</v>
      </c>
      <c r="B90" s="650" t="s">
        <v>279</v>
      </c>
      <c r="C90" s="651">
        <v>9400760</v>
      </c>
      <c r="D90" s="651">
        <v>2366122</v>
      </c>
      <c r="E90" s="652">
        <v>25.16947565941477</v>
      </c>
      <c r="F90" s="653">
        <v>918823</v>
      </c>
    </row>
    <row r="91" spans="1:6" s="318" customFormat="1" ht="12.75">
      <c r="A91" s="672" t="s">
        <v>363</v>
      </c>
      <c r="B91" s="650" t="s">
        <v>1188</v>
      </c>
      <c r="C91" s="651">
        <v>7</v>
      </c>
      <c r="D91" s="651">
        <v>0</v>
      </c>
      <c r="E91" s="652">
        <v>0</v>
      </c>
      <c r="F91" s="653">
        <v>0</v>
      </c>
    </row>
    <row r="92" spans="1:6" s="318" customFormat="1" ht="12.75">
      <c r="A92" s="726" t="s">
        <v>364</v>
      </c>
      <c r="B92" s="676" t="s">
        <v>1019</v>
      </c>
      <c r="C92" s="651">
        <v>244403</v>
      </c>
      <c r="D92" s="651">
        <v>24619</v>
      </c>
      <c r="E92" s="652">
        <v>10.073116942099729</v>
      </c>
      <c r="F92" s="653">
        <v>8719</v>
      </c>
    </row>
    <row r="93" spans="1:6" s="318" customFormat="1" ht="12.75">
      <c r="A93" s="672" t="s">
        <v>365</v>
      </c>
      <c r="B93" s="650" t="s">
        <v>366</v>
      </c>
      <c r="C93" s="651">
        <v>241403</v>
      </c>
      <c r="D93" s="651">
        <v>23119</v>
      </c>
      <c r="E93" s="652">
        <v>9.576931521149282</v>
      </c>
      <c r="F93" s="653">
        <v>7219</v>
      </c>
    </row>
    <row r="94" spans="1:6" s="318" customFormat="1" ht="12.75">
      <c r="A94" s="672" t="s">
        <v>367</v>
      </c>
      <c r="B94" s="650" t="s">
        <v>368</v>
      </c>
      <c r="C94" s="651">
        <v>3000</v>
      </c>
      <c r="D94" s="651">
        <v>1500</v>
      </c>
      <c r="E94" s="652">
        <v>50</v>
      </c>
      <c r="F94" s="653">
        <v>1500</v>
      </c>
    </row>
    <row r="95" spans="1:6" s="343" customFormat="1" ht="25.5">
      <c r="A95" s="671" t="s">
        <v>1154</v>
      </c>
      <c r="B95" s="138" t="s">
        <v>1155</v>
      </c>
      <c r="C95" s="660">
        <v>930</v>
      </c>
      <c r="D95" s="660">
        <v>324</v>
      </c>
      <c r="E95" s="649">
        <v>34.83870967741935</v>
      </c>
      <c r="F95" s="660">
        <v>324</v>
      </c>
    </row>
    <row r="96" spans="1:6" s="343" customFormat="1" ht="12.75">
      <c r="A96" s="134">
        <v>7700</v>
      </c>
      <c r="B96" s="421" t="s">
        <v>1073</v>
      </c>
      <c r="C96" s="651">
        <v>930</v>
      </c>
      <c r="D96" s="651">
        <v>324</v>
      </c>
      <c r="E96" s="652">
        <v>34.83870967741935</v>
      </c>
      <c r="F96" s="653">
        <v>324</v>
      </c>
    </row>
    <row r="97" spans="1:6" s="343" customFormat="1" ht="12.75">
      <c r="A97" s="671" t="s">
        <v>1158</v>
      </c>
      <c r="B97" s="351" t="s">
        <v>1032</v>
      </c>
      <c r="C97" s="660">
        <v>31168172</v>
      </c>
      <c r="D97" s="660">
        <v>8084480</v>
      </c>
      <c r="E97" s="649">
        <v>25.93825521753409</v>
      </c>
      <c r="F97" s="660">
        <v>3500599</v>
      </c>
    </row>
    <row r="98" spans="1:6" s="318" customFormat="1" ht="12.75">
      <c r="A98" s="672" t="s">
        <v>369</v>
      </c>
      <c r="B98" s="650" t="s">
        <v>370</v>
      </c>
      <c r="C98" s="651">
        <v>30090374</v>
      </c>
      <c r="D98" s="651">
        <v>7869284</v>
      </c>
      <c r="E98" s="652">
        <v>26.152164143921908</v>
      </c>
      <c r="F98" s="653">
        <v>3428867</v>
      </c>
    </row>
    <row r="99" spans="1:6" s="318" customFormat="1" ht="25.5">
      <c r="A99" s="673" t="s">
        <v>371</v>
      </c>
      <c r="B99" s="674" t="s">
        <v>372</v>
      </c>
      <c r="C99" s="651">
        <v>22000</v>
      </c>
      <c r="D99" s="651">
        <v>7944</v>
      </c>
      <c r="E99" s="652">
        <v>36.10909090909091</v>
      </c>
      <c r="F99" s="653">
        <v>1218</v>
      </c>
    </row>
    <row r="100" spans="1:6" s="318" customFormat="1" ht="12.75">
      <c r="A100" s="672" t="s">
        <v>373</v>
      </c>
      <c r="B100" s="650" t="s">
        <v>1206</v>
      </c>
      <c r="C100" s="651">
        <v>1066686</v>
      </c>
      <c r="D100" s="651">
        <v>215196</v>
      </c>
      <c r="E100" s="652">
        <v>20.174259341549433</v>
      </c>
      <c r="F100" s="653">
        <v>71732</v>
      </c>
    </row>
    <row r="101" spans="1:6" s="318" customFormat="1" ht="12.75">
      <c r="A101" s="672" t="s">
        <v>374</v>
      </c>
      <c r="B101" s="650" t="s">
        <v>1207</v>
      </c>
      <c r="C101" s="651">
        <v>11112</v>
      </c>
      <c r="D101" s="651">
        <v>0</v>
      </c>
      <c r="E101" s="652">
        <v>0</v>
      </c>
      <c r="F101" s="653">
        <v>0</v>
      </c>
    </row>
    <row r="102" spans="1:6" s="60" customFormat="1" ht="12.75" customHeight="1">
      <c r="A102" s="337" t="s">
        <v>931</v>
      </c>
      <c r="B102" s="351" t="s">
        <v>932</v>
      </c>
      <c r="C102" s="648">
        <v>81021535</v>
      </c>
      <c r="D102" s="648">
        <v>6907890</v>
      </c>
      <c r="E102" s="649">
        <v>8.525992503104266</v>
      </c>
      <c r="F102" s="660">
        <v>2311388</v>
      </c>
    </row>
    <row r="103" spans="1:6" s="343" customFormat="1" ht="12.75" customHeight="1">
      <c r="A103" s="338" t="s">
        <v>933</v>
      </c>
      <c r="B103" s="351" t="s">
        <v>1108</v>
      </c>
      <c r="C103" s="648">
        <v>80949327</v>
      </c>
      <c r="D103" s="648">
        <v>6854647</v>
      </c>
      <c r="E103" s="649">
        <v>8.467824568819454</v>
      </c>
      <c r="F103" s="660">
        <v>2258145</v>
      </c>
    </row>
    <row r="104" spans="1:6" s="318" customFormat="1" ht="12.75">
      <c r="A104" s="672" t="s">
        <v>375</v>
      </c>
      <c r="B104" s="650" t="s">
        <v>292</v>
      </c>
      <c r="C104" s="651">
        <v>321794</v>
      </c>
      <c r="D104" s="651">
        <v>403754</v>
      </c>
      <c r="E104" s="652">
        <v>125.46971043586892</v>
      </c>
      <c r="F104" s="653">
        <v>36359</v>
      </c>
    </row>
    <row r="105" spans="1:6" s="318" customFormat="1" ht="12.75">
      <c r="A105" s="672" t="s">
        <v>376</v>
      </c>
      <c r="B105" s="650" t="s">
        <v>293</v>
      </c>
      <c r="C105" s="651">
        <v>79590769</v>
      </c>
      <c r="D105" s="651">
        <v>6386856</v>
      </c>
      <c r="E105" s="652">
        <v>8.024619035908549</v>
      </c>
      <c r="F105" s="653">
        <v>2201345</v>
      </c>
    </row>
    <row r="106" spans="1:6" s="318" customFormat="1" ht="38.25">
      <c r="A106" s="672" t="s">
        <v>377</v>
      </c>
      <c r="B106" s="650" t="s">
        <v>378</v>
      </c>
      <c r="C106" s="651">
        <v>409659</v>
      </c>
      <c r="D106" s="651">
        <v>64037</v>
      </c>
      <c r="E106" s="652">
        <v>15.631781554902979</v>
      </c>
      <c r="F106" s="653">
        <v>20441</v>
      </c>
    </row>
    <row r="107" spans="1:6" s="318" customFormat="1" ht="12.75">
      <c r="A107" s="727" t="s">
        <v>1162</v>
      </c>
      <c r="B107" s="681" t="s">
        <v>0</v>
      </c>
      <c r="C107" s="648">
        <v>72208</v>
      </c>
      <c r="D107" s="648">
        <v>53243</v>
      </c>
      <c r="E107" s="649">
        <v>73.73559716374916</v>
      </c>
      <c r="F107" s="660">
        <v>53243</v>
      </c>
    </row>
    <row r="108" spans="1:6" s="318" customFormat="1" ht="25.5">
      <c r="A108" s="672" t="s">
        <v>379</v>
      </c>
      <c r="B108" s="650" t="s">
        <v>380</v>
      </c>
      <c r="C108" s="651">
        <v>47208</v>
      </c>
      <c r="D108" s="651">
        <v>52230</v>
      </c>
      <c r="E108" s="652">
        <v>110.63802745297406</v>
      </c>
      <c r="F108" s="653">
        <v>52230</v>
      </c>
    </row>
    <row r="109" spans="1:6" s="318" customFormat="1" ht="25.5">
      <c r="A109" s="672" t="s">
        <v>381</v>
      </c>
      <c r="B109" s="650" t="s">
        <v>382</v>
      </c>
      <c r="C109" s="651">
        <v>25000</v>
      </c>
      <c r="D109" s="651">
        <v>1013</v>
      </c>
      <c r="E109" s="652">
        <v>0</v>
      </c>
      <c r="F109" s="653">
        <v>1013</v>
      </c>
    </row>
    <row r="110" spans="1:6" s="318" customFormat="1" ht="38.25">
      <c r="A110" s="673" t="s">
        <v>383</v>
      </c>
      <c r="B110" s="674" t="s">
        <v>384</v>
      </c>
      <c r="C110" s="651">
        <v>0</v>
      </c>
      <c r="D110" s="651">
        <v>1013</v>
      </c>
      <c r="E110" s="652">
        <v>0</v>
      </c>
      <c r="F110" s="653">
        <v>1013</v>
      </c>
    </row>
    <row r="111" spans="1:6" s="318" customFormat="1" ht="12.75" hidden="1">
      <c r="A111" s="673" t="s">
        <v>385</v>
      </c>
      <c r="B111" s="674" t="s">
        <v>1234</v>
      </c>
      <c r="C111" s="651">
        <v>0</v>
      </c>
      <c r="D111" s="651">
        <v>0</v>
      </c>
      <c r="E111" s="652">
        <v>0</v>
      </c>
      <c r="F111" s="660">
        <v>0</v>
      </c>
    </row>
    <row r="112" spans="1:6" s="318" customFormat="1" ht="12.75">
      <c r="A112" s="379" t="s">
        <v>302</v>
      </c>
      <c r="B112" s="681" t="s">
        <v>47</v>
      </c>
      <c r="C112" s="648">
        <v>0</v>
      </c>
      <c r="D112" s="648">
        <v>4</v>
      </c>
      <c r="E112" s="649">
        <v>0</v>
      </c>
      <c r="F112" s="660">
        <v>0</v>
      </c>
    </row>
    <row r="113" spans="1:6" s="318" customFormat="1" ht="12.75">
      <c r="A113" s="672"/>
      <c r="B113" s="680" t="s">
        <v>391</v>
      </c>
      <c r="C113" s="648">
        <v>-39475513</v>
      </c>
      <c r="D113" s="648">
        <v>11335890</v>
      </c>
      <c r="E113" s="649">
        <v>-28.7162575949298</v>
      </c>
      <c r="F113" s="660">
        <v>749472</v>
      </c>
    </row>
    <row r="114" spans="1:6" s="318" customFormat="1" ht="12.75">
      <c r="A114" s="666"/>
      <c r="B114" s="681" t="s">
        <v>386</v>
      </c>
      <c r="C114" s="648">
        <v>39475513</v>
      </c>
      <c r="D114" s="648">
        <v>-11335890</v>
      </c>
      <c r="E114" s="649">
        <v>-28.7162575949298</v>
      </c>
      <c r="F114" s="660">
        <v>-749472</v>
      </c>
    </row>
    <row r="115" spans="1:6" s="378" customFormat="1" ht="12.75">
      <c r="A115" s="727" t="s">
        <v>943</v>
      </c>
      <c r="B115" s="681" t="s">
        <v>387</v>
      </c>
      <c r="C115" s="648">
        <v>39544103</v>
      </c>
      <c r="D115" s="648">
        <v>-11572708</v>
      </c>
      <c r="E115" s="649">
        <v>-29.265319281613237</v>
      </c>
      <c r="F115" s="660">
        <v>-641711</v>
      </c>
    </row>
    <row r="116" spans="1:6" s="318" customFormat="1" ht="12.75">
      <c r="A116" s="672" t="s">
        <v>1074</v>
      </c>
      <c r="B116" s="650" t="s">
        <v>944</v>
      </c>
      <c r="C116" s="651">
        <v>5022921</v>
      </c>
      <c r="D116" s="651">
        <v>-3011573</v>
      </c>
      <c r="E116" s="652">
        <v>-59.95660692254566</v>
      </c>
      <c r="F116" s="653">
        <v>-2204400</v>
      </c>
    </row>
    <row r="117" spans="1:6" s="318" customFormat="1" ht="12.75">
      <c r="A117" s="672" t="s">
        <v>305</v>
      </c>
      <c r="B117" s="650" t="s">
        <v>306</v>
      </c>
      <c r="C117" s="651">
        <v>33287183</v>
      </c>
      <c r="D117" s="651">
        <v>-10220618</v>
      </c>
      <c r="E117" s="652">
        <v>-30.70436449969347</v>
      </c>
      <c r="F117" s="653">
        <v>-894052</v>
      </c>
    </row>
    <row r="118" spans="1:6" s="318" customFormat="1" ht="12.75">
      <c r="A118" s="672" t="s">
        <v>307</v>
      </c>
      <c r="B118" s="650" t="s">
        <v>308</v>
      </c>
      <c r="C118" s="651">
        <v>1233999</v>
      </c>
      <c r="D118" s="651">
        <v>1659483</v>
      </c>
      <c r="E118" s="652">
        <v>134.48009277155006</v>
      </c>
      <c r="F118" s="653">
        <v>2456741</v>
      </c>
    </row>
    <row r="119" spans="1:6" s="318" customFormat="1" ht="25.5">
      <c r="A119" s="727" t="s">
        <v>309</v>
      </c>
      <c r="B119" s="681" t="s">
        <v>54</v>
      </c>
      <c r="C119" s="648">
        <v>620001</v>
      </c>
      <c r="D119" s="648">
        <v>465000</v>
      </c>
      <c r="E119" s="649">
        <v>0</v>
      </c>
      <c r="F119" s="660">
        <v>200000</v>
      </c>
    </row>
    <row r="120" spans="1:6" s="318" customFormat="1" ht="12.75" hidden="1">
      <c r="A120" s="727" t="s">
        <v>310</v>
      </c>
      <c r="B120" s="681" t="s">
        <v>311</v>
      </c>
      <c r="C120" s="648"/>
      <c r="D120" s="651"/>
      <c r="E120" s="652">
        <v>0</v>
      </c>
      <c r="F120" s="660">
        <v>0</v>
      </c>
    </row>
    <row r="121" spans="1:6" s="318" customFormat="1" ht="12.75">
      <c r="A121" s="727" t="s">
        <v>940</v>
      </c>
      <c r="B121" s="680" t="s">
        <v>941</v>
      </c>
      <c r="C121" s="648">
        <v>-300506</v>
      </c>
      <c r="D121" s="648">
        <v>-57566</v>
      </c>
      <c r="E121" s="649">
        <v>19.156356279075958</v>
      </c>
      <c r="F121" s="660">
        <v>-44108</v>
      </c>
    </row>
    <row r="122" spans="1:6" s="318" customFormat="1" ht="12.75">
      <c r="A122" s="727" t="s">
        <v>1171</v>
      </c>
      <c r="B122" s="680" t="s">
        <v>1217</v>
      </c>
      <c r="C122" s="648">
        <v>1031717</v>
      </c>
      <c r="D122" s="648">
        <v>-126837</v>
      </c>
      <c r="E122" s="649">
        <v>-12.293778235698355</v>
      </c>
      <c r="F122" s="660">
        <v>-233653</v>
      </c>
    </row>
    <row r="123" spans="1:6" s="318" customFormat="1" ht="12.75">
      <c r="A123" s="727" t="s">
        <v>946</v>
      </c>
      <c r="B123" s="680" t="s">
        <v>947</v>
      </c>
      <c r="C123" s="648">
        <v>-1419802</v>
      </c>
      <c r="D123" s="648">
        <v>-43779</v>
      </c>
      <c r="E123" s="649">
        <v>3.083458115990821</v>
      </c>
      <c r="F123" s="660">
        <v>-30000</v>
      </c>
    </row>
    <row r="124" spans="1:6" s="318" customFormat="1" ht="25.5">
      <c r="A124" s="134" t="s">
        <v>312</v>
      </c>
      <c r="B124" s="661" t="s">
        <v>388</v>
      </c>
      <c r="C124" s="651">
        <v>-1419802</v>
      </c>
      <c r="D124" s="651">
        <v>-13779</v>
      </c>
      <c r="E124" s="652">
        <v>0.9704874341633551</v>
      </c>
      <c r="F124" s="653">
        <v>0</v>
      </c>
    </row>
    <row r="125" spans="1:6" s="318" customFormat="1" ht="12.75">
      <c r="A125" s="134" t="s">
        <v>314</v>
      </c>
      <c r="B125" s="661" t="s">
        <v>37</v>
      </c>
      <c r="C125" s="651">
        <v>0</v>
      </c>
      <c r="D125" s="651">
        <v>-30000</v>
      </c>
      <c r="E125" s="652">
        <v>0</v>
      </c>
      <c r="F125" s="653">
        <v>-30000</v>
      </c>
    </row>
    <row r="126" spans="2:6" s="318" customFormat="1" ht="12.75">
      <c r="B126" s="728"/>
      <c r="C126" s="729"/>
      <c r="D126" s="729"/>
      <c r="E126" s="730"/>
      <c r="F126" s="729"/>
    </row>
    <row r="127" spans="1:6" s="318" customFormat="1" ht="42.75" customHeight="1">
      <c r="A127" s="731" t="s">
        <v>389</v>
      </c>
      <c r="B127" s="731"/>
      <c r="C127" s="731"/>
      <c r="D127" s="731"/>
      <c r="E127" s="731"/>
      <c r="F127" s="731"/>
    </row>
    <row r="128" spans="1:6" s="318" customFormat="1" ht="12.75">
      <c r="A128" s="732"/>
      <c r="B128" s="728"/>
      <c r="C128" s="729"/>
      <c r="D128" s="729"/>
      <c r="E128" s="730"/>
      <c r="F128" s="729"/>
    </row>
    <row r="129" spans="1:6" s="318" customFormat="1" ht="12.75">
      <c r="A129" s="733" t="s">
        <v>390</v>
      </c>
      <c r="B129" s="728"/>
      <c r="C129" s="729"/>
      <c r="D129" s="729"/>
      <c r="E129" s="730"/>
      <c r="F129" s="729"/>
    </row>
    <row r="130" spans="1:6" s="318" customFormat="1" ht="12.75">
      <c r="A130" s="732"/>
      <c r="B130" s="728"/>
      <c r="C130" s="729"/>
      <c r="D130" s="729"/>
      <c r="E130" s="730"/>
      <c r="F130" s="729"/>
    </row>
    <row r="131" spans="1:6" s="318" customFormat="1" ht="12.75">
      <c r="A131" s="732"/>
      <c r="B131" s="728"/>
      <c r="C131" s="729"/>
      <c r="D131" s="729"/>
      <c r="E131" s="730"/>
      <c r="F131" s="729"/>
    </row>
    <row r="132" spans="1:6" s="318" customFormat="1" ht="15">
      <c r="A132" s="482" t="s">
        <v>878</v>
      </c>
      <c r="B132" s="152"/>
      <c r="C132" s="480"/>
      <c r="D132" s="480"/>
      <c r="E132" s="152"/>
      <c r="F132" s="483" t="s">
        <v>669</v>
      </c>
    </row>
    <row r="133" spans="1:6" s="314" customFormat="1" ht="15.75">
      <c r="A133" s="482"/>
      <c r="B133" s="152"/>
      <c r="C133" s="480"/>
      <c r="D133" s="480"/>
      <c r="E133" s="152"/>
      <c r="F133" s="483"/>
    </row>
    <row r="134" spans="1:6" ht="15.75" customHeight="1">
      <c r="A134" s="482"/>
      <c r="B134" s="152"/>
      <c r="C134" s="480"/>
      <c r="D134" s="480"/>
      <c r="E134" s="152"/>
      <c r="F134" s="483"/>
    </row>
    <row r="135" spans="1:6" s="152" customFormat="1" ht="15">
      <c r="A135" s="482"/>
      <c r="B135" s="480"/>
      <c r="C135" s="480"/>
      <c r="D135" s="480"/>
      <c r="E135" s="734"/>
      <c r="F135" s="735"/>
    </row>
    <row r="136" spans="1:6" s="152" customFormat="1" ht="12.75">
      <c r="A136" s="164" t="s">
        <v>579</v>
      </c>
      <c r="B136" s="637"/>
      <c r="C136" s="637"/>
      <c r="D136" s="637"/>
      <c r="E136" s="638"/>
      <c r="F136" s="637"/>
    </row>
    <row r="137" spans="1:6" s="152" customFormat="1" ht="15.75">
      <c r="A137" s="736"/>
      <c r="B137" s="737"/>
      <c r="C137" s="312"/>
      <c r="D137" s="738"/>
      <c r="E137" s="738"/>
      <c r="F137" s="312"/>
    </row>
    <row r="138" spans="1:2" ht="15.75">
      <c r="A138" s="739"/>
      <c r="B138" s="739"/>
    </row>
    <row r="139" spans="1:2" ht="15.75">
      <c r="A139" s="314"/>
      <c r="B139" s="740"/>
    </row>
    <row r="140" ht="15.75">
      <c r="A140" s="314"/>
    </row>
  </sheetData>
  <mergeCells count="13">
    <mergeCell ref="A16:B16"/>
    <mergeCell ref="A138:B138"/>
    <mergeCell ref="A39:B39"/>
    <mergeCell ref="A48:B48"/>
    <mergeCell ref="A28:B28"/>
    <mergeCell ref="A127:F127"/>
    <mergeCell ref="A1:F1"/>
    <mergeCell ref="A8:F8"/>
    <mergeCell ref="A9:F9"/>
    <mergeCell ref="A2:F2"/>
    <mergeCell ref="A4:F4"/>
    <mergeCell ref="A6:F6"/>
    <mergeCell ref="A7:F7"/>
  </mergeCells>
  <printOptions horizontalCentered="1"/>
  <pageMargins left="0.984251968503937" right="0.3937007874015748" top="0.7874015748031497" bottom="0.7874015748031497" header="0.3937007874015748" footer="0.2755905511811024"/>
  <pageSetup firstPageNumber="44" useFirstPageNumber="1" horizontalDpi="600" verticalDpi="600" orientation="portrait" paperSize="9" scale="8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76"/>
  <sheetViews>
    <sheetView zoomScaleSheetLayoutView="100" workbookViewId="0" topLeftCell="A1">
      <selection activeCell="I19" sqref="I18:I19"/>
    </sheetView>
  </sheetViews>
  <sheetFormatPr defaultColWidth="9.140625" defaultRowHeight="12.75"/>
  <cols>
    <col min="1" max="1" width="10.57421875" style="0" customWidth="1"/>
    <col min="2" max="2" width="44.421875" style="0" customWidth="1"/>
    <col min="3" max="4" width="13.28125" style="155" customWidth="1"/>
  </cols>
  <sheetData>
    <row r="1" spans="1:4" ht="12.75">
      <c r="A1" s="531" t="s">
        <v>580</v>
      </c>
      <c r="B1" s="531"/>
      <c r="C1" s="531"/>
      <c r="D1" s="531"/>
    </row>
    <row r="2" spans="1:4" ht="12.75">
      <c r="A2" s="547" t="s">
        <v>581</v>
      </c>
      <c r="B2" s="547"/>
      <c r="C2" s="547"/>
      <c r="D2" s="547"/>
    </row>
    <row r="3" spans="1:4" ht="3.75" customHeight="1">
      <c r="A3" s="629"/>
      <c r="B3" s="630"/>
      <c r="C3" s="629"/>
      <c r="D3" s="631"/>
    </row>
    <row r="4" spans="1:4" ht="12.75">
      <c r="A4" s="632" t="s">
        <v>582</v>
      </c>
      <c r="B4" s="632"/>
      <c r="C4" s="632"/>
      <c r="D4" s="632"/>
    </row>
    <row r="5" spans="1:4" ht="12.75">
      <c r="A5" s="70"/>
      <c r="B5" s="77"/>
      <c r="C5" s="77"/>
      <c r="D5" s="60"/>
    </row>
    <row r="6" spans="1:4" ht="12.75">
      <c r="A6" s="633" t="s">
        <v>583</v>
      </c>
      <c r="B6" s="633"/>
      <c r="C6" s="633"/>
      <c r="D6" s="633"/>
    </row>
    <row r="7" spans="1:4" ht="15.75">
      <c r="A7" s="634" t="s">
        <v>392</v>
      </c>
      <c r="B7" s="634"/>
      <c r="C7" s="634"/>
      <c r="D7" s="634"/>
    </row>
    <row r="8" spans="1:4" ht="15.75">
      <c r="A8" s="541" t="s">
        <v>1129</v>
      </c>
      <c r="B8" s="541"/>
      <c r="C8" s="541"/>
      <c r="D8" s="541"/>
    </row>
    <row r="9" spans="1:4" ht="12.75">
      <c r="A9" s="542" t="s">
        <v>586</v>
      </c>
      <c r="B9" s="542"/>
      <c r="C9" s="542"/>
      <c r="D9" s="542"/>
    </row>
    <row r="10" spans="1:4" ht="12.75">
      <c r="A10" s="316" t="s">
        <v>67</v>
      </c>
      <c r="B10" s="164"/>
      <c r="C10" s="635"/>
      <c r="D10" s="305" t="s">
        <v>393</v>
      </c>
    </row>
    <row r="11" spans="1:4" ht="12.75">
      <c r="A11" s="628"/>
      <c r="B11" s="636"/>
      <c r="C11" s="638"/>
      <c r="D11" s="639" t="s">
        <v>394</v>
      </c>
    </row>
    <row r="12" spans="1:4" ht="15.75">
      <c r="A12" s="718"/>
      <c r="B12" s="314"/>
      <c r="C12" s="314"/>
      <c r="D12" s="388" t="s">
        <v>590</v>
      </c>
    </row>
    <row r="13" spans="1:4" ht="25.5">
      <c r="A13" s="741" t="s">
        <v>70</v>
      </c>
      <c r="B13" s="319" t="s">
        <v>591</v>
      </c>
      <c r="C13" s="667" t="s">
        <v>593</v>
      </c>
      <c r="D13" s="645" t="s">
        <v>555</v>
      </c>
    </row>
    <row r="14" spans="1:4" ht="12.75">
      <c r="A14" s="667" t="s">
        <v>326</v>
      </c>
      <c r="B14" s="667" t="s">
        <v>327</v>
      </c>
      <c r="C14" s="719" t="s">
        <v>328</v>
      </c>
      <c r="D14" s="646">
        <v>4</v>
      </c>
    </row>
    <row r="15" spans="1:4" ht="12.75">
      <c r="A15" s="672"/>
      <c r="B15" s="681" t="s">
        <v>330</v>
      </c>
      <c r="C15" s="742">
        <v>781685</v>
      </c>
      <c r="D15" s="742">
        <v>395971</v>
      </c>
    </row>
    <row r="16" spans="1:4" ht="12.75">
      <c r="A16" s="743" t="s">
        <v>395</v>
      </c>
      <c r="B16" s="744" t="s">
        <v>396</v>
      </c>
      <c r="C16" s="742">
        <v>781685</v>
      </c>
      <c r="D16" s="742">
        <v>395971</v>
      </c>
    </row>
    <row r="17" spans="1:4" ht="25.5">
      <c r="A17" s="745" t="s">
        <v>1059</v>
      </c>
      <c r="B17" s="746" t="s">
        <v>1060</v>
      </c>
      <c r="C17" s="747">
        <v>2</v>
      </c>
      <c r="D17" s="747">
        <v>2</v>
      </c>
    </row>
    <row r="18" spans="1:8" ht="25.5">
      <c r="A18" s="745" t="s">
        <v>397</v>
      </c>
      <c r="B18" s="746" t="s">
        <v>398</v>
      </c>
      <c r="C18" s="747">
        <v>38</v>
      </c>
      <c r="D18" s="747">
        <v>12</v>
      </c>
      <c r="H18" s="748"/>
    </row>
    <row r="19" spans="1:8" ht="25.5">
      <c r="A19" s="745" t="s">
        <v>1061</v>
      </c>
      <c r="B19" s="746" t="s">
        <v>399</v>
      </c>
      <c r="C19" s="747">
        <v>25778</v>
      </c>
      <c r="D19" s="747">
        <v>15131</v>
      </c>
      <c r="H19" s="748"/>
    </row>
    <row r="20" spans="1:8" ht="25.5">
      <c r="A20" s="745" t="s">
        <v>1063</v>
      </c>
      <c r="B20" s="746" t="s">
        <v>400</v>
      </c>
      <c r="C20" s="747">
        <v>707429</v>
      </c>
      <c r="D20" s="747">
        <v>365501</v>
      </c>
      <c r="H20" s="748"/>
    </row>
    <row r="21" spans="1:8" ht="25.5">
      <c r="A21" s="749" t="s">
        <v>1065</v>
      </c>
      <c r="B21" s="746" t="s">
        <v>401</v>
      </c>
      <c r="C21" s="747">
        <v>48394</v>
      </c>
      <c r="D21" s="747">
        <v>15325</v>
      </c>
      <c r="H21" s="748"/>
    </row>
    <row r="22" spans="1:4" ht="12.75">
      <c r="A22" s="750" t="s">
        <v>402</v>
      </c>
      <c r="B22" s="746" t="s">
        <v>403</v>
      </c>
      <c r="C22" s="651">
        <v>44</v>
      </c>
      <c r="D22" s="747">
        <v>0</v>
      </c>
    </row>
    <row r="23" spans="1:8" ht="12.75">
      <c r="A23" s="672"/>
      <c r="B23" s="681" t="s">
        <v>344</v>
      </c>
      <c r="C23" s="742">
        <v>584979</v>
      </c>
      <c r="D23" s="742">
        <v>171466</v>
      </c>
      <c r="H23" s="751"/>
    </row>
    <row r="24" spans="1:4" ht="12.75">
      <c r="A24" s="752" t="s">
        <v>1076</v>
      </c>
      <c r="B24" s="753" t="s">
        <v>1077</v>
      </c>
      <c r="C24" s="747">
        <v>33078</v>
      </c>
      <c r="D24" s="747">
        <v>5350</v>
      </c>
    </row>
    <row r="25" spans="1:24" s="754" customFormat="1" ht="15.75">
      <c r="A25" s="752" t="s">
        <v>1080</v>
      </c>
      <c r="B25" s="753" t="s">
        <v>1081</v>
      </c>
      <c r="C25" s="747">
        <v>1235</v>
      </c>
      <c r="D25" s="747">
        <v>-1</v>
      </c>
      <c r="F25" s="755"/>
      <c r="G25" s="756"/>
      <c r="H25" s="757"/>
      <c r="X25" s="758"/>
    </row>
    <row r="26" spans="1:4" ht="12.75">
      <c r="A26" s="752" t="s">
        <v>1082</v>
      </c>
      <c r="B26" s="753" t="s">
        <v>1083</v>
      </c>
      <c r="C26" s="747">
        <v>55927</v>
      </c>
      <c r="D26" s="747">
        <v>9336</v>
      </c>
    </row>
    <row r="27" spans="1:4" ht="12.75">
      <c r="A27" s="752" t="s">
        <v>1084</v>
      </c>
      <c r="B27" s="753" t="s">
        <v>1085</v>
      </c>
      <c r="C27" s="747">
        <v>0</v>
      </c>
      <c r="D27" s="747">
        <v>0</v>
      </c>
    </row>
    <row r="28" spans="1:4" ht="12.75">
      <c r="A28" s="752" t="s">
        <v>1086</v>
      </c>
      <c r="B28" s="753" t="s">
        <v>256</v>
      </c>
      <c r="C28" s="747">
        <v>37847</v>
      </c>
      <c r="D28" s="747">
        <v>11323</v>
      </c>
    </row>
    <row r="29" spans="1:4" ht="12.75">
      <c r="A29" s="752" t="s">
        <v>1088</v>
      </c>
      <c r="B29" s="753" t="s">
        <v>1089</v>
      </c>
      <c r="C29" s="747">
        <v>1741</v>
      </c>
      <c r="D29" s="747">
        <v>479</v>
      </c>
    </row>
    <row r="30" spans="1:4" ht="12.75">
      <c r="A30" s="752" t="s">
        <v>1090</v>
      </c>
      <c r="B30" s="753" t="s">
        <v>257</v>
      </c>
      <c r="C30" s="747">
        <v>245439</v>
      </c>
      <c r="D30" s="747">
        <v>82835</v>
      </c>
    </row>
    <row r="31" spans="1:4" ht="12.75">
      <c r="A31" s="752" t="s">
        <v>1092</v>
      </c>
      <c r="B31" s="753" t="s">
        <v>1093</v>
      </c>
      <c r="C31" s="747">
        <v>134784</v>
      </c>
      <c r="D31" s="747">
        <v>37852</v>
      </c>
    </row>
    <row r="32" spans="1:4" ht="12.75">
      <c r="A32" s="752" t="s">
        <v>1094</v>
      </c>
      <c r="B32" s="753" t="s">
        <v>1095</v>
      </c>
      <c r="C32" s="747">
        <v>74928</v>
      </c>
      <c r="D32" s="747">
        <v>24292</v>
      </c>
    </row>
    <row r="33" spans="1:4" ht="12.75">
      <c r="A33" s="753"/>
      <c r="B33" s="681" t="s">
        <v>404</v>
      </c>
      <c r="C33" s="742">
        <v>584979</v>
      </c>
      <c r="D33" s="742">
        <v>171466</v>
      </c>
    </row>
    <row r="34" spans="1:4" ht="12.75">
      <c r="A34" s="338" t="s">
        <v>895</v>
      </c>
      <c r="B34" s="744" t="s">
        <v>1011</v>
      </c>
      <c r="C34" s="742">
        <v>499807</v>
      </c>
      <c r="D34" s="742">
        <v>154485</v>
      </c>
    </row>
    <row r="35" spans="1:4" ht="12.75">
      <c r="A35" s="338" t="s">
        <v>897</v>
      </c>
      <c r="B35" s="681" t="s">
        <v>1012</v>
      </c>
      <c r="C35" s="660">
        <v>402118</v>
      </c>
      <c r="D35" s="660">
        <v>135764</v>
      </c>
    </row>
    <row r="36" spans="1:4" ht="12.75">
      <c r="A36" s="338">
        <v>1000</v>
      </c>
      <c r="B36" s="681" t="s">
        <v>1179</v>
      </c>
      <c r="C36" s="660">
        <v>50098</v>
      </c>
      <c r="D36" s="660">
        <v>8695</v>
      </c>
    </row>
    <row r="37" spans="1:4" ht="12.75">
      <c r="A37" s="134">
        <v>1100</v>
      </c>
      <c r="B37" s="650" t="s">
        <v>1180</v>
      </c>
      <c r="C37" s="651">
        <v>36497</v>
      </c>
      <c r="D37" s="747">
        <v>5552</v>
      </c>
    </row>
    <row r="38" spans="1:4" ht="27.75" customHeight="1">
      <c r="A38" s="134">
        <v>1200</v>
      </c>
      <c r="B38" s="650" t="s">
        <v>261</v>
      </c>
      <c r="C38" s="651">
        <v>13601</v>
      </c>
      <c r="D38" s="747">
        <v>3143</v>
      </c>
    </row>
    <row r="39" spans="1:4" ht="12.75">
      <c r="A39" s="338">
        <v>2000</v>
      </c>
      <c r="B39" s="681" t="s">
        <v>1015</v>
      </c>
      <c r="C39" s="660">
        <v>352020</v>
      </c>
      <c r="D39" s="660">
        <v>127069</v>
      </c>
    </row>
    <row r="40" spans="1:4" ht="12.75">
      <c r="A40" s="134">
        <v>2100</v>
      </c>
      <c r="B40" s="650" t="s">
        <v>262</v>
      </c>
      <c r="C40" s="651">
        <v>34924</v>
      </c>
      <c r="D40" s="747">
        <v>14344</v>
      </c>
    </row>
    <row r="41" spans="1:4" ht="12.75">
      <c r="A41" s="134">
        <v>2200</v>
      </c>
      <c r="B41" s="650" t="s">
        <v>263</v>
      </c>
      <c r="C41" s="651">
        <v>269163</v>
      </c>
      <c r="D41" s="747">
        <v>98959</v>
      </c>
    </row>
    <row r="42" spans="1:4" ht="25.5">
      <c r="A42" s="134">
        <v>2300</v>
      </c>
      <c r="B42" s="650" t="s">
        <v>264</v>
      </c>
      <c r="C42" s="651">
        <v>44815</v>
      </c>
      <c r="D42" s="747">
        <v>13046</v>
      </c>
    </row>
    <row r="43" spans="1:4" ht="12.75">
      <c r="A43" s="134">
        <v>2400</v>
      </c>
      <c r="B43" s="650" t="s">
        <v>352</v>
      </c>
      <c r="C43" s="651">
        <v>3018</v>
      </c>
      <c r="D43" s="747">
        <v>674</v>
      </c>
    </row>
    <row r="44" spans="1:4" ht="12.75">
      <c r="A44" s="134">
        <v>2500</v>
      </c>
      <c r="B44" s="759" t="s">
        <v>354</v>
      </c>
      <c r="C44" s="651">
        <v>0</v>
      </c>
      <c r="D44" s="747">
        <v>-11</v>
      </c>
    </row>
    <row r="45" spans="1:4" ht="38.25">
      <c r="A45" s="134">
        <v>2800</v>
      </c>
      <c r="B45" s="759" t="s">
        <v>269</v>
      </c>
      <c r="C45" s="651">
        <v>100</v>
      </c>
      <c r="D45" s="747">
        <v>57</v>
      </c>
    </row>
    <row r="46" spans="1:4" ht="12.75">
      <c r="A46" s="338" t="s">
        <v>916</v>
      </c>
      <c r="B46" s="681" t="s">
        <v>1017</v>
      </c>
      <c r="C46" s="660">
        <v>96339</v>
      </c>
      <c r="D46" s="660">
        <v>17471</v>
      </c>
    </row>
    <row r="47" spans="1:4" ht="12.75">
      <c r="A47" s="760">
        <v>3000</v>
      </c>
      <c r="B47" s="761" t="s">
        <v>1018</v>
      </c>
      <c r="C47" s="648">
        <v>76117</v>
      </c>
      <c r="D47" s="648">
        <v>10307</v>
      </c>
    </row>
    <row r="48" spans="1:4" ht="38.25">
      <c r="A48" s="134">
        <v>3200</v>
      </c>
      <c r="B48" s="650" t="s">
        <v>278</v>
      </c>
      <c r="C48" s="651">
        <v>76117</v>
      </c>
      <c r="D48" s="747">
        <v>10307</v>
      </c>
    </row>
    <row r="49" spans="1:4" ht="13.5" customHeight="1">
      <c r="A49" s="338">
        <v>6000</v>
      </c>
      <c r="B49" s="647" t="s">
        <v>1019</v>
      </c>
      <c r="C49" s="660">
        <v>20222</v>
      </c>
      <c r="D49" s="660">
        <v>7164</v>
      </c>
    </row>
    <row r="50" spans="1:4" ht="12.75">
      <c r="A50" s="134">
        <v>6200</v>
      </c>
      <c r="B50" s="650" t="s">
        <v>366</v>
      </c>
      <c r="C50" s="651">
        <v>17979</v>
      </c>
      <c r="D50" s="747">
        <v>6299</v>
      </c>
    </row>
    <row r="51" spans="1:4" ht="12.75">
      <c r="A51" s="134">
        <v>6300</v>
      </c>
      <c r="B51" s="759" t="s">
        <v>283</v>
      </c>
      <c r="C51" s="651">
        <v>1578</v>
      </c>
      <c r="D51" s="747">
        <v>857</v>
      </c>
    </row>
    <row r="52" spans="1:4" ht="12.75">
      <c r="A52" s="134">
        <v>6400</v>
      </c>
      <c r="B52" s="650" t="s">
        <v>368</v>
      </c>
      <c r="C52" s="651">
        <v>665</v>
      </c>
      <c r="D52" s="747">
        <v>8</v>
      </c>
    </row>
    <row r="53" spans="1:4" ht="39" customHeight="1">
      <c r="A53" s="338" t="s">
        <v>405</v>
      </c>
      <c r="B53" s="761" t="s">
        <v>1071</v>
      </c>
      <c r="C53" s="660">
        <v>1350</v>
      </c>
      <c r="D53" s="660">
        <v>1250</v>
      </c>
    </row>
    <row r="54" spans="1:4" ht="12.75" hidden="1">
      <c r="A54" s="134"/>
      <c r="B54" s="661" t="s">
        <v>406</v>
      </c>
      <c r="C54" s="660"/>
      <c r="D54" s="747"/>
    </row>
    <row r="55" spans="1:4" ht="12.75">
      <c r="A55" s="134">
        <v>7200</v>
      </c>
      <c r="B55" s="759" t="s">
        <v>370</v>
      </c>
      <c r="C55" s="651">
        <v>1350</v>
      </c>
      <c r="D55" s="747">
        <v>1250</v>
      </c>
    </row>
    <row r="56" spans="1:4" ht="12.75">
      <c r="A56" s="338" t="s">
        <v>407</v>
      </c>
      <c r="B56" s="681" t="s">
        <v>932</v>
      </c>
      <c r="C56" s="660">
        <v>84638</v>
      </c>
      <c r="D56" s="660">
        <v>16709</v>
      </c>
    </row>
    <row r="57" spans="1:4" ht="12.75">
      <c r="A57" s="762" t="s">
        <v>408</v>
      </c>
      <c r="B57" s="681" t="s">
        <v>1020</v>
      </c>
      <c r="C57" s="660">
        <v>84638</v>
      </c>
      <c r="D57" s="660">
        <v>16709</v>
      </c>
    </row>
    <row r="58" spans="1:4" ht="12.75">
      <c r="A58" s="763" t="s">
        <v>375</v>
      </c>
      <c r="B58" s="759" t="s">
        <v>292</v>
      </c>
      <c r="C58" s="651">
        <v>8320</v>
      </c>
      <c r="D58" s="747">
        <v>0</v>
      </c>
    </row>
    <row r="59" spans="1:4" ht="12.75">
      <c r="A59" s="134">
        <v>5200</v>
      </c>
      <c r="B59" s="650" t="s">
        <v>293</v>
      </c>
      <c r="C59" s="651">
        <v>76318</v>
      </c>
      <c r="D59" s="747">
        <v>16709</v>
      </c>
    </row>
    <row r="60" spans="1:4" ht="12.75">
      <c r="A60" s="338" t="s">
        <v>409</v>
      </c>
      <c r="B60" s="727" t="s">
        <v>47</v>
      </c>
      <c r="C60" s="648">
        <v>534</v>
      </c>
      <c r="D60" s="648">
        <v>272</v>
      </c>
    </row>
    <row r="61" spans="1:4" ht="25.5">
      <c r="A61" s="134">
        <v>8400</v>
      </c>
      <c r="B61" s="650" t="s">
        <v>410</v>
      </c>
      <c r="C61" s="651">
        <v>534</v>
      </c>
      <c r="D61" s="747">
        <v>272</v>
      </c>
    </row>
    <row r="62" spans="1:4" ht="12.75">
      <c r="A62" s="726"/>
      <c r="B62" s="680" t="s">
        <v>411</v>
      </c>
      <c r="C62" s="648">
        <v>196706</v>
      </c>
      <c r="D62" s="648">
        <v>224505</v>
      </c>
    </row>
    <row r="63" spans="1:4" ht="12.75">
      <c r="A63" s="666"/>
      <c r="B63" s="681" t="s">
        <v>412</v>
      </c>
      <c r="C63" s="648">
        <v>-196706</v>
      </c>
      <c r="D63" s="648">
        <v>-224505</v>
      </c>
    </row>
    <row r="64" spans="1:4" ht="12.75">
      <c r="A64" s="764" t="s">
        <v>943</v>
      </c>
      <c r="B64" s="765" t="s">
        <v>387</v>
      </c>
      <c r="C64" s="648">
        <v>-196706</v>
      </c>
      <c r="D64" s="742">
        <v>-224505</v>
      </c>
    </row>
    <row r="65" spans="1:4" ht="12.75">
      <c r="A65" s="766" t="s">
        <v>1074</v>
      </c>
      <c r="B65" s="650" t="s">
        <v>944</v>
      </c>
      <c r="C65" s="651">
        <v>-462</v>
      </c>
      <c r="D65" s="747">
        <v>-7091</v>
      </c>
    </row>
    <row r="66" spans="1:4" ht="12.75">
      <c r="A66" s="766" t="s">
        <v>305</v>
      </c>
      <c r="B66" s="650" t="s">
        <v>306</v>
      </c>
      <c r="C66" s="651">
        <v>-515532</v>
      </c>
      <c r="D66" s="747">
        <v>-340702</v>
      </c>
    </row>
    <row r="67" spans="1:4" ht="12.75">
      <c r="A67" s="766" t="s">
        <v>307</v>
      </c>
      <c r="B67" s="650" t="s">
        <v>308</v>
      </c>
      <c r="C67" s="651">
        <v>319288</v>
      </c>
      <c r="D67" s="747">
        <v>319288</v>
      </c>
    </row>
    <row r="68" spans="1:5" ht="15">
      <c r="A68" s="482"/>
      <c r="B68" s="152"/>
      <c r="C68" s="480"/>
      <c r="D68" s="480"/>
      <c r="E68" s="751"/>
    </row>
    <row r="69" spans="1:4" ht="15">
      <c r="A69" s="316" t="s">
        <v>413</v>
      </c>
      <c r="B69" s="152"/>
      <c r="C69" s="480"/>
      <c r="D69" s="480"/>
    </row>
    <row r="70" spans="1:4" ht="15">
      <c r="A70" s="482"/>
      <c r="B70" s="480"/>
      <c r="C70" s="480"/>
      <c r="D70" s="480"/>
    </row>
    <row r="71" spans="1:4" ht="15">
      <c r="A71" s="482" t="s">
        <v>878</v>
      </c>
      <c r="B71" s="480"/>
      <c r="C71" s="480"/>
      <c r="D71" s="480" t="s">
        <v>1048</v>
      </c>
    </row>
    <row r="72" spans="1:4" ht="15">
      <c r="A72" s="482"/>
      <c r="B72" s="480"/>
      <c r="C72" s="480"/>
      <c r="D72" s="480"/>
    </row>
    <row r="73" spans="1:4" ht="15">
      <c r="A73" s="482"/>
      <c r="B73" s="480"/>
      <c r="C73" s="480"/>
      <c r="D73" s="480"/>
    </row>
    <row r="74" spans="1:4" ht="15">
      <c r="A74" s="482"/>
      <c r="B74" s="480"/>
      <c r="C74" s="480"/>
      <c r="D74" s="480"/>
    </row>
    <row r="75" spans="1:4" ht="12.75">
      <c r="A75" s="164" t="s">
        <v>414</v>
      </c>
      <c r="B75" s="637"/>
      <c r="C75" s="637"/>
      <c r="D75" s="637"/>
    </row>
    <row r="76" spans="1:4" ht="15.75">
      <c r="A76" s="718"/>
      <c r="B76" s="314"/>
      <c r="C76" s="314"/>
      <c r="D76" s="314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/>
  <pageMargins left="0.9448818897637796" right="0.5118110236220472" top="0.984251968503937" bottom="0.984251968503937" header="0.7480314960629921" footer="0.7480314960629921"/>
  <pageSetup firstPageNumber="47" useFirstPageNumber="1" horizontalDpi="600" verticalDpi="600" orientation="portrait" paperSize="9" r:id="rId1"/>
  <headerFooter alignWithMargins="0">
    <oddFooter>&amp;C&amp;P</oddFooter>
  </headerFooter>
  <rowBreaks count="1" manualBreakCount="1">
    <brk id="4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D35"/>
  <sheetViews>
    <sheetView workbookViewId="0" topLeftCell="A1">
      <selection activeCell="B39" sqref="B39"/>
    </sheetView>
  </sheetViews>
  <sheetFormatPr defaultColWidth="9.140625" defaultRowHeight="12.75"/>
  <cols>
    <col min="1" max="1" width="33.28125" style="813" customWidth="1"/>
    <col min="2" max="2" width="14.28125" style="813" customWidth="1"/>
    <col min="3" max="3" width="14.421875" style="813" customWidth="1"/>
    <col min="4" max="4" width="13.140625" style="813" customWidth="1"/>
    <col min="5" max="5" width="32.7109375" style="813" hidden="1" customWidth="1"/>
    <col min="6" max="6" width="15.8515625" style="813" hidden="1" customWidth="1"/>
    <col min="7" max="7" width="16.28125" style="813" hidden="1" customWidth="1"/>
    <col min="8" max="8" width="13.28125" style="813" hidden="1" customWidth="1"/>
    <col min="9" max="9" width="9.140625" style="813" customWidth="1"/>
    <col min="10" max="10" width="10.00390625" style="813" customWidth="1"/>
    <col min="11" max="11" width="10.00390625" style="813" bestFit="1" customWidth="1"/>
    <col min="12" max="12" width="10.421875" style="813" customWidth="1"/>
    <col min="13" max="14" width="9.140625" style="813" customWidth="1"/>
    <col min="15" max="15" width="10.140625" style="813" customWidth="1"/>
    <col min="16" max="16" width="9.7109375" style="813" customWidth="1"/>
    <col min="17" max="17" width="10.140625" style="813" customWidth="1"/>
    <col min="18" max="16384" width="9.140625" style="813" customWidth="1"/>
  </cols>
  <sheetData>
    <row r="1" spans="1:55" s="798" customFormat="1" ht="12.75">
      <c r="A1" s="795" t="s">
        <v>580</v>
      </c>
      <c r="B1" s="795"/>
      <c r="C1" s="795"/>
      <c r="D1" s="795"/>
      <c r="E1" s="795"/>
      <c r="F1" s="795"/>
      <c r="G1" s="796"/>
      <c r="H1" s="796"/>
      <c r="I1" s="796"/>
      <c r="J1" s="796"/>
      <c r="K1" s="796"/>
      <c r="L1" s="796"/>
      <c r="M1" s="796"/>
      <c r="N1" s="796"/>
      <c r="O1" s="796"/>
      <c r="P1" s="796"/>
      <c r="Q1" s="796"/>
      <c r="R1" s="797"/>
      <c r="S1" s="797"/>
      <c r="T1" s="797"/>
      <c r="U1" s="797"/>
      <c r="V1" s="797"/>
      <c r="W1" s="797"/>
      <c r="X1" s="797"/>
      <c r="Y1" s="797"/>
      <c r="Z1" s="797"/>
      <c r="AA1" s="797"/>
      <c r="AB1" s="797"/>
      <c r="AC1" s="797"/>
      <c r="AD1" s="797"/>
      <c r="AE1" s="797"/>
      <c r="AF1" s="797"/>
      <c r="AG1" s="797"/>
      <c r="AH1" s="797"/>
      <c r="AI1" s="797"/>
      <c r="AJ1" s="797"/>
      <c r="AK1" s="797"/>
      <c r="AL1" s="797"/>
      <c r="AM1" s="797"/>
      <c r="AN1" s="797"/>
      <c r="AO1" s="797"/>
      <c r="AP1" s="797"/>
      <c r="AQ1" s="797"/>
      <c r="AR1" s="797"/>
      <c r="AS1" s="797"/>
      <c r="AT1" s="797"/>
      <c r="AU1" s="797"/>
      <c r="AV1" s="797"/>
      <c r="AW1" s="797"/>
      <c r="AX1" s="797"/>
      <c r="AY1" s="797"/>
      <c r="AZ1" s="797"/>
      <c r="BA1" s="797"/>
      <c r="BB1" s="797"/>
      <c r="BC1" s="797"/>
    </row>
    <row r="2" spans="1:55" s="798" customFormat="1" ht="15" customHeight="1">
      <c r="A2" s="799" t="s">
        <v>581</v>
      </c>
      <c r="B2" s="799"/>
      <c r="C2" s="799"/>
      <c r="D2" s="799"/>
      <c r="E2" s="799"/>
      <c r="F2" s="799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797"/>
      <c r="AJ2" s="797"/>
      <c r="AK2" s="797"/>
      <c r="AL2" s="797"/>
      <c r="AM2" s="797"/>
      <c r="AN2" s="797"/>
      <c r="AO2" s="797"/>
      <c r="AP2" s="797"/>
      <c r="AQ2" s="797"/>
      <c r="AR2" s="797"/>
      <c r="AS2" s="797"/>
      <c r="AT2" s="797"/>
      <c r="AU2" s="797"/>
      <c r="AV2" s="797"/>
      <c r="AW2" s="797"/>
      <c r="AX2" s="797"/>
      <c r="AY2" s="797"/>
      <c r="AZ2" s="797"/>
      <c r="BA2" s="797"/>
      <c r="BB2" s="797"/>
      <c r="BC2" s="797"/>
    </row>
    <row r="3" spans="1:55" s="798" customFormat="1" ht="3.75" customHeight="1">
      <c r="A3" s="801"/>
      <c r="B3" s="5"/>
      <c r="C3" s="5"/>
      <c r="D3" s="5"/>
      <c r="E3" s="801"/>
      <c r="F3" s="801"/>
      <c r="G3" s="7"/>
      <c r="H3" s="7"/>
      <c r="I3" s="7"/>
      <c r="J3" s="7"/>
      <c r="K3" s="7"/>
      <c r="L3" s="7"/>
      <c r="M3" s="7"/>
      <c r="N3" s="7"/>
      <c r="O3" s="7"/>
      <c r="P3" s="7"/>
      <c r="Q3" s="797"/>
      <c r="R3" s="797"/>
      <c r="S3" s="797"/>
      <c r="T3" s="797"/>
      <c r="U3" s="797"/>
      <c r="V3" s="797"/>
      <c r="W3" s="797"/>
      <c r="X3" s="797"/>
      <c r="Y3" s="797"/>
      <c r="Z3" s="797"/>
      <c r="AA3" s="797"/>
      <c r="AB3" s="797"/>
      <c r="AC3" s="797"/>
      <c r="AD3" s="797"/>
      <c r="AE3" s="797"/>
      <c r="AF3" s="797"/>
      <c r="AG3" s="797"/>
      <c r="AH3" s="797"/>
      <c r="AI3" s="797"/>
      <c r="AJ3" s="797"/>
      <c r="AK3" s="797"/>
      <c r="AL3" s="797"/>
      <c r="AM3" s="797"/>
      <c r="AN3" s="797"/>
      <c r="AO3" s="797"/>
      <c r="AP3" s="797"/>
      <c r="AQ3" s="797"/>
      <c r="AR3" s="797"/>
      <c r="AS3" s="797"/>
      <c r="AT3" s="797"/>
      <c r="AU3" s="797"/>
      <c r="AV3" s="797"/>
      <c r="AW3" s="797"/>
      <c r="AX3" s="797"/>
      <c r="AY3" s="797"/>
      <c r="AZ3" s="797"/>
      <c r="BA3" s="797"/>
      <c r="BB3" s="797"/>
      <c r="BC3" s="797"/>
    </row>
    <row r="4" spans="1:17" s="797" customFormat="1" ht="12.75">
      <c r="A4" s="802" t="s">
        <v>582</v>
      </c>
      <c r="B4" s="802"/>
      <c r="C4" s="802"/>
      <c r="D4" s="802"/>
      <c r="E4" s="802"/>
      <c r="F4" s="802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</row>
    <row r="5" spans="1:16" s="797" customFormat="1" ht="12.75">
      <c r="A5" s="804"/>
      <c r="B5" s="805"/>
      <c r="C5" s="805"/>
      <c r="D5" s="805"/>
      <c r="E5" s="805"/>
      <c r="G5" s="805"/>
      <c r="H5" s="805"/>
      <c r="I5" s="805"/>
      <c r="J5" s="805"/>
      <c r="K5" s="805"/>
      <c r="L5" s="805"/>
      <c r="M5" s="805"/>
      <c r="N5" s="805"/>
      <c r="O5" s="805"/>
      <c r="P5" s="805"/>
    </row>
    <row r="6" spans="1:17" s="808" customFormat="1" ht="17.25" customHeight="1">
      <c r="A6" s="806" t="s">
        <v>583</v>
      </c>
      <c r="B6" s="806"/>
      <c r="C6" s="806"/>
      <c r="D6" s="806"/>
      <c r="E6" s="806"/>
      <c r="F6" s="806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</row>
    <row r="7" spans="1:17" s="808" customFormat="1" ht="17.25" customHeight="1">
      <c r="A7" s="809" t="s">
        <v>428</v>
      </c>
      <c r="B7" s="809"/>
      <c r="C7" s="809"/>
      <c r="D7" s="809"/>
      <c r="E7" s="809"/>
      <c r="F7" s="809"/>
      <c r="G7" s="807"/>
      <c r="H7" s="807"/>
      <c r="I7" s="807"/>
      <c r="J7" s="807"/>
      <c r="K7" s="807"/>
      <c r="L7" s="807"/>
      <c r="M7" s="807"/>
      <c r="N7" s="807"/>
      <c r="O7" s="807"/>
      <c r="P7" s="807"/>
      <c r="Q7" s="807"/>
    </row>
    <row r="8" spans="1:17" s="808" customFormat="1" ht="15" customHeight="1">
      <c r="A8" s="810" t="s">
        <v>880</v>
      </c>
      <c r="B8" s="810"/>
      <c r="C8" s="810"/>
      <c r="D8" s="810"/>
      <c r="E8" s="810"/>
      <c r="F8" s="810"/>
      <c r="G8" s="807"/>
      <c r="H8" s="807"/>
      <c r="I8" s="807"/>
      <c r="J8" s="807"/>
      <c r="K8" s="807"/>
      <c r="L8" s="807"/>
      <c r="M8" s="807"/>
      <c r="N8" s="807"/>
      <c r="O8" s="807"/>
      <c r="P8" s="807"/>
      <c r="Q8" s="807"/>
    </row>
    <row r="9" spans="1:15" s="635" customFormat="1" ht="12.75">
      <c r="A9" s="542" t="s">
        <v>586</v>
      </c>
      <c r="B9" s="542"/>
      <c r="C9" s="542"/>
      <c r="D9" s="542"/>
      <c r="E9" s="542"/>
      <c r="F9" s="542"/>
      <c r="G9" s="165"/>
      <c r="H9" s="165"/>
      <c r="I9" s="165"/>
      <c r="J9" s="165"/>
      <c r="K9" s="165"/>
      <c r="L9" s="165"/>
      <c r="M9" s="165"/>
      <c r="N9" s="7"/>
      <c r="O9" s="811"/>
    </row>
    <row r="10" spans="1:15" s="635" customFormat="1" ht="12.75">
      <c r="A10" s="812" t="s">
        <v>587</v>
      </c>
      <c r="B10" s="164"/>
      <c r="C10" s="163"/>
      <c r="D10" s="305" t="s">
        <v>881</v>
      </c>
      <c r="F10" s="164"/>
      <c r="G10" s="163"/>
      <c r="H10" s="305"/>
      <c r="I10" s="305"/>
      <c r="J10" s="386"/>
      <c r="K10" s="163"/>
      <c r="N10" s="7"/>
      <c r="O10" s="811"/>
    </row>
    <row r="11" spans="2:4" ht="12.75">
      <c r="B11" s="814"/>
      <c r="D11" s="815" t="s">
        <v>429</v>
      </c>
    </row>
    <row r="12" spans="4:8" ht="12.75">
      <c r="D12" s="815" t="s">
        <v>590</v>
      </c>
      <c r="H12" s="816" t="s">
        <v>430</v>
      </c>
    </row>
    <row r="13" spans="1:8" s="819" customFormat="1" ht="57" customHeight="1">
      <c r="A13" s="817" t="s">
        <v>885</v>
      </c>
      <c r="B13" s="818" t="s">
        <v>431</v>
      </c>
      <c r="C13" s="818" t="s">
        <v>432</v>
      </c>
      <c r="D13" s="818" t="s">
        <v>433</v>
      </c>
      <c r="E13" s="817" t="s">
        <v>885</v>
      </c>
      <c r="F13" s="818" t="s">
        <v>434</v>
      </c>
      <c r="G13" s="818" t="s">
        <v>432</v>
      </c>
      <c r="H13" s="818" t="s">
        <v>433</v>
      </c>
    </row>
    <row r="14" spans="1:8" s="822" customFormat="1" ht="11.25" customHeight="1">
      <c r="A14" s="820">
        <v>1</v>
      </c>
      <c r="B14" s="820">
        <v>2</v>
      </c>
      <c r="C14" s="821">
        <v>3</v>
      </c>
      <c r="D14" s="821">
        <v>4</v>
      </c>
      <c r="E14" s="820">
        <v>1</v>
      </c>
      <c r="F14" s="820">
        <v>2</v>
      </c>
      <c r="G14" s="821">
        <v>3</v>
      </c>
      <c r="H14" s="821">
        <v>4</v>
      </c>
    </row>
    <row r="15" spans="1:11" s="825" customFormat="1" ht="12.75" customHeight="1">
      <c r="A15" s="823" t="s">
        <v>435</v>
      </c>
      <c r="B15" s="824">
        <v>211386681</v>
      </c>
      <c r="C15" s="824">
        <v>508014552</v>
      </c>
      <c r="D15" s="824">
        <v>296627871</v>
      </c>
      <c r="E15" s="823" t="s">
        <v>435</v>
      </c>
      <c r="F15" s="824" t="e">
        <f>F16+F25</f>
        <v>#REF!</v>
      </c>
      <c r="G15" s="824" t="e">
        <f>G16+G25</f>
        <v>#REF!</v>
      </c>
      <c r="H15" s="824" t="e">
        <f>G15-F15</f>
        <v>#REF!</v>
      </c>
      <c r="K15" s="826"/>
    </row>
    <row r="16" spans="1:8" s="825" customFormat="1" ht="12.75" customHeight="1">
      <c r="A16" s="827" t="s">
        <v>436</v>
      </c>
      <c r="B16" s="828">
        <v>194668601</v>
      </c>
      <c r="C16" s="828">
        <v>439842486</v>
      </c>
      <c r="D16" s="828">
        <v>245173885</v>
      </c>
      <c r="E16" s="827" t="s">
        <v>436</v>
      </c>
      <c r="F16" s="828">
        <f>F17+F21</f>
        <v>171062</v>
      </c>
      <c r="G16" s="828">
        <f>G17+G21</f>
        <v>348874</v>
      </c>
      <c r="H16" s="828">
        <f>G16-F16</f>
        <v>177812</v>
      </c>
    </row>
    <row r="17" spans="1:8" s="825" customFormat="1" ht="12.75" customHeight="1">
      <c r="A17" s="829" t="s">
        <v>437</v>
      </c>
      <c r="B17" s="828">
        <v>46843246</v>
      </c>
      <c r="C17" s="828">
        <v>38898961</v>
      </c>
      <c r="D17" s="828">
        <v>-7944285</v>
      </c>
      <c r="E17" s="829" t="s">
        <v>437</v>
      </c>
      <c r="F17" s="828">
        <f>SUM(F18:F19)</f>
        <v>43565</v>
      </c>
      <c r="G17" s="828">
        <f>SUM(G18:G19)</f>
        <v>36892</v>
      </c>
      <c r="H17" s="828">
        <f>G17-F17</f>
        <v>-6673</v>
      </c>
    </row>
    <row r="18" spans="1:14" ht="12.75" customHeight="1">
      <c r="A18" s="830" t="s">
        <v>438</v>
      </c>
      <c r="B18" s="831">
        <v>43565125</v>
      </c>
      <c r="C18" s="831">
        <v>36891996</v>
      </c>
      <c r="D18" s="831">
        <v>-6673129</v>
      </c>
      <c r="E18" s="830" t="s">
        <v>439</v>
      </c>
      <c r="F18" s="831">
        <f>ROUND(B18/1000,0)</f>
        <v>43565</v>
      </c>
      <c r="G18" s="831">
        <f>ROUND(C18/1000,0)</f>
        <v>36892</v>
      </c>
      <c r="H18" s="831">
        <f>G18-F18</f>
        <v>-6673</v>
      </c>
      <c r="J18" s="825"/>
      <c r="K18" s="825"/>
      <c r="L18" s="825"/>
      <c r="M18" s="825"/>
      <c r="N18" s="825"/>
    </row>
    <row r="19" spans="1:14" ht="12.75">
      <c r="A19" s="830" t="s">
        <v>440</v>
      </c>
      <c r="B19" s="831">
        <v>3278121</v>
      </c>
      <c r="C19" s="831">
        <v>2006965</v>
      </c>
      <c r="D19" s="831">
        <v>-1271156</v>
      </c>
      <c r="E19" s="830"/>
      <c r="F19" s="831"/>
      <c r="G19" s="831"/>
      <c r="H19" s="831"/>
      <c r="J19" s="825"/>
      <c r="K19" s="825"/>
      <c r="L19" s="825"/>
      <c r="M19" s="825"/>
      <c r="N19" s="825"/>
    </row>
    <row r="20" spans="1:14" ht="12.75" customHeight="1">
      <c r="A20" s="830"/>
      <c r="B20" s="831"/>
      <c r="C20" s="831"/>
      <c r="D20" s="831"/>
      <c r="E20" s="830"/>
      <c r="F20" s="831"/>
      <c r="G20" s="831"/>
      <c r="H20" s="831"/>
      <c r="K20" s="825"/>
      <c r="L20" s="825"/>
      <c r="M20" s="825"/>
      <c r="N20" s="825"/>
    </row>
    <row r="21" spans="1:8" s="825" customFormat="1" ht="12.75" customHeight="1">
      <c r="A21" s="829" t="s">
        <v>441</v>
      </c>
      <c r="B21" s="828">
        <v>147825355</v>
      </c>
      <c r="C21" s="828">
        <v>400943525</v>
      </c>
      <c r="D21" s="828">
        <v>253118170</v>
      </c>
      <c r="E21" s="829" t="s">
        <v>441</v>
      </c>
      <c r="F21" s="828">
        <f>SUM(F22:F23)</f>
        <v>127497</v>
      </c>
      <c r="G21" s="828">
        <f>SUM(G22:G23)</f>
        <v>311982</v>
      </c>
      <c r="H21" s="828">
        <f>G21-F21</f>
        <v>184485</v>
      </c>
    </row>
    <row r="22" spans="1:14" ht="12.75" customHeight="1">
      <c r="A22" s="830" t="s">
        <v>438</v>
      </c>
      <c r="B22" s="831">
        <v>127497315</v>
      </c>
      <c r="C22" s="831">
        <v>311982431</v>
      </c>
      <c r="D22" s="831">
        <v>184485116</v>
      </c>
      <c r="E22" s="830" t="s">
        <v>439</v>
      </c>
      <c r="F22" s="831">
        <f>ROUND(B22/1000,0)</f>
        <v>127497</v>
      </c>
      <c r="G22" s="831">
        <f>ROUND(C22/1000,0)</f>
        <v>311982</v>
      </c>
      <c r="H22" s="831">
        <f>G22-F22</f>
        <v>184485</v>
      </c>
      <c r="K22" s="825"/>
      <c r="L22" s="825"/>
      <c r="M22" s="825"/>
      <c r="N22" s="825"/>
    </row>
    <row r="23" spans="1:14" ht="12.75">
      <c r="A23" s="830" t="s">
        <v>440</v>
      </c>
      <c r="B23" s="831">
        <v>20328040</v>
      </c>
      <c r="C23" s="831">
        <v>88961094</v>
      </c>
      <c r="D23" s="831">
        <v>68633054</v>
      </c>
      <c r="E23" s="830"/>
      <c r="F23" s="831"/>
      <c r="G23" s="831"/>
      <c r="H23" s="831"/>
      <c r="K23" s="825"/>
      <c r="L23" s="825"/>
      <c r="M23" s="825"/>
      <c r="N23" s="825"/>
    </row>
    <row r="24" spans="1:14" ht="12.75" customHeight="1">
      <c r="A24" s="830"/>
      <c r="B24" s="831"/>
      <c r="C24" s="831"/>
      <c r="D24" s="831"/>
      <c r="E24" s="830"/>
      <c r="F24" s="831"/>
      <c r="G24" s="831"/>
      <c r="H24" s="831"/>
      <c r="K24" s="825"/>
      <c r="L24" s="825"/>
      <c r="M24" s="825"/>
      <c r="N24" s="825"/>
    </row>
    <row r="25" spans="1:8" s="825" customFormat="1" ht="12.75" customHeight="1">
      <c r="A25" s="827" t="s">
        <v>442</v>
      </c>
      <c r="B25" s="828">
        <v>16718080</v>
      </c>
      <c r="C25" s="828">
        <v>68172066</v>
      </c>
      <c r="D25" s="828">
        <v>39506318</v>
      </c>
      <c r="E25" s="827" t="s">
        <v>443</v>
      </c>
      <c r="F25" s="828" t="e">
        <f>F26</f>
        <v>#REF!</v>
      </c>
      <c r="G25" s="828" t="e">
        <f>G26</f>
        <v>#REF!</v>
      </c>
      <c r="H25" s="828" t="e">
        <f>G25-F25</f>
        <v>#REF!</v>
      </c>
    </row>
    <row r="26" spans="1:8" s="825" customFormat="1" ht="12.75" customHeight="1">
      <c r="A26" s="829" t="s">
        <v>444</v>
      </c>
      <c r="B26" s="828">
        <v>0</v>
      </c>
      <c r="C26" s="828">
        <v>78</v>
      </c>
      <c r="D26" s="828">
        <v>78</v>
      </c>
      <c r="E26" s="829" t="s">
        <v>444</v>
      </c>
      <c r="F26" s="828" t="e">
        <f>SUM(#REF!)</f>
        <v>#REF!</v>
      </c>
      <c r="G26" s="828" t="e">
        <f>SUM(#REF!)</f>
        <v>#REF!</v>
      </c>
      <c r="H26" s="828" t="e">
        <f>G26-F26</f>
        <v>#REF!</v>
      </c>
    </row>
    <row r="27" spans="1:8" s="825" customFormat="1" ht="12.75" customHeight="1">
      <c r="A27" s="829" t="s">
        <v>445</v>
      </c>
      <c r="B27" s="828">
        <v>16718080</v>
      </c>
      <c r="C27" s="828">
        <v>68171988</v>
      </c>
      <c r="D27" s="828">
        <v>39506240</v>
      </c>
      <c r="E27" s="829" t="s">
        <v>441</v>
      </c>
      <c r="F27" s="828" t="e">
        <f>SUM(#REF!)</f>
        <v>#REF!</v>
      </c>
      <c r="G27" s="828" t="e">
        <f>SUM(#REF!)</f>
        <v>#REF!</v>
      </c>
      <c r="H27" s="828" t="e">
        <f>G27-F27</f>
        <v>#REF!</v>
      </c>
    </row>
    <row r="28" spans="1:8" ht="12.75">
      <c r="A28" s="804"/>
      <c r="B28" s="832"/>
      <c r="C28" s="832"/>
      <c r="D28" s="832"/>
      <c r="E28" s="804"/>
      <c r="F28" s="832"/>
      <c r="G28" s="832"/>
      <c r="H28" s="832"/>
    </row>
    <row r="29" spans="1:8" ht="12.75">
      <c r="A29" s="804"/>
      <c r="B29" s="832"/>
      <c r="C29" s="832"/>
      <c r="D29" s="832"/>
      <c r="E29" s="804"/>
      <c r="F29" s="832"/>
      <c r="G29" s="832"/>
      <c r="H29" s="832"/>
    </row>
    <row r="31" spans="1:56" s="836" customFormat="1" ht="12.75" customHeight="1">
      <c r="A31" s="833" t="s">
        <v>878</v>
      </c>
      <c r="B31" s="834"/>
      <c r="C31" s="832"/>
      <c r="D31" s="835" t="s">
        <v>1048</v>
      </c>
      <c r="K31" s="822"/>
      <c r="L31" s="822"/>
      <c r="M31" s="822"/>
      <c r="N31" s="822"/>
      <c r="O31" s="822"/>
      <c r="P31" s="822"/>
      <c r="Q31" s="822"/>
      <c r="R31" s="822"/>
      <c r="S31" s="822"/>
      <c r="T31" s="822"/>
      <c r="U31" s="822"/>
      <c r="V31" s="822"/>
      <c r="W31" s="822"/>
      <c r="X31" s="822"/>
      <c r="Y31" s="822"/>
      <c r="Z31" s="822"/>
      <c r="AA31" s="822"/>
      <c r="AB31" s="822"/>
      <c r="AC31" s="822"/>
      <c r="AD31" s="822"/>
      <c r="AE31" s="822"/>
      <c r="AF31" s="822"/>
      <c r="AG31" s="822"/>
      <c r="AH31" s="822"/>
      <c r="AI31" s="822"/>
      <c r="AJ31" s="822"/>
      <c r="AK31" s="822"/>
      <c r="AL31" s="822"/>
      <c r="AM31" s="822"/>
      <c r="AN31" s="822"/>
      <c r="AO31" s="822"/>
      <c r="AP31" s="822"/>
      <c r="AQ31" s="822"/>
      <c r="AR31" s="822"/>
      <c r="AS31" s="822"/>
      <c r="AT31" s="822"/>
      <c r="AU31" s="822"/>
      <c r="AV31" s="822"/>
      <c r="AW31" s="822"/>
      <c r="AX31" s="822"/>
      <c r="AY31" s="822"/>
      <c r="AZ31" s="822"/>
      <c r="BA31" s="822"/>
      <c r="BB31" s="822"/>
      <c r="BC31" s="822"/>
      <c r="BD31" s="822"/>
    </row>
    <row r="35" ht="12.75">
      <c r="A35" s="837" t="s">
        <v>754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984251968503937" right="0.7480314960629921" top="0.984251968503937" bottom="0.984251968503937" header="0.5118110236220472" footer="0.5118110236220472"/>
  <pageSetup firstPageNumber="49" useFirstPageNumber="1"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C32"/>
  <sheetViews>
    <sheetView zoomScaleSheetLayoutView="120" workbookViewId="0" topLeftCell="A1">
      <selection activeCell="G35" sqref="G35"/>
    </sheetView>
  </sheetViews>
  <sheetFormatPr defaultColWidth="9.140625" defaultRowHeight="12.75"/>
  <cols>
    <col min="1" max="1" width="30.57421875" style="318" customWidth="1"/>
    <col min="2" max="2" width="13.28125" style="318" customWidth="1"/>
    <col min="3" max="3" width="10.8515625" style="318" bestFit="1" customWidth="1"/>
    <col min="4" max="4" width="9.140625" style="318" customWidth="1"/>
    <col min="5" max="5" width="11.28125" style="318" customWidth="1"/>
    <col min="6" max="16384" width="9.140625" style="155" customWidth="1"/>
  </cols>
  <sheetData>
    <row r="1" spans="1:55" ht="12.75">
      <c r="A1" s="543" t="s">
        <v>580</v>
      </c>
      <c r="B1" s="543"/>
      <c r="C1" s="543"/>
      <c r="D1" s="543"/>
      <c r="E1" s="543"/>
      <c r="F1" s="414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8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</row>
    <row r="2" spans="1:55" ht="15" customHeight="1">
      <c r="A2" s="547" t="s">
        <v>581</v>
      </c>
      <c r="B2" s="547"/>
      <c r="C2" s="547"/>
      <c r="D2" s="547"/>
      <c r="E2" s="547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</row>
    <row r="3" spans="1:55" ht="3.75" customHeight="1">
      <c r="A3" s="262"/>
      <c r="B3" s="5"/>
      <c r="C3" s="5"/>
      <c r="D3" s="5"/>
      <c r="E3" s="262"/>
      <c r="F3" s="70"/>
      <c r="G3" s="7"/>
      <c r="H3" s="7"/>
      <c r="I3" s="7"/>
      <c r="J3" s="7"/>
      <c r="K3" s="7"/>
      <c r="L3" s="7"/>
      <c r="M3" s="7"/>
      <c r="N3" s="7"/>
      <c r="O3" s="7"/>
      <c r="P3" s="7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</row>
    <row r="4" spans="1:17" s="150" customFormat="1" ht="12.75">
      <c r="A4" s="544" t="s">
        <v>582</v>
      </c>
      <c r="B4" s="544"/>
      <c r="C4" s="544"/>
      <c r="D4" s="544"/>
      <c r="E4" s="544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</row>
    <row r="5" spans="1:16" s="150" customFormat="1" ht="12.75">
      <c r="A5" s="70"/>
      <c r="B5" s="77"/>
      <c r="C5" s="77"/>
      <c r="D5" s="77"/>
      <c r="E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7" s="314" customFormat="1" ht="17.25" customHeight="1">
      <c r="A6" s="633" t="s">
        <v>583</v>
      </c>
      <c r="B6" s="633"/>
      <c r="C6" s="633"/>
      <c r="D6" s="633"/>
      <c r="E6" s="633"/>
      <c r="F6" s="69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</row>
    <row r="7" spans="1:17" s="314" customFormat="1" ht="17.25" customHeight="1">
      <c r="A7" s="545" t="s">
        <v>446</v>
      </c>
      <c r="B7" s="545"/>
      <c r="C7" s="545"/>
      <c r="D7" s="545"/>
      <c r="E7" s="545"/>
      <c r="F7" s="385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</row>
    <row r="8" spans="1:17" s="314" customFormat="1" ht="17.25" customHeight="1">
      <c r="A8" s="841" t="s">
        <v>585</v>
      </c>
      <c r="B8" s="841"/>
      <c r="C8" s="841"/>
      <c r="D8" s="841"/>
      <c r="E8" s="841"/>
      <c r="F8" s="487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</row>
    <row r="9" spans="1:15" s="635" customFormat="1" ht="12.75">
      <c r="A9" s="542" t="s">
        <v>586</v>
      </c>
      <c r="B9" s="542"/>
      <c r="C9" s="542"/>
      <c r="D9" s="542"/>
      <c r="E9" s="542"/>
      <c r="F9" s="165"/>
      <c r="G9" s="165"/>
      <c r="H9" s="165"/>
      <c r="I9" s="165"/>
      <c r="J9" s="165"/>
      <c r="K9" s="165"/>
      <c r="L9" s="165"/>
      <c r="M9" s="165"/>
      <c r="N9" s="7"/>
      <c r="O9" s="811"/>
    </row>
    <row r="10" spans="1:8" s="60" customFormat="1" ht="12.75">
      <c r="A10" s="316" t="s">
        <v>587</v>
      </c>
      <c r="B10" s="163"/>
      <c r="C10" s="163"/>
      <c r="D10" s="164"/>
      <c r="E10" s="305" t="s">
        <v>588</v>
      </c>
      <c r="F10" s="165"/>
      <c r="G10" s="635"/>
      <c r="H10" s="238"/>
    </row>
    <row r="11" ht="12.75">
      <c r="E11" s="842" t="s">
        <v>447</v>
      </c>
    </row>
    <row r="12" spans="1:5" ht="10.5" customHeight="1">
      <c r="A12" s="302"/>
      <c r="B12" s="302"/>
      <c r="C12" s="302"/>
      <c r="D12" s="302"/>
      <c r="E12" s="219" t="s">
        <v>590</v>
      </c>
    </row>
    <row r="13" spans="1:5" s="60" customFormat="1" ht="51">
      <c r="A13" s="320" t="s">
        <v>885</v>
      </c>
      <c r="B13" s="320" t="s">
        <v>592</v>
      </c>
      <c r="C13" s="320" t="s">
        <v>593</v>
      </c>
      <c r="D13" s="320" t="s">
        <v>448</v>
      </c>
      <c r="E13" s="320" t="s">
        <v>595</v>
      </c>
    </row>
    <row r="14" spans="1:5" s="60" customFormat="1" ht="12.75">
      <c r="A14" s="843">
        <v>1</v>
      </c>
      <c r="B14" s="320">
        <v>2</v>
      </c>
      <c r="C14" s="320">
        <v>3</v>
      </c>
      <c r="D14" s="320">
        <v>4</v>
      </c>
      <c r="E14" s="134">
        <v>5</v>
      </c>
    </row>
    <row r="15" spans="1:5" s="60" customFormat="1" ht="17.25" customHeight="1">
      <c r="A15" s="138" t="s">
        <v>449</v>
      </c>
      <c r="B15" s="113">
        <v>277331959</v>
      </c>
      <c r="C15" s="96">
        <v>44765107</v>
      </c>
      <c r="D15" s="247">
        <v>16.141344532167675</v>
      </c>
      <c r="E15" s="113">
        <v>18877473</v>
      </c>
    </row>
    <row r="16" spans="1:5" s="60" customFormat="1" ht="17.25" customHeight="1">
      <c r="A16" s="138" t="s">
        <v>450</v>
      </c>
      <c r="B16" s="113">
        <v>601399</v>
      </c>
      <c r="C16" s="113">
        <v>147954</v>
      </c>
      <c r="D16" s="247">
        <v>24.601637182635823</v>
      </c>
      <c r="E16" s="113">
        <v>68765</v>
      </c>
    </row>
    <row r="17" spans="1:5" s="60" customFormat="1" ht="17.25" customHeight="1">
      <c r="A17" s="138" t="s">
        <v>451</v>
      </c>
      <c r="B17" s="113">
        <v>19504467</v>
      </c>
      <c r="C17" s="113">
        <v>4777787</v>
      </c>
      <c r="D17" s="247">
        <v>24.495860358552733</v>
      </c>
      <c r="E17" s="113">
        <v>1589445</v>
      </c>
    </row>
    <row r="18" spans="1:5" s="60" customFormat="1" ht="17.25" customHeight="1">
      <c r="A18" s="397" t="s">
        <v>452</v>
      </c>
      <c r="B18" s="123">
        <v>19504467</v>
      </c>
      <c r="C18" s="102">
        <v>4777787</v>
      </c>
      <c r="D18" s="251">
        <v>24.495860358552733</v>
      </c>
      <c r="E18" s="113">
        <v>1589445</v>
      </c>
    </row>
    <row r="19" spans="1:5" s="60" customFormat="1" ht="17.25" customHeight="1">
      <c r="A19" s="138" t="s">
        <v>453</v>
      </c>
      <c r="B19" s="328">
        <v>3000000</v>
      </c>
      <c r="C19" s="96">
        <v>954775</v>
      </c>
      <c r="D19" s="844">
        <v>31.825833333333332</v>
      </c>
      <c r="E19" s="113">
        <v>325661</v>
      </c>
    </row>
    <row r="20" spans="1:5" s="60" customFormat="1" ht="17.25" customHeight="1">
      <c r="A20" s="397" t="s">
        <v>454</v>
      </c>
      <c r="B20" s="332">
        <v>3000000</v>
      </c>
      <c r="C20" s="102">
        <v>954775</v>
      </c>
      <c r="D20" s="844">
        <v>31.825833333333332</v>
      </c>
      <c r="E20" s="113">
        <v>325661</v>
      </c>
    </row>
    <row r="21" spans="1:5" s="60" customFormat="1" ht="17.25" customHeight="1">
      <c r="A21" s="138" t="s">
        <v>455</v>
      </c>
      <c r="B21" s="328">
        <v>4313798</v>
      </c>
      <c r="C21" s="96">
        <v>900000</v>
      </c>
      <c r="D21" s="844">
        <v>20.86328567077086</v>
      </c>
      <c r="E21" s="113">
        <v>210102</v>
      </c>
    </row>
    <row r="22" spans="1:5" s="60" customFormat="1" ht="17.25" customHeight="1">
      <c r="A22" s="138" t="s">
        <v>456</v>
      </c>
      <c r="B22" s="113">
        <v>304751623</v>
      </c>
      <c r="C22" s="113">
        <v>51545623</v>
      </c>
      <c r="D22" s="247">
        <v>16.913978174285226</v>
      </c>
      <c r="E22" s="113">
        <v>21071446</v>
      </c>
    </row>
    <row r="23" spans="1:5" s="60" customFormat="1" ht="12" customHeight="1">
      <c r="A23" s="845"/>
      <c r="B23" s="333"/>
      <c r="C23" s="70"/>
      <c r="D23" s="70"/>
      <c r="E23" s="70"/>
    </row>
    <row r="24" spans="1:5" s="60" customFormat="1" ht="12" customHeight="1">
      <c r="A24" s="845"/>
      <c r="B24" s="333"/>
      <c r="C24" s="70"/>
      <c r="D24" s="70"/>
      <c r="E24" s="70"/>
    </row>
    <row r="25" spans="1:5" s="60" customFormat="1" ht="12" customHeight="1">
      <c r="A25" s="845"/>
      <c r="B25" s="333"/>
      <c r="C25" s="70"/>
      <c r="D25" s="70"/>
      <c r="E25" s="70"/>
    </row>
    <row r="26" spans="1:5" s="60" customFormat="1" ht="12" customHeight="1">
      <c r="A26" s="68" t="s">
        <v>457</v>
      </c>
      <c r="B26" s="333"/>
      <c r="C26" s="70"/>
      <c r="D26" s="70"/>
      <c r="E26" s="842" t="s">
        <v>669</v>
      </c>
    </row>
    <row r="27" spans="1:9" s="60" customFormat="1" ht="12" customHeight="1">
      <c r="A27" s="68"/>
      <c r="B27" s="318"/>
      <c r="C27" s="238"/>
      <c r="E27" s="388"/>
      <c r="F27" s="238"/>
      <c r="G27" s="238"/>
      <c r="I27" s="220"/>
    </row>
    <row r="28" spans="1:8" s="60" customFormat="1" ht="12.75">
      <c r="A28" s="68"/>
      <c r="B28" s="414"/>
      <c r="C28" s="238"/>
      <c r="E28" s="388"/>
      <c r="F28" s="238"/>
      <c r="G28" s="238"/>
      <c r="H28" s="388"/>
    </row>
    <row r="29" s="318" customFormat="1" ht="12.75">
      <c r="A29" s="479" t="s">
        <v>754</v>
      </c>
    </row>
    <row r="30" spans="1:5" s="60" customFormat="1" ht="12.75">
      <c r="A30" s="318"/>
      <c r="B30" s="318"/>
      <c r="C30" s="318"/>
      <c r="D30" s="318"/>
      <c r="E30" s="318"/>
    </row>
    <row r="31" spans="1:5" s="60" customFormat="1" ht="12.75">
      <c r="A31" s="318"/>
      <c r="B31" s="318"/>
      <c r="C31" s="318"/>
      <c r="D31" s="318"/>
      <c r="E31" s="318"/>
    </row>
    <row r="32" spans="1:5" s="60" customFormat="1" ht="12.75">
      <c r="A32" s="318"/>
      <c r="B32" s="318"/>
      <c r="C32" s="318"/>
      <c r="D32" s="318"/>
      <c r="E32" s="318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 horizontalCentered="1"/>
  <pageMargins left="0.984251968503937" right="0.7480314960629921" top="0.7874015748031497" bottom="0.7874015748031497" header="0.5118110236220472" footer="0.5118110236220472"/>
  <pageSetup firstPageNumber="50" useFirstPageNumber="1" horizontalDpi="300" verticalDpi="300" orientation="portrait" paperSize="9" r:id="rId1"/>
  <headerFooter alignWithMargins="0">
    <oddFooter>&amp;L
&amp;C&amp;8&amp;P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11111158"/>
  <dimension ref="A1:AF2276"/>
  <sheetViews>
    <sheetView zoomScaleSheetLayoutView="120" workbookViewId="0" topLeftCell="A1">
      <selection activeCell="I25" sqref="I25"/>
    </sheetView>
  </sheetViews>
  <sheetFormatPr defaultColWidth="9.140625" defaultRowHeight="17.25" customHeight="1"/>
  <cols>
    <col min="1" max="1" width="49.57421875" style="628" customWidth="1"/>
    <col min="2" max="2" width="10.8515625" style="637" customWidth="1"/>
    <col min="3" max="4" width="11.28125" style="637" customWidth="1"/>
    <col min="5" max="5" width="7.7109375" style="638" customWidth="1"/>
    <col min="6" max="6" width="11.421875" style="637" customWidth="1"/>
    <col min="7" max="22" width="11.421875" style="909" customWidth="1"/>
    <col min="23" max="16384" width="11.421875" style="628" customWidth="1"/>
  </cols>
  <sheetData>
    <row r="1" spans="1:11" ht="12.75">
      <c r="A1" s="543" t="s">
        <v>580</v>
      </c>
      <c r="B1" s="543"/>
      <c r="C1" s="543"/>
      <c r="D1" s="543"/>
      <c r="E1" s="543"/>
      <c r="F1" s="543"/>
      <c r="G1" s="908"/>
      <c r="H1" s="908"/>
      <c r="I1" s="908"/>
      <c r="J1" s="908"/>
      <c r="K1" s="908"/>
    </row>
    <row r="2" spans="1:6" ht="12.75" customHeight="1">
      <c r="A2" s="547" t="s">
        <v>581</v>
      </c>
      <c r="B2" s="547"/>
      <c r="C2" s="547"/>
      <c r="D2" s="547"/>
      <c r="E2" s="547"/>
      <c r="F2" s="547"/>
    </row>
    <row r="3" spans="1:6" ht="4.5" customHeight="1">
      <c r="A3" s="262"/>
      <c r="B3" s="5"/>
      <c r="C3" s="5"/>
      <c r="D3" s="5"/>
      <c r="E3" s="262"/>
      <c r="F3" s="262"/>
    </row>
    <row r="4" spans="1:6" ht="17.25" customHeight="1">
      <c r="A4" s="544" t="s">
        <v>415</v>
      </c>
      <c r="B4" s="544"/>
      <c r="C4" s="544"/>
      <c r="D4" s="544"/>
      <c r="E4" s="544"/>
      <c r="F4" s="544"/>
    </row>
    <row r="5" spans="1:6" ht="12.75">
      <c r="A5" s="70"/>
      <c r="B5" s="77"/>
      <c r="C5" s="77"/>
      <c r="D5" s="77"/>
      <c r="E5" s="77"/>
      <c r="F5" s="77"/>
    </row>
    <row r="6" spans="1:6" ht="17.25" customHeight="1">
      <c r="A6" s="633" t="s">
        <v>583</v>
      </c>
      <c r="B6" s="633"/>
      <c r="C6" s="633"/>
      <c r="D6" s="633"/>
      <c r="E6" s="633"/>
      <c r="F6" s="633"/>
    </row>
    <row r="7" spans="1:6" ht="39.75" customHeight="1">
      <c r="A7" s="846" t="s">
        <v>458</v>
      </c>
      <c r="B7" s="846"/>
      <c r="C7" s="846"/>
      <c r="D7" s="846"/>
      <c r="E7" s="846"/>
      <c r="F7" s="846"/>
    </row>
    <row r="8" spans="1:6" ht="17.25" customHeight="1">
      <c r="A8" s="541" t="s">
        <v>585</v>
      </c>
      <c r="B8" s="541"/>
      <c r="C8" s="541"/>
      <c r="D8" s="541"/>
      <c r="E8" s="541"/>
      <c r="F8" s="541"/>
    </row>
    <row r="9" spans="1:6" ht="12.75">
      <c r="A9" s="542" t="s">
        <v>586</v>
      </c>
      <c r="B9" s="542"/>
      <c r="C9" s="542"/>
      <c r="D9" s="542"/>
      <c r="E9" s="542"/>
      <c r="F9" s="542"/>
    </row>
    <row r="10" spans="1:6" ht="17.25" customHeight="1">
      <c r="A10" s="316" t="s">
        <v>587</v>
      </c>
      <c r="B10" s="164"/>
      <c r="C10" s="164"/>
      <c r="D10" s="164"/>
      <c r="E10" s="635"/>
      <c r="F10" s="305" t="s">
        <v>881</v>
      </c>
    </row>
    <row r="11" spans="2:6" ht="12.75">
      <c r="B11" s="636"/>
      <c r="C11" s="636"/>
      <c r="D11" s="636"/>
      <c r="F11" s="639" t="s">
        <v>459</v>
      </c>
    </row>
    <row r="12" spans="1:6" ht="12.75" customHeight="1">
      <c r="A12" s="847"/>
      <c r="B12" s="848"/>
      <c r="C12" s="848"/>
      <c r="D12" s="848"/>
      <c r="E12" s="849"/>
      <c r="F12" s="850" t="s">
        <v>590</v>
      </c>
    </row>
    <row r="13" spans="1:6" ht="64.5" customHeight="1">
      <c r="A13" s="320" t="s">
        <v>885</v>
      </c>
      <c r="B13" s="241" t="s">
        <v>592</v>
      </c>
      <c r="C13" s="241" t="s">
        <v>886</v>
      </c>
      <c r="D13" s="241" t="s">
        <v>593</v>
      </c>
      <c r="E13" s="851" t="s">
        <v>460</v>
      </c>
      <c r="F13" s="241" t="s">
        <v>595</v>
      </c>
    </row>
    <row r="14" spans="1:6" s="318" customFormat="1" ht="12.75">
      <c r="A14" s="852">
        <v>1</v>
      </c>
      <c r="B14" s="853">
        <v>2</v>
      </c>
      <c r="C14" s="853">
        <v>3</v>
      </c>
      <c r="D14" s="853">
        <v>4</v>
      </c>
      <c r="E14" s="853">
        <v>5</v>
      </c>
      <c r="F14" s="243">
        <v>6</v>
      </c>
    </row>
    <row r="15" spans="1:6" s="318" customFormat="1" ht="14.25">
      <c r="A15" s="854" t="s">
        <v>461</v>
      </c>
      <c r="B15" s="243"/>
      <c r="C15" s="243"/>
      <c r="D15" s="243"/>
      <c r="E15" s="855"/>
      <c r="F15" s="243"/>
    </row>
    <row r="16" spans="1:6" s="318" customFormat="1" ht="12.75">
      <c r="A16" s="327" t="s">
        <v>462</v>
      </c>
      <c r="B16" s="856">
        <v>956218973</v>
      </c>
      <c r="C16" s="856">
        <v>377622146</v>
      </c>
      <c r="D16" s="856">
        <v>371266483</v>
      </c>
      <c r="E16" s="857">
        <v>38.82651291002986</v>
      </c>
      <c r="F16" s="856">
        <v>30922024</v>
      </c>
    </row>
    <row r="17" spans="1:6" s="318" customFormat="1" ht="12.75">
      <c r="A17" s="858" t="s">
        <v>1182</v>
      </c>
      <c r="B17" s="856">
        <v>238576</v>
      </c>
      <c r="C17" s="856">
        <v>71560</v>
      </c>
      <c r="D17" s="856">
        <v>129248</v>
      </c>
      <c r="E17" s="857">
        <v>54.17477030380257</v>
      </c>
      <c r="F17" s="856">
        <v>21945</v>
      </c>
    </row>
    <row r="18" spans="1:6" s="318" customFormat="1" ht="12.75">
      <c r="A18" s="858" t="s">
        <v>1186</v>
      </c>
      <c r="B18" s="856">
        <v>123454172</v>
      </c>
      <c r="C18" s="856">
        <v>21432129</v>
      </c>
      <c r="D18" s="856">
        <v>15018778</v>
      </c>
      <c r="E18" s="857">
        <v>12.165468170650401</v>
      </c>
      <c r="F18" s="856">
        <v>1462705</v>
      </c>
    </row>
    <row r="19" spans="1:6" s="318" customFormat="1" ht="12.75">
      <c r="A19" s="858" t="s">
        <v>1177</v>
      </c>
      <c r="B19" s="856">
        <v>832526225</v>
      </c>
      <c r="C19" s="856">
        <v>356118457</v>
      </c>
      <c r="D19" s="856">
        <v>356118457</v>
      </c>
      <c r="E19" s="857">
        <v>42.77564433480759</v>
      </c>
      <c r="F19" s="856">
        <v>29437374</v>
      </c>
    </row>
    <row r="20" spans="1:6" s="318" customFormat="1" ht="25.5">
      <c r="A20" s="453" t="s">
        <v>1178</v>
      </c>
      <c r="B20" s="856">
        <v>832526225</v>
      </c>
      <c r="C20" s="856">
        <v>356118457</v>
      </c>
      <c r="D20" s="856">
        <v>356118457</v>
      </c>
      <c r="E20" s="857">
        <v>42.77564433480759</v>
      </c>
      <c r="F20" s="856">
        <v>29437374</v>
      </c>
    </row>
    <row r="21" spans="1:6" s="318" customFormat="1" ht="12.75">
      <c r="A21" s="338" t="s">
        <v>1098</v>
      </c>
      <c r="B21" s="856">
        <v>966704477</v>
      </c>
      <c r="C21" s="856">
        <v>387913472</v>
      </c>
      <c r="D21" s="856">
        <v>228754434</v>
      </c>
      <c r="E21" s="857">
        <v>23.663326222497673</v>
      </c>
      <c r="F21" s="856">
        <v>89251451</v>
      </c>
    </row>
    <row r="22" spans="1:6" s="318" customFormat="1" ht="12.75">
      <c r="A22" s="859" t="s">
        <v>1011</v>
      </c>
      <c r="B22" s="856">
        <v>699059997</v>
      </c>
      <c r="C22" s="856">
        <v>338185762</v>
      </c>
      <c r="D22" s="856">
        <v>209546072</v>
      </c>
      <c r="E22" s="857">
        <v>29.97540595932569</v>
      </c>
      <c r="F22" s="856">
        <v>86015209</v>
      </c>
    </row>
    <row r="23" spans="1:6" s="318" customFormat="1" ht="12.75">
      <c r="A23" s="432" t="s">
        <v>1012</v>
      </c>
      <c r="B23" s="856">
        <v>78380043</v>
      </c>
      <c r="C23" s="856">
        <v>25611180</v>
      </c>
      <c r="D23" s="856">
        <v>13364376</v>
      </c>
      <c r="E23" s="857">
        <v>17.050738285509745</v>
      </c>
      <c r="F23" s="856">
        <v>5753382</v>
      </c>
    </row>
    <row r="24" spans="1:6" s="318" customFormat="1" ht="12.75">
      <c r="A24" s="461" t="s">
        <v>1179</v>
      </c>
      <c r="B24" s="856">
        <v>12876067</v>
      </c>
      <c r="C24" s="856">
        <v>4358742</v>
      </c>
      <c r="D24" s="856">
        <v>3012017</v>
      </c>
      <c r="E24" s="857">
        <v>23.392368181992218</v>
      </c>
      <c r="F24" s="856">
        <v>1390852</v>
      </c>
    </row>
    <row r="25" spans="1:6" s="318" customFormat="1" ht="12.75">
      <c r="A25" s="860" t="s">
        <v>1180</v>
      </c>
      <c r="B25" s="856">
        <v>10019032</v>
      </c>
      <c r="C25" s="856">
        <v>3413316</v>
      </c>
      <c r="D25" s="856">
        <v>2416823</v>
      </c>
      <c r="E25" s="857">
        <v>24.122320399815074</v>
      </c>
      <c r="F25" s="856">
        <v>1109465</v>
      </c>
    </row>
    <row r="26" spans="1:6" s="318" customFormat="1" ht="12.75">
      <c r="A26" s="461" t="s">
        <v>1015</v>
      </c>
      <c r="B26" s="856">
        <v>65503976</v>
      </c>
      <c r="C26" s="856">
        <v>21252438</v>
      </c>
      <c r="D26" s="856">
        <v>10352359</v>
      </c>
      <c r="E26" s="857">
        <v>15.804168895030127</v>
      </c>
      <c r="F26" s="856">
        <v>4362530</v>
      </c>
    </row>
    <row r="27" spans="1:6" s="318" customFormat="1" ht="12.75">
      <c r="A27" s="432" t="s">
        <v>1016</v>
      </c>
      <c r="B27" s="856">
        <v>79772502</v>
      </c>
      <c r="C27" s="856">
        <v>23879638</v>
      </c>
      <c r="D27" s="856">
        <v>16098670</v>
      </c>
      <c r="E27" s="857">
        <v>20.180725934859105</v>
      </c>
      <c r="F27" s="856">
        <v>4368178</v>
      </c>
    </row>
    <row r="28" spans="1:6" s="318" customFormat="1" ht="12.75">
      <c r="A28" s="432" t="s">
        <v>1017</v>
      </c>
      <c r="B28" s="856">
        <v>315716116</v>
      </c>
      <c r="C28" s="856">
        <v>190434151</v>
      </c>
      <c r="D28" s="856">
        <v>108157301</v>
      </c>
      <c r="E28" s="857">
        <v>34.25777004047522</v>
      </c>
      <c r="F28" s="856">
        <v>52735513</v>
      </c>
    </row>
    <row r="29" spans="1:6" s="318" customFormat="1" ht="12.75">
      <c r="A29" s="461" t="s">
        <v>1018</v>
      </c>
      <c r="B29" s="856">
        <v>313956930</v>
      </c>
      <c r="C29" s="856">
        <v>189684705</v>
      </c>
      <c r="D29" s="856">
        <v>107435974</v>
      </c>
      <c r="E29" s="857">
        <v>34.21997214713496</v>
      </c>
      <c r="F29" s="856">
        <v>52519548</v>
      </c>
    </row>
    <row r="30" spans="1:6" s="318" customFormat="1" ht="12.75">
      <c r="A30" s="461" t="s">
        <v>1019</v>
      </c>
      <c r="B30" s="856">
        <v>1759186</v>
      </c>
      <c r="C30" s="856">
        <v>749446</v>
      </c>
      <c r="D30" s="856">
        <v>721327</v>
      </c>
      <c r="E30" s="857">
        <v>41.003452733252765</v>
      </c>
      <c r="F30" s="856">
        <v>215965</v>
      </c>
    </row>
    <row r="31" spans="1:6" s="318" customFormat="1" ht="25.5" customHeight="1">
      <c r="A31" s="453" t="s">
        <v>1183</v>
      </c>
      <c r="B31" s="856">
        <v>182185583</v>
      </c>
      <c r="C31" s="856">
        <v>87467611</v>
      </c>
      <c r="D31" s="856">
        <v>60859262</v>
      </c>
      <c r="E31" s="857">
        <v>33.40509221303203</v>
      </c>
      <c r="F31" s="856">
        <v>17030306</v>
      </c>
    </row>
    <row r="32" spans="1:6" s="318" customFormat="1" ht="12.75">
      <c r="A32" s="861" t="s">
        <v>1205</v>
      </c>
      <c r="B32" s="856">
        <v>168619500</v>
      </c>
      <c r="C32" s="856">
        <v>80694250</v>
      </c>
      <c r="D32" s="856">
        <v>55121195</v>
      </c>
      <c r="E32" s="857">
        <v>32.68969188023924</v>
      </c>
      <c r="F32" s="856">
        <v>13398203</v>
      </c>
    </row>
    <row r="33" spans="1:6" s="318" customFormat="1" ht="12.75">
      <c r="A33" s="861" t="s">
        <v>1073</v>
      </c>
      <c r="B33" s="856">
        <v>13566083</v>
      </c>
      <c r="C33" s="856">
        <v>6773361</v>
      </c>
      <c r="D33" s="856">
        <v>5738067</v>
      </c>
      <c r="E33" s="857">
        <v>42.29715386526826</v>
      </c>
      <c r="F33" s="856">
        <v>3632103</v>
      </c>
    </row>
    <row r="34" spans="1:6" s="318" customFormat="1" ht="12.75">
      <c r="A34" s="432" t="s">
        <v>1032</v>
      </c>
      <c r="B34" s="856">
        <v>43005753</v>
      </c>
      <c r="C34" s="856">
        <v>10793182</v>
      </c>
      <c r="D34" s="856">
        <v>11066463</v>
      </c>
      <c r="E34" s="857">
        <v>25.732517693621134</v>
      </c>
      <c r="F34" s="856">
        <v>6127830</v>
      </c>
    </row>
    <row r="35" spans="1:6" s="318" customFormat="1" ht="12.75">
      <c r="A35" s="461" t="s">
        <v>1214</v>
      </c>
      <c r="B35" s="856">
        <v>43005753</v>
      </c>
      <c r="C35" s="856">
        <v>10793182</v>
      </c>
      <c r="D35" s="856">
        <v>11066463</v>
      </c>
      <c r="E35" s="857">
        <v>25.732517693621134</v>
      </c>
      <c r="F35" s="856">
        <v>6127830</v>
      </c>
    </row>
    <row r="36" spans="1:6" s="318" customFormat="1" ht="12.75">
      <c r="A36" s="858" t="s">
        <v>932</v>
      </c>
      <c r="B36" s="856">
        <v>267644480</v>
      </c>
      <c r="C36" s="856">
        <v>49727710</v>
      </c>
      <c r="D36" s="856">
        <v>19208362</v>
      </c>
      <c r="E36" s="857">
        <v>7.176819787204279</v>
      </c>
      <c r="F36" s="856">
        <v>3236242</v>
      </c>
    </row>
    <row r="37" spans="1:6" s="318" customFormat="1" ht="12.75">
      <c r="A37" s="432" t="s">
        <v>1020</v>
      </c>
      <c r="B37" s="856">
        <v>245867957</v>
      </c>
      <c r="C37" s="856">
        <v>34819048</v>
      </c>
      <c r="D37" s="856">
        <v>8376672</v>
      </c>
      <c r="E37" s="857">
        <v>3.4069799506244722</v>
      </c>
      <c r="F37" s="856">
        <v>2552372</v>
      </c>
    </row>
    <row r="38" spans="1:6" s="318" customFormat="1" ht="12.75">
      <c r="A38" s="432" t="s">
        <v>0</v>
      </c>
      <c r="B38" s="856">
        <v>21776523</v>
      </c>
      <c r="C38" s="856">
        <v>14908662</v>
      </c>
      <c r="D38" s="856">
        <v>10831690</v>
      </c>
      <c r="E38" s="857">
        <v>49.740217940210194</v>
      </c>
      <c r="F38" s="856">
        <v>683870</v>
      </c>
    </row>
    <row r="39" spans="1:6" s="318" customFormat="1" ht="25.5" customHeight="1">
      <c r="A39" s="862" t="s">
        <v>463</v>
      </c>
      <c r="B39" s="856">
        <v>21776523</v>
      </c>
      <c r="C39" s="856">
        <v>14908662</v>
      </c>
      <c r="D39" s="856">
        <v>10831690</v>
      </c>
      <c r="E39" s="857">
        <v>49.740217940210194</v>
      </c>
      <c r="F39" s="856">
        <v>683870</v>
      </c>
    </row>
    <row r="40" spans="1:6" s="318" customFormat="1" ht="12.75">
      <c r="A40" s="858" t="s">
        <v>938</v>
      </c>
      <c r="B40" s="856">
        <v>-10485504</v>
      </c>
      <c r="C40" s="856">
        <v>-10291326</v>
      </c>
      <c r="D40" s="856">
        <v>142512049</v>
      </c>
      <c r="E40" s="857" t="s">
        <v>616</v>
      </c>
      <c r="F40" s="856">
        <v>-58329427</v>
      </c>
    </row>
    <row r="41" spans="1:6" s="318" customFormat="1" ht="12.75">
      <c r="A41" s="858" t="s">
        <v>939</v>
      </c>
      <c r="B41" s="856">
        <v>10485504</v>
      </c>
      <c r="C41" s="856">
        <v>10567196</v>
      </c>
      <c r="D41" s="856" t="s">
        <v>616</v>
      </c>
      <c r="E41" s="857" t="s">
        <v>616</v>
      </c>
      <c r="F41" s="856" t="s">
        <v>616</v>
      </c>
    </row>
    <row r="42" spans="1:6" s="318" customFormat="1" ht="12.75">
      <c r="A42" s="432" t="s">
        <v>941</v>
      </c>
      <c r="B42" s="856">
        <v>-1586788</v>
      </c>
      <c r="C42" s="856">
        <v>-625106</v>
      </c>
      <c r="D42" s="856">
        <v>-175070</v>
      </c>
      <c r="E42" s="857" t="s">
        <v>616</v>
      </c>
      <c r="F42" s="856">
        <v>207257</v>
      </c>
    </row>
    <row r="43" spans="1:28" s="363" customFormat="1" ht="12.75">
      <c r="A43" s="461" t="s">
        <v>1224</v>
      </c>
      <c r="B43" s="856">
        <v>1909900</v>
      </c>
      <c r="C43" s="856">
        <v>426630</v>
      </c>
      <c r="D43" s="856">
        <v>207257</v>
      </c>
      <c r="E43" s="857" t="s">
        <v>616</v>
      </c>
      <c r="F43" s="856">
        <v>207257</v>
      </c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409"/>
    </row>
    <row r="44" spans="1:28" s="363" customFormat="1" ht="12.75">
      <c r="A44" s="461" t="s">
        <v>942</v>
      </c>
      <c r="B44" s="856">
        <v>-3496688</v>
      </c>
      <c r="C44" s="856">
        <v>-1051736</v>
      </c>
      <c r="D44" s="856">
        <v>-382327</v>
      </c>
      <c r="E44" s="857" t="s">
        <v>616</v>
      </c>
      <c r="F44" s="856">
        <v>0</v>
      </c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409"/>
    </row>
    <row r="45" spans="1:6" s="318" customFormat="1" ht="12.75">
      <c r="A45" s="432" t="s">
        <v>1217</v>
      </c>
      <c r="B45" s="856">
        <v>2603640</v>
      </c>
      <c r="C45" s="856">
        <v>775050</v>
      </c>
      <c r="D45" s="856">
        <v>402609</v>
      </c>
      <c r="E45" s="857" t="s">
        <v>616</v>
      </c>
      <c r="F45" s="856">
        <v>0</v>
      </c>
    </row>
    <row r="46" spans="1:28" s="363" customFormat="1" ht="12.75">
      <c r="A46" s="461" t="s">
        <v>1226</v>
      </c>
      <c r="B46" s="856">
        <v>-9900</v>
      </c>
      <c r="C46" s="856">
        <v>-4950</v>
      </c>
      <c r="D46" s="856">
        <v>0</v>
      </c>
      <c r="E46" s="857" t="s">
        <v>616</v>
      </c>
      <c r="F46" s="856">
        <v>0</v>
      </c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409"/>
    </row>
    <row r="47" spans="1:28" s="363" customFormat="1" ht="12.75">
      <c r="A47" s="461" t="s">
        <v>1227</v>
      </c>
      <c r="B47" s="856">
        <v>2613540</v>
      </c>
      <c r="C47" s="856">
        <v>780000</v>
      </c>
      <c r="D47" s="856">
        <v>402609</v>
      </c>
      <c r="E47" s="857" t="s">
        <v>616</v>
      </c>
      <c r="F47" s="856">
        <v>0</v>
      </c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409"/>
    </row>
    <row r="48" spans="1:6" s="318" customFormat="1" ht="12.75">
      <c r="A48" s="432" t="s">
        <v>944</v>
      </c>
      <c r="B48" s="856">
        <v>9468652</v>
      </c>
      <c r="C48" s="856">
        <v>10417252</v>
      </c>
      <c r="D48" s="856" t="s">
        <v>616</v>
      </c>
      <c r="E48" s="857" t="s">
        <v>616</v>
      </c>
      <c r="F48" s="856" t="s">
        <v>616</v>
      </c>
    </row>
    <row r="49" spans="1:6" s="318" customFormat="1" ht="25.5" customHeight="1">
      <c r="A49" s="863" t="s">
        <v>464</v>
      </c>
      <c r="B49" s="856">
        <v>9468652</v>
      </c>
      <c r="C49" s="856">
        <v>10417252</v>
      </c>
      <c r="D49" s="856" t="s">
        <v>616</v>
      </c>
      <c r="E49" s="857" t="s">
        <v>616</v>
      </c>
      <c r="F49" s="856" t="s">
        <v>616</v>
      </c>
    </row>
    <row r="50" spans="1:6" ht="17.25" customHeight="1">
      <c r="A50" s="864"/>
      <c r="B50" s="865"/>
      <c r="C50" s="865"/>
      <c r="D50" s="865"/>
      <c r="E50" s="866"/>
      <c r="F50" s="865"/>
    </row>
    <row r="51" spans="1:22" s="867" customFormat="1" ht="25.5">
      <c r="A51" s="327" t="s">
        <v>465</v>
      </c>
      <c r="B51" s="653"/>
      <c r="C51" s="653"/>
      <c r="D51" s="653"/>
      <c r="E51" s="866"/>
      <c r="F51" s="653"/>
      <c r="G51" s="868"/>
      <c r="H51" s="868"/>
      <c r="I51" s="868"/>
      <c r="J51" s="868"/>
      <c r="K51" s="868"/>
      <c r="L51" s="868"/>
      <c r="M51" s="868"/>
      <c r="N51" s="868"/>
      <c r="O51" s="868"/>
      <c r="P51" s="868"/>
      <c r="Q51" s="868"/>
      <c r="R51" s="868"/>
      <c r="S51" s="868"/>
      <c r="T51" s="868"/>
      <c r="U51" s="868"/>
      <c r="V51" s="868"/>
    </row>
    <row r="52" spans="1:22" s="867" customFormat="1" ht="12.75">
      <c r="A52" s="331" t="s">
        <v>462</v>
      </c>
      <c r="B52" s="866">
        <v>1603626</v>
      </c>
      <c r="C52" s="866">
        <v>3102</v>
      </c>
      <c r="D52" s="866">
        <v>3102</v>
      </c>
      <c r="E52" s="869">
        <v>0.1934366242502928</v>
      </c>
      <c r="F52" s="866">
        <v>-119298</v>
      </c>
      <c r="G52" s="868"/>
      <c r="H52" s="868"/>
      <c r="I52" s="868"/>
      <c r="J52" s="868"/>
      <c r="K52" s="868"/>
      <c r="L52" s="868"/>
      <c r="M52" s="868"/>
      <c r="N52" s="868"/>
      <c r="O52" s="868"/>
      <c r="P52" s="868"/>
      <c r="Q52" s="868"/>
      <c r="R52" s="868"/>
      <c r="S52" s="868"/>
      <c r="T52" s="868"/>
      <c r="U52" s="868"/>
      <c r="V52" s="868"/>
    </row>
    <row r="53" spans="1:22" s="867" customFormat="1" ht="12.75">
      <c r="A53" s="359" t="s">
        <v>1186</v>
      </c>
      <c r="B53" s="866">
        <v>897626</v>
      </c>
      <c r="C53" s="866">
        <v>0</v>
      </c>
      <c r="D53" s="866">
        <v>0</v>
      </c>
      <c r="E53" s="869">
        <v>0</v>
      </c>
      <c r="F53" s="866">
        <v>0</v>
      </c>
      <c r="G53" s="868"/>
      <c r="H53" s="868"/>
      <c r="I53" s="868"/>
      <c r="J53" s="868"/>
      <c r="K53" s="868"/>
      <c r="L53" s="868"/>
      <c r="M53" s="868"/>
      <c r="N53" s="868"/>
      <c r="O53" s="868"/>
      <c r="P53" s="868"/>
      <c r="Q53" s="868"/>
      <c r="R53" s="868"/>
      <c r="S53" s="868"/>
      <c r="T53" s="868"/>
      <c r="U53" s="868"/>
      <c r="V53" s="868"/>
    </row>
    <row r="54" spans="1:22" s="867" customFormat="1" ht="12.75">
      <c r="A54" s="359" t="s">
        <v>1177</v>
      </c>
      <c r="B54" s="866">
        <v>706000</v>
      </c>
      <c r="C54" s="866">
        <v>3102</v>
      </c>
      <c r="D54" s="866">
        <v>3102</v>
      </c>
      <c r="E54" s="869">
        <v>0.43937677053824364</v>
      </c>
      <c r="F54" s="866">
        <v>-119298</v>
      </c>
      <c r="G54" s="868"/>
      <c r="H54" s="868"/>
      <c r="I54" s="868"/>
      <c r="J54" s="868"/>
      <c r="K54" s="868"/>
      <c r="L54" s="868"/>
      <c r="M54" s="868"/>
      <c r="N54" s="868"/>
      <c r="O54" s="868"/>
      <c r="P54" s="868"/>
      <c r="Q54" s="868"/>
      <c r="R54" s="868"/>
      <c r="S54" s="868"/>
      <c r="T54" s="868"/>
      <c r="U54" s="868"/>
      <c r="V54" s="868"/>
    </row>
    <row r="55" spans="1:22" s="867" customFormat="1" ht="25.5">
      <c r="A55" s="405" t="s">
        <v>1178</v>
      </c>
      <c r="B55" s="866">
        <v>706000</v>
      </c>
      <c r="C55" s="866">
        <v>3102</v>
      </c>
      <c r="D55" s="866">
        <v>3102</v>
      </c>
      <c r="E55" s="869">
        <v>0.43937677053824364</v>
      </c>
      <c r="F55" s="866">
        <v>-119298</v>
      </c>
      <c r="G55" s="868"/>
      <c r="H55" s="868"/>
      <c r="I55" s="868"/>
      <c r="J55" s="868"/>
      <c r="K55" s="868"/>
      <c r="L55" s="868"/>
      <c r="M55" s="868"/>
      <c r="N55" s="868"/>
      <c r="O55" s="868"/>
      <c r="P55" s="868"/>
      <c r="Q55" s="868"/>
      <c r="R55" s="868"/>
      <c r="S55" s="868"/>
      <c r="T55" s="868"/>
      <c r="U55" s="868"/>
      <c r="V55" s="868"/>
    </row>
    <row r="56" spans="1:22" s="867" customFormat="1" ht="12.75">
      <c r="A56" s="374" t="s">
        <v>1098</v>
      </c>
      <c r="B56" s="866">
        <v>1603626</v>
      </c>
      <c r="C56" s="866">
        <v>3102</v>
      </c>
      <c r="D56" s="866">
        <v>3050</v>
      </c>
      <c r="E56" s="869">
        <v>0.19019397290889523</v>
      </c>
      <c r="F56" s="866">
        <v>1225</v>
      </c>
      <c r="G56" s="868"/>
      <c r="H56" s="868"/>
      <c r="I56" s="868"/>
      <c r="J56" s="868"/>
      <c r="K56" s="868"/>
      <c r="L56" s="868"/>
      <c r="M56" s="868"/>
      <c r="N56" s="868"/>
      <c r="O56" s="868"/>
      <c r="P56" s="868"/>
      <c r="Q56" s="868"/>
      <c r="R56" s="868"/>
      <c r="S56" s="868"/>
      <c r="T56" s="868"/>
      <c r="U56" s="868"/>
      <c r="V56" s="868"/>
    </row>
    <row r="57" spans="1:22" s="867" customFormat="1" ht="12.75">
      <c r="A57" s="359" t="s">
        <v>1011</v>
      </c>
      <c r="B57" s="866">
        <v>1387626</v>
      </c>
      <c r="C57" s="866">
        <v>3102</v>
      </c>
      <c r="D57" s="866">
        <v>3050</v>
      </c>
      <c r="E57" s="869">
        <v>0.21979985961635196</v>
      </c>
      <c r="F57" s="866">
        <v>1225</v>
      </c>
      <c r="G57" s="868"/>
      <c r="H57" s="868"/>
      <c r="I57" s="868"/>
      <c r="J57" s="868"/>
      <c r="K57" s="868"/>
      <c r="L57" s="868"/>
      <c r="M57" s="868"/>
      <c r="N57" s="868"/>
      <c r="O57" s="868"/>
      <c r="P57" s="868"/>
      <c r="Q57" s="868"/>
      <c r="R57" s="868"/>
      <c r="S57" s="868"/>
      <c r="T57" s="868"/>
      <c r="U57" s="868"/>
      <c r="V57" s="868"/>
    </row>
    <row r="58" spans="1:22" s="867" customFormat="1" ht="12.75">
      <c r="A58" s="395" t="s">
        <v>1012</v>
      </c>
      <c r="B58" s="866">
        <v>980000</v>
      </c>
      <c r="C58" s="866">
        <v>3102</v>
      </c>
      <c r="D58" s="866">
        <v>3050</v>
      </c>
      <c r="E58" s="869">
        <v>0.3112244897959184</v>
      </c>
      <c r="F58" s="866">
        <v>1225</v>
      </c>
      <c r="G58" s="868"/>
      <c r="H58" s="868"/>
      <c r="I58" s="868"/>
      <c r="J58" s="868"/>
      <c r="K58" s="868"/>
      <c r="L58" s="868"/>
      <c r="M58" s="868"/>
      <c r="N58" s="868"/>
      <c r="O58" s="868"/>
      <c r="P58" s="868"/>
      <c r="Q58" s="868"/>
      <c r="R58" s="868"/>
      <c r="S58" s="868"/>
      <c r="T58" s="868"/>
      <c r="U58" s="868"/>
      <c r="V58" s="868"/>
    </row>
    <row r="59" spans="1:22" s="867" customFormat="1" ht="12.75">
      <c r="A59" s="415" t="s">
        <v>1179</v>
      </c>
      <c r="B59" s="866">
        <v>108730</v>
      </c>
      <c r="C59" s="866">
        <v>3102</v>
      </c>
      <c r="D59" s="866">
        <v>3050</v>
      </c>
      <c r="E59" s="869">
        <v>2.8051135841074224</v>
      </c>
      <c r="F59" s="866">
        <v>1225</v>
      </c>
      <c r="G59" s="868"/>
      <c r="H59" s="868"/>
      <c r="I59" s="868"/>
      <c r="J59" s="868"/>
      <c r="K59" s="868"/>
      <c r="L59" s="868"/>
      <c r="M59" s="868"/>
      <c r="N59" s="868"/>
      <c r="O59" s="868"/>
      <c r="P59" s="868"/>
      <c r="Q59" s="868"/>
      <c r="R59" s="868"/>
      <c r="S59" s="868"/>
      <c r="T59" s="868"/>
      <c r="U59" s="868"/>
      <c r="V59" s="868"/>
    </row>
    <row r="60" spans="1:22" s="867" customFormat="1" ht="12.75">
      <c r="A60" s="419" t="s">
        <v>1180</v>
      </c>
      <c r="B60" s="866">
        <v>87622</v>
      </c>
      <c r="C60" s="866">
        <v>2805</v>
      </c>
      <c r="D60" s="866">
        <v>2458</v>
      </c>
      <c r="E60" s="869">
        <v>2.8052315628495124</v>
      </c>
      <c r="F60" s="866">
        <v>929</v>
      </c>
      <c r="G60" s="868"/>
      <c r="H60" s="868"/>
      <c r="I60" s="868"/>
      <c r="J60" s="868"/>
      <c r="K60" s="868"/>
      <c r="L60" s="868"/>
      <c r="M60" s="868"/>
      <c r="N60" s="868"/>
      <c r="O60" s="868"/>
      <c r="P60" s="868"/>
      <c r="Q60" s="868"/>
      <c r="R60" s="868"/>
      <c r="S60" s="868"/>
      <c r="T60" s="868"/>
      <c r="U60" s="868"/>
      <c r="V60" s="868"/>
    </row>
    <row r="61" spans="1:22" s="867" customFormat="1" ht="12.75">
      <c r="A61" s="415" t="s">
        <v>1015</v>
      </c>
      <c r="B61" s="866">
        <v>871270</v>
      </c>
      <c r="C61" s="866">
        <v>0</v>
      </c>
      <c r="D61" s="866">
        <v>0</v>
      </c>
      <c r="E61" s="869">
        <v>0</v>
      </c>
      <c r="F61" s="866">
        <v>0</v>
      </c>
      <c r="G61" s="868"/>
      <c r="H61" s="868"/>
      <c r="I61" s="868"/>
      <c r="J61" s="868"/>
      <c r="K61" s="868"/>
      <c r="L61" s="868"/>
      <c r="M61" s="868"/>
      <c r="N61" s="868"/>
      <c r="O61" s="868"/>
      <c r="P61" s="868"/>
      <c r="Q61" s="868"/>
      <c r="R61" s="868"/>
      <c r="S61" s="868"/>
      <c r="T61" s="868"/>
      <c r="U61" s="868"/>
      <c r="V61" s="868"/>
    </row>
    <row r="62" spans="1:22" s="867" customFormat="1" ht="12.75">
      <c r="A62" s="395" t="s">
        <v>1017</v>
      </c>
      <c r="B62" s="866">
        <v>407626</v>
      </c>
      <c r="C62" s="866">
        <v>0</v>
      </c>
      <c r="D62" s="866">
        <v>0</v>
      </c>
      <c r="E62" s="869">
        <v>0</v>
      </c>
      <c r="F62" s="866">
        <v>0</v>
      </c>
      <c r="G62" s="868"/>
      <c r="H62" s="868"/>
      <c r="I62" s="868"/>
      <c r="J62" s="868"/>
      <c r="K62" s="868"/>
      <c r="L62" s="868"/>
      <c r="M62" s="868"/>
      <c r="N62" s="868"/>
      <c r="O62" s="868"/>
      <c r="P62" s="868"/>
      <c r="Q62" s="868"/>
      <c r="R62" s="868"/>
      <c r="S62" s="868"/>
      <c r="T62" s="868"/>
      <c r="U62" s="868"/>
      <c r="V62" s="868"/>
    </row>
    <row r="63" spans="1:22" s="867" customFormat="1" ht="12.75">
      <c r="A63" s="415" t="s">
        <v>1018</v>
      </c>
      <c r="B63" s="866">
        <v>407626</v>
      </c>
      <c r="C63" s="866">
        <v>0</v>
      </c>
      <c r="D63" s="866">
        <v>0</v>
      </c>
      <c r="E63" s="869">
        <v>0</v>
      </c>
      <c r="F63" s="866">
        <v>0</v>
      </c>
      <c r="G63" s="868"/>
      <c r="H63" s="868"/>
      <c r="I63" s="868"/>
      <c r="J63" s="868"/>
      <c r="K63" s="868"/>
      <c r="L63" s="868"/>
      <c r="M63" s="868"/>
      <c r="N63" s="868"/>
      <c r="O63" s="868"/>
      <c r="P63" s="868"/>
      <c r="Q63" s="868"/>
      <c r="R63" s="868"/>
      <c r="S63" s="868"/>
      <c r="T63" s="868"/>
      <c r="U63" s="868"/>
      <c r="V63" s="868"/>
    </row>
    <row r="64" spans="1:22" s="870" customFormat="1" ht="12.75">
      <c r="A64" s="359" t="s">
        <v>932</v>
      </c>
      <c r="B64" s="866">
        <v>216000</v>
      </c>
      <c r="C64" s="866">
        <v>0</v>
      </c>
      <c r="D64" s="866">
        <v>0</v>
      </c>
      <c r="E64" s="869">
        <v>0</v>
      </c>
      <c r="F64" s="866">
        <v>0</v>
      </c>
      <c r="G64" s="868"/>
      <c r="H64" s="868"/>
      <c r="I64" s="868"/>
      <c r="J64" s="868"/>
      <c r="K64" s="868"/>
      <c r="L64" s="868"/>
      <c r="M64" s="868"/>
      <c r="N64" s="868"/>
      <c r="O64" s="868"/>
      <c r="P64" s="868"/>
      <c r="Q64" s="868"/>
      <c r="R64" s="868"/>
      <c r="S64" s="868"/>
      <c r="T64" s="868"/>
      <c r="U64" s="868"/>
      <c r="V64" s="868"/>
    </row>
    <row r="65" spans="1:22" s="870" customFormat="1" ht="12.75">
      <c r="A65" s="395" t="s">
        <v>1020</v>
      </c>
      <c r="B65" s="866">
        <v>216000</v>
      </c>
      <c r="C65" s="866">
        <v>0</v>
      </c>
      <c r="D65" s="866">
        <v>0</v>
      </c>
      <c r="E65" s="869">
        <v>0</v>
      </c>
      <c r="F65" s="866">
        <v>0</v>
      </c>
      <c r="G65" s="868"/>
      <c r="H65" s="868"/>
      <c r="I65" s="868"/>
      <c r="J65" s="868"/>
      <c r="K65" s="868"/>
      <c r="L65" s="868"/>
      <c r="M65" s="868"/>
      <c r="N65" s="868"/>
      <c r="O65" s="868"/>
      <c r="P65" s="868"/>
      <c r="Q65" s="868"/>
      <c r="R65" s="868"/>
      <c r="S65" s="868"/>
      <c r="T65" s="868"/>
      <c r="U65" s="868"/>
      <c r="V65" s="868"/>
    </row>
    <row r="66" spans="1:22" s="870" customFormat="1" ht="12.75">
      <c r="A66" s="134" t="s">
        <v>875</v>
      </c>
      <c r="B66" s="866"/>
      <c r="C66" s="866"/>
      <c r="D66" s="866"/>
      <c r="E66" s="866"/>
      <c r="F66" s="866"/>
      <c r="G66" s="868"/>
      <c r="H66" s="868"/>
      <c r="I66" s="868"/>
      <c r="J66" s="868"/>
      <c r="K66" s="868"/>
      <c r="L66" s="868"/>
      <c r="M66" s="868"/>
      <c r="N66" s="868"/>
      <c r="O66" s="868"/>
      <c r="P66" s="868"/>
      <c r="Q66" s="868"/>
      <c r="R66" s="868"/>
      <c r="S66" s="868"/>
      <c r="T66" s="868"/>
      <c r="U66" s="868"/>
      <c r="V66" s="868"/>
    </row>
    <row r="67" spans="1:22" s="870" customFormat="1" ht="12.75">
      <c r="A67" s="871" t="s">
        <v>466</v>
      </c>
      <c r="B67" s="866"/>
      <c r="C67" s="866"/>
      <c r="D67" s="866"/>
      <c r="E67" s="866"/>
      <c r="F67" s="866"/>
      <c r="G67" s="868"/>
      <c r="H67" s="868"/>
      <c r="I67" s="868"/>
      <c r="J67" s="868"/>
      <c r="K67" s="868"/>
      <c r="L67" s="868"/>
      <c r="M67" s="868"/>
      <c r="N67" s="868"/>
      <c r="O67" s="868"/>
      <c r="P67" s="868"/>
      <c r="Q67" s="868"/>
      <c r="R67" s="868"/>
      <c r="S67" s="868"/>
      <c r="T67" s="868"/>
      <c r="U67" s="868"/>
      <c r="V67" s="868"/>
    </row>
    <row r="68" spans="1:22" s="867" customFormat="1" ht="12.75">
      <c r="A68" s="331" t="s">
        <v>462</v>
      </c>
      <c r="B68" s="866">
        <v>1603626</v>
      </c>
      <c r="C68" s="866">
        <v>3102</v>
      </c>
      <c r="D68" s="866">
        <v>3102</v>
      </c>
      <c r="E68" s="869">
        <v>0.1934366242502928</v>
      </c>
      <c r="F68" s="866">
        <v>-119298</v>
      </c>
      <c r="G68" s="868"/>
      <c r="H68" s="868"/>
      <c r="I68" s="868"/>
      <c r="J68" s="868"/>
      <c r="K68" s="868"/>
      <c r="L68" s="868"/>
      <c r="M68" s="868"/>
      <c r="N68" s="868"/>
      <c r="O68" s="868"/>
      <c r="P68" s="868"/>
      <c r="Q68" s="868"/>
      <c r="R68" s="868"/>
      <c r="S68" s="868"/>
      <c r="T68" s="868"/>
      <c r="U68" s="868"/>
      <c r="V68" s="868"/>
    </row>
    <row r="69" spans="1:22" s="867" customFormat="1" ht="12.75">
      <c r="A69" s="359" t="s">
        <v>1186</v>
      </c>
      <c r="B69" s="866">
        <v>897626</v>
      </c>
      <c r="C69" s="866">
        <v>0</v>
      </c>
      <c r="D69" s="866">
        <v>0</v>
      </c>
      <c r="E69" s="869">
        <v>0</v>
      </c>
      <c r="F69" s="866">
        <v>0</v>
      </c>
      <c r="G69" s="868"/>
      <c r="H69" s="868"/>
      <c r="I69" s="868"/>
      <c r="J69" s="868"/>
      <c r="K69" s="868"/>
      <c r="L69" s="868"/>
      <c r="M69" s="868"/>
      <c r="N69" s="868"/>
      <c r="O69" s="868"/>
      <c r="P69" s="868"/>
      <c r="Q69" s="868"/>
      <c r="R69" s="868"/>
      <c r="S69" s="868"/>
      <c r="T69" s="868"/>
      <c r="U69" s="868"/>
      <c r="V69" s="868"/>
    </row>
    <row r="70" spans="1:22" s="867" customFormat="1" ht="12.75">
      <c r="A70" s="359" t="s">
        <v>1177</v>
      </c>
      <c r="B70" s="866">
        <v>706000</v>
      </c>
      <c r="C70" s="866">
        <v>3102</v>
      </c>
      <c r="D70" s="866">
        <v>3102</v>
      </c>
      <c r="E70" s="869">
        <v>0.43937677053824364</v>
      </c>
      <c r="F70" s="866">
        <v>-119298</v>
      </c>
      <c r="G70" s="868"/>
      <c r="H70" s="868"/>
      <c r="I70" s="868"/>
      <c r="J70" s="868"/>
      <c r="K70" s="868"/>
      <c r="L70" s="868"/>
      <c r="M70" s="868"/>
      <c r="N70" s="868"/>
      <c r="O70" s="868"/>
      <c r="P70" s="868"/>
      <c r="Q70" s="868"/>
      <c r="R70" s="868"/>
      <c r="S70" s="868"/>
      <c r="T70" s="868"/>
      <c r="U70" s="868"/>
      <c r="V70" s="868"/>
    </row>
    <row r="71" spans="1:22" s="867" customFormat="1" ht="25.5">
      <c r="A71" s="405" t="s">
        <v>1178</v>
      </c>
      <c r="B71" s="866">
        <v>706000</v>
      </c>
      <c r="C71" s="866">
        <v>3102</v>
      </c>
      <c r="D71" s="866">
        <v>3102</v>
      </c>
      <c r="E71" s="869">
        <v>0.43937677053824364</v>
      </c>
      <c r="F71" s="866">
        <v>-119298</v>
      </c>
      <c r="G71" s="868"/>
      <c r="H71" s="868"/>
      <c r="I71" s="868"/>
      <c r="J71" s="868"/>
      <c r="K71" s="868"/>
      <c r="L71" s="868"/>
      <c r="M71" s="868"/>
      <c r="N71" s="868"/>
      <c r="O71" s="868"/>
      <c r="P71" s="868"/>
      <c r="Q71" s="868"/>
      <c r="R71" s="868"/>
      <c r="S71" s="868"/>
      <c r="T71" s="868"/>
      <c r="U71" s="868"/>
      <c r="V71" s="868"/>
    </row>
    <row r="72" spans="1:22" s="867" customFormat="1" ht="12.75">
      <c r="A72" s="374" t="s">
        <v>1098</v>
      </c>
      <c r="B72" s="866">
        <v>1603626</v>
      </c>
      <c r="C72" s="866">
        <v>3102</v>
      </c>
      <c r="D72" s="866">
        <v>3050</v>
      </c>
      <c r="E72" s="869">
        <v>0.19019397290889523</v>
      </c>
      <c r="F72" s="866">
        <v>1225</v>
      </c>
      <c r="G72" s="868"/>
      <c r="H72" s="868"/>
      <c r="I72" s="868"/>
      <c r="J72" s="868"/>
      <c r="K72" s="868"/>
      <c r="L72" s="868"/>
      <c r="M72" s="868"/>
      <c r="N72" s="868"/>
      <c r="O72" s="868"/>
      <c r="P72" s="868"/>
      <c r="Q72" s="868"/>
      <c r="R72" s="868"/>
      <c r="S72" s="868"/>
      <c r="T72" s="868"/>
      <c r="U72" s="868"/>
      <c r="V72" s="868"/>
    </row>
    <row r="73" spans="1:22" s="867" customFormat="1" ht="12.75">
      <c r="A73" s="359" t="s">
        <v>1011</v>
      </c>
      <c r="B73" s="866">
        <v>1387626</v>
      </c>
      <c r="C73" s="866">
        <v>3102</v>
      </c>
      <c r="D73" s="866">
        <v>3050</v>
      </c>
      <c r="E73" s="869">
        <v>0.21979985961635196</v>
      </c>
      <c r="F73" s="866">
        <v>1225</v>
      </c>
      <c r="G73" s="868"/>
      <c r="H73" s="868"/>
      <c r="I73" s="868"/>
      <c r="J73" s="868"/>
      <c r="K73" s="868"/>
      <c r="L73" s="868"/>
      <c r="M73" s="868"/>
      <c r="N73" s="868"/>
      <c r="O73" s="868"/>
      <c r="P73" s="868"/>
      <c r="Q73" s="868"/>
      <c r="R73" s="868"/>
      <c r="S73" s="868"/>
      <c r="T73" s="868"/>
      <c r="U73" s="868"/>
      <c r="V73" s="868"/>
    </row>
    <row r="74" spans="1:22" s="867" customFormat="1" ht="12.75">
      <c r="A74" s="395" t="s">
        <v>1012</v>
      </c>
      <c r="B74" s="866">
        <v>980000</v>
      </c>
      <c r="C74" s="866">
        <v>3102</v>
      </c>
      <c r="D74" s="866">
        <v>3050</v>
      </c>
      <c r="E74" s="869">
        <v>0.3112244897959184</v>
      </c>
      <c r="F74" s="866">
        <v>1225</v>
      </c>
      <c r="G74" s="868"/>
      <c r="H74" s="868"/>
      <c r="I74" s="868"/>
      <c r="J74" s="868"/>
      <c r="K74" s="868"/>
      <c r="L74" s="868"/>
      <c r="M74" s="868"/>
      <c r="N74" s="868"/>
      <c r="O74" s="868"/>
      <c r="P74" s="868"/>
      <c r="Q74" s="868"/>
      <c r="R74" s="868"/>
      <c r="S74" s="868"/>
      <c r="T74" s="868"/>
      <c r="U74" s="868"/>
      <c r="V74" s="868"/>
    </row>
    <row r="75" spans="1:22" s="867" customFormat="1" ht="12.75">
      <c r="A75" s="415" t="s">
        <v>1179</v>
      </c>
      <c r="B75" s="866">
        <v>108730</v>
      </c>
      <c r="C75" s="866">
        <v>3102</v>
      </c>
      <c r="D75" s="866">
        <v>3050</v>
      </c>
      <c r="E75" s="869">
        <v>2.8051135841074224</v>
      </c>
      <c r="F75" s="866">
        <v>1225</v>
      </c>
      <c r="G75" s="868"/>
      <c r="H75" s="868"/>
      <c r="I75" s="868"/>
      <c r="J75" s="868"/>
      <c r="K75" s="868"/>
      <c r="L75" s="868"/>
      <c r="M75" s="868"/>
      <c r="N75" s="868"/>
      <c r="O75" s="868"/>
      <c r="P75" s="868"/>
      <c r="Q75" s="868"/>
      <c r="R75" s="868"/>
      <c r="S75" s="868"/>
      <c r="T75" s="868"/>
      <c r="U75" s="868"/>
      <c r="V75" s="868"/>
    </row>
    <row r="76" spans="1:22" s="867" customFormat="1" ht="12.75">
      <c r="A76" s="419" t="s">
        <v>1180</v>
      </c>
      <c r="B76" s="866">
        <v>87622</v>
      </c>
      <c r="C76" s="866">
        <v>2805</v>
      </c>
      <c r="D76" s="866">
        <v>2458</v>
      </c>
      <c r="E76" s="869">
        <v>2.8052315628495124</v>
      </c>
      <c r="F76" s="866">
        <v>929</v>
      </c>
      <c r="G76" s="868"/>
      <c r="H76" s="868"/>
      <c r="I76" s="868"/>
      <c r="J76" s="868"/>
      <c r="K76" s="868"/>
      <c r="L76" s="868"/>
      <c r="M76" s="868"/>
      <c r="N76" s="868"/>
      <c r="O76" s="868"/>
      <c r="P76" s="868"/>
      <c r="Q76" s="868"/>
      <c r="R76" s="868"/>
      <c r="S76" s="868"/>
      <c r="T76" s="868"/>
      <c r="U76" s="868"/>
      <c r="V76" s="868"/>
    </row>
    <row r="77" spans="1:22" s="867" customFormat="1" ht="12.75">
      <c r="A77" s="415" t="s">
        <v>1015</v>
      </c>
      <c r="B77" s="866">
        <v>871270</v>
      </c>
      <c r="C77" s="866">
        <v>0</v>
      </c>
      <c r="D77" s="866">
        <v>0</v>
      </c>
      <c r="E77" s="869">
        <v>0</v>
      </c>
      <c r="F77" s="866">
        <v>0</v>
      </c>
      <c r="G77" s="868"/>
      <c r="H77" s="868"/>
      <c r="I77" s="868"/>
      <c r="J77" s="868"/>
      <c r="K77" s="868"/>
      <c r="L77" s="868"/>
      <c r="M77" s="868"/>
      <c r="N77" s="868"/>
      <c r="O77" s="868"/>
      <c r="P77" s="868"/>
      <c r="Q77" s="868"/>
      <c r="R77" s="868"/>
      <c r="S77" s="868"/>
      <c r="T77" s="868"/>
      <c r="U77" s="868"/>
      <c r="V77" s="868"/>
    </row>
    <row r="78" spans="1:22" s="867" customFormat="1" ht="12.75">
      <c r="A78" s="395" t="s">
        <v>1017</v>
      </c>
      <c r="B78" s="866">
        <v>407626</v>
      </c>
      <c r="C78" s="866">
        <v>0</v>
      </c>
      <c r="D78" s="866">
        <v>0</v>
      </c>
      <c r="E78" s="869">
        <v>0</v>
      </c>
      <c r="F78" s="866">
        <v>0</v>
      </c>
      <c r="G78" s="868"/>
      <c r="H78" s="868"/>
      <c r="I78" s="868"/>
      <c r="J78" s="868"/>
      <c r="K78" s="868"/>
      <c r="L78" s="868"/>
      <c r="M78" s="868"/>
      <c r="N78" s="868"/>
      <c r="O78" s="868"/>
      <c r="P78" s="868"/>
      <c r="Q78" s="868"/>
      <c r="R78" s="868"/>
      <c r="S78" s="868"/>
      <c r="T78" s="868"/>
      <c r="U78" s="868"/>
      <c r="V78" s="868"/>
    </row>
    <row r="79" spans="1:22" s="867" customFormat="1" ht="12.75">
      <c r="A79" s="415" t="s">
        <v>1018</v>
      </c>
      <c r="B79" s="866">
        <v>407626</v>
      </c>
      <c r="C79" s="866">
        <v>0</v>
      </c>
      <c r="D79" s="866">
        <v>0</v>
      </c>
      <c r="E79" s="869">
        <v>0</v>
      </c>
      <c r="F79" s="866">
        <v>0</v>
      </c>
      <c r="G79" s="868"/>
      <c r="H79" s="868"/>
      <c r="I79" s="868"/>
      <c r="J79" s="868"/>
      <c r="K79" s="868"/>
      <c r="L79" s="868"/>
      <c r="M79" s="868"/>
      <c r="N79" s="868"/>
      <c r="O79" s="868"/>
      <c r="P79" s="868"/>
      <c r="Q79" s="868"/>
      <c r="R79" s="868"/>
      <c r="S79" s="868"/>
      <c r="T79" s="868"/>
      <c r="U79" s="868"/>
      <c r="V79" s="868"/>
    </row>
    <row r="80" spans="1:22" s="870" customFormat="1" ht="12.75">
      <c r="A80" s="359" t="s">
        <v>932</v>
      </c>
      <c r="B80" s="866">
        <v>216000</v>
      </c>
      <c r="C80" s="866">
        <v>0</v>
      </c>
      <c r="D80" s="866">
        <v>0</v>
      </c>
      <c r="E80" s="869">
        <v>0</v>
      </c>
      <c r="F80" s="866">
        <v>0</v>
      </c>
      <c r="G80" s="868"/>
      <c r="H80" s="868"/>
      <c r="I80" s="868"/>
      <c r="J80" s="868"/>
      <c r="K80" s="868"/>
      <c r="L80" s="868"/>
      <c r="M80" s="868"/>
      <c r="N80" s="868"/>
      <c r="O80" s="868"/>
      <c r="P80" s="868"/>
      <c r="Q80" s="868"/>
      <c r="R80" s="868"/>
      <c r="S80" s="868"/>
      <c r="T80" s="868"/>
      <c r="U80" s="868"/>
      <c r="V80" s="868"/>
    </row>
    <row r="81" spans="1:22" s="870" customFormat="1" ht="12.75">
      <c r="A81" s="395" t="s">
        <v>1020</v>
      </c>
      <c r="B81" s="866">
        <v>216000</v>
      </c>
      <c r="C81" s="866">
        <v>0</v>
      </c>
      <c r="D81" s="866">
        <v>0</v>
      </c>
      <c r="E81" s="869">
        <v>0</v>
      </c>
      <c r="F81" s="866">
        <v>0</v>
      </c>
      <c r="G81" s="868"/>
      <c r="H81" s="868"/>
      <c r="I81" s="868"/>
      <c r="J81" s="868"/>
      <c r="K81" s="868"/>
      <c r="L81" s="868"/>
      <c r="M81" s="868"/>
      <c r="N81" s="868"/>
      <c r="O81" s="868"/>
      <c r="P81" s="868"/>
      <c r="Q81" s="868"/>
      <c r="R81" s="868"/>
      <c r="S81" s="868"/>
      <c r="T81" s="868"/>
      <c r="U81" s="868"/>
      <c r="V81" s="868"/>
    </row>
    <row r="82" spans="1:22" s="867" customFormat="1" ht="12.75">
      <c r="A82" s="396"/>
      <c r="B82" s="866"/>
      <c r="C82" s="866"/>
      <c r="D82" s="866"/>
      <c r="E82" s="866"/>
      <c r="F82" s="866"/>
      <c r="G82" s="868"/>
      <c r="H82" s="868"/>
      <c r="I82" s="868"/>
      <c r="J82" s="868"/>
      <c r="K82" s="868"/>
      <c r="L82" s="868"/>
      <c r="M82" s="868"/>
      <c r="N82" s="868"/>
      <c r="O82" s="868"/>
      <c r="P82" s="868"/>
      <c r="Q82" s="868"/>
      <c r="R82" s="868"/>
      <c r="S82" s="868"/>
      <c r="T82" s="868"/>
      <c r="U82" s="868"/>
      <c r="V82" s="868"/>
    </row>
    <row r="83" spans="1:22" s="867" customFormat="1" ht="12.75">
      <c r="A83" s="327" t="s">
        <v>467</v>
      </c>
      <c r="B83" s="653"/>
      <c r="C83" s="653"/>
      <c r="D83" s="653"/>
      <c r="E83" s="866"/>
      <c r="F83" s="653"/>
      <c r="G83" s="868"/>
      <c r="H83" s="868"/>
      <c r="I83" s="868"/>
      <c r="J83" s="868"/>
      <c r="K83" s="868"/>
      <c r="L83" s="868"/>
      <c r="M83" s="868"/>
      <c r="N83" s="868"/>
      <c r="O83" s="868"/>
      <c r="P83" s="868"/>
      <c r="Q83" s="868"/>
      <c r="R83" s="868"/>
      <c r="S83" s="868"/>
      <c r="T83" s="868"/>
      <c r="U83" s="868"/>
      <c r="V83" s="868"/>
    </row>
    <row r="84" spans="1:22" s="867" customFormat="1" ht="25.5">
      <c r="A84" s="327" t="s">
        <v>465</v>
      </c>
      <c r="B84" s="653"/>
      <c r="C84" s="653"/>
      <c r="D84" s="653"/>
      <c r="E84" s="866"/>
      <c r="F84" s="653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</row>
    <row r="85" spans="1:22" s="867" customFormat="1" ht="12.75">
      <c r="A85" s="331" t="s">
        <v>462</v>
      </c>
      <c r="B85" s="866">
        <v>980000</v>
      </c>
      <c r="C85" s="866">
        <v>3102</v>
      </c>
      <c r="D85" s="866">
        <v>3102</v>
      </c>
      <c r="E85" s="869">
        <v>0.3165306122448979</v>
      </c>
      <c r="F85" s="866">
        <v>-119298</v>
      </c>
      <c r="G85" s="868"/>
      <c r="H85" s="868"/>
      <c r="I85" s="868"/>
      <c r="J85" s="868"/>
      <c r="K85" s="868"/>
      <c r="L85" s="868"/>
      <c r="M85" s="868"/>
      <c r="N85" s="868"/>
      <c r="O85" s="868"/>
      <c r="P85" s="868"/>
      <c r="Q85" s="868"/>
      <c r="R85" s="868"/>
      <c r="S85" s="868"/>
      <c r="T85" s="868"/>
      <c r="U85" s="868"/>
      <c r="V85" s="868"/>
    </row>
    <row r="86" spans="1:22" s="867" customFormat="1" ht="12.75">
      <c r="A86" s="359" t="s">
        <v>1186</v>
      </c>
      <c r="B86" s="866">
        <v>490000</v>
      </c>
      <c r="C86" s="866">
        <v>0</v>
      </c>
      <c r="D86" s="866">
        <v>0</v>
      </c>
      <c r="E86" s="869">
        <v>0</v>
      </c>
      <c r="F86" s="866">
        <v>0</v>
      </c>
      <c r="G86" s="868"/>
      <c r="H86" s="868"/>
      <c r="I86" s="868"/>
      <c r="J86" s="868"/>
      <c r="K86" s="868"/>
      <c r="L86" s="868"/>
      <c r="M86" s="868"/>
      <c r="N86" s="868"/>
      <c r="O86" s="868"/>
      <c r="P86" s="868"/>
      <c r="Q86" s="868"/>
      <c r="R86" s="868"/>
      <c r="S86" s="868"/>
      <c r="T86" s="868"/>
      <c r="U86" s="868"/>
      <c r="V86" s="868"/>
    </row>
    <row r="87" spans="1:22" s="867" customFormat="1" ht="12.75">
      <c r="A87" s="359" t="s">
        <v>1177</v>
      </c>
      <c r="B87" s="866">
        <v>490000</v>
      </c>
      <c r="C87" s="866">
        <v>3102</v>
      </c>
      <c r="D87" s="866">
        <v>3102</v>
      </c>
      <c r="E87" s="869">
        <v>0.6330612244897958</v>
      </c>
      <c r="F87" s="866">
        <v>-119298</v>
      </c>
      <c r="G87" s="868"/>
      <c r="H87" s="868"/>
      <c r="I87" s="868"/>
      <c r="J87" s="868"/>
      <c r="K87" s="868"/>
      <c r="L87" s="868"/>
      <c r="M87" s="868"/>
      <c r="N87" s="868"/>
      <c r="O87" s="868"/>
      <c r="P87" s="868"/>
      <c r="Q87" s="868"/>
      <c r="R87" s="868"/>
      <c r="S87" s="868"/>
      <c r="T87" s="868"/>
      <c r="U87" s="868"/>
      <c r="V87" s="868"/>
    </row>
    <row r="88" spans="1:22" s="867" customFormat="1" ht="25.5">
      <c r="A88" s="405" t="s">
        <v>1178</v>
      </c>
      <c r="B88" s="866">
        <v>490000</v>
      </c>
      <c r="C88" s="866">
        <v>3102</v>
      </c>
      <c r="D88" s="866">
        <v>3102</v>
      </c>
      <c r="E88" s="869">
        <v>0.6330612244897958</v>
      </c>
      <c r="F88" s="866">
        <v>-119298</v>
      </c>
      <c r="G88" s="868"/>
      <c r="H88" s="868"/>
      <c r="I88" s="868"/>
      <c r="J88" s="868"/>
      <c r="K88" s="868"/>
      <c r="L88" s="868"/>
      <c r="M88" s="868"/>
      <c r="N88" s="868"/>
      <c r="O88" s="868"/>
      <c r="P88" s="868"/>
      <c r="Q88" s="868"/>
      <c r="R88" s="868"/>
      <c r="S88" s="868"/>
      <c r="T88" s="868"/>
      <c r="U88" s="868"/>
      <c r="V88" s="868"/>
    </row>
    <row r="89" spans="1:22" s="867" customFormat="1" ht="12.75">
      <c r="A89" s="374" t="s">
        <v>1098</v>
      </c>
      <c r="B89" s="866">
        <v>980000</v>
      </c>
      <c r="C89" s="866">
        <v>3102</v>
      </c>
      <c r="D89" s="866">
        <v>3050</v>
      </c>
      <c r="E89" s="869">
        <v>0.3112244897959184</v>
      </c>
      <c r="F89" s="866">
        <v>1225</v>
      </c>
      <c r="G89" s="868"/>
      <c r="H89" s="868"/>
      <c r="I89" s="868"/>
      <c r="J89" s="868"/>
      <c r="K89" s="868"/>
      <c r="L89" s="868"/>
      <c r="M89" s="868"/>
      <c r="N89" s="868"/>
      <c r="O89" s="868"/>
      <c r="P89" s="868"/>
      <c r="Q89" s="868"/>
      <c r="R89" s="868"/>
      <c r="S89" s="868"/>
      <c r="T89" s="868"/>
      <c r="U89" s="868"/>
      <c r="V89" s="868"/>
    </row>
    <row r="90" spans="1:22" s="867" customFormat="1" ht="12.75">
      <c r="A90" s="359" t="s">
        <v>1011</v>
      </c>
      <c r="B90" s="866">
        <v>980000</v>
      </c>
      <c r="C90" s="866">
        <v>3102</v>
      </c>
      <c r="D90" s="866">
        <v>3050</v>
      </c>
      <c r="E90" s="869">
        <v>0.3112244897959184</v>
      </c>
      <c r="F90" s="866">
        <v>1225</v>
      </c>
      <c r="G90" s="868"/>
      <c r="H90" s="868"/>
      <c r="I90" s="868"/>
      <c r="J90" s="868"/>
      <c r="K90" s="868"/>
      <c r="L90" s="868"/>
      <c r="M90" s="868"/>
      <c r="N90" s="868"/>
      <c r="O90" s="868"/>
      <c r="P90" s="868"/>
      <c r="Q90" s="868"/>
      <c r="R90" s="868"/>
      <c r="S90" s="868"/>
      <c r="T90" s="868"/>
      <c r="U90" s="868"/>
      <c r="V90" s="868"/>
    </row>
    <row r="91" spans="1:22" s="867" customFormat="1" ht="12.75">
      <c r="A91" s="395" t="s">
        <v>1012</v>
      </c>
      <c r="B91" s="866">
        <v>980000</v>
      </c>
      <c r="C91" s="866">
        <v>3102</v>
      </c>
      <c r="D91" s="866">
        <v>3050</v>
      </c>
      <c r="E91" s="869">
        <v>0.3112244897959184</v>
      </c>
      <c r="F91" s="866">
        <v>1225</v>
      </c>
      <c r="G91" s="868"/>
      <c r="H91" s="868"/>
      <c r="I91" s="868"/>
      <c r="J91" s="868"/>
      <c r="K91" s="868"/>
      <c r="L91" s="868"/>
      <c r="M91" s="868"/>
      <c r="N91" s="868"/>
      <c r="O91" s="868"/>
      <c r="P91" s="868"/>
      <c r="Q91" s="868"/>
      <c r="R91" s="868"/>
      <c r="S91" s="868"/>
      <c r="T91" s="868"/>
      <c r="U91" s="868"/>
      <c r="V91" s="868"/>
    </row>
    <row r="92" spans="1:22" s="867" customFormat="1" ht="12.75">
      <c r="A92" s="415" t="s">
        <v>1179</v>
      </c>
      <c r="B92" s="866">
        <v>108730</v>
      </c>
      <c r="C92" s="866">
        <v>3102</v>
      </c>
      <c r="D92" s="866">
        <v>3050</v>
      </c>
      <c r="E92" s="869">
        <v>2.8051135841074224</v>
      </c>
      <c r="F92" s="866">
        <v>1225</v>
      </c>
      <c r="G92" s="868"/>
      <c r="H92" s="868"/>
      <c r="I92" s="868"/>
      <c r="J92" s="868"/>
      <c r="K92" s="868"/>
      <c r="L92" s="868"/>
      <c r="M92" s="868"/>
      <c r="N92" s="868"/>
      <c r="O92" s="868"/>
      <c r="P92" s="868"/>
      <c r="Q92" s="868"/>
      <c r="R92" s="868"/>
      <c r="S92" s="868"/>
      <c r="T92" s="868"/>
      <c r="U92" s="868"/>
      <c r="V92" s="868"/>
    </row>
    <row r="93" spans="1:22" s="867" customFormat="1" ht="12.75">
      <c r="A93" s="419" t="s">
        <v>1180</v>
      </c>
      <c r="B93" s="866">
        <v>87622</v>
      </c>
      <c r="C93" s="866">
        <v>2805</v>
      </c>
      <c r="D93" s="866">
        <v>2458</v>
      </c>
      <c r="E93" s="869">
        <v>2.8052315628495124</v>
      </c>
      <c r="F93" s="866">
        <v>929</v>
      </c>
      <c r="G93" s="868"/>
      <c r="H93" s="868"/>
      <c r="I93" s="868"/>
      <c r="J93" s="868"/>
      <c r="K93" s="868"/>
      <c r="L93" s="868"/>
      <c r="M93" s="868"/>
      <c r="N93" s="868"/>
      <c r="O93" s="868"/>
      <c r="P93" s="868"/>
      <c r="Q93" s="868"/>
      <c r="R93" s="868"/>
      <c r="S93" s="868"/>
      <c r="T93" s="868"/>
      <c r="U93" s="868"/>
      <c r="V93" s="868"/>
    </row>
    <row r="94" spans="1:22" s="867" customFormat="1" ht="12.75">
      <c r="A94" s="415" t="s">
        <v>1015</v>
      </c>
      <c r="B94" s="866">
        <v>871270</v>
      </c>
      <c r="C94" s="866">
        <v>0</v>
      </c>
      <c r="D94" s="866">
        <v>0</v>
      </c>
      <c r="E94" s="869">
        <v>0</v>
      </c>
      <c r="F94" s="866">
        <v>0</v>
      </c>
      <c r="G94" s="868"/>
      <c r="H94" s="868"/>
      <c r="I94" s="868"/>
      <c r="J94" s="868"/>
      <c r="K94" s="868"/>
      <c r="L94" s="868"/>
      <c r="M94" s="868"/>
      <c r="N94" s="868"/>
      <c r="O94" s="868"/>
      <c r="P94" s="868"/>
      <c r="Q94" s="868"/>
      <c r="R94" s="868"/>
      <c r="S94" s="868"/>
      <c r="T94" s="868"/>
      <c r="U94" s="868"/>
      <c r="V94" s="868"/>
    </row>
    <row r="95" spans="1:22" s="870" customFormat="1" ht="12.75">
      <c r="A95" s="134" t="s">
        <v>875</v>
      </c>
      <c r="B95" s="866"/>
      <c r="C95" s="866"/>
      <c r="D95" s="866"/>
      <c r="E95" s="866"/>
      <c r="F95" s="866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</row>
    <row r="96" spans="1:22" s="870" customFormat="1" ht="12.75">
      <c r="A96" s="871" t="s">
        <v>466</v>
      </c>
      <c r="B96" s="866"/>
      <c r="C96" s="866"/>
      <c r="D96" s="866"/>
      <c r="E96" s="866"/>
      <c r="F96" s="866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</row>
    <row r="97" spans="1:22" s="867" customFormat="1" ht="12.75">
      <c r="A97" s="331" t="s">
        <v>462</v>
      </c>
      <c r="B97" s="866">
        <v>980000</v>
      </c>
      <c r="C97" s="866">
        <v>3102</v>
      </c>
      <c r="D97" s="866">
        <v>3102</v>
      </c>
      <c r="E97" s="869">
        <v>0.3165306122448979</v>
      </c>
      <c r="F97" s="866">
        <v>-119298</v>
      </c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</row>
    <row r="98" spans="1:22" s="867" customFormat="1" ht="12.75">
      <c r="A98" s="359" t="s">
        <v>1186</v>
      </c>
      <c r="B98" s="866">
        <v>490000</v>
      </c>
      <c r="C98" s="866">
        <v>0</v>
      </c>
      <c r="D98" s="866">
        <v>0</v>
      </c>
      <c r="E98" s="869">
        <v>0</v>
      </c>
      <c r="F98" s="866">
        <v>0</v>
      </c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</row>
    <row r="99" spans="1:22" s="867" customFormat="1" ht="12.75">
      <c r="A99" s="359" t="s">
        <v>1177</v>
      </c>
      <c r="B99" s="866">
        <v>490000</v>
      </c>
      <c r="C99" s="866">
        <v>3102</v>
      </c>
      <c r="D99" s="866">
        <v>3102</v>
      </c>
      <c r="E99" s="869">
        <v>0.6330612244897958</v>
      </c>
      <c r="F99" s="866">
        <v>-119298</v>
      </c>
      <c r="G99" s="868"/>
      <c r="H99" s="868"/>
      <c r="I99" s="868"/>
      <c r="J99" s="868"/>
      <c r="K99" s="868"/>
      <c r="L99" s="868"/>
      <c r="M99" s="868"/>
      <c r="N99" s="868"/>
      <c r="O99" s="868"/>
      <c r="P99" s="868"/>
      <c r="Q99" s="868"/>
      <c r="R99" s="868"/>
      <c r="S99" s="868"/>
      <c r="T99" s="868"/>
      <c r="U99" s="868"/>
      <c r="V99" s="868"/>
    </row>
    <row r="100" spans="1:22" s="867" customFormat="1" ht="25.5">
      <c r="A100" s="405" t="s">
        <v>1178</v>
      </c>
      <c r="B100" s="866">
        <v>490000</v>
      </c>
      <c r="C100" s="866">
        <v>3102</v>
      </c>
      <c r="D100" s="866">
        <v>3102</v>
      </c>
      <c r="E100" s="869">
        <v>0.6330612244897958</v>
      </c>
      <c r="F100" s="866">
        <v>-119298</v>
      </c>
      <c r="G100" s="868"/>
      <c r="H100" s="868"/>
      <c r="I100" s="868"/>
      <c r="J100" s="868"/>
      <c r="K100" s="868"/>
      <c r="L100" s="868"/>
      <c r="M100" s="868"/>
      <c r="N100" s="868"/>
      <c r="O100" s="868"/>
      <c r="P100" s="868"/>
      <c r="Q100" s="868"/>
      <c r="R100" s="868"/>
      <c r="S100" s="868"/>
      <c r="T100" s="868"/>
      <c r="U100" s="868"/>
      <c r="V100" s="868"/>
    </row>
    <row r="101" spans="1:22" s="867" customFormat="1" ht="12.75">
      <c r="A101" s="374" t="s">
        <v>1098</v>
      </c>
      <c r="B101" s="866">
        <v>980000</v>
      </c>
      <c r="C101" s="866">
        <v>3102</v>
      </c>
      <c r="D101" s="866">
        <v>3050</v>
      </c>
      <c r="E101" s="869">
        <v>0.3112244897959184</v>
      </c>
      <c r="F101" s="866">
        <v>1225</v>
      </c>
      <c r="G101" s="868"/>
      <c r="H101" s="868"/>
      <c r="I101" s="868"/>
      <c r="J101" s="868"/>
      <c r="K101" s="868"/>
      <c r="L101" s="868"/>
      <c r="M101" s="868"/>
      <c r="N101" s="868"/>
      <c r="O101" s="868"/>
      <c r="P101" s="868"/>
      <c r="Q101" s="868"/>
      <c r="R101" s="868"/>
      <c r="S101" s="868"/>
      <c r="T101" s="868"/>
      <c r="U101" s="868"/>
      <c r="V101" s="868"/>
    </row>
    <row r="102" spans="1:22" s="867" customFormat="1" ht="12.75">
      <c r="A102" s="359" t="s">
        <v>1011</v>
      </c>
      <c r="B102" s="866">
        <v>980000</v>
      </c>
      <c r="C102" s="866">
        <v>3102</v>
      </c>
      <c r="D102" s="866">
        <v>3050</v>
      </c>
      <c r="E102" s="869">
        <v>0.3112244897959184</v>
      </c>
      <c r="F102" s="866">
        <v>1225</v>
      </c>
      <c r="G102" s="868"/>
      <c r="H102" s="868"/>
      <c r="I102" s="868"/>
      <c r="J102" s="868"/>
      <c r="K102" s="868"/>
      <c r="L102" s="868"/>
      <c r="M102" s="868"/>
      <c r="N102" s="868"/>
      <c r="O102" s="868"/>
      <c r="P102" s="868"/>
      <c r="Q102" s="868"/>
      <c r="R102" s="868"/>
      <c r="S102" s="868"/>
      <c r="T102" s="868"/>
      <c r="U102" s="868"/>
      <c r="V102" s="868"/>
    </row>
    <row r="103" spans="1:22" s="867" customFormat="1" ht="12.75">
      <c r="A103" s="395" t="s">
        <v>1012</v>
      </c>
      <c r="B103" s="866">
        <v>980000</v>
      </c>
      <c r="C103" s="866">
        <v>3102</v>
      </c>
      <c r="D103" s="866">
        <v>3050</v>
      </c>
      <c r="E103" s="869">
        <v>0.3112244897959184</v>
      </c>
      <c r="F103" s="866">
        <v>1225</v>
      </c>
      <c r="G103" s="868"/>
      <c r="H103" s="868"/>
      <c r="I103" s="868"/>
      <c r="J103" s="868"/>
      <c r="K103" s="868"/>
      <c r="L103" s="868"/>
      <c r="M103" s="868"/>
      <c r="N103" s="868"/>
      <c r="O103" s="868"/>
      <c r="P103" s="868"/>
      <c r="Q103" s="868"/>
      <c r="R103" s="868"/>
      <c r="S103" s="868"/>
      <c r="T103" s="868"/>
      <c r="U103" s="868"/>
      <c r="V103" s="868"/>
    </row>
    <row r="104" spans="1:22" s="867" customFormat="1" ht="12.75">
      <c r="A104" s="415" t="s">
        <v>1179</v>
      </c>
      <c r="B104" s="866">
        <v>108730</v>
      </c>
      <c r="C104" s="866">
        <v>3102</v>
      </c>
      <c r="D104" s="866">
        <v>3050</v>
      </c>
      <c r="E104" s="869">
        <v>2.8051135841074224</v>
      </c>
      <c r="F104" s="866">
        <v>1225</v>
      </c>
      <c r="G104" s="868"/>
      <c r="H104" s="868"/>
      <c r="I104" s="868"/>
      <c r="J104" s="868"/>
      <c r="K104" s="868"/>
      <c r="L104" s="868"/>
      <c r="M104" s="868"/>
      <c r="N104" s="868"/>
      <c r="O104" s="868"/>
      <c r="P104" s="868"/>
      <c r="Q104" s="868"/>
      <c r="R104" s="868"/>
      <c r="S104" s="868"/>
      <c r="T104" s="868"/>
      <c r="U104" s="868"/>
      <c r="V104" s="868"/>
    </row>
    <row r="105" spans="1:22" s="867" customFormat="1" ht="12.75">
      <c r="A105" s="419" t="s">
        <v>1180</v>
      </c>
      <c r="B105" s="866">
        <v>87622</v>
      </c>
      <c r="C105" s="866">
        <v>2805</v>
      </c>
      <c r="D105" s="866">
        <v>2458</v>
      </c>
      <c r="E105" s="869">
        <v>2.8052315628495124</v>
      </c>
      <c r="F105" s="866">
        <v>929</v>
      </c>
      <c r="G105" s="868"/>
      <c r="H105" s="868"/>
      <c r="I105" s="868"/>
      <c r="J105" s="868"/>
      <c r="K105" s="868"/>
      <c r="L105" s="868"/>
      <c r="M105" s="868"/>
      <c r="N105" s="868"/>
      <c r="O105" s="868"/>
      <c r="P105" s="868"/>
      <c r="Q105" s="868"/>
      <c r="R105" s="868"/>
      <c r="S105" s="868"/>
      <c r="T105" s="868"/>
      <c r="U105" s="868"/>
      <c r="V105" s="868"/>
    </row>
    <row r="106" spans="1:22" s="867" customFormat="1" ht="12.75">
      <c r="A106" s="415" t="s">
        <v>1015</v>
      </c>
      <c r="B106" s="866">
        <v>871270</v>
      </c>
      <c r="C106" s="866">
        <v>0</v>
      </c>
      <c r="D106" s="866">
        <v>0</v>
      </c>
      <c r="E106" s="869">
        <v>0</v>
      </c>
      <c r="F106" s="866">
        <v>0</v>
      </c>
      <c r="G106" s="868"/>
      <c r="H106" s="868"/>
      <c r="I106" s="868"/>
      <c r="J106" s="868"/>
      <c r="K106" s="868"/>
      <c r="L106" s="868"/>
      <c r="M106" s="868"/>
      <c r="N106" s="868"/>
      <c r="O106" s="868"/>
      <c r="P106" s="868"/>
      <c r="Q106" s="868"/>
      <c r="R106" s="868"/>
      <c r="S106" s="868"/>
      <c r="T106" s="868"/>
      <c r="U106" s="868"/>
      <c r="V106" s="868"/>
    </row>
    <row r="107" spans="1:22" s="867" customFormat="1" ht="12.75">
      <c r="A107" s="415"/>
      <c r="B107" s="866"/>
      <c r="C107" s="866"/>
      <c r="D107" s="866"/>
      <c r="E107" s="866"/>
      <c r="F107" s="866"/>
      <c r="G107" s="868"/>
      <c r="H107" s="868"/>
      <c r="I107" s="868"/>
      <c r="J107" s="868"/>
      <c r="K107" s="868"/>
      <c r="L107" s="868"/>
      <c r="M107" s="868"/>
      <c r="N107" s="868"/>
      <c r="O107" s="868"/>
      <c r="P107" s="868"/>
      <c r="Q107" s="868"/>
      <c r="R107" s="868"/>
      <c r="S107" s="868"/>
      <c r="T107" s="868"/>
      <c r="U107" s="868"/>
      <c r="V107" s="868"/>
    </row>
    <row r="108" spans="1:22" s="867" customFormat="1" ht="12.75">
      <c r="A108" s="327" t="s">
        <v>468</v>
      </c>
      <c r="B108" s="653"/>
      <c r="C108" s="653"/>
      <c r="D108" s="653"/>
      <c r="E108" s="866"/>
      <c r="F108" s="653"/>
      <c r="G108" s="868"/>
      <c r="H108" s="868"/>
      <c r="I108" s="868"/>
      <c r="J108" s="868"/>
      <c r="K108" s="868"/>
      <c r="L108" s="868"/>
      <c r="M108" s="868"/>
      <c r="N108" s="868"/>
      <c r="O108" s="868"/>
      <c r="P108" s="868"/>
      <c r="Q108" s="868"/>
      <c r="R108" s="868"/>
      <c r="S108" s="868"/>
      <c r="T108" s="868"/>
      <c r="U108" s="868"/>
      <c r="V108" s="868"/>
    </row>
    <row r="109" spans="1:22" s="867" customFormat="1" ht="25.5">
      <c r="A109" s="327" t="s">
        <v>465</v>
      </c>
      <c r="B109" s="653"/>
      <c r="C109" s="653"/>
      <c r="D109" s="653"/>
      <c r="E109" s="866"/>
      <c r="F109" s="653"/>
      <c r="G109" s="868"/>
      <c r="H109" s="868"/>
      <c r="I109" s="868"/>
      <c r="J109" s="868"/>
      <c r="K109" s="868"/>
      <c r="L109" s="868"/>
      <c r="M109" s="868"/>
      <c r="N109" s="868"/>
      <c r="O109" s="868"/>
      <c r="P109" s="868"/>
      <c r="Q109" s="868"/>
      <c r="R109" s="868"/>
      <c r="S109" s="868"/>
      <c r="T109" s="868"/>
      <c r="U109" s="868"/>
      <c r="V109" s="868"/>
    </row>
    <row r="110" spans="1:22" s="867" customFormat="1" ht="12.75">
      <c r="A110" s="331" t="s">
        <v>462</v>
      </c>
      <c r="B110" s="866">
        <v>623626</v>
      </c>
      <c r="C110" s="866">
        <v>0</v>
      </c>
      <c r="D110" s="866">
        <v>0</v>
      </c>
      <c r="E110" s="869">
        <v>0</v>
      </c>
      <c r="F110" s="866">
        <v>0</v>
      </c>
      <c r="G110" s="868"/>
      <c r="H110" s="868"/>
      <c r="I110" s="868"/>
      <c r="J110" s="868"/>
      <c r="K110" s="868"/>
      <c r="L110" s="868"/>
      <c r="M110" s="868"/>
      <c r="N110" s="868"/>
      <c r="O110" s="868"/>
      <c r="P110" s="868"/>
      <c r="Q110" s="868"/>
      <c r="R110" s="868"/>
      <c r="S110" s="868"/>
      <c r="T110" s="868"/>
      <c r="U110" s="868"/>
      <c r="V110" s="868"/>
    </row>
    <row r="111" spans="1:22" s="867" customFormat="1" ht="12.75">
      <c r="A111" s="359" t="s">
        <v>1186</v>
      </c>
      <c r="B111" s="866">
        <v>407626</v>
      </c>
      <c r="C111" s="866">
        <v>0</v>
      </c>
      <c r="D111" s="866">
        <v>0</v>
      </c>
      <c r="E111" s="869">
        <v>0</v>
      </c>
      <c r="F111" s="866">
        <v>0</v>
      </c>
      <c r="G111" s="868"/>
      <c r="H111" s="868"/>
      <c r="I111" s="868"/>
      <c r="J111" s="868"/>
      <c r="K111" s="868"/>
      <c r="L111" s="868"/>
      <c r="M111" s="868"/>
      <c r="N111" s="868"/>
      <c r="O111" s="868"/>
      <c r="P111" s="868"/>
      <c r="Q111" s="868"/>
      <c r="R111" s="868"/>
      <c r="S111" s="868"/>
      <c r="T111" s="868"/>
      <c r="U111" s="868"/>
      <c r="V111" s="868"/>
    </row>
    <row r="112" spans="1:22" s="867" customFormat="1" ht="12.75">
      <c r="A112" s="359" t="s">
        <v>1177</v>
      </c>
      <c r="B112" s="866">
        <v>216000</v>
      </c>
      <c r="C112" s="866">
        <v>0</v>
      </c>
      <c r="D112" s="866">
        <v>0</v>
      </c>
      <c r="E112" s="869">
        <v>0</v>
      </c>
      <c r="F112" s="866">
        <v>0</v>
      </c>
      <c r="G112" s="868"/>
      <c r="H112" s="868"/>
      <c r="I112" s="868"/>
      <c r="J112" s="868"/>
      <c r="K112" s="868"/>
      <c r="L112" s="868"/>
      <c r="M112" s="868"/>
      <c r="N112" s="868"/>
      <c r="O112" s="868"/>
      <c r="P112" s="868"/>
      <c r="Q112" s="868"/>
      <c r="R112" s="868"/>
      <c r="S112" s="868"/>
      <c r="T112" s="868"/>
      <c r="U112" s="868"/>
      <c r="V112" s="868"/>
    </row>
    <row r="113" spans="1:22" s="867" customFormat="1" ht="25.5">
      <c r="A113" s="405" t="s">
        <v>1178</v>
      </c>
      <c r="B113" s="866">
        <v>216000</v>
      </c>
      <c r="C113" s="866">
        <v>0</v>
      </c>
      <c r="D113" s="866">
        <v>0</v>
      </c>
      <c r="E113" s="869">
        <v>0</v>
      </c>
      <c r="F113" s="866">
        <v>0</v>
      </c>
      <c r="G113" s="868"/>
      <c r="H113" s="868"/>
      <c r="I113" s="868"/>
      <c r="J113" s="868"/>
      <c r="K113" s="868"/>
      <c r="L113" s="868"/>
      <c r="M113" s="868"/>
      <c r="N113" s="868"/>
      <c r="O113" s="868"/>
      <c r="P113" s="868"/>
      <c r="Q113" s="868"/>
      <c r="R113" s="868"/>
      <c r="S113" s="868"/>
      <c r="T113" s="868"/>
      <c r="U113" s="868"/>
      <c r="V113" s="868"/>
    </row>
    <row r="114" spans="1:22" s="867" customFormat="1" ht="12.75">
      <c r="A114" s="374" t="s">
        <v>1098</v>
      </c>
      <c r="B114" s="866">
        <v>623626</v>
      </c>
      <c r="C114" s="866">
        <v>0</v>
      </c>
      <c r="D114" s="866">
        <v>0</v>
      </c>
      <c r="E114" s="869">
        <v>0</v>
      </c>
      <c r="F114" s="866">
        <v>0</v>
      </c>
      <c r="G114" s="868"/>
      <c r="H114" s="868"/>
      <c r="I114" s="868"/>
      <c r="J114" s="868"/>
      <c r="K114" s="868"/>
      <c r="L114" s="868"/>
      <c r="M114" s="868"/>
      <c r="N114" s="868"/>
      <c r="O114" s="868"/>
      <c r="P114" s="868"/>
      <c r="Q114" s="868"/>
      <c r="R114" s="868"/>
      <c r="S114" s="868"/>
      <c r="T114" s="868"/>
      <c r="U114" s="868"/>
      <c r="V114" s="868"/>
    </row>
    <row r="115" spans="1:22" s="867" customFormat="1" ht="12.75">
      <c r="A115" s="359" t="s">
        <v>1011</v>
      </c>
      <c r="B115" s="866">
        <v>407626</v>
      </c>
      <c r="C115" s="866">
        <v>0</v>
      </c>
      <c r="D115" s="866">
        <v>0</v>
      </c>
      <c r="E115" s="869">
        <v>0</v>
      </c>
      <c r="F115" s="866">
        <v>0</v>
      </c>
      <c r="G115" s="868"/>
      <c r="H115" s="868"/>
      <c r="I115" s="868"/>
      <c r="J115" s="868"/>
      <c r="K115" s="868"/>
      <c r="L115" s="868"/>
      <c r="M115" s="868"/>
      <c r="N115" s="868"/>
      <c r="O115" s="868"/>
      <c r="P115" s="868"/>
      <c r="Q115" s="868"/>
      <c r="R115" s="868"/>
      <c r="S115" s="868"/>
      <c r="T115" s="868"/>
      <c r="U115" s="868"/>
      <c r="V115" s="868"/>
    </row>
    <row r="116" spans="1:22" s="867" customFormat="1" ht="12.75">
      <c r="A116" s="395" t="s">
        <v>1017</v>
      </c>
      <c r="B116" s="866">
        <v>407626</v>
      </c>
      <c r="C116" s="866">
        <v>0</v>
      </c>
      <c r="D116" s="866">
        <v>0</v>
      </c>
      <c r="E116" s="869">
        <v>0</v>
      </c>
      <c r="F116" s="866">
        <v>0</v>
      </c>
      <c r="G116" s="868"/>
      <c r="H116" s="868"/>
      <c r="I116" s="868"/>
      <c r="J116" s="868"/>
      <c r="K116" s="868"/>
      <c r="L116" s="868"/>
      <c r="M116" s="868"/>
      <c r="N116" s="868"/>
      <c r="O116" s="868"/>
      <c r="P116" s="868"/>
      <c r="Q116" s="868"/>
      <c r="R116" s="868"/>
      <c r="S116" s="868"/>
      <c r="T116" s="868"/>
      <c r="U116" s="868"/>
      <c r="V116" s="868"/>
    </row>
    <row r="117" spans="1:22" s="867" customFormat="1" ht="12.75">
      <c r="A117" s="415" t="s">
        <v>1018</v>
      </c>
      <c r="B117" s="866">
        <v>407626</v>
      </c>
      <c r="C117" s="866">
        <v>0</v>
      </c>
      <c r="D117" s="866">
        <v>0</v>
      </c>
      <c r="E117" s="869">
        <v>0</v>
      </c>
      <c r="F117" s="866">
        <v>0</v>
      </c>
      <c r="G117" s="868"/>
      <c r="H117" s="868"/>
      <c r="I117" s="868"/>
      <c r="J117" s="868"/>
      <c r="K117" s="868"/>
      <c r="L117" s="868"/>
      <c r="M117" s="868"/>
      <c r="N117" s="868"/>
      <c r="O117" s="868"/>
      <c r="P117" s="868"/>
      <c r="Q117" s="868"/>
      <c r="R117" s="868"/>
      <c r="S117" s="868"/>
      <c r="T117" s="868"/>
      <c r="U117" s="868"/>
      <c r="V117" s="868"/>
    </row>
    <row r="118" spans="1:22" s="870" customFormat="1" ht="12.75">
      <c r="A118" s="359" t="s">
        <v>932</v>
      </c>
      <c r="B118" s="866">
        <v>216000</v>
      </c>
      <c r="C118" s="866">
        <v>0</v>
      </c>
      <c r="D118" s="866">
        <v>0</v>
      </c>
      <c r="E118" s="869">
        <v>0</v>
      </c>
      <c r="F118" s="866">
        <v>0</v>
      </c>
      <c r="G118" s="868"/>
      <c r="H118" s="868"/>
      <c r="I118" s="868"/>
      <c r="J118" s="868"/>
      <c r="K118" s="868"/>
      <c r="L118" s="868"/>
      <c r="M118" s="868"/>
      <c r="N118" s="868"/>
      <c r="O118" s="868"/>
      <c r="P118" s="868"/>
      <c r="Q118" s="868"/>
      <c r="R118" s="868"/>
      <c r="S118" s="868"/>
      <c r="T118" s="868"/>
      <c r="U118" s="868"/>
      <c r="V118" s="868"/>
    </row>
    <row r="119" spans="1:22" s="870" customFormat="1" ht="12.75">
      <c r="A119" s="395" t="s">
        <v>1020</v>
      </c>
      <c r="B119" s="866">
        <v>216000</v>
      </c>
      <c r="C119" s="866">
        <v>0</v>
      </c>
      <c r="D119" s="866">
        <v>0</v>
      </c>
      <c r="E119" s="869">
        <v>0</v>
      </c>
      <c r="F119" s="866">
        <v>0</v>
      </c>
      <c r="G119" s="868"/>
      <c r="H119" s="868"/>
      <c r="I119" s="868"/>
      <c r="J119" s="868"/>
      <c r="K119" s="868"/>
      <c r="L119" s="868"/>
      <c r="M119" s="868"/>
      <c r="N119" s="868"/>
      <c r="O119" s="868"/>
      <c r="P119" s="868"/>
      <c r="Q119" s="868"/>
      <c r="R119" s="868"/>
      <c r="S119" s="868"/>
      <c r="T119" s="868"/>
      <c r="U119" s="868"/>
      <c r="V119" s="868"/>
    </row>
    <row r="120" spans="1:22" s="870" customFormat="1" ht="12.75">
      <c r="A120" s="134" t="s">
        <v>875</v>
      </c>
      <c r="B120" s="866"/>
      <c r="C120" s="866"/>
      <c r="D120" s="866"/>
      <c r="E120" s="866"/>
      <c r="F120" s="866"/>
      <c r="G120" s="868"/>
      <c r="H120" s="868"/>
      <c r="I120" s="868"/>
      <c r="J120" s="868"/>
      <c r="K120" s="868"/>
      <c r="L120" s="868"/>
      <c r="M120" s="868"/>
      <c r="N120" s="868"/>
      <c r="O120" s="868"/>
      <c r="P120" s="868"/>
      <c r="Q120" s="868"/>
      <c r="R120" s="868"/>
      <c r="S120" s="868"/>
      <c r="T120" s="868"/>
      <c r="U120" s="868"/>
      <c r="V120" s="868"/>
    </row>
    <row r="121" spans="1:22" s="870" customFormat="1" ht="12.75">
      <c r="A121" s="871" t="s">
        <v>466</v>
      </c>
      <c r="B121" s="866"/>
      <c r="C121" s="866"/>
      <c r="D121" s="866"/>
      <c r="E121" s="866"/>
      <c r="F121" s="866"/>
      <c r="G121" s="868"/>
      <c r="H121" s="868"/>
      <c r="I121" s="868"/>
      <c r="J121" s="868"/>
      <c r="K121" s="868"/>
      <c r="L121" s="868"/>
      <c r="M121" s="868"/>
      <c r="N121" s="868"/>
      <c r="O121" s="868"/>
      <c r="P121" s="868"/>
      <c r="Q121" s="868"/>
      <c r="R121" s="868"/>
      <c r="S121" s="868"/>
      <c r="T121" s="868"/>
      <c r="U121" s="868"/>
      <c r="V121" s="868"/>
    </row>
    <row r="122" spans="1:22" s="867" customFormat="1" ht="12.75">
      <c r="A122" s="331" t="s">
        <v>462</v>
      </c>
      <c r="B122" s="866">
        <v>623626</v>
      </c>
      <c r="C122" s="866">
        <v>0</v>
      </c>
      <c r="D122" s="866">
        <v>0</v>
      </c>
      <c r="E122" s="869">
        <v>0</v>
      </c>
      <c r="F122" s="866">
        <v>0</v>
      </c>
      <c r="G122" s="868"/>
      <c r="H122" s="868"/>
      <c r="I122" s="868"/>
      <c r="J122" s="868"/>
      <c r="K122" s="868"/>
      <c r="L122" s="868"/>
      <c r="M122" s="868"/>
      <c r="N122" s="868"/>
      <c r="O122" s="868"/>
      <c r="P122" s="868"/>
      <c r="Q122" s="868"/>
      <c r="R122" s="868"/>
      <c r="S122" s="868"/>
      <c r="T122" s="868"/>
      <c r="U122" s="868"/>
      <c r="V122" s="868"/>
    </row>
    <row r="123" spans="1:22" s="867" customFormat="1" ht="12.75">
      <c r="A123" s="359" t="s">
        <v>1186</v>
      </c>
      <c r="B123" s="866">
        <v>407626</v>
      </c>
      <c r="C123" s="866">
        <v>0</v>
      </c>
      <c r="D123" s="866">
        <v>0</v>
      </c>
      <c r="E123" s="869">
        <v>0</v>
      </c>
      <c r="F123" s="866">
        <v>0</v>
      </c>
      <c r="G123" s="868"/>
      <c r="H123" s="868"/>
      <c r="I123" s="868"/>
      <c r="J123" s="868"/>
      <c r="K123" s="868"/>
      <c r="L123" s="868"/>
      <c r="M123" s="868"/>
      <c r="N123" s="868"/>
      <c r="O123" s="868"/>
      <c r="P123" s="868"/>
      <c r="Q123" s="868"/>
      <c r="R123" s="868"/>
      <c r="S123" s="868"/>
      <c r="T123" s="868"/>
      <c r="U123" s="868"/>
      <c r="V123" s="868"/>
    </row>
    <row r="124" spans="1:22" s="867" customFormat="1" ht="12.75">
      <c r="A124" s="359" t="s">
        <v>1177</v>
      </c>
      <c r="B124" s="866">
        <v>216000</v>
      </c>
      <c r="C124" s="866">
        <v>0</v>
      </c>
      <c r="D124" s="866">
        <v>0</v>
      </c>
      <c r="E124" s="869">
        <v>0</v>
      </c>
      <c r="F124" s="866">
        <v>0</v>
      </c>
      <c r="G124" s="868"/>
      <c r="H124" s="868"/>
      <c r="I124" s="868"/>
      <c r="J124" s="868"/>
      <c r="K124" s="868"/>
      <c r="L124" s="868"/>
      <c r="M124" s="868"/>
      <c r="N124" s="868"/>
      <c r="O124" s="868"/>
      <c r="P124" s="868"/>
      <c r="Q124" s="868"/>
      <c r="R124" s="868"/>
      <c r="S124" s="868"/>
      <c r="T124" s="868"/>
      <c r="U124" s="868"/>
      <c r="V124" s="868"/>
    </row>
    <row r="125" spans="1:22" s="867" customFormat="1" ht="25.5">
      <c r="A125" s="405" t="s">
        <v>1178</v>
      </c>
      <c r="B125" s="866">
        <v>216000</v>
      </c>
      <c r="C125" s="866">
        <v>0</v>
      </c>
      <c r="D125" s="866">
        <v>0</v>
      </c>
      <c r="E125" s="869">
        <v>0</v>
      </c>
      <c r="F125" s="866">
        <v>0</v>
      </c>
      <c r="G125" s="868"/>
      <c r="H125" s="868"/>
      <c r="I125" s="868"/>
      <c r="J125" s="868"/>
      <c r="K125" s="868"/>
      <c r="L125" s="868"/>
      <c r="M125" s="868"/>
      <c r="N125" s="868"/>
      <c r="O125" s="868"/>
      <c r="P125" s="868"/>
      <c r="Q125" s="868"/>
      <c r="R125" s="868"/>
      <c r="S125" s="868"/>
      <c r="T125" s="868"/>
      <c r="U125" s="868"/>
      <c r="V125" s="868"/>
    </row>
    <row r="126" spans="1:22" s="867" customFormat="1" ht="12.75">
      <c r="A126" s="374" t="s">
        <v>1098</v>
      </c>
      <c r="B126" s="866">
        <v>623626</v>
      </c>
      <c r="C126" s="866">
        <v>0</v>
      </c>
      <c r="D126" s="866">
        <v>0</v>
      </c>
      <c r="E126" s="869">
        <v>0</v>
      </c>
      <c r="F126" s="866">
        <v>0</v>
      </c>
      <c r="G126" s="868"/>
      <c r="H126" s="868"/>
      <c r="I126" s="868"/>
      <c r="J126" s="868"/>
      <c r="K126" s="868"/>
      <c r="L126" s="868"/>
      <c r="M126" s="868"/>
      <c r="N126" s="868"/>
      <c r="O126" s="868"/>
      <c r="P126" s="868"/>
      <c r="Q126" s="868"/>
      <c r="R126" s="868"/>
      <c r="S126" s="868"/>
      <c r="T126" s="868"/>
      <c r="U126" s="868"/>
      <c r="V126" s="868"/>
    </row>
    <row r="127" spans="1:22" s="867" customFormat="1" ht="12.75">
      <c r="A127" s="359" t="s">
        <v>1011</v>
      </c>
      <c r="B127" s="866">
        <v>407626</v>
      </c>
      <c r="C127" s="866">
        <v>0</v>
      </c>
      <c r="D127" s="866">
        <v>0</v>
      </c>
      <c r="E127" s="869">
        <v>0</v>
      </c>
      <c r="F127" s="866">
        <v>0</v>
      </c>
      <c r="G127" s="868"/>
      <c r="H127" s="868"/>
      <c r="I127" s="868"/>
      <c r="J127" s="868"/>
      <c r="K127" s="868"/>
      <c r="L127" s="868"/>
      <c r="M127" s="868"/>
      <c r="N127" s="868"/>
      <c r="O127" s="868"/>
      <c r="P127" s="868"/>
      <c r="Q127" s="868"/>
      <c r="R127" s="868"/>
      <c r="S127" s="868"/>
      <c r="T127" s="868"/>
      <c r="U127" s="868"/>
      <c r="V127" s="868"/>
    </row>
    <row r="128" spans="1:22" s="867" customFormat="1" ht="12.75">
      <c r="A128" s="395" t="s">
        <v>1017</v>
      </c>
      <c r="B128" s="866">
        <v>407626</v>
      </c>
      <c r="C128" s="866">
        <v>0</v>
      </c>
      <c r="D128" s="866">
        <v>0</v>
      </c>
      <c r="E128" s="869">
        <v>0</v>
      </c>
      <c r="F128" s="866">
        <v>0</v>
      </c>
      <c r="G128" s="868"/>
      <c r="H128" s="868"/>
      <c r="I128" s="868"/>
      <c r="J128" s="868"/>
      <c r="K128" s="868"/>
      <c r="L128" s="868"/>
      <c r="M128" s="868"/>
      <c r="N128" s="868"/>
      <c r="O128" s="868"/>
      <c r="P128" s="868"/>
      <c r="Q128" s="868"/>
      <c r="R128" s="868"/>
      <c r="S128" s="868"/>
      <c r="T128" s="868"/>
      <c r="U128" s="868"/>
      <c r="V128" s="868"/>
    </row>
    <row r="129" spans="1:22" s="867" customFormat="1" ht="12.75">
      <c r="A129" s="415" t="s">
        <v>1018</v>
      </c>
      <c r="B129" s="866">
        <v>407626</v>
      </c>
      <c r="C129" s="866">
        <v>0</v>
      </c>
      <c r="D129" s="866">
        <v>0</v>
      </c>
      <c r="E129" s="869">
        <v>0</v>
      </c>
      <c r="F129" s="866">
        <v>0</v>
      </c>
      <c r="G129" s="868"/>
      <c r="H129" s="868"/>
      <c r="I129" s="868"/>
      <c r="J129" s="868"/>
      <c r="K129" s="868"/>
      <c r="L129" s="868"/>
      <c r="M129" s="868"/>
      <c r="N129" s="868"/>
      <c r="O129" s="868"/>
      <c r="P129" s="868"/>
      <c r="Q129" s="868"/>
      <c r="R129" s="868"/>
      <c r="S129" s="868"/>
      <c r="T129" s="868"/>
      <c r="U129" s="868"/>
      <c r="V129" s="868"/>
    </row>
    <row r="130" spans="1:22" s="870" customFormat="1" ht="12.75">
      <c r="A130" s="359" t="s">
        <v>932</v>
      </c>
      <c r="B130" s="866">
        <v>216000</v>
      </c>
      <c r="C130" s="866">
        <v>0</v>
      </c>
      <c r="D130" s="866">
        <v>0</v>
      </c>
      <c r="E130" s="869">
        <v>0</v>
      </c>
      <c r="F130" s="866">
        <v>0</v>
      </c>
      <c r="G130" s="868"/>
      <c r="H130" s="868"/>
      <c r="I130" s="868"/>
      <c r="J130" s="868"/>
      <c r="K130" s="868"/>
      <c r="L130" s="868"/>
      <c r="M130" s="868"/>
      <c r="N130" s="868"/>
      <c r="O130" s="868"/>
      <c r="P130" s="868"/>
      <c r="Q130" s="868"/>
      <c r="R130" s="868"/>
      <c r="S130" s="868"/>
      <c r="T130" s="868"/>
      <c r="U130" s="868"/>
      <c r="V130" s="868"/>
    </row>
    <row r="131" spans="1:22" s="870" customFormat="1" ht="12.75">
      <c r="A131" s="395" t="s">
        <v>1020</v>
      </c>
      <c r="B131" s="866">
        <v>216000</v>
      </c>
      <c r="C131" s="866">
        <v>0</v>
      </c>
      <c r="D131" s="866">
        <v>0</v>
      </c>
      <c r="E131" s="869">
        <v>0</v>
      </c>
      <c r="F131" s="866">
        <v>0</v>
      </c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</row>
    <row r="132" spans="1:22" s="867" customFormat="1" ht="12.75">
      <c r="A132" s="862"/>
      <c r="B132" s="648"/>
      <c r="C132" s="648"/>
      <c r="D132" s="648"/>
      <c r="E132" s="866"/>
      <c r="F132" s="648"/>
      <c r="G132" s="868"/>
      <c r="H132" s="868"/>
      <c r="I132" s="868"/>
      <c r="J132" s="868"/>
      <c r="K132" s="868"/>
      <c r="L132" s="868"/>
      <c r="M132" s="868"/>
      <c r="N132" s="868"/>
      <c r="O132" s="868"/>
      <c r="P132" s="868"/>
      <c r="Q132" s="868"/>
      <c r="R132" s="868"/>
      <c r="S132" s="868"/>
      <c r="T132" s="868"/>
      <c r="U132" s="868"/>
      <c r="V132" s="868"/>
    </row>
    <row r="133" spans="1:22" s="867" customFormat="1" ht="12.75">
      <c r="A133" s="671" t="s">
        <v>469</v>
      </c>
      <c r="B133" s="660"/>
      <c r="C133" s="660"/>
      <c r="D133" s="660"/>
      <c r="E133" s="866"/>
      <c r="F133" s="660"/>
      <c r="G133" s="868"/>
      <c r="H133" s="868"/>
      <c r="I133" s="868"/>
      <c r="J133" s="868"/>
      <c r="K133" s="868"/>
      <c r="L133" s="868"/>
      <c r="M133" s="868"/>
      <c r="N133" s="868"/>
      <c r="O133" s="868"/>
      <c r="P133" s="868"/>
      <c r="Q133" s="868"/>
      <c r="R133" s="868"/>
      <c r="S133" s="868"/>
      <c r="T133" s="868"/>
      <c r="U133" s="868"/>
      <c r="V133" s="868"/>
    </row>
    <row r="134" spans="1:22" s="867" customFormat="1" ht="12.75">
      <c r="A134" s="331" t="s">
        <v>462</v>
      </c>
      <c r="B134" s="866">
        <v>248683156</v>
      </c>
      <c r="C134" s="866">
        <v>34164180</v>
      </c>
      <c r="D134" s="866">
        <v>33323905</v>
      </c>
      <c r="E134" s="869">
        <v>13.40014560535817</v>
      </c>
      <c r="F134" s="866">
        <v>556410</v>
      </c>
      <c r="G134" s="868"/>
      <c r="H134" s="868"/>
      <c r="I134" s="868"/>
      <c r="J134" s="868"/>
      <c r="K134" s="868"/>
      <c r="L134" s="868"/>
      <c r="M134" s="868"/>
      <c r="N134" s="868"/>
      <c r="O134" s="868"/>
      <c r="P134" s="868"/>
      <c r="Q134" s="868"/>
      <c r="R134" s="868"/>
      <c r="S134" s="868"/>
      <c r="T134" s="868"/>
      <c r="U134" s="868"/>
      <c r="V134" s="868"/>
    </row>
    <row r="135" spans="1:22" s="867" customFormat="1" ht="12.75">
      <c r="A135" s="359" t="s">
        <v>1186</v>
      </c>
      <c r="B135" s="866">
        <v>99699140</v>
      </c>
      <c r="C135" s="866">
        <v>13749667</v>
      </c>
      <c r="D135" s="866">
        <v>12909392</v>
      </c>
      <c r="E135" s="869">
        <v>12.948348400999246</v>
      </c>
      <c r="F135" s="866">
        <v>556410</v>
      </c>
      <c r="G135" s="868"/>
      <c r="H135" s="868"/>
      <c r="I135" s="868"/>
      <c r="J135" s="868"/>
      <c r="K135" s="868"/>
      <c r="L135" s="868"/>
      <c r="M135" s="868"/>
      <c r="N135" s="868"/>
      <c r="O135" s="868"/>
      <c r="P135" s="868"/>
      <c r="Q135" s="868"/>
      <c r="R135" s="868"/>
      <c r="S135" s="868"/>
      <c r="T135" s="868"/>
      <c r="U135" s="868"/>
      <c r="V135" s="868"/>
    </row>
    <row r="136" spans="1:22" s="867" customFormat="1" ht="12.75">
      <c r="A136" s="359" t="s">
        <v>1177</v>
      </c>
      <c r="B136" s="866">
        <v>148984016</v>
      </c>
      <c r="C136" s="866">
        <v>20414513</v>
      </c>
      <c r="D136" s="866">
        <v>20414513</v>
      </c>
      <c r="E136" s="869">
        <v>13.702485372659037</v>
      </c>
      <c r="F136" s="866">
        <v>0</v>
      </c>
      <c r="G136" s="868"/>
      <c r="H136" s="868"/>
      <c r="I136" s="868"/>
      <c r="J136" s="868"/>
      <c r="K136" s="868"/>
      <c r="L136" s="868"/>
      <c r="M136" s="868"/>
      <c r="N136" s="868"/>
      <c r="O136" s="868"/>
      <c r="P136" s="868"/>
      <c r="Q136" s="868"/>
      <c r="R136" s="868"/>
      <c r="S136" s="868"/>
      <c r="T136" s="868"/>
      <c r="U136" s="868"/>
      <c r="V136" s="868"/>
    </row>
    <row r="137" spans="1:22" s="867" customFormat="1" ht="25.5">
      <c r="A137" s="405" t="s">
        <v>1178</v>
      </c>
      <c r="B137" s="866">
        <v>148984016</v>
      </c>
      <c r="C137" s="866">
        <v>20414513</v>
      </c>
      <c r="D137" s="866">
        <v>20414513</v>
      </c>
      <c r="E137" s="869">
        <v>13.702485372659037</v>
      </c>
      <c r="F137" s="866">
        <v>0</v>
      </c>
      <c r="G137" s="868"/>
      <c r="H137" s="868"/>
      <c r="I137" s="868"/>
      <c r="J137" s="868"/>
      <c r="K137" s="868"/>
      <c r="L137" s="868"/>
      <c r="M137" s="868"/>
      <c r="N137" s="868"/>
      <c r="O137" s="868"/>
      <c r="P137" s="868"/>
      <c r="Q137" s="868"/>
      <c r="R137" s="868"/>
      <c r="S137" s="868"/>
      <c r="T137" s="868"/>
      <c r="U137" s="868"/>
      <c r="V137" s="868"/>
    </row>
    <row r="138" spans="1:22" s="867" customFormat="1" ht="12.75">
      <c r="A138" s="374" t="s">
        <v>1098</v>
      </c>
      <c r="B138" s="866">
        <v>257174639</v>
      </c>
      <c r="C138" s="866">
        <v>44337540</v>
      </c>
      <c r="D138" s="866">
        <v>13291547</v>
      </c>
      <c r="E138" s="869">
        <v>5.168296163137611</v>
      </c>
      <c r="F138" s="866">
        <v>5088502</v>
      </c>
      <c r="G138" s="868"/>
      <c r="H138" s="868"/>
      <c r="I138" s="868"/>
      <c r="J138" s="868"/>
      <c r="K138" s="868"/>
      <c r="L138" s="868"/>
      <c r="M138" s="868"/>
      <c r="N138" s="868"/>
      <c r="O138" s="868"/>
      <c r="P138" s="868"/>
      <c r="Q138" s="868"/>
      <c r="R138" s="868"/>
      <c r="S138" s="868"/>
      <c r="T138" s="868"/>
      <c r="U138" s="868"/>
      <c r="V138" s="868"/>
    </row>
    <row r="139" spans="1:22" s="867" customFormat="1" ht="12.75">
      <c r="A139" s="359" t="s">
        <v>1011</v>
      </c>
      <c r="B139" s="866">
        <v>85308171</v>
      </c>
      <c r="C139" s="866">
        <v>20947534</v>
      </c>
      <c r="D139" s="866">
        <v>9078069</v>
      </c>
      <c r="E139" s="869">
        <v>10.641499980113277</v>
      </c>
      <c r="F139" s="866">
        <v>4448521</v>
      </c>
      <c r="G139" s="868"/>
      <c r="H139" s="868"/>
      <c r="I139" s="868"/>
      <c r="J139" s="868"/>
      <c r="K139" s="868"/>
      <c r="L139" s="868"/>
      <c r="M139" s="868"/>
      <c r="N139" s="868"/>
      <c r="O139" s="868"/>
      <c r="P139" s="868"/>
      <c r="Q139" s="868"/>
      <c r="R139" s="868"/>
      <c r="S139" s="868"/>
      <c r="T139" s="868"/>
      <c r="U139" s="868"/>
      <c r="V139" s="868"/>
    </row>
    <row r="140" spans="1:22" s="867" customFormat="1" ht="12.75">
      <c r="A140" s="395" t="s">
        <v>1012</v>
      </c>
      <c r="B140" s="866">
        <v>3386211</v>
      </c>
      <c r="C140" s="866">
        <v>1019082</v>
      </c>
      <c r="D140" s="866">
        <v>133398</v>
      </c>
      <c r="E140" s="869">
        <v>3.939447364620811</v>
      </c>
      <c r="F140" s="866">
        <v>81414</v>
      </c>
      <c r="G140" s="868"/>
      <c r="H140" s="868"/>
      <c r="I140" s="868"/>
      <c r="J140" s="868"/>
      <c r="K140" s="868"/>
      <c r="L140" s="868"/>
      <c r="M140" s="868"/>
      <c r="N140" s="868"/>
      <c r="O140" s="868"/>
      <c r="P140" s="868"/>
      <c r="Q140" s="868"/>
      <c r="R140" s="868"/>
      <c r="S140" s="868"/>
      <c r="T140" s="868"/>
      <c r="U140" s="868"/>
      <c r="V140" s="868"/>
    </row>
    <row r="141" spans="1:22" s="867" customFormat="1" ht="12.75">
      <c r="A141" s="415" t="s">
        <v>1015</v>
      </c>
      <c r="B141" s="866">
        <v>3386211</v>
      </c>
      <c r="C141" s="866">
        <v>1019082</v>
      </c>
      <c r="D141" s="866">
        <v>133398</v>
      </c>
      <c r="E141" s="869">
        <v>3.939447364620811</v>
      </c>
      <c r="F141" s="866">
        <v>81414</v>
      </c>
      <c r="G141" s="868"/>
      <c r="H141" s="868"/>
      <c r="I141" s="868"/>
      <c r="J141" s="868"/>
      <c r="K141" s="868"/>
      <c r="L141" s="868"/>
      <c r="M141" s="868"/>
      <c r="N141" s="868"/>
      <c r="O141" s="868"/>
      <c r="P141" s="868"/>
      <c r="Q141" s="868"/>
      <c r="R141" s="868"/>
      <c r="S141" s="868"/>
      <c r="T141" s="868"/>
      <c r="U141" s="868"/>
      <c r="V141" s="868"/>
    </row>
    <row r="142" spans="1:22" s="867" customFormat="1" ht="12.75">
      <c r="A142" s="395" t="s">
        <v>1017</v>
      </c>
      <c r="B142" s="866">
        <v>81921960</v>
      </c>
      <c r="C142" s="866">
        <v>19928452</v>
      </c>
      <c r="D142" s="866">
        <v>8944671</v>
      </c>
      <c r="E142" s="869">
        <v>10.918526607517691</v>
      </c>
      <c r="F142" s="866">
        <v>4367107</v>
      </c>
      <c r="G142" s="868"/>
      <c r="H142" s="868"/>
      <c r="I142" s="868"/>
      <c r="J142" s="868"/>
      <c r="K142" s="868"/>
      <c r="L142" s="868"/>
      <c r="M142" s="868"/>
      <c r="N142" s="868"/>
      <c r="O142" s="868"/>
      <c r="P142" s="868"/>
      <c r="Q142" s="868"/>
      <c r="R142" s="868"/>
      <c r="S142" s="868"/>
      <c r="T142" s="868"/>
      <c r="U142" s="868"/>
      <c r="V142" s="868"/>
    </row>
    <row r="143" spans="1:22" s="867" customFormat="1" ht="12.75">
      <c r="A143" s="415" t="s">
        <v>1018</v>
      </c>
      <c r="B143" s="866">
        <v>81921960</v>
      </c>
      <c r="C143" s="866">
        <v>19928452</v>
      </c>
      <c r="D143" s="866">
        <v>8944671</v>
      </c>
      <c r="E143" s="869">
        <v>10.918526607517691</v>
      </c>
      <c r="F143" s="866">
        <v>4367107</v>
      </c>
      <c r="G143" s="868"/>
      <c r="H143" s="868"/>
      <c r="I143" s="868"/>
      <c r="J143" s="868"/>
      <c r="K143" s="868"/>
      <c r="L143" s="868"/>
      <c r="M143" s="868"/>
      <c r="N143" s="868"/>
      <c r="O143" s="868"/>
      <c r="P143" s="868"/>
      <c r="Q143" s="868"/>
      <c r="R143" s="868"/>
      <c r="S143" s="868"/>
      <c r="T143" s="868"/>
      <c r="U143" s="868"/>
      <c r="V143" s="868"/>
    </row>
    <row r="144" spans="1:22" s="867" customFormat="1" ht="12.75">
      <c r="A144" s="359" t="s">
        <v>932</v>
      </c>
      <c r="B144" s="866">
        <v>171866468</v>
      </c>
      <c r="C144" s="866">
        <v>23390006</v>
      </c>
      <c r="D144" s="866">
        <v>4213478</v>
      </c>
      <c r="E144" s="869">
        <v>2.4515998082883743</v>
      </c>
      <c r="F144" s="866">
        <v>639981</v>
      </c>
      <c r="G144" s="868"/>
      <c r="H144" s="868"/>
      <c r="I144" s="868"/>
      <c r="J144" s="868"/>
      <c r="K144" s="868"/>
      <c r="L144" s="868"/>
      <c r="M144" s="868"/>
      <c r="N144" s="868"/>
      <c r="O144" s="868"/>
      <c r="P144" s="868"/>
      <c r="Q144" s="868"/>
      <c r="R144" s="868"/>
      <c r="S144" s="868"/>
      <c r="T144" s="868"/>
      <c r="U144" s="868"/>
      <c r="V144" s="868"/>
    </row>
    <row r="145" spans="1:22" s="867" customFormat="1" ht="12.75">
      <c r="A145" s="395" t="s">
        <v>1020</v>
      </c>
      <c r="B145" s="866">
        <v>171866468</v>
      </c>
      <c r="C145" s="866">
        <v>23390006</v>
      </c>
      <c r="D145" s="866">
        <v>4213478</v>
      </c>
      <c r="E145" s="869">
        <v>2.4515998082883743</v>
      </c>
      <c r="F145" s="866">
        <v>639981</v>
      </c>
      <c r="G145" s="868"/>
      <c r="H145" s="868"/>
      <c r="I145" s="868"/>
      <c r="J145" s="868"/>
      <c r="K145" s="868"/>
      <c r="L145" s="868"/>
      <c r="M145" s="868"/>
      <c r="N145" s="868"/>
      <c r="O145" s="868"/>
      <c r="P145" s="868"/>
      <c r="Q145" s="868"/>
      <c r="R145" s="868"/>
      <c r="S145" s="868"/>
      <c r="T145" s="868"/>
      <c r="U145" s="868"/>
      <c r="V145" s="868"/>
    </row>
    <row r="146" spans="1:22" s="867" customFormat="1" ht="12.75">
      <c r="A146" s="359" t="s">
        <v>938</v>
      </c>
      <c r="B146" s="866">
        <v>-8491483</v>
      </c>
      <c r="C146" s="866">
        <v>-10173360</v>
      </c>
      <c r="D146" s="866">
        <v>20032358</v>
      </c>
      <c r="E146" s="866" t="s">
        <v>616</v>
      </c>
      <c r="F146" s="866">
        <v>-4532092</v>
      </c>
      <c r="G146" s="868"/>
      <c r="H146" s="868"/>
      <c r="I146" s="868"/>
      <c r="J146" s="868"/>
      <c r="K146" s="868"/>
      <c r="L146" s="868"/>
      <c r="M146" s="868"/>
      <c r="N146" s="868"/>
      <c r="O146" s="868"/>
      <c r="P146" s="868"/>
      <c r="Q146" s="868"/>
      <c r="R146" s="868"/>
      <c r="S146" s="868"/>
      <c r="T146" s="868"/>
      <c r="U146" s="868"/>
      <c r="V146" s="868"/>
    </row>
    <row r="147" spans="1:22" s="867" customFormat="1" ht="12.75">
      <c r="A147" s="359" t="s">
        <v>939</v>
      </c>
      <c r="B147" s="866">
        <v>8491483</v>
      </c>
      <c r="C147" s="866">
        <v>10173360</v>
      </c>
      <c r="D147" s="866" t="s">
        <v>616</v>
      </c>
      <c r="E147" s="866" t="s">
        <v>616</v>
      </c>
      <c r="F147" s="866" t="s">
        <v>616</v>
      </c>
      <c r="G147" s="868"/>
      <c r="H147" s="868"/>
      <c r="I147" s="868"/>
      <c r="J147" s="868"/>
      <c r="K147" s="868"/>
      <c r="L147" s="868"/>
      <c r="M147" s="868"/>
      <c r="N147" s="868"/>
      <c r="O147" s="868"/>
      <c r="P147" s="868"/>
      <c r="Q147" s="868"/>
      <c r="R147" s="868"/>
      <c r="S147" s="868"/>
      <c r="T147" s="868"/>
      <c r="U147" s="868"/>
      <c r="V147" s="868"/>
    </row>
    <row r="148" spans="1:22" s="867" customFormat="1" ht="12.75">
      <c r="A148" s="395" t="s">
        <v>944</v>
      </c>
      <c r="B148" s="866">
        <v>8491483</v>
      </c>
      <c r="C148" s="866">
        <v>10173360</v>
      </c>
      <c r="D148" s="866" t="s">
        <v>616</v>
      </c>
      <c r="E148" s="866" t="s">
        <v>616</v>
      </c>
      <c r="F148" s="866" t="s">
        <v>616</v>
      </c>
      <c r="G148" s="868"/>
      <c r="H148" s="868"/>
      <c r="I148" s="868"/>
      <c r="J148" s="868"/>
      <c r="K148" s="868"/>
      <c r="L148" s="868"/>
      <c r="M148" s="868"/>
      <c r="N148" s="868"/>
      <c r="O148" s="868"/>
      <c r="P148" s="868"/>
      <c r="Q148" s="868"/>
      <c r="R148" s="868"/>
      <c r="S148" s="868"/>
      <c r="T148" s="868"/>
      <c r="U148" s="868"/>
      <c r="V148" s="868"/>
    </row>
    <row r="149" spans="1:22" s="867" customFormat="1" ht="25.5">
      <c r="A149" s="396" t="s">
        <v>464</v>
      </c>
      <c r="B149" s="866">
        <v>8491483</v>
      </c>
      <c r="C149" s="866">
        <v>10173360</v>
      </c>
      <c r="D149" s="866" t="s">
        <v>616</v>
      </c>
      <c r="E149" s="866" t="s">
        <v>616</v>
      </c>
      <c r="F149" s="866" t="s">
        <v>616</v>
      </c>
      <c r="G149" s="868"/>
      <c r="H149" s="868"/>
      <c r="I149" s="868"/>
      <c r="J149" s="868"/>
      <c r="K149" s="868"/>
      <c r="L149" s="868"/>
      <c r="M149" s="868"/>
      <c r="N149" s="868"/>
      <c r="O149" s="868"/>
      <c r="P149" s="868"/>
      <c r="Q149" s="868"/>
      <c r="R149" s="868"/>
      <c r="S149" s="868"/>
      <c r="T149" s="868"/>
      <c r="U149" s="868"/>
      <c r="V149" s="868"/>
    </row>
    <row r="150" spans="1:22" s="867" customFormat="1" ht="12.75">
      <c r="A150" s="134" t="s">
        <v>875</v>
      </c>
      <c r="B150" s="660"/>
      <c r="C150" s="660"/>
      <c r="D150" s="660"/>
      <c r="E150" s="866"/>
      <c r="F150" s="660"/>
      <c r="G150" s="868"/>
      <c r="H150" s="868"/>
      <c r="I150" s="868"/>
      <c r="J150" s="868"/>
      <c r="K150" s="868"/>
      <c r="L150" s="868"/>
      <c r="M150" s="868"/>
      <c r="N150" s="868"/>
      <c r="O150" s="868"/>
      <c r="P150" s="868"/>
      <c r="Q150" s="868"/>
      <c r="R150" s="868"/>
      <c r="S150" s="868"/>
      <c r="T150" s="868"/>
      <c r="U150" s="868"/>
      <c r="V150" s="868"/>
    </row>
    <row r="151" spans="1:22" s="867" customFormat="1" ht="12.75">
      <c r="A151" s="871" t="s">
        <v>466</v>
      </c>
      <c r="B151" s="660"/>
      <c r="C151" s="660"/>
      <c r="D151" s="660"/>
      <c r="E151" s="866"/>
      <c r="F151" s="660"/>
      <c r="G151" s="868"/>
      <c r="H151" s="868"/>
      <c r="I151" s="868"/>
      <c r="J151" s="868"/>
      <c r="K151" s="868"/>
      <c r="L151" s="868"/>
      <c r="M151" s="868"/>
      <c r="N151" s="868"/>
      <c r="O151" s="868"/>
      <c r="P151" s="868"/>
      <c r="Q151" s="868"/>
      <c r="R151" s="868"/>
      <c r="S151" s="868"/>
      <c r="T151" s="868"/>
      <c r="U151" s="868"/>
      <c r="V151" s="868"/>
    </row>
    <row r="152" spans="1:22" s="867" customFormat="1" ht="12.75">
      <c r="A152" s="331" t="s">
        <v>462</v>
      </c>
      <c r="B152" s="866">
        <v>222895882</v>
      </c>
      <c r="C152" s="866">
        <v>32496782</v>
      </c>
      <c r="D152" s="866">
        <v>31656507</v>
      </c>
      <c r="E152" s="869">
        <v>14.202374093210029</v>
      </c>
      <c r="F152" s="866">
        <v>556410</v>
      </c>
      <c r="G152" s="868"/>
      <c r="H152" s="868"/>
      <c r="I152" s="868"/>
      <c r="J152" s="868"/>
      <c r="K152" s="868"/>
      <c r="L152" s="868"/>
      <c r="M152" s="868"/>
      <c r="N152" s="868"/>
      <c r="O152" s="868"/>
      <c r="P152" s="868"/>
      <c r="Q152" s="868"/>
      <c r="R152" s="868"/>
      <c r="S152" s="868"/>
      <c r="T152" s="868"/>
      <c r="U152" s="868"/>
      <c r="V152" s="868"/>
    </row>
    <row r="153" spans="1:22" s="867" customFormat="1" ht="12.75">
      <c r="A153" s="359" t="s">
        <v>1186</v>
      </c>
      <c r="B153" s="866">
        <v>99699140</v>
      </c>
      <c r="C153" s="866">
        <v>13749667</v>
      </c>
      <c r="D153" s="866">
        <v>12909392</v>
      </c>
      <c r="E153" s="869">
        <v>12.948348400999246</v>
      </c>
      <c r="F153" s="866">
        <v>556410</v>
      </c>
      <c r="G153" s="868"/>
      <c r="H153" s="868"/>
      <c r="I153" s="868"/>
      <c r="J153" s="868"/>
      <c r="K153" s="868"/>
      <c r="L153" s="868"/>
      <c r="M153" s="868"/>
      <c r="N153" s="868"/>
      <c r="O153" s="868"/>
      <c r="P153" s="868"/>
      <c r="Q153" s="868"/>
      <c r="R153" s="868"/>
      <c r="S153" s="868"/>
      <c r="T153" s="868"/>
      <c r="U153" s="868"/>
      <c r="V153" s="868"/>
    </row>
    <row r="154" spans="1:22" s="867" customFormat="1" ht="12.75">
      <c r="A154" s="359" t="s">
        <v>1177</v>
      </c>
      <c r="B154" s="866">
        <v>123196742</v>
      </c>
      <c r="C154" s="866">
        <v>18747115</v>
      </c>
      <c r="D154" s="866">
        <v>18747115</v>
      </c>
      <c r="E154" s="869">
        <v>15.217216539703623</v>
      </c>
      <c r="F154" s="866">
        <v>0</v>
      </c>
      <c r="G154" s="868"/>
      <c r="H154" s="868"/>
      <c r="I154" s="868"/>
      <c r="J154" s="868"/>
      <c r="K154" s="868"/>
      <c r="L154" s="868"/>
      <c r="M154" s="868"/>
      <c r="N154" s="868"/>
      <c r="O154" s="868"/>
      <c r="P154" s="868"/>
      <c r="Q154" s="868"/>
      <c r="R154" s="868"/>
      <c r="S154" s="868"/>
      <c r="T154" s="868"/>
      <c r="U154" s="868"/>
      <c r="V154" s="868"/>
    </row>
    <row r="155" spans="1:22" s="867" customFormat="1" ht="25.5">
      <c r="A155" s="405" t="s">
        <v>1178</v>
      </c>
      <c r="B155" s="866">
        <v>123196742</v>
      </c>
      <c r="C155" s="866">
        <v>18747115</v>
      </c>
      <c r="D155" s="866">
        <v>18747115</v>
      </c>
      <c r="E155" s="869">
        <v>15.217216539703623</v>
      </c>
      <c r="F155" s="866">
        <v>0</v>
      </c>
      <c r="G155" s="868"/>
      <c r="H155" s="868"/>
      <c r="I155" s="868"/>
      <c r="J155" s="868"/>
      <c r="K155" s="868"/>
      <c r="L155" s="868"/>
      <c r="M155" s="868"/>
      <c r="N155" s="868"/>
      <c r="O155" s="868"/>
      <c r="P155" s="868"/>
      <c r="Q155" s="868"/>
      <c r="R155" s="868"/>
      <c r="S155" s="868"/>
      <c r="T155" s="868"/>
      <c r="U155" s="868"/>
      <c r="V155" s="868"/>
    </row>
    <row r="156" spans="1:22" s="867" customFormat="1" ht="12.75">
      <c r="A156" s="374" t="s">
        <v>1098</v>
      </c>
      <c r="B156" s="866">
        <v>231387365</v>
      </c>
      <c r="C156" s="866">
        <v>42670142</v>
      </c>
      <c r="D156" s="866">
        <v>12941995</v>
      </c>
      <c r="E156" s="869">
        <v>5.5932159476382814</v>
      </c>
      <c r="F156" s="866">
        <v>5055356</v>
      </c>
      <c r="G156" s="868"/>
      <c r="H156" s="868"/>
      <c r="I156" s="868"/>
      <c r="J156" s="868"/>
      <c r="K156" s="868"/>
      <c r="L156" s="868"/>
      <c r="M156" s="868"/>
      <c r="N156" s="868"/>
      <c r="O156" s="868"/>
      <c r="P156" s="868"/>
      <c r="Q156" s="868"/>
      <c r="R156" s="868"/>
      <c r="S156" s="868"/>
      <c r="T156" s="868"/>
      <c r="U156" s="868"/>
      <c r="V156" s="868"/>
    </row>
    <row r="157" spans="1:22" s="867" customFormat="1" ht="12.75">
      <c r="A157" s="359" t="s">
        <v>1011</v>
      </c>
      <c r="B157" s="866">
        <v>85173835</v>
      </c>
      <c r="C157" s="866">
        <v>20882797</v>
      </c>
      <c r="D157" s="866">
        <v>9036388</v>
      </c>
      <c r="E157" s="869">
        <v>10.609347342408617</v>
      </c>
      <c r="F157" s="866">
        <v>4428957</v>
      </c>
      <c r="G157" s="868"/>
      <c r="H157" s="868"/>
      <c r="I157" s="868"/>
      <c r="J157" s="868"/>
      <c r="K157" s="868"/>
      <c r="L157" s="868"/>
      <c r="M157" s="868"/>
      <c r="N157" s="868"/>
      <c r="O157" s="868"/>
      <c r="P157" s="868"/>
      <c r="Q157" s="868"/>
      <c r="R157" s="868"/>
      <c r="S157" s="868"/>
      <c r="T157" s="868"/>
      <c r="U157" s="868"/>
      <c r="V157" s="868"/>
    </row>
    <row r="158" spans="1:22" s="867" customFormat="1" ht="12.75">
      <c r="A158" s="395" t="s">
        <v>1012</v>
      </c>
      <c r="B158" s="866">
        <v>3386211</v>
      </c>
      <c r="C158" s="866">
        <v>1019082</v>
      </c>
      <c r="D158" s="866">
        <v>133398</v>
      </c>
      <c r="E158" s="869">
        <v>3.939447364620811</v>
      </c>
      <c r="F158" s="866">
        <v>81414</v>
      </c>
      <c r="G158" s="868"/>
      <c r="H158" s="868"/>
      <c r="I158" s="868"/>
      <c r="J158" s="868"/>
      <c r="K158" s="868"/>
      <c r="L158" s="868"/>
      <c r="M158" s="868"/>
      <c r="N158" s="868"/>
      <c r="O158" s="868"/>
      <c r="P158" s="868"/>
      <c r="Q158" s="868"/>
      <c r="R158" s="868"/>
      <c r="S158" s="868"/>
      <c r="T158" s="868"/>
      <c r="U158" s="868"/>
      <c r="V158" s="868"/>
    </row>
    <row r="159" spans="1:22" s="867" customFormat="1" ht="12.75">
      <c r="A159" s="415" t="s">
        <v>1015</v>
      </c>
      <c r="B159" s="866">
        <v>3386211</v>
      </c>
      <c r="C159" s="866">
        <v>1019082</v>
      </c>
      <c r="D159" s="866">
        <v>133398</v>
      </c>
      <c r="E159" s="869">
        <v>3.939447364620811</v>
      </c>
      <c r="F159" s="866">
        <v>81414</v>
      </c>
      <c r="G159" s="868"/>
      <c r="H159" s="868"/>
      <c r="I159" s="868"/>
      <c r="J159" s="868"/>
      <c r="K159" s="868"/>
      <c r="L159" s="868"/>
      <c r="M159" s="868"/>
      <c r="N159" s="868"/>
      <c r="O159" s="868"/>
      <c r="P159" s="868"/>
      <c r="Q159" s="868"/>
      <c r="R159" s="868"/>
      <c r="S159" s="868"/>
      <c r="T159" s="868"/>
      <c r="U159" s="868"/>
      <c r="V159" s="868"/>
    </row>
    <row r="160" spans="1:22" s="867" customFormat="1" ht="12.75">
      <c r="A160" s="395" t="s">
        <v>1017</v>
      </c>
      <c r="B160" s="866">
        <v>81787624</v>
      </c>
      <c r="C160" s="866">
        <v>19863715</v>
      </c>
      <c r="D160" s="866">
        <v>8902990</v>
      </c>
      <c r="E160" s="869">
        <v>10.885497786315446</v>
      </c>
      <c r="F160" s="866">
        <v>4347543</v>
      </c>
      <c r="G160" s="868"/>
      <c r="H160" s="868"/>
      <c r="I160" s="868"/>
      <c r="J160" s="868"/>
      <c r="K160" s="868"/>
      <c r="L160" s="868"/>
      <c r="M160" s="868"/>
      <c r="N160" s="868"/>
      <c r="O160" s="868"/>
      <c r="P160" s="868"/>
      <c r="Q160" s="868"/>
      <c r="R160" s="868"/>
      <c r="S160" s="868"/>
      <c r="T160" s="868"/>
      <c r="U160" s="868"/>
      <c r="V160" s="868"/>
    </row>
    <row r="161" spans="1:22" s="867" customFormat="1" ht="12.75">
      <c r="A161" s="415" t="s">
        <v>1018</v>
      </c>
      <c r="B161" s="866">
        <v>81787624</v>
      </c>
      <c r="C161" s="866">
        <v>19863715</v>
      </c>
      <c r="D161" s="866">
        <v>8902990</v>
      </c>
      <c r="E161" s="869">
        <v>10.885497786315446</v>
      </c>
      <c r="F161" s="866">
        <v>4347543</v>
      </c>
      <c r="G161" s="868"/>
      <c r="H161" s="868"/>
      <c r="I161" s="868"/>
      <c r="J161" s="868"/>
      <c r="K161" s="868"/>
      <c r="L161" s="868"/>
      <c r="M161" s="868"/>
      <c r="N161" s="868"/>
      <c r="O161" s="868"/>
      <c r="P161" s="868"/>
      <c r="Q161" s="868"/>
      <c r="R161" s="868"/>
      <c r="S161" s="868"/>
      <c r="T161" s="868"/>
      <c r="U161" s="868"/>
      <c r="V161" s="868"/>
    </row>
    <row r="162" spans="1:22" s="867" customFormat="1" ht="12.75">
      <c r="A162" s="359" t="s">
        <v>932</v>
      </c>
      <c r="B162" s="866">
        <v>146213530</v>
      </c>
      <c r="C162" s="866">
        <v>21787345</v>
      </c>
      <c r="D162" s="866">
        <v>3905607</v>
      </c>
      <c r="E162" s="869">
        <v>2.6711666150184596</v>
      </c>
      <c r="F162" s="866">
        <v>626399</v>
      </c>
      <c r="G162" s="868"/>
      <c r="H162" s="868"/>
      <c r="I162" s="868"/>
      <c r="J162" s="868"/>
      <c r="K162" s="868"/>
      <c r="L162" s="868"/>
      <c r="M162" s="868"/>
      <c r="N162" s="868"/>
      <c r="O162" s="868"/>
      <c r="P162" s="868"/>
      <c r="Q162" s="868"/>
      <c r="R162" s="868"/>
      <c r="S162" s="868"/>
      <c r="T162" s="868"/>
      <c r="U162" s="868"/>
      <c r="V162" s="868"/>
    </row>
    <row r="163" spans="1:22" s="867" customFormat="1" ht="12.75">
      <c r="A163" s="395" t="s">
        <v>1020</v>
      </c>
      <c r="B163" s="866">
        <v>146213530</v>
      </c>
      <c r="C163" s="866">
        <v>21787345</v>
      </c>
      <c r="D163" s="866">
        <v>3905607</v>
      </c>
      <c r="E163" s="869">
        <v>2.6711666150184596</v>
      </c>
      <c r="F163" s="866">
        <v>626399</v>
      </c>
      <c r="G163" s="868"/>
      <c r="H163" s="868"/>
      <c r="I163" s="868"/>
      <c r="J163" s="868"/>
      <c r="K163" s="868"/>
      <c r="L163" s="868"/>
      <c r="M163" s="868"/>
      <c r="N163" s="868"/>
      <c r="O163" s="868"/>
      <c r="P163" s="868"/>
      <c r="Q163" s="868"/>
      <c r="R163" s="868"/>
      <c r="S163" s="868"/>
      <c r="T163" s="868"/>
      <c r="U163" s="868"/>
      <c r="V163" s="868"/>
    </row>
    <row r="164" spans="1:28" s="874" customFormat="1" ht="12.75">
      <c r="A164" s="359" t="s">
        <v>938</v>
      </c>
      <c r="B164" s="866">
        <v>-8491483</v>
      </c>
      <c r="C164" s="866">
        <v>-10173360</v>
      </c>
      <c r="D164" s="866">
        <v>18714512</v>
      </c>
      <c r="E164" s="866" t="s">
        <v>616</v>
      </c>
      <c r="F164" s="866">
        <v>-4498946</v>
      </c>
      <c r="G164" s="872"/>
      <c r="H164" s="872"/>
      <c r="I164" s="872"/>
      <c r="J164" s="872"/>
      <c r="K164" s="872"/>
      <c r="L164" s="872"/>
      <c r="M164" s="872"/>
      <c r="N164" s="872"/>
      <c r="O164" s="872"/>
      <c r="P164" s="872"/>
      <c r="Q164" s="872"/>
      <c r="R164" s="872"/>
      <c r="S164" s="872"/>
      <c r="T164" s="872"/>
      <c r="U164" s="872"/>
      <c r="V164" s="872"/>
      <c r="W164" s="872"/>
      <c r="X164" s="872"/>
      <c r="Y164" s="872"/>
      <c r="Z164" s="872"/>
      <c r="AA164" s="872"/>
      <c r="AB164" s="873"/>
    </row>
    <row r="165" spans="1:28" s="874" customFormat="1" ht="12.75">
      <c r="A165" s="359" t="s">
        <v>939</v>
      </c>
      <c r="B165" s="866">
        <v>8491483</v>
      </c>
      <c r="C165" s="866">
        <v>10173360</v>
      </c>
      <c r="D165" s="866" t="s">
        <v>616</v>
      </c>
      <c r="E165" s="866" t="s">
        <v>616</v>
      </c>
      <c r="F165" s="866" t="s">
        <v>616</v>
      </c>
      <c r="G165" s="872"/>
      <c r="H165" s="872"/>
      <c r="I165" s="872"/>
      <c r="J165" s="872"/>
      <c r="K165" s="872"/>
      <c r="L165" s="872"/>
      <c r="M165" s="872"/>
      <c r="N165" s="872"/>
      <c r="O165" s="872"/>
      <c r="P165" s="872"/>
      <c r="Q165" s="872"/>
      <c r="R165" s="872"/>
      <c r="S165" s="872"/>
      <c r="T165" s="872"/>
      <c r="U165" s="872"/>
      <c r="V165" s="872"/>
      <c r="W165" s="872"/>
      <c r="X165" s="872"/>
      <c r="Y165" s="872"/>
      <c r="Z165" s="872"/>
      <c r="AA165" s="872"/>
      <c r="AB165" s="873"/>
    </row>
    <row r="166" spans="1:28" s="874" customFormat="1" ht="12.75">
      <c r="A166" s="395" t="s">
        <v>944</v>
      </c>
      <c r="B166" s="866">
        <v>8491483</v>
      </c>
      <c r="C166" s="866">
        <v>10173360</v>
      </c>
      <c r="D166" s="866" t="s">
        <v>616</v>
      </c>
      <c r="E166" s="866" t="s">
        <v>616</v>
      </c>
      <c r="F166" s="866" t="s">
        <v>616</v>
      </c>
      <c r="G166" s="872"/>
      <c r="H166" s="872"/>
      <c r="I166" s="872"/>
      <c r="J166" s="872"/>
      <c r="K166" s="872"/>
      <c r="L166" s="872"/>
      <c r="M166" s="872"/>
      <c r="N166" s="872"/>
      <c r="O166" s="872"/>
      <c r="P166" s="872"/>
      <c r="Q166" s="872"/>
      <c r="R166" s="872"/>
      <c r="S166" s="872"/>
      <c r="T166" s="872"/>
      <c r="U166" s="872"/>
      <c r="V166" s="872"/>
      <c r="W166" s="872"/>
      <c r="X166" s="872"/>
      <c r="Y166" s="872"/>
      <c r="Z166" s="872"/>
      <c r="AA166" s="872"/>
      <c r="AB166" s="873"/>
    </row>
    <row r="167" spans="1:28" s="874" customFormat="1" ht="25.5">
      <c r="A167" s="396" t="s">
        <v>464</v>
      </c>
      <c r="B167" s="866">
        <v>8491483</v>
      </c>
      <c r="C167" s="866">
        <v>10173360</v>
      </c>
      <c r="D167" s="866" t="s">
        <v>616</v>
      </c>
      <c r="E167" s="866" t="s">
        <v>616</v>
      </c>
      <c r="F167" s="866" t="s">
        <v>616</v>
      </c>
      <c r="G167" s="872"/>
      <c r="H167" s="872"/>
      <c r="I167" s="872"/>
      <c r="J167" s="872"/>
      <c r="K167" s="872"/>
      <c r="L167" s="872"/>
      <c r="M167" s="872"/>
      <c r="N167" s="872"/>
      <c r="O167" s="872"/>
      <c r="P167" s="872"/>
      <c r="Q167" s="872"/>
      <c r="R167" s="872"/>
      <c r="S167" s="872"/>
      <c r="T167" s="872"/>
      <c r="U167" s="872"/>
      <c r="V167" s="872"/>
      <c r="W167" s="872"/>
      <c r="X167" s="872"/>
      <c r="Y167" s="872"/>
      <c r="Z167" s="872"/>
      <c r="AA167" s="872"/>
      <c r="AB167" s="873"/>
    </row>
    <row r="168" spans="1:22" s="867" customFormat="1" ht="12.75">
      <c r="A168" s="871" t="s">
        <v>470</v>
      </c>
      <c r="B168" s="660"/>
      <c r="C168" s="660"/>
      <c r="D168" s="660"/>
      <c r="E168" s="866"/>
      <c r="F168" s="660"/>
      <c r="G168" s="868"/>
      <c r="H168" s="868"/>
      <c r="I168" s="868"/>
      <c r="J168" s="868"/>
      <c r="K168" s="868"/>
      <c r="L168" s="868"/>
      <c r="M168" s="868"/>
      <c r="N168" s="868"/>
      <c r="O168" s="868"/>
      <c r="P168" s="868"/>
      <c r="Q168" s="868"/>
      <c r="R168" s="868"/>
      <c r="S168" s="868"/>
      <c r="T168" s="868"/>
      <c r="U168" s="868"/>
      <c r="V168" s="868"/>
    </row>
    <row r="169" spans="1:22" s="867" customFormat="1" ht="12.75">
      <c r="A169" s="331" t="s">
        <v>462</v>
      </c>
      <c r="B169" s="866">
        <v>25787274</v>
      </c>
      <c r="C169" s="866">
        <v>1667398</v>
      </c>
      <c r="D169" s="866">
        <v>1667398</v>
      </c>
      <c r="E169" s="869">
        <v>6.465972324178197</v>
      </c>
      <c r="F169" s="866">
        <v>0</v>
      </c>
      <c r="G169" s="868"/>
      <c r="H169" s="868"/>
      <c r="I169" s="868"/>
      <c r="J169" s="868"/>
      <c r="K169" s="868"/>
      <c r="L169" s="868"/>
      <c r="M169" s="868"/>
      <c r="N169" s="868"/>
      <c r="O169" s="868"/>
      <c r="P169" s="868"/>
      <c r="Q169" s="868"/>
      <c r="R169" s="868"/>
      <c r="S169" s="868"/>
      <c r="T169" s="868"/>
      <c r="U169" s="868"/>
      <c r="V169" s="868"/>
    </row>
    <row r="170" spans="1:22" s="867" customFormat="1" ht="12.75">
      <c r="A170" s="359" t="s">
        <v>1177</v>
      </c>
      <c r="B170" s="866">
        <v>25787274</v>
      </c>
      <c r="C170" s="866">
        <v>1667398</v>
      </c>
      <c r="D170" s="866">
        <v>1667398</v>
      </c>
      <c r="E170" s="869">
        <v>6.465972324178197</v>
      </c>
      <c r="F170" s="866">
        <v>0</v>
      </c>
      <c r="G170" s="868"/>
      <c r="H170" s="868"/>
      <c r="I170" s="868"/>
      <c r="J170" s="868"/>
      <c r="K170" s="868"/>
      <c r="L170" s="868"/>
      <c r="M170" s="868"/>
      <c r="N170" s="868"/>
      <c r="O170" s="868"/>
      <c r="P170" s="868"/>
      <c r="Q170" s="868"/>
      <c r="R170" s="868"/>
      <c r="S170" s="868"/>
      <c r="T170" s="868"/>
      <c r="U170" s="868"/>
      <c r="V170" s="868"/>
    </row>
    <row r="171" spans="1:22" s="867" customFormat="1" ht="25.5">
      <c r="A171" s="405" t="s">
        <v>1178</v>
      </c>
      <c r="B171" s="866">
        <v>25787274</v>
      </c>
      <c r="C171" s="866">
        <v>1667398</v>
      </c>
      <c r="D171" s="866">
        <v>1667398</v>
      </c>
      <c r="E171" s="869">
        <v>6.465972324178197</v>
      </c>
      <c r="F171" s="866">
        <v>0</v>
      </c>
      <c r="G171" s="868"/>
      <c r="H171" s="868"/>
      <c r="I171" s="868"/>
      <c r="J171" s="868"/>
      <c r="K171" s="868"/>
      <c r="L171" s="868"/>
      <c r="M171" s="868"/>
      <c r="N171" s="868"/>
      <c r="O171" s="868"/>
      <c r="P171" s="868"/>
      <c r="Q171" s="868"/>
      <c r="R171" s="868"/>
      <c r="S171" s="868"/>
      <c r="T171" s="868"/>
      <c r="U171" s="868"/>
      <c r="V171" s="868"/>
    </row>
    <row r="172" spans="1:22" s="875" customFormat="1" ht="12.75">
      <c r="A172" s="374" t="s">
        <v>1098</v>
      </c>
      <c r="B172" s="866">
        <v>25787274</v>
      </c>
      <c r="C172" s="866">
        <v>1667398</v>
      </c>
      <c r="D172" s="866">
        <v>349552</v>
      </c>
      <c r="E172" s="869">
        <v>1.35552133195622</v>
      </c>
      <c r="F172" s="866">
        <v>33146</v>
      </c>
      <c r="G172" s="876"/>
      <c r="H172" s="876"/>
      <c r="I172" s="876"/>
      <c r="J172" s="876"/>
      <c r="K172" s="876"/>
      <c r="L172" s="876"/>
      <c r="M172" s="876"/>
      <c r="N172" s="876"/>
      <c r="O172" s="876"/>
      <c r="P172" s="876"/>
      <c r="Q172" s="876"/>
      <c r="R172" s="876"/>
      <c r="S172" s="876"/>
      <c r="T172" s="876"/>
      <c r="U172" s="876"/>
      <c r="V172" s="876"/>
    </row>
    <row r="173" spans="1:22" s="875" customFormat="1" ht="12.75">
      <c r="A173" s="359" t="s">
        <v>1011</v>
      </c>
      <c r="B173" s="866">
        <v>134336</v>
      </c>
      <c r="C173" s="866">
        <v>64737</v>
      </c>
      <c r="D173" s="866">
        <v>41681</v>
      </c>
      <c r="E173" s="869">
        <v>31.027423773225344</v>
      </c>
      <c r="F173" s="866">
        <v>19564</v>
      </c>
      <c r="G173" s="876"/>
      <c r="H173" s="876"/>
      <c r="I173" s="876"/>
      <c r="J173" s="876"/>
      <c r="K173" s="876"/>
      <c r="L173" s="876"/>
      <c r="M173" s="876"/>
      <c r="N173" s="876"/>
      <c r="O173" s="876"/>
      <c r="P173" s="876"/>
      <c r="Q173" s="876"/>
      <c r="R173" s="876"/>
      <c r="S173" s="876"/>
      <c r="T173" s="876"/>
      <c r="U173" s="876"/>
      <c r="V173" s="876"/>
    </row>
    <row r="174" spans="1:22" s="875" customFormat="1" ht="12.75">
      <c r="A174" s="395" t="s">
        <v>1017</v>
      </c>
      <c r="B174" s="866">
        <v>134336</v>
      </c>
      <c r="C174" s="866">
        <v>64737</v>
      </c>
      <c r="D174" s="866">
        <v>41681</v>
      </c>
      <c r="E174" s="869">
        <v>31.027423773225344</v>
      </c>
      <c r="F174" s="866">
        <v>19564</v>
      </c>
      <c r="G174" s="876"/>
      <c r="H174" s="876"/>
      <c r="I174" s="876"/>
      <c r="J174" s="876"/>
      <c r="K174" s="876"/>
      <c r="L174" s="876"/>
      <c r="M174" s="876"/>
      <c r="N174" s="876"/>
      <c r="O174" s="876"/>
      <c r="P174" s="876"/>
      <c r="Q174" s="876"/>
      <c r="R174" s="876"/>
      <c r="S174" s="876"/>
      <c r="T174" s="876"/>
      <c r="U174" s="876"/>
      <c r="V174" s="876"/>
    </row>
    <row r="175" spans="1:22" s="875" customFormat="1" ht="12.75">
      <c r="A175" s="415" t="s">
        <v>1018</v>
      </c>
      <c r="B175" s="866">
        <v>134336</v>
      </c>
      <c r="C175" s="866">
        <v>64737</v>
      </c>
      <c r="D175" s="866">
        <v>41681</v>
      </c>
      <c r="E175" s="869">
        <v>31.027423773225344</v>
      </c>
      <c r="F175" s="866">
        <v>19564</v>
      </c>
      <c r="G175" s="876"/>
      <c r="H175" s="876"/>
      <c r="I175" s="876"/>
      <c r="J175" s="876"/>
      <c r="K175" s="876"/>
      <c r="L175" s="876"/>
      <c r="M175" s="876"/>
      <c r="N175" s="876"/>
      <c r="O175" s="876"/>
      <c r="P175" s="876"/>
      <c r="Q175" s="876"/>
      <c r="R175" s="876"/>
      <c r="S175" s="876"/>
      <c r="T175" s="876"/>
      <c r="U175" s="876"/>
      <c r="V175" s="876"/>
    </row>
    <row r="176" spans="1:22" s="875" customFormat="1" ht="12.75">
      <c r="A176" s="359" t="s">
        <v>932</v>
      </c>
      <c r="B176" s="866">
        <v>25652938</v>
      </c>
      <c r="C176" s="866">
        <v>1602661</v>
      </c>
      <c r="D176" s="866">
        <v>307871</v>
      </c>
      <c r="E176" s="869">
        <v>1.2001393368665998</v>
      </c>
      <c r="F176" s="866">
        <v>13582</v>
      </c>
      <c r="G176" s="876"/>
      <c r="H176" s="876"/>
      <c r="I176" s="876"/>
      <c r="J176" s="876"/>
      <c r="K176" s="876"/>
      <c r="L176" s="876"/>
      <c r="M176" s="876"/>
      <c r="N176" s="876"/>
      <c r="O176" s="876"/>
      <c r="P176" s="876"/>
      <c r="Q176" s="876"/>
      <c r="R176" s="876"/>
      <c r="S176" s="876"/>
      <c r="T176" s="876"/>
      <c r="U176" s="876"/>
      <c r="V176" s="876"/>
    </row>
    <row r="177" spans="1:22" s="875" customFormat="1" ht="12.75">
      <c r="A177" s="395" t="s">
        <v>1020</v>
      </c>
      <c r="B177" s="866">
        <v>25652938</v>
      </c>
      <c r="C177" s="866">
        <v>1602661</v>
      </c>
      <c r="D177" s="866">
        <v>307871</v>
      </c>
      <c r="E177" s="869">
        <v>1.2001393368665998</v>
      </c>
      <c r="F177" s="866">
        <v>13582</v>
      </c>
      <c r="G177" s="876"/>
      <c r="H177" s="876"/>
      <c r="I177" s="876"/>
      <c r="J177" s="876"/>
      <c r="K177" s="876"/>
      <c r="L177" s="876"/>
      <c r="M177" s="876"/>
      <c r="N177" s="876"/>
      <c r="O177" s="876"/>
      <c r="P177" s="876"/>
      <c r="Q177" s="876"/>
      <c r="R177" s="876"/>
      <c r="S177" s="876"/>
      <c r="T177" s="876"/>
      <c r="U177" s="876"/>
      <c r="V177" s="876"/>
    </row>
    <row r="178" spans="1:22" s="875" customFormat="1" ht="12.75">
      <c r="A178" s="395"/>
      <c r="B178" s="866"/>
      <c r="C178" s="866"/>
      <c r="D178" s="866"/>
      <c r="E178" s="866"/>
      <c r="F178" s="866"/>
      <c r="G178" s="876"/>
      <c r="H178" s="876"/>
      <c r="I178" s="876"/>
      <c r="J178" s="876"/>
      <c r="K178" s="876"/>
      <c r="L178" s="876"/>
      <c r="M178" s="876"/>
      <c r="N178" s="876"/>
      <c r="O178" s="876"/>
      <c r="P178" s="876"/>
      <c r="Q178" s="876"/>
      <c r="R178" s="876"/>
      <c r="S178" s="876"/>
      <c r="T178" s="876"/>
      <c r="U178" s="876"/>
      <c r="V178" s="876"/>
    </row>
    <row r="179" spans="1:22" s="867" customFormat="1" ht="12.75">
      <c r="A179" s="336" t="s">
        <v>471</v>
      </c>
      <c r="B179" s="660"/>
      <c r="C179" s="660"/>
      <c r="D179" s="660"/>
      <c r="E179" s="866"/>
      <c r="F179" s="660"/>
      <c r="G179" s="868"/>
      <c r="H179" s="868"/>
      <c r="I179" s="868"/>
      <c r="J179" s="868"/>
      <c r="K179" s="868"/>
      <c r="L179" s="868"/>
      <c r="M179" s="868"/>
      <c r="N179" s="868"/>
      <c r="O179" s="868"/>
      <c r="P179" s="868"/>
      <c r="Q179" s="868"/>
      <c r="R179" s="868"/>
      <c r="S179" s="868"/>
      <c r="T179" s="868"/>
      <c r="U179" s="868"/>
      <c r="V179" s="868"/>
    </row>
    <row r="180" spans="1:22" s="867" customFormat="1" ht="12.75">
      <c r="A180" s="671" t="s">
        <v>469</v>
      </c>
      <c r="B180" s="660"/>
      <c r="C180" s="660"/>
      <c r="D180" s="660"/>
      <c r="E180" s="866"/>
      <c r="F180" s="660"/>
      <c r="G180" s="868"/>
      <c r="H180" s="868"/>
      <c r="I180" s="868"/>
      <c r="J180" s="868"/>
      <c r="K180" s="868"/>
      <c r="L180" s="868"/>
      <c r="M180" s="868"/>
      <c r="N180" s="868"/>
      <c r="O180" s="868"/>
      <c r="P180" s="868"/>
      <c r="Q180" s="868"/>
      <c r="R180" s="868"/>
      <c r="S180" s="868"/>
      <c r="T180" s="868"/>
      <c r="U180" s="868"/>
      <c r="V180" s="868"/>
    </row>
    <row r="181" spans="1:22" s="867" customFormat="1" ht="12.75">
      <c r="A181" s="331" t="s">
        <v>462</v>
      </c>
      <c r="B181" s="866">
        <v>804293</v>
      </c>
      <c r="C181" s="866">
        <v>75000</v>
      </c>
      <c r="D181" s="866">
        <v>75000</v>
      </c>
      <c r="E181" s="869">
        <v>9.324959933755485</v>
      </c>
      <c r="F181" s="866">
        <v>0</v>
      </c>
      <c r="G181" s="868"/>
      <c r="H181" s="868"/>
      <c r="I181" s="868"/>
      <c r="J181" s="868"/>
      <c r="K181" s="868"/>
      <c r="L181" s="868"/>
      <c r="M181" s="868"/>
      <c r="N181" s="868"/>
      <c r="O181" s="868"/>
      <c r="P181" s="868"/>
      <c r="Q181" s="868"/>
      <c r="R181" s="868"/>
      <c r="S181" s="868"/>
      <c r="T181" s="868"/>
      <c r="U181" s="868"/>
      <c r="V181" s="868"/>
    </row>
    <row r="182" spans="1:22" s="867" customFormat="1" ht="12.75">
      <c r="A182" s="359" t="s">
        <v>1186</v>
      </c>
      <c r="B182" s="866">
        <v>612113</v>
      </c>
      <c r="C182" s="866">
        <v>0</v>
      </c>
      <c r="D182" s="866">
        <v>0</v>
      </c>
      <c r="E182" s="869">
        <v>0</v>
      </c>
      <c r="F182" s="866">
        <v>0</v>
      </c>
      <c r="G182" s="868"/>
      <c r="H182" s="868"/>
      <c r="I182" s="868"/>
      <c r="J182" s="868"/>
      <c r="K182" s="868"/>
      <c r="L182" s="868"/>
      <c r="M182" s="868"/>
      <c r="N182" s="868"/>
      <c r="O182" s="868"/>
      <c r="P182" s="868"/>
      <c r="Q182" s="868"/>
      <c r="R182" s="868"/>
      <c r="S182" s="868"/>
      <c r="T182" s="868"/>
      <c r="U182" s="868"/>
      <c r="V182" s="868"/>
    </row>
    <row r="183" spans="1:22" s="867" customFormat="1" ht="12.75">
      <c r="A183" s="359" t="s">
        <v>1177</v>
      </c>
      <c r="B183" s="866">
        <v>192180</v>
      </c>
      <c r="C183" s="866">
        <v>75000</v>
      </c>
      <c r="D183" s="866">
        <v>75000</v>
      </c>
      <c r="E183" s="869">
        <v>39.025913206369026</v>
      </c>
      <c r="F183" s="866">
        <v>0</v>
      </c>
      <c r="G183" s="868"/>
      <c r="H183" s="868"/>
      <c r="I183" s="868"/>
      <c r="J183" s="868"/>
      <c r="K183" s="868"/>
      <c r="L183" s="868"/>
      <c r="M183" s="868"/>
      <c r="N183" s="868"/>
      <c r="O183" s="868"/>
      <c r="P183" s="868"/>
      <c r="Q183" s="868"/>
      <c r="R183" s="868"/>
      <c r="S183" s="868"/>
      <c r="T183" s="868"/>
      <c r="U183" s="868"/>
      <c r="V183" s="868"/>
    </row>
    <row r="184" spans="1:22" s="867" customFormat="1" ht="25.5">
      <c r="A184" s="405" t="s">
        <v>1178</v>
      </c>
      <c r="B184" s="866">
        <v>192180</v>
      </c>
      <c r="C184" s="866">
        <v>75000</v>
      </c>
      <c r="D184" s="866">
        <v>75000</v>
      </c>
      <c r="E184" s="869">
        <v>39.025913206369026</v>
      </c>
      <c r="F184" s="866">
        <v>0</v>
      </c>
      <c r="G184" s="868"/>
      <c r="H184" s="868"/>
      <c r="I184" s="868"/>
      <c r="J184" s="868"/>
      <c r="K184" s="868"/>
      <c r="L184" s="868"/>
      <c r="M184" s="868"/>
      <c r="N184" s="868"/>
      <c r="O184" s="868"/>
      <c r="P184" s="868"/>
      <c r="Q184" s="868"/>
      <c r="R184" s="868"/>
      <c r="S184" s="868"/>
      <c r="T184" s="868"/>
      <c r="U184" s="868"/>
      <c r="V184" s="868"/>
    </row>
    <row r="185" spans="1:22" s="867" customFormat="1" ht="12.75">
      <c r="A185" s="374" t="s">
        <v>1098</v>
      </c>
      <c r="B185" s="866">
        <v>974293</v>
      </c>
      <c r="C185" s="866">
        <v>225000</v>
      </c>
      <c r="D185" s="866">
        <v>77669</v>
      </c>
      <c r="E185" s="869">
        <v>7.971831882195603</v>
      </c>
      <c r="F185" s="866">
        <v>39848</v>
      </c>
      <c r="G185" s="868"/>
      <c r="H185" s="868"/>
      <c r="I185" s="868"/>
      <c r="J185" s="868"/>
      <c r="K185" s="868"/>
      <c r="L185" s="868"/>
      <c r="M185" s="868"/>
      <c r="N185" s="868"/>
      <c r="O185" s="868"/>
      <c r="P185" s="868"/>
      <c r="Q185" s="868"/>
      <c r="R185" s="868"/>
      <c r="S185" s="868"/>
      <c r="T185" s="868"/>
      <c r="U185" s="868"/>
      <c r="V185" s="868"/>
    </row>
    <row r="186" spans="1:22" s="867" customFormat="1" ht="12.75">
      <c r="A186" s="359" t="s">
        <v>1011</v>
      </c>
      <c r="B186" s="866">
        <v>974293</v>
      </c>
      <c r="C186" s="866">
        <v>225000</v>
      </c>
      <c r="D186" s="866">
        <v>77669</v>
      </c>
      <c r="E186" s="869">
        <v>7.971831882195603</v>
      </c>
      <c r="F186" s="866">
        <v>39848</v>
      </c>
      <c r="G186" s="868"/>
      <c r="H186" s="868"/>
      <c r="I186" s="868"/>
      <c r="J186" s="868"/>
      <c r="K186" s="868"/>
      <c r="L186" s="868"/>
      <c r="M186" s="868"/>
      <c r="N186" s="868"/>
      <c r="O186" s="868"/>
      <c r="P186" s="868"/>
      <c r="Q186" s="868"/>
      <c r="R186" s="868"/>
      <c r="S186" s="868"/>
      <c r="T186" s="868"/>
      <c r="U186" s="868"/>
      <c r="V186" s="868"/>
    </row>
    <row r="187" spans="1:22" s="867" customFormat="1" ht="12.75">
      <c r="A187" s="395" t="s">
        <v>1012</v>
      </c>
      <c r="B187" s="866">
        <v>974293</v>
      </c>
      <c r="C187" s="866">
        <v>225000</v>
      </c>
      <c r="D187" s="866">
        <v>77669</v>
      </c>
      <c r="E187" s="869">
        <v>7.971831882195603</v>
      </c>
      <c r="F187" s="866">
        <v>39848</v>
      </c>
      <c r="G187" s="868"/>
      <c r="H187" s="868"/>
      <c r="I187" s="868"/>
      <c r="J187" s="868"/>
      <c r="K187" s="868"/>
      <c r="L187" s="868"/>
      <c r="M187" s="868"/>
      <c r="N187" s="868"/>
      <c r="O187" s="868"/>
      <c r="P187" s="868"/>
      <c r="Q187" s="868"/>
      <c r="R187" s="868"/>
      <c r="S187" s="868"/>
      <c r="T187" s="868"/>
      <c r="U187" s="868"/>
      <c r="V187" s="868"/>
    </row>
    <row r="188" spans="1:22" s="867" customFormat="1" ht="12.75">
      <c r="A188" s="415" t="s">
        <v>1015</v>
      </c>
      <c r="B188" s="866">
        <v>974293</v>
      </c>
      <c r="C188" s="866">
        <v>225000</v>
      </c>
      <c r="D188" s="866">
        <v>77669</v>
      </c>
      <c r="E188" s="869">
        <v>7.971831882195603</v>
      </c>
      <c r="F188" s="866">
        <v>39848</v>
      </c>
      <c r="G188" s="868"/>
      <c r="H188" s="868"/>
      <c r="I188" s="868"/>
      <c r="J188" s="868"/>
      <c r="K188" s="868"/>
      <c r="L188" s="868"/>
      <c r="M188" s="868"/>
      <c r="N188" s="868"/>
      <c r="O188" s="868"/>
      <c r="P188" s="868"/>
      <c r="Q188" s="868"/>
      <c r="R188" s="868"/>
      <c r="S188" s="868"/>
      <c r="T188" s="868"/>
      <c r="U188" s="868"/>
      <c r="V188" s="868"/>
    </row>
    <row r="189" spans="1:22" s="867" customFormat="1" ht="12.75">
      <c r="A189" s="359" t="s">
        <v>938</v>
      </c>
      <c r="B189" s="866">
        <v>-170000</v>
      </c>
      <c r="C189" s="866">
        <v>-150000</v>
      </c>
      <c r="D189" s="866">
        <v>-2669</v>
      </c>
      <c r="E189" s="866" t="s">
        <v>616</v>
      </c>
      <c r="F189" s="866">
        <v>-39848</v>
      </c>
      <c r="G189" s="868"/>
      <c r="H189" s="868"/>
      <c r="I189" s="868"/>
      <c r="J189" s="868"/>
      <c r="K189" s="868"/>
      <c r="L189" s="868"/>
      <c r="M189" s="868"/>
      <c r="N189" s="868"/>
      <c r="O189" s="868"/>
      <c r="P189" s="868"/>
      <c r="Q189" s="868"/>
      <c r="R189" s="868"/>
      <c r="S189" s="868"/>
      <c r="T189" s="868"/>
      <c r="U189" s="868"/>
      <c r="V189" s="868"/>
    </row>
    <row r="190" spans="1:22" s="867" customFormat="1" ht="12.75">
      <c r="A190" s="359" t="s">
        <v>939</v>
      </c>
      <c r="B190" s="866">
        <v>170000</v>
      </c>
      <c r="C190" s="866">
        <v>150000</v>
      </c>
      <c r="D190" s="866" t="s">
        <v>616</v>
      </c>
      <c r="E190" s="866" t="s">
        <v>616</v>
      </c>
      <c r="F190" s="866" t="s">
        <v>616</v>
      </c>
      <c r="G190" s="868"/>
      <c r="H190" s="868"/>
      <c r="I190" s="868"/>
      <c r="J190" s="868"/>
      <c r="K190" s="868"/>
      <c r="L190" s="868"/>
      <c r="M190" s="868"/>
      <c r="N190" s="868"/>
      <c r="O190" s="868"/>
      <c r="P190" s="868"/>
      <c r="Q190" s="868"/>
      <c r="R190" s="868"/>
      <c r="S190" s="868"/>
      <c r="T190" s="868"/>
      <c r="U190" s="868"/>
      <c r="V190" s="868"/>
    </row>
    <row r="191" spans="1:22" s="867" customFormat="1" ht="12.75">
      <c r="A191" s="395" t="s">
        <v>944</v>
      </c>
      <c r="B191" s="866">
        <v>170000</v>
      </c>
      <c r="C191" s="866">
        <v>150000</v>
      </c>
      <c r="D191" s="866" t="s">
        <v>616</v>
      </c>
      <c r="E191" s="866" t="s">
        <v>616</v>
      </c>
      <c r="F191" s="866" t="s">
        <v>616</v>
      </c>
      <c r="G191" s="868"/>
      <c r="H191" s="868"/>
      <c r="I191" s="868"/>
      <c r="J191" s="868"/>
      <c r="K191" s="868"/>
      <c r="L191" s="868"/>
      <c r="M191" s="868"/>
      <c r="N191" s="868"/>
      <c r="O191" s="868"/>
      <c r="P191" s="868"/>
      <c r="Q191" s="868"/>
      <c r="R191" s="868"/>
      <c r="S191" s="868"/>
      <c r="T191" s="868"/>
      <c r="U191" s="868"/>
      <c r="V191" s="868"/>
    </row>
    <row r="192" spans="1:22" s="867" customFormat="1" ht="25.5">
      <c r="A192" s="396" t="s">
        <v>464</v>
      </c>
      <c r="B192" s="866">
        <v>170000</v>
      </c>
      <c r="C192" s="866">
        <v>150000</v>
      </c>
      <c r="D192" s="866" t="s">
        <v>616</v>
      </c>
      <c r="E192" s="866" t="s">
        <v>616</v>
      </c>
      <c r="F192" s="866" t="s">
        <v>616</v>
      </c>
      <c r="G192" s="868"/>
      <c r="H192" s="868"/>
      <c r="I192" s="868"/>
      <c r="J192" s="868"/>
      <c r="K192" s="868"/>
      <c r="L192" s="868"/>
      <c r="M192" s="868"/>
      <c r="N192" s="868"/>
      <c r="O192" s="868"/>
      <c r="P192" s="868"/>
      <c r="Q192" s="868"/>
      <c r="R192" s="868"/>
      <c r="S192" s="868"/>
      <c r="T192" s="868"/>
      <c r="U192" s="868"/>
      <c r="V192" s="868"/>
    </row>
    <row r="193" spans="1:22" s="867" customFormat="1" ht="12.75">
      <c r="A193" s="134" t="s">
        <v>875</v>
      </c>
      <c r="B193" s="660"/>
      <c r="C193" s="660"/>
      <c r="D193" s="660"/>
      <c r="E193" s="866"/>
      <c r="F193" s="660"/>
      <c r="G193" s="868"/>
      <c r="H193" s="868"/>
      <c r="I193" s="868"/>
      <c r="J193" s="868"/>
      <c r="K193" s="868"/>
      <c r="L193" s="868"/>
      <c r="M193" s="868"/>
      <c r="N193" s="868"/>
      <c r="O193" s="868"/>
      <c r="P193" s="868"/>
      <c r="Q193" s="868"/>
      <c r="R193" s="868"/>
      <c r="S193" s="868"/>
      <c r="T193" s="868"/>
      <c r="U193" s="868"/>
      <c r="V193" s="868"/>
    </row>
    <row r="194" spans="1:22" s="867" customFormat="1" ht="12.75">
      <c r="A194" s="871" t="s">
        <v>466</v>
      </c>
      <c r="B194" s="660"/>
      <c r="C194" s="660"/>
      <c r="D194" s="660"/>
      <c r="E194" s="866"/>
      <c r="F194" s="660"/>
      <c r="G194" s="868"/>
      <c r="H194" s="868"/>
      <c r="I194" s="868"/>
      <c r="J194" s="868"/>
      <c r="K194" s="868"/>
      <c r="L194" s="868"/>
      <c r="M194" s="868"/>
      <c r="N194" s="868"/>
      <c r="O194" s="868"/>
      <c r="P194" s="868"/>
      <c r="Q194" s="868"/>
      <c r="R194" s="868"/>
      <c r="S194" s="868"/>
      <c r="T194" s="868"/>
      <c r="U194" s="868"/>
      <c r="V194" s="868"/>
    </row>
    <row r="195" spans="1:22" s="867" customFormat="1" ht="12.75">
      <c r="A195" s="331" t="s">
        <v>462</v>
      </c>
      <c r="B195" s="866">
        <v>804293</v>
      </c>
      <c r="C195" s="866">
        <v>75000</v>
      </c>
      <c r="D195" s="866">
        <v>75000</v>
      </c>
      <c r="E195" s="869">
        <v>9.324959933755485</v>
      </c>
      <c r="F195" s="866">
        <v>0</v>
      </c>
      <c r="G195" s="868"/>
      <c r="H195" s="868"/>
      <c r="I195" s="868"/>
      <c r="J195" s="868"/>
      <c r="K195" s="868"/>
      <c r="L195" s="868"/>
      <c r="M195" s="868"/>
      <c r="N195" s="868"/>
      <c r="O195" s="868"/>
      <c r="P195" s="868"/>
      <c r="Q195" s="868"/>
      <c r="R195" s="868"/>
      <c r="S195" s="868"/>
      <c r="T195" s="868"/>
      <c r="U195" s="868"/>
      <c r="V195" s="868"/>
    </row>
    <row r="196" spans="1:22" s="867" customFormat="1" ht="12.75">
      <c r="A196" s="359" t="s">
        <v>1186</v>
      </c>
      <c r="B196" s="866">
        <v>612113</v>
      </c>
      <c r="C196" s="866">
        <v>0</v>
      </c>
      <c r="D196" s="866">
        <v>0</v>
      </c>
      <c r="E196" s="869">
        <v>0</v>
      </c>
      <c r="F196" s="866">
        <v>0</v>
      </c>
      <c r="G196" s="868"/>
      <c r="H196" s="868"/>
      <c r="I196" s="868"/>
      <c r="J196" s="868"/>
      <c r="K196" s="868"/>
      <c r="L196" s="868"/>
      <c r="M196" s="868"/>
      <c r="N196" s="868"/>
      <c r="O196" s="868"/>
      <c r="P196" s="868"/>
      <c r="Q196" s="868"/>
      <c r="R196" s="868"/>
      <c r="S196" s="868"/>
      <c r="T196" s="868"/>
      <c r="U196" s="868"/>
      <c r="V196" s="868"/>
    </row>
    <row r="197" spans="1:22" s="867" customFormat="1" ht="12.75">
      <c r="A197" s="359" t="s">
        <v>1177</v>
      </c>
      <c r="B197" s="866">
        <v>192180</v>
      </c>
      <c r="C197" s="866">
        <v>75000</v>
      </c>
      <c r="D197" s="866">
        <v>75000</v>
      </c>
      <c r="E197" s="869">
        <v>39.025913206369026</v>
      </c>
      <c r="F197" s="866">
        <v>0</v>
      </c>
      <c r="G197" s="868"/>
      <c r="H197" s="868"/>
      <c r="I197" s="868"/>
      <c r="J197" s="868"/>
      <c r="K197" s="868"/>
      <c r="L197" s="868"/>
      <c r="M197" s="868"/>
      <c r="N197" s="868"/>
      <c r="O197" s="868"/>
      <c r="P197" s="868"/>
      <c r="Q197" s="868"/>
      <c r="R197" s="868"/>
      <c r="S197" s="868"/>
      <c r="T197" s="868"/>
      <c r="U197" s="868"/>
      <c r="V197" s="868"/>
    </row>
    <row r="198" spans="1:22" s="867" customFormat="1" ht="25.5">
      <c r="A198" s="405" t="s">
        <v>1178</v>
      </c>
      <c r="B198" s="866">
        <v>192180</v>
      </c>
      <c r="C198" s="866">
        <v>75000</v>
      </c>
      <c r="D198" s="866">
        <v>75000</v>
      </c>
      <c r="E198" s="869">
        <v>39.025913206369026</v>
      </c>
      <c r="F198" s="866">
        <v>0</v>
      </c>
      <c r="G198" s="868"/>
      <c r="H198" s="868"/>
      <c r="I198" s="868"/>
      <c r="J198" s="868"/>
      <c r="K198" s="868"/>
      <c r="L198" s="868"/>
      <c r="M198" s="868"/>
      <c r="N198" s="868"/>
      <c r="O198" s="868"/>
      <c r="P198" s="868"/>
      <c r="Q198" s="868"/>
      <c r="R198" s="868"/>
      <c r="S198" s="868"/>
      <c r="T198" s="868"/>
      <c r="U198" s="868"/>
      <c r="V198" s="868"/>
    </row>
    <row r="199" spans="1:22" s="867" customFormat="1" ht="12.75">
      <c r="A199" s="374" t="s">
        <v>1098</v>
      </c>
      <c r="B199" s="866">
        <v>974293</v>
      </c>
      <c r="C199" s="866">
        <v>225000</v>
      </c>
      <c r="D199" s="866">
        <v>77669</v>
      </c>
      <c r="E199" s="869">
        <v>7.971831882195603</v>
      </c>
      <c r="F199" s="866">
        <v>39848</v>
      </c>
      <c r="G199" s="868"/>
      <c r="H199" s="868"/>
      <c r="I199" s="868"/>
      <c r="J199" s="868"/>
      <c r="K199" s="868"/>
      <c r="L199" s="868"/>
      <c r="M199" s="868"/>
      <c r="N199" s="868"/>
      <c r="O199" s="868"/>
      <c r="P199" s="868"/>
      <c r="Q199" s="868"/>
      <c r="R199" s="868"/>
      <c r="S199" s="868"/>
      <c r="T199" s="868"/>
      <c r="U199" s="868"/>
      <c r="V199" s="868"/>
    </row>
    <row r="200" spans="1:22" s="867" customFormat="1" ht="12.75">
      <c r="A200" s="359" t="s">
        <v>1011</v>
      </c>
      <c r="B200" s="866">
        <v>974293</v>
      </c>
      <c r="C200" s="866">
        <v>225000</v>
      </c>
      <c r="D200" s="866">
        <v>77669</v>
      </c>
      <c r="E200" s="869">
        <v>7.971831882195603</v>
      </c>
      <c r="F200" s="866">
        <v>39848</v>
      </c>
      <c r="G200" s="868"/>
      <c r="H200" s="868"/>
      <c r="I200" s="868"/>
      <c r="J200" s="868"/>
      <c r="K200" s="868"/>
      <c r="L200" s="868"/>
      <c r="M200" s="868"/>
      <c r="N200" s="868"/>
      <c r="O200" s="868"/>
      <c r="P200" s="868"/>
      <c r="Q200" s="868"/>
      <c r="R200" s="868"/>
      <c r="S200" s="868"/>
      <c r="T200" s="868"/>
      <c r="U200" s="868"/>
      <c r="V200" s="868"/>
    </row>
    <row r="201" spans="1:22" s="867" customFormat="1" ht="12.75">
      <c r="A201" s="395" t="s">
        <v>1012</v>
      </c>
      <c r="B201" s="866">
        <v>974293</v>
      </c>
      <c r="C201" s="866">
        <v>225000</v>
      </c>
      <c r="D201" s="866">
        <v>77669</v>
      </c>
      <c r="E201" s="869">
        <v>7.971831882195603</v>
      </c>
      <c r="F201" s="866">
        <v>39848</v>
      </c>
      <c r="G201" s="868"/>
      <c r="H201" s="868"/>
      <c r="I201" s="868"/>
      <c r="J201" s="868"/>
      <c r="K201" s="868"/>
      <c r="L201" s="868"/>
      <c r="M201" s="868"/>
      <c r="N201" s="868"/>
      <c r="O201" s="868"/>
      <c r="P201" s="868"/>
      <c r="Q201" s="868"/>
      <c r="R201" s="868"/>
      <c r="S201" s="868"/>
      <c r="T201" s="868"/>
      <c r="U201" s="868"/>
      <c r="V201" s="868"/>
    </row>
    <row r="202" spans="1:22" s="867" customFormat="1" ht="12.75">
      <c r="A202" s="415" t="s">
        <v>1015</v>
      </c>
      <c r="B202" s="866">
        <v>974293</v>
      </c>
      <c r="C202" s="866">
        <v>225000</v>
      </c>
      <c r="D202" s="866">
        <v>77669</v>
      </c>
      <c r="E202" s="869">
        <v>7.971831882195603</v>
      </c>
      <c r="F202" s="866">
        <v>39848</v>
      </c>
      <c r="G202" s="868"/>
      <c r="H202" s="868"/>
      <c r="I202" s="868"/>
      <c r="J202" s="868"/>
      <c r="K202" s="868"/>
      <c r="L202" s="868"/>
      <c r="M202" s="868"/>
      <c r="N202" s="868"/>
      <c r="O202" s="868"/>
      <c r="P202" s="868"/>
      <c r="Q202" s="868"/>
      <c r="R202" s="868"/>
      <c r="S202" s="868"/>
      <c r="T202" s="868"/>
      <c r="U202" s="868"/>
      <c r="V202" s="868"/>
    </row>
    <row r="203" spans="1:28" s="874" customFormat="1" ht="12.75">
      <c r="A203" s="359" t="s">
        <v>938</v>
      </c>
      <c r="B203" s="866">
        <v>-170000</v>
      </c>
      <c r="C203" s="866">
        <v>-150000</v>
      </c>
      <c r="D203" s="866">
        <v>-2669</v>
      </c>
      <c r="E203" s="866" t="s">
        <v>616</v>
      </c>
      <c r="F203" s="866">
        <v>-39848</v>
      </c>
      <c r="G203" s="872"/>
      <c r="H203" s="872"/>
      <c r="I203" s="872"/>
      <c r="J203" s="872"/>
      <c r="K203" s="872"/>
      <c r="L203" s="872"/>
      <c r="M203" s="872"/>
      <c r="N203" s="872"/>
      <c r="O203" s="872"/>
      <c r="P203" s="872"/>
      <c r="Q203" s="872"/>
      <c r="R203" s="872"/>
      <c r="S203" s="872"/>
      <c r="T203" s="872"/>
      <c r="U203" s="872"/>
      <c r="V203" s="872"/>
      <c r="W203" s="872"/>
      <c r="X203" s="872"/>
      <c r="Y203" s="872"/>
      <c r="Z203" s="872"/>
      <c r="AA203" s="872"/>
      <c r="AB203" s="873"/>
    </row>
    <row r="204" spans="1:28" s="874" customFormat="1" ht="12.75">
      <c r="A204" s="359" t="s">
        <v>939</v>
      </c>
      <c r="B204" s="866">
        <v>170000</v>
      </c>
      <c r="C204" s="866">
        <v>150000</v>
      </c>
      <c r="D204" s="866" t="s">
        <v>616</v>
      </c>
      <c r="E204" s="866" t="s">
        <v>616</v>
      </c>
      <c r="F204" s="866" t="s">
        <v>616</v>
      </c>
      <c r="G204" s="872"/>
      <c r="H204" s="872"/>
      <c r="I204" s="872"/>
      <c r="J204" s="872"/>
      <c r="K204" s="872"/>
      <c r="L204" s="872"/>
      <c r="M204" s="872"/>
      <c r="N204" s="872"/>
      <c r="O204" s="872"/>
      <c r="P204" s="872"/>
      <c r="Q204" s="872"/>
      <c r="R204" s="872"/>
      <c r="S204" s="872"/>
      <c r="T204" s="872"/>
      <c r="U204" s="872"/>
      <c r="V204" s="872"/>
      <c r="W204" s="872"/>
      <c r="X204" s="872"/>
      <c r="Y204" s="872"/>
      <c r="Z204" s="872"/>
      <c r="AA204" s="872"/>
      <c r="AB204" s="873"/>
    </row>
    <row r="205" spans="1:28" s="874" customFormat="1" ht="12.75">
      <c r="A205" s="395" t="s">
        <v>944</v>
      </c>
      <c r="B205" s="866">
        <v>170000</v>
      </c>
      <c r="C205" s="866">
        <v>150000</v>
      </c>
      <c r="D205" s="866" t="s">
        <v>616</v>
      </c>
      <c r="E205" s="866" t="s">
        <v>616</v>
      </c>
      <c r="F205" s="866" t="s">
        <v>616</v>
      </c>
      <c r="G205" s="872"/>
      <c r="H205" s="872"/>
      <c r="I205" s="872"/>
      <c r="J205" s="872"/>
      <c r="K205" s="872"/>
      <c r="L205" s="872"/>
      <c r="M205" s="872"/>
      <c r="N205" s="872"/>
      <c r="O205" s="872"/>
      <c r="P205" s="872"/>
      <c r="Q205" s="872"/>
      <c r="R205" s="872"/>
      <c r="S205" s="872"/>
      <c r="T205" s="872"/>
      <c r="U205" s="872"/>
      <c r="V205" s="872"/>
      <c r="W205" s="872"/>
      <c r="X205" s="872"/>
      <c r="Y205" s="872"/>
      <c r="Z205" s="872"/>
      <c r="AA205" s="872"/>
      <c r="AB205" s="873"/>
    </row>
    <row r="206" spans="1:28" s="874" customFormat="1" ht="25.5">
      <c r="A206" s="396" t="s">
        <v>464</v>
      </c>
      <c r="B206" s="866">
        <v>170000</v>
      </c>
      <c r="C206" s="866">
        <v>150000</v>
      </c>
      <c r="D206" s="866" t="s">
        <v>616</v>
      </c>
      <c r="E206" s="866" t="s">
        <v>616</v>
      </c>
      <c r="F206" s="866" t="s">
        <v>616</v>
      </c>
      <c r="G206" s="872"/>
      <c r="H206" s="872"/>
      <c r="I206" s="872"/>
      <c r="J206" s="872"/>
      <c r="K206" s="872"/>
      <c r="L206" s="872"/>
      <c r="M206" s="872"/>
      <c r="N206" s="872"/>
      <c r="O206" s="872"/>
      <c r="P206" s="872"/>
      <c r="Q206" s="872"/>
      <c r="R206" s="872"/>
      <c r="S206" s="872"/>
      <c r="T206" s="872"/>
      <c r="U206" s="872"/>
      <c r="V206" s="872"/>
      <c r="W206" s="872"/>
      <c r="X206" s="872"/>
      <c r="Y206" s="872"/>
      <c r="Z206" s="872"/>
      <c r="AA206" s="872"/>
      <c r="AB206" s="873"/>
    </row>
    <row r="207" spans="1:28" s="874" customFormat="1" ht="12.75">
      <c r="A207" s="396"/>
      <c r="B207" s="866"/>
      <c r="C207" s="866"/>
      <c r="D207" s="866"/>
      <c r="E207" s="866"/>
      <c r="F207" s="866"/>
      <c r="G207" s="872"/>
      <c r="H207" s="872"/>
      <c r="I207" s="872"/>
      <c r="J207" s="872"/>
      <c r="K207" s="872"/>
      <c r="L207" s="872"/>
      <c r="M207" s="872"/>
      <c r="N207" s="872"/>
      <c r="O207" s="872"/>
      <c r="P207" s="872"/>
      <c r="Q207" s="872"/>
      <c r="R207" s="872"/>
      <c r="S207" s="872"/>
      <c r="T207" s="872"/>
      <c r="U207" s="872"/>
      <c r="V207" s="872"/>
      <c r="W207" s="872"/>
      <c r="X207" s="872"/>
      <c r="Y207" s="872"/>
      <c r="Z207" s="872"/>
      <c r="AA207" s="872"/>
      <c r="AB207" s="873"/>
    </row>
    <row r="208" spans="1:22" s="867" customFormat="1" ht="12.75">
      <c r="A208" s="671" t="s">
        <v>468</v>
      </c>
      <c r="B208" s="660"/>
      <c r="C208" s="660"/>
      <c r="D208" s="660"/>
      <c r="E208" s="866"/>
      <c r="F208" s="660"/>
      <c r="G208" s="868"/>
      <c r="H208" s="868"/>
      <c r="I208" s="868"/>
      <c r="J208" s="868"/>
      <c r="K208" s="868"/>
      <c r="L208" s="868"/>
      <c r="M208" s="868"/>
      <c r="N208" s="868"/>
      <c r="O208" s="868"/>
      <c r="P208" s="868"/>
      <c r="Q208" s="868"/>
      <c r="R208" s="868"/>
      <c r="S208" s="868"/>
      <c r="T208" s="868"/>
      <c r="U208" s="868"/>
      <c r="V208" s="868"/>
    </row>
    <row r="209" spans="1:22" s="867" customFormat="1" ht="12.75">
      <c r="A209" s="671" t="s">
        <v>469</v>
      </c>
      <c r="B209" s="660"/>
      <c r="C209" s="660"/>
      <c r="D209" s="660"/>
      <c r="E209" s="866"/>
      <c r="F209" s="660"/>
      <c r="G209" s="868"/>
      <c r="H209" s="868"/>
      <c r="I209" s="868"/>
      <c r="J209" s="868"/>
      <c r="K209" s="868"/>
      <c r="L209" s="868"/>
      <c r="M209" s="868"/>
      <c r="N209" s="868"/>
      <c r="O209" s="868"/>
      <c r="P209" s="868"/>
      <c r="Q209" s="868"/>
      <c r="R209" s="868"/>
      <c r="S209" s="868"/>
      <c r="T209" s="868"/>
      <c r="U209" s="868"/>
      <c r="V209" s="868"/>
    </row>
    <row r="210" spans="1:22" s="867" customFormat="1" ht="12.75">
      <c r="A210" s="331" t="s">
        <v>462</v>
      </c>
      <c r="B210" s="866">
        <v>170845736</v>
      </c>
      <c r="C210" s="866">
        <v>17160102</v>
      </c>
      <c r="D210" s="866">
        <v>15743879</v>
      </c>
      <c r="E210" s="869">
        <v>9.215260133855493</v>
      </c>
      <c r="F210" s="866">
        <v>0</v>
      </c>
      <c r="G210" s="868"/>
      <c r="H210" s="868"/>
      <c r="I210" s="868"/>
      <c r="J210" s="868"/>
      <c r="K210" s="868"/>
      <c r="L210" s="868"/>
      <c r="M210" s="868"/>
      <c r="N210" s="868"/>
      <c r="O210" s="868"/>
      <c r="P210" s="868"/>
      <c r="Q210" s="868"/>
      <c r="R210" s="868"/>
      <c r="S210" s="868"/>
      <c r="T210" s="868"/>
      <c r="U210" s="868"/>
      <c r="V210" s="868"/>
    </row>
    <row r="211" spans="1:22" s="867" customFormat="1" ht="12.75">
      <c r="A211" s="359" t="s">
        <v>1186</v>
      </c>
      <c r="B211" s="866">
        <v>45163532</v>
      </c>
      <c r="C211" s="866">
        <v>3671448</v>
      </c>
      <c r="D211" s="866">
        <v>2255225</v>
      </c>
      <c r="E211" s="869">
        <v>4.9934646386823776</v>
      </c>
      <c r="F211" s="866">
        <v>0</v>
      </c>
      <c r="G211" s="868"/>
      <c r="H211" s="868"/>
      <c r="I211" s="868"/>
      <c r="J211" s="868"/>
      <c r="K211" s="868"/>
      <c r="L211" s="868"/>
      <c r="M211" s="868"/>
      <c r="N211" s="868"/>
      <c r="O211" s="868"/>
      <c r="P211" s="868"/>
      <c r="Q211" s="868"/>
      <c r="R211" s="868"/>
      <c r="S211" s="868"/>
      <c r="T211" s="868"/>
      <c r="U211" s="868"/>
      <c r="V211" s="868"/>
    </row>
    <row r="212" spans="1:22" s="867" customFormat="1" ht="12.75">
      <c r="A212" s="359" t="s">
        <v>472</v>
      </c>
      <c r="B212" s="866">
        <v>3904837</v>
      </c>
      <c r="C212" s="866">
        <v>0</v>
      </c>
      <c r="D212" s="866">
        <v>0</v>
      </c>
      <c r="E212" s="869">
        <v>0</v>
      </c>
      <c r="F212" s="866">
        <v>0</v>
      </c>
      <c r="G212" s="868"/>
      <c r="H212" s="868"/>
      <c r="I212" s="868"/>
      <c r="J212" s="868"/>
      <c r="K212" s="868"/>
      <c r="L212" s="868"/>
      <c r="M212" s="868"/>
      <c r="N212" s="868"/>
      <c r="O212" s="868"/>
      <c r="P212" s="868"/>
      <c r="Q212" s="868"/>
      <c r="R212" s="868"/>
      <c r="S212" s="868"/>
      <c r="T212" s="868"/>
      <c r="U212" s="868"/>
      <c r="V212" s="868"/>
    </row>
    <row r="213" spans="1:22" s="867" customFormat="1" ht="12.75">
      <c r="A213" s="359" t="s">
        <v>1177</v>
      </c>
      <c r="B213" s="866">
        <v>125682204</v>
      </c>
      <c r="C213" s="866">
        <v>13488654</v>
      </c>
      <c r="D213" s="866">
        <v>13488654</v>
      </c>
      <c r="E213" s="869">
        <v>10.732349983295965</v>
      </c>
      <c r="F213" s="866">
        <v>0</v>
      </c>
      <c r="G213" s="868"/>
      <c r="H213" s="868"/>
      <c r="I213" s="868"/>
      <c r="J213" s="868"/>
      <c r="K213" s="868"/>
      <c r="L213" s="868"/>
      <c r="M213" s="868"/>
      <c r="N213" s="868"/>
      <c r="O213" s="868"/>
      <c r="P213" s="868"/>
      <c r="Q213" s="868"/>
      <c r="R213" s="868"/>
      <c r="S213" s="868"/>
      <c r="T213" s="868"/>
      <c r="U213" s="868"/>
      <c r="V213" s="868"/>
    </row>
    <row r="214" spans="1:22" s="867" customFormat="1" ht="25.5">
      <c r="A214" s="405" t="s">
        <v>1178</v>
      </c>
      <c r="B214" s="866">
        <v>125682204</v>
      </c>
      <c r="C214" s="866">
        <v>13488654</v>
      </c>
      <c r="D214" s="866">
        <v>13488654</v>
      </c>
      <c r="E214" s="869">
        <v>10.732349983295965</v>
      </c>
      <c r="F214" s="866">
        <v>0</v>
      </c>
      <c r="G214" s="868"/>
      <c r="H214" s="868"/>
      <c r="I214" s="868"/>
      <c r="J214" s="868"/>
      <c r="K214" s="868"/>
      <c r="L214" s="868"/>
      <c r="M214" s="868"/>
      <c r="N214" s="868"/>
      <c r="O214" s="868"/>
      <c r="P214" s="868"/>
      <c r="Q214" s="868"/>
      <c r="R214" s="868"/>
      <c r="S214" s="868"/>
      <c r="T214" s="868"/>
      <c r="U214" s="868"/>
      <c r="V214" s="868"/>
    </row>
    <row r="215" spans="1:22" s="867" customFormat="1" ht="12.75">
      <c r="A215" s="374" t="s">
        <v>1098</v>
      </c>
      <c r="B215" s="866">
        <v>174231584</v>
      </c>
      <c r="C215" s="866">
        <v>22121195</v>
      </c>
      <c r="D215" s="866">
        <v>4028453</v>
      </c>
      <c r="E215" s="869">
        <v>2.3121255673139034</v>
      </c>
      <c r="F215" s="866">
        <v>639981</v>
      </c>
      <c r="G215" s="868"/>
      <c r="H215" s="868"/>
      <c r="I215" s="868"/>
      <c r="J215" s="868"/>
      <c r="K215" s="868"/>
      <c r="L215" s="868"/>
      <c r="M215" s="868"/>
      <c r="N215" s="868"/>
      <c r="O215" s="868"/>
      <c r="P215" s="868"/>
      <c r="Q215" s="868"/>
      <c r="R215" s="868"/>
      <c r="S215" s="868"/>
      <c r="T215" s="868"/>
      <c r="U215" s="868"/>
      <c r="V215" s="868"/>
    </row>
    <row r="216" spans="1:22" s="867" customFormat="1" ht="12.75">
      <c r="A216" s="359" t="s">
        <v>1011</v>
      </c>
      <c r="B216" s="866">
        <v>4832025</v>
      </c>
      <c r="C216" s="866">
        <v>0</v>
      </c>
      <c r="D216" s="866">
        <v>0</v>
      </c>
      <c r="E216" s="869">
        <v>0</v>
      </c>
      <c r="F216" s="866">
        <v>0</v>
      </c>
      <c r="G216" s="868"/>
      <c r="H216" s="868"/>
      <c r="I216" s="868"/>
      <c r="J216" s="868"/>
      <c r="K216" s="868"/>
      <c r="L216" s="868"/>
      <c r="M216" s="868"/>
      <c r="N216" s="868"/>
      <c r="O216" s="868"/>
      <c r="P216" s="868"/>
      <c r="Q216" s="868"/>
      <c r="R216" s="868"/>
      <c r="S216" s="868"/>
      <c r="T216" s="868"/>
      <c r="U216" s="868"/>
      <c r="V216" s="868"/>
    </row>
    <row r="217" spans="1:22" s="875" customFormat="1" ht="12.75">
      <c r="A217" s="395" t="s">
        <v>1017</v>
      </c>
      <c r="B217" s="866">
        <v>927188</v>
      </c>
      <c r="C217" s="866">
        <v>0</v>
      </c>
      <c r="D217" s="866">
        <v>0</v>
      </c>
      <c r="E217" s="869">
        <v>0</v>
      </c>
      <c r="F217" s="866">
        <v>-13488654</v>
      </c>
      <c r="G217" s="876"/>
      <c r="H217" s="876"/>
      <c r="I217" s="876"/>
      <c r="J217" s="876"/>
      <c r="K217" s="876"/>
      <c r="L217" s="876"/>
      <c r="M217" s="876"/>
      <c r="N217" s="876"/>
      <c r="O217" s="876"/>
      <c r="P217" s="876"/>
      <c r="Q217" s="876"/>
      <c r="R217" s="876"/>
      <c r="S217" s="876"/>
      <c r="T217" s="876"/>
      <c r="U217" s="876"/>
      <c r="V217" s="876"/>
    </row>
    <row r="218" spans="1:22" s="875" customFormat="1" ht="12.75">
      <c r="A218" s="415" t="s">
        <v>1018</v>
      </c>
      <c r="B218" s="866">
        <v>927188</v>
      </c>
      <c r="C218" s="866">
        <v>0</v>
      </c>
      <c r="D218" s="866">
        <v>0</v>
      </c>
      <c r="E218" s="869">
        <v>0</v>
      </c>
      <c r="F218" s="866">
        <v>-13488654</v>
      </c>
      <c r="G218" s="876"/>
      <c r="H218" s="876"/>
      <c r="I218" s="876"/>
      <c r="J218" s="876"/>
      <c r="K218" s="876"/>
      <c r="L218" s="876"/>
      <c r="M218" s="876"/>
      <c r="N218" s="876"/>
      <c r="O218" s="876"/>
      <c r="P218" s="876"/>
      <c r="Q218" s="876"/>
      <c r="R218" s="876"/>
      <c r="S218" s="876"/>
      <c r="T218" s="876"/>
      <c r="U218" s="876"/>
      <c r="V218" s="876"/>
    </row>
    <row r="219" spans="1:22" s="867" customFormat="1" ht="12.75">
      <c r="A219" s="395" t="s">
        <v>1032</v>
      </c>
      <c r="B219" s="866">
        <v>3904837</v>
      </c>
      <c r="C219" s="866">
        <v>0</v>
      </c>
      <c r="D219" s="866">
        <v>0</v>
      </c>
      <c r="E219" s="869">
        <v>0</v>
      </c>
      <c r="F219" s="866">
        <v>0</v>
      </c>
      <c r="G219" s="868"/>
      <c r="H219" s="868"/>
      <c r="I219" s="868"/>
      <c r="J219" s="868"/>
      <c r="K219" s="868"/>
      <c r="L219" s="868"/>
      <c r="M219" s="868"/>
      <c r="N219" s="868"/>
      <c r="O219" s="868"/>
      <c r="P219" s="868"/>
      <c r="Q219" s="868"/>
      <c r="R219" s="868"/>
      <c r="S219" s="868"/>
      <c r="T219" s="868"/>
      <c r="U219" s="868"/>
      <c r="V219" s="868"/>
    </row>
    <row r="220" spans="1:22" s="867" customFormat="1" ht="12.75">
      <c r="A220" s="415" t="s">
        <v>1207</v>
      </c>
      <c r="B220" s="866">
        <v>3904837</v>
      </c>
      <c r="C220" s="866">
        <v>0</v>
      </c>
      <c r="D220" s="866">
        <v>0</v>
      </c>
      <c r="E220" s="869">
        <v>0</v>
      </c>
      <c r="F220" s="866">
        <v>0</v>
      </c>
      <c r="G220" s="868"/>
      <c r="H220" s="868"/>
      <c r="I220" s="868"/>
      <c r="J220" s="868"/>
      <c r="K220" s="868"/>
      <c r="L220" s="868"/>
      <c r="M220" s="868"/>
      <c r="N220" s="868"/>
      <c r="O220" s="868"/>
      <c r="P220" s="868"/>
      <c r="Q220" s="868"/>
      <c r="R220" s="868"/>
      <c r="S220" s="868"/>
      <c r="T220" s="868"/>
      <c r="U220" s="868"/>
      <c r="V220" s="868"/>
    </row>
    <row r="221" spans="1:22" s="867" customFormat="1" ht="63.75">
      <c r="A221" s="405" t="s">
        <v>473</v>
      </c>
      <c r="B221" s="866">
        <v>3904837</v>
      </c>
      <c r="C221" s="866">
        <v>0</v>
      </c>
      <c r="D221" s="866">
        <v>0</v>
      </c>
      <c r="E221" s="869">
        <v>0</v>
      </c>
      <c r="F221" s="866">
        <v>0</v>
      </c>
      <c r="G221" s="868"/>
      <c r="H221" s="868"/>
      <c r="I221" s="868"/>
      <c r="J221" s="868"/>
      <c r="K221" s="868"/>
      <c r="L221" s="868"/>
      <c r="M221" s="868"/>
      <c r="N221" s="868"/>
      <c r="O221" s="868"/>
      <c r="P221" s="868"/>
      <c r="Q221" s="868"/>
      <c r="R221" s="868"/>
      <c r="S221" s="868"/>
      <c r="T221" s="868"/>
      <c r="U221" s="868"/>
      <c r="V221" s="868"/>
    </row>
    <row r="222" spans="1:22" s="867" customFormat="1" ht="12.75">
      <c r="A222" s="359" t="s">
        <v>932</v>
      </c>
      <c r="B222" s="866">
        <v>169399559</v>
      </c>
      <c r="C222" s="866">
        <v>22121195</v>
      </c>
      <c r="D222" s="866">
        <v>4028453</v>
      </c>
      <c r="E222" s="869">
        <v>2.3780776194346527</v>
      </c>
      <c r="F222" s="866">
        <v>639981</v>
      </c>
      <c r="G222" s="868"/>
      <c r="H222" s="868"/>
      <c r="I222" s="868"/>
      <c r="J222" s="868"/>
      <c r="K222" s="868"/>
      <c r="L222" s="868"/>
      <c r="M222" s="868"/>
      <c r="N222" s="868"/>
      <c r="O222" s="868"/>
      <c r="P222" s="868"/>
      <c r="Q222" s="868"/>
      <c r="R222" s="868"/>
      <c r="S222" s="868"/>
      <c r="T222" s="868"/>
      <c r="U222" s="868"/>
      <c r="V222" s="868"/>
    </row>
    <row r="223" spans="1:22" s="867" customFormat="1" ht="12.75">
      <c r="A223" s="395" t="s">
        <v>1020</v>
      </c>
      <c r="B223" s="866">
        <v>169399559</v>
      </c>
      <c r="C223" s="866">
        <v>22121195</v>
      </c>
      <c r="D223" s="866">
        <v>4028453</v>
      </c>
      <c r="E223" s="869">
        <v>2.3780776194346527</v>
      </c>
      <c r="F223" s="866">
        <v>639981</v>
      </c>
      <c r="G223" s="868"/>
      <c r="H223" s="868"/>
      <c r="I223" s="868"/>
      <c r="J223" s="868"/>
      <c r="K223" s="868"/>
      <c r="L223" s="868"/>
      <c r="M223" s="868"/>
      <c r="N223" s="868"/>
      <c r="O223" s="868"/>
      <c r="P223" s="868"/>
      <c r="Q223" s="868"/>
      <c r="R223" s="868"/>
      <c r="S223" s="868"/>
      <c r="T223" s="868"/>
      <c r="U223" s="868"/>
      <c r="V223" s="868"/>
    </row>
    <row r="224" spans="1:22" s="867" customFormat="1" ht="12.75">
      <c r="A224" s="359" t="s">
        <v>938</v>
      </c>
      <c r="B224" s="866">
        <v>-3385848</v>
      </c>
      <c r="C224" s="866">
        <v>-4961093</v>
      </c>
      <c r="D224" s="866">
        <v>11715426</v>
      </c>
      <c r="E224" s="866" t="s">
        <v>616</v>
      </c>
      <c r="F224" s="866">
        <v>-639981</v>
      </c>
      <c r="G224" s="868"/>
      <c r="H224" s="868"/>
      <c r="I224" s="868"/>
      <c r="J224" s="868"/>
      <c r="K224" s="868"/>
      <c r="L224" s="868"/>
      <c r="M224" s="868"/>
      <c r="N224" s="868"/>
      <c r="O224" s="868"/>
      <c r="P224" s="868"/>
      <c r="Q224" s="868"/>
      <c r="R224" s="868"/>
      <c r="S224" s="868"/>
      <c r="T224" s="868"/>
      <c r="U224" s="868"/>
      <c r="V224" s="868"/>
    </row>
    <row r="225" spans="1:22" s="867" customFormat="1" ht="12.75">
      <c r="A225" s="359" t="s">
        <v>939</v>
      </c>
      <c r="B225" s="866">
        <v>3385848</v>
      </c>
      <c r="C225" s="866">
        <v>4961093</v>
      </c>
      <c r="D225" s="866" t="s">
        <v>616</v>
      </c>
      <c r="E225" s="866" t="s">
        <v>616</v>
      </c>
      <c r="F225" s="866" t="s">
        <v>616</v>
      </c>
      <c r="G225" s="868"/>
      <c r="H225" s="868"/>
      <c r="I225" s="868"/>
      <c r="J225" s="868"/>
      <c r="K225" s="868"/>
      <c r="L225" s="868"/>
      <c r="M225" s="868"/>
      <c r="N225" s="868"/>
      <c r="O225" s="868"/>
      <c r="P225" s="868"/>
      <c r="Q225" s="868"/>
      <c r="R225" s="868"/>
      <c r="S225" s="868"/>
      <c r="T225" s="868"/>
      <c r="U225" s="868"/>
      <c r="V225" s="868"/>
    </row>
    <row r="226" spans="1:22" s="867" customFormat="1" ht="12.75">
      <c r="A226" s="395" t="s">
        <v>944</v>
      </c>
      <c r="B226" s="866">
        <v>3385848</v>
      </c>
      <c r="C226" s="866">
        <v>4961093</v>
      </c>
      <c r="D226" s="866" t="s">
        <v>616</v>
      </c>
      <c r="E226" s="866" t="s">
        <v>616</v>
      </c>
      <c r="F226" s="866" t="s">
        <v>616</v>
      </c>
      <c r="G226" s="868"/>
      <c r="H226" s="868"/>
      <c r="I226" s="868"/>
      <c r="J226" s="868"/>
      <c r="K226" s="868"/>
      <c r="L226" s="868"/>
      <c r="M226" s="868"/>
      <c r="N226" s="868"/>
      <c r="O226" s="868"/>
      <c r="P226" s="868"/>
      <c r="Q226" s="868"/>
      <c r="R226" s="868"/>
      <c r="S226" s="868"/>
      <c r="T226" s="868"/>
      <c r="U226" s="868"/>
      <c r="V226" s="868"/>
    </row>
    <row r="227" spans="1:22" s="867" customFormat="1" ht="25.5">
      <c r="A227" s="396" t="s">
        <v>464</v>
      </c>
      <c r="B227" s="866">
        <v>3385848</v>
      </c>
      <c r="C227" s="866">
        <v>4961093</v>
      </c>
      <c r="D227" s="866" t="s">
        <v>616</v>
      </c>
      <c r="E227" s="866" t="s">
        <v>616</v>
      </c>
      <c r="F227" s="866" t="s">
        <v>616</v>
      </c>
      <c r="G227" s="868"/>
      <c r="H227" s="868"/>
      <c r="I227" s="868"/>
      <c r="J227" s="868"/>
      <c r="K227" s="868"/>
      <c r="L227" s="868"/>
      <c r="M227" s="868"/>
      <c r="N227" s="868"/>
      <c r="O227" s="868"/>
      <c r="P227" s="868"/>
      <c r="Q227" s="868"/>
      <c r="R227" s="868"/>
      <c r="S227" s="868"/>
      <c r="T227" s="868"/>
      <c r="U227" s="868"/>
      <c r="V227" s="868"/>
    </row>
    <row r="228" spans="1:22" s="867" customFormat="1" ht="12.75">
      <c r="A228" s="134" t="s">
        <v>875</v>
      </c>
      <c r="B228" s="660"/>
      <c r="C228" s="660"/>
      <c r="D228" s="660"/>
      <c r="E228" s="866"/>
      <c r="F228" s="660"/>
      <c r="G228" s="868"/>
      <c r="H228" s="868"/>
      <c r="I228" s="868"/>
      <c r="J228" s="868"/>
      <c r="K228" s="868"/>
      <c r="L228" s="868"/>
      <c r="M228" s="868"/>
      <c r="N228" s="868"/>
      <c r="O228" s="868"/>
      <c r="P228" s="868"/>
      <c r="Q228" s="868"/>
      <c r="R228" s="868"/>
      <c r="S228" s="868"/>
      <c r="T228" s="868"/>
      <c r="U228" s="868"/>
      <c r="V228" s="868"/>
    </row>
    <row r="229" spans="1:22" s="867" customFormat="1" ht="12.75">
      <c r="A229" s="871" t="s">
        <v>466</v>
      </c>
      <c r="B229" s="660"/>
      <c r="C229" s="660"/>
      <c r="D229" s="660"/>
      <c r="E229" s="866"/>
      <c r="F229" s="660"/>
      <c r="G229" s="868"/>
      <c r="H229" s="868"/>
      <c r="I229" s="868"/>
      <c r="J229" s="868"/>
      <c r="K229" s="868"/>
      <c r="L229" s="868"/>
      <c r="M229" s="868"/>
      <c r="N229" s="868"/>
      <c r="O229" s="868"/>
      <c r="P229" s="868"/>
      <c r="Q229" s="868"/>
      <c r="R229" s="868"/>
      <c r="S229" s="868"/>
      <c r="T229" s="868"/>
      <c r="U229" s="868"/>
      <c r="V229" s="868"/>
    </row>
    <row r="230" spans="1:22" s="867" customFormat="1" ht="12.75">
      <c r="A230" s="331" t="s">
        <v>462</v>
      </c>
      <c r="B230" s="866">
        <v>145473109</v>
      </c>
      <c r="C230" s="866">
        <v>15837752</v>
      </c>
      <c r="D230" s="866">
        <v>14421529</v>
      </c>
      <c r="E230" s="869">
        <v>9.913535978666681</v>
      </c>
      <c r="F230" s="866">
        <v>0</v>
      </c>
      <c r="G230" s="868"/>
      <c r="H230" s="868"/>
      <c r="I230" s="868"/>
      <c r="J230" s="868"/>
      <c r="K230" s="868"/>
      <c r="L230" s="868"/>
      <c r="M230" s="868"/>
      <c r="N230" s="868"/>
      <c r="O230" s="868"/>
      <c r="P230" s="868"/>
      <c r="Q230" s="868"/>
      <c r="R230" s="868"/>
      <c r="S230" s="868"/>
      <c r="T230" s="868"/>
      <c r="U230" s="868"/>
      <c r="V230" s="868"/>
    </row>
    <row r="231" spans="1:22" s="867" customFormat="1" ht="12.75">
      <c r="A231" s="359" t="s">
        <v>1186</v>
      </c>
      <c r="B231" s="866">
        <v>45163532</v>
      </c>
      <c r="C231" s="866">
        <v>3671448</v>
      </c>
      <c r="D231" s="866">
        <v>2255225</v>
      </c>
      <c r="E231" s="869">
        <v>4.9934646386823776</v>
      </c>
      <c r="F231" s="866">
        <v>0</v>
      </c>
      <c r="G231" s="868"/>
      <c r="H231" s="868"/>
      <c r="I231" s="868"/>
      <c r="J231" s="868"/>
      <c r="K231" s="868"/>
      <c r="L231" s="868"/>
      <c r="M231" s="868"/>
      <c r="N231" s="868"/>
      <c r="O231" s="868"/>
      <c r="P231" s="868"/>
      <c r="Q231" s="868"/>
      <c r="R231" s="868"/>
      <c r="S231" s="868"/>
      <c r="T231" s="868"/>
      <c r="U231" s="868"/>
      <c r="V231" s="868"/>
    </row>
    <row r="232" spans="1:22" s="867" customFormat="1" ht="12.75">
      <c r="A232" s="359" t="s">
        <v>472</v>
      </c>
      <c r="B232" s="866">
        <v>3904837</v>
      </c>
      <c r="C232" s="866">
        <v>0</v>
      </c>
      <c r="D232" s="866">
        <v>0</v>
      </c>
      <c r="E232" s="869">
        <v>0</v>
      </c>
      <c r="F232" s="866">
        <v>0</v>
      </c>
      <c r="G232" s="868"/>
      <c r="H232" s="868"/>
      <c r="I232" s="868"/>
      <c r="J232" s="868"/>
      <c r="K232" s="868"/>
      <c r="L232" s="868"/>
      <c r="M232" s="868"/>
      <c r="N232" s="868"/>
      <c r="O232" s="868"/>
      <c r="P232" s="868"/>
      <c r="Q232" s="868"/>
      <c r="R232" s="868"/>
      <c r="S232" s="868"/>
      <c r="T232" s="868"/>
      <c r="U232" s="868"/>
      <c r="V232" s="868"/>
    </row>
    <row r="233" spans="1:22" s="867" customFormat="1" ht="12.75">
      <c r="A233" s="359" t="s">
        <v>1177</v>
      </c>
      <c r="B233" s="866">
        <v>100309577</v>
      </c>
      <c r="C233" s="866">
        <v>12166304</v>
      </c>
      <c r="D233" s="866">
        <v>12166304</v>
      </c>
      <c r="E233" s="869">
        <v>12.128756160540883</v>
      </c>
      <c r="F233" s="866">
        <v>0</v>
      </c>
      <c r="G233" s="868"/>
      <c r="H233" s="868"/>
      <c r="I233" s="868"/>
      <c r="J233" s="868"/>
      <c r="K233" s="868"/>
      <c r="L233" s="868"/>
      <c r="M233" s="868"/>
      <c r="N233" s="868"/>
      <c r="O233" s="868"/>
      <c r="P233" s="868"/>
      <c r="Q233" s="868"/>
      <c r="R233" s="868"/>
      <c r="S233" s="868"/>
      <c r="T233" s="868"/>
      <c r="U233" s="868"/>
      <c r="V233" s="868"/>
    </row>
    <row r="234" spans="1:22" s="867" customFormat="1" ht="25.5">
      <c r="A234" s="405" t="s">
        <v>1178</v>
      </c>
      <c r="B234" s="866">
        <v>100309577</v>
      </c>
      <c r="C234" s="866">
        <v>12166304</v>
      </c>
      <c r="D234" s="866">
        <v>12166304</v>
      </c>
      <c r="E234" s="869">
        <v>12.128756160540883</v>
      </c>
      <c r="F234" s="866">
        <v>0</v>
      </c>
      <c r="G234" s="868"/>
      <c r="H234" s="868"/>
      <c r="I234" s="868"/>
      <c r="J234" s="868"/>
      <c r="K234" s="868"/>
      <c r="L234" s="868"/>
      <c r="M234" s="868"/>
      <c r="N234" s="868"/>
      <c r="O234" s="868"/>
      <c r="P234" s="868"/>
      <c r="Q234" s="868"/>
      <c r="R234" s="868"/>
      <c r="S234" s="868"/>
      <c r="T234" s="868"/>
      <c r="U234" s="868"/>
      <c r="V234" s="868"/>
    </row>
    <row r="235" spans="1:22" s="867" customFormat="1" ht="12.75">
      <c r="A235" s="374" t="s">
        <v>1098</v>
      </c>
      <c r="B235" s="866">
        <v>148858957</v>
      </c>
      <c r="C235" s="866">
        <v>20798845</v>
      </c>
      <c r="D235" s="866">
        <v>3748806</v>
      </c>
      <c r="E235" s="869">
        <v>2.5183610550220368</v>
      </c>
      <c r="F235" s="866">
        <v>626399</v>
      </c>
      <c r="G235" s="868"/>
      <c r="H235" s="868"/>
      <c r="I235" s="868"/>
      <c r="J235" s="868"/>
      <c r="K235" s="868"/>
      <c r="L235" s="868"/>
      <c r="M235" s="868"/>
      <c r="N235" s="868"/>
      <c r="O235" s="868"/>
      <c r="P235" s="868"/>
      <c r="Q235" s="868"/>
      <c r="R235" s="868"/>
      <c r="S235" s="868"/>
      <c r="T235" s="868"/>
      <c r="U235" s="868"/>
      <c r="V235" s="868"/>
    </row>
    <row r="236" spans="1:22" s="867" customFormat="1" ht="12.75">
      <c r="A236" s="359" t="s">
        <v>1011</v>
      </c>
      <c r="B236" s="866">
        <v>4832025</v>
      </c>
      <c r="C236" s="866">
        <v>0</v>
      </c>
      <c r="D236" s="866">
        <v>0</v>
      </c>
      <c r="E236" s="869">
        <v>0</v>
      </c>
      <c r="F236" s="866">
        <v>0</v>
      </c>
      <c r="G236" s="868"/>
      <c r="H236" s="868"/>
      <c r="I236" s="868"/>
      <c r="J236" s="868"/>
      <c r="K236" s="868"/>
      <c r="L236" s="868"/>
      <c r="M236" s="868"/>
      <c r="N236" s="868"/>
      <c r="O236" s="868"/>
      <c r="P236" s="868"/>
      <c r="Q236" s="868"/>
      <c r="R236" s="868"/>
      <c r="S236" s="868"/>
      <c r="T236" s="868"/>
      <c r="U236" s="868"/>
      <c r="V236" s="868"/>
    </row>
    <row r="237" spans="1:22" s="875" customFormat="1" ht="12.75">
      <c r="A237" s="395" t="s">
        <v>1017</v>
      </c>
      <c r="B237" s="866">
        <v>927188</v>
      </c>
      <c r="C237" s="866">
        <v>0</v>
      </c>
      <c r="D237" s="866">
        <v>0</v>
      </c>
      <c r="E237" s="869">
        <v>0</v>
      </c>
      <c r="F237" s="866">
        <v>0</v>
      </c>
      <c r="G237" s="876"/>
      <c r="H237" s="876"/>
      <c r="I237" s="876"/>
      <c r="J237" s="876"/>
      <c r="K237" s="876"/>
      <c r="L237" s="876"/>
      <c r="M237" s="876"/>
      <c r="N237" s="876"/>
      <c r="O237" s="876"/>
      <c r="P237" s="876"/>
      <c r="Q237" s="876"/>
      <c r="R237" s="876"/>
      <c r="S237" s="876"/>
      <c r="T237" s="876"/>
      <c r="U237" s="876"/>
      <c r="V237" s="876"/>
    </row>
    <row r="238" spans="1:22" s="875" customFormat="1" ht="12.75">
      <c r="A238" s="415" t="s">
        <v>1018</v>
      </c>
      <c r="B238" s="866">
        <v>927188</v>
      </c>
      <c r="C238" s="866">
        <v>0</v>
      </c>
      <c r="D238" s="866">
        <v>0</v>
      </c>
      <c r="E238" s="869">
        <v>0</v>
      </c>
      <c r="F238" s="866">
        <v>0</v>
      </c>
      <c r="G238" s="876"/>
      <c r="H238" s="876"/>
      <c r="I238" s="876"/>
      <c r="J238" s="876"/>
      <c r="K238" s="876"/>
      <c r="L238" s="876"/>
      <c r="M238" s="876"/>
      <c r="N238" s="876"/>
      <c r="O238" s="876"/>
      <c r="P238" s="876"/>
      <c r="Q238" s="876"/>
      <c r="R238" s="876"/>
      <c r="S238" s="876"/>
      <c r="T238" s="876"/>
      <c r="U238" s="876"/>
      <c r="V238" s="876"/>
    </row>
    <row r="239" spans="1:22" s="867" customFormat="1" ht="12.75">
      <c r="A239" s="395" t="s">
        <v>1032</v>
      </c>
      <c r="B239" s="866">
        <v>3904837</v>
      </c>
      <c r="C239" s="866">
        <v>0</v>
      </c>
      <c r="D239" s="866">
        <v>0</v>
      </c>
      <c r="E239" s="869">
        <v>0</v>
      </c>
      <c r="F239" s="866">
        <v>0</v>
      </c>
      <c r="G239" s="868"/>
      <c r="H239" s="868"/>
      <c r="I239" s="868"/>
      <c r="J239" s="868"/>
      <c r="K239" s="868"/>
      <c r="L239" s="868"/>
      <c r="M239" s="868"/>
      <c r="N239" s="868"/>
      <c r="O239" s="868"/>
      <c r="P239" s="868"/>
      <c r="Q239" s="868"/>
      <c r="R239" s="868"/>
      <c r="S239" s="868"/>
      <c r="T239" s="868"/>
      <c r="U239" s="868"/>
      <c r="V239" s="868"/>
    </row>
    <row r="240" spans="1:22" s="867" customFormat="1" ht="12.75">
      <c r="A240" s="415" t="s">
        <v>1207</v>
      </c>
      <c r="B240" s="866">
        <v>3904837</v>
      </c>
      <c r="C240" s="866">
        <v>0</v>
      </c>
      <c r="D240" s="866">
        <v>0</v>
      </c>
      <c r="E240" s="869">
        <v>0</v>
      </c>
      <c r="F240" s="866">
        <v>0</v>
      </c>
      <c r="G240" s="868"/>
      <c r="H240" s="868"/>
      <c r="I240" s="868"/>
      <c r="J240" s="868"/>
      <c r="K240" s="868"/>
      <c r="L240" s="868"/>
      <c r="M240" s="868"/>
      <c r="N240" s="868"/>
      <c r="O240" s="868"/>
      <c r="P240" s="868"/>
      <c r="Q240" s="868"/>
      <c r="R240" s="868"/>
      <c r="S240" s="868"/>
      <c r="T240" s="868"/>
      <c r="U240" s="868"/>
      <c r="V240" s="868"/>
    </row>
    <row r="241" spans="1:22" s="867" customFormat="1" ht="63.75">
      <c r="A241" s="405" t="s">
        <v>473</v>
      </c>
      <c r="B241" s="866">
        <v>3904837</v>
      </c>
      <c r="C241" s="866">
        <v>0</v>
      </c>
      <c r="D241" s="866">
        <v>0</v>
      </c>
      <c r="E241" s="869">
        <v>0</v>
      </c>
      <c r="F241" s="866">
        <v>0</v>
      </c>
      <c r="G241" s="868"/>
      <c r="H241" s="868"/>
      <c r="I241" s="868"/>
      <c r="J241" s="868"/>
      <c r="K241" s="868"/>
      <c r="L241" s="868"/>
      <c r="M241" s="868"/>
      <c r="N241" s="868"/>
      <c r="O241" s="868"/>
      <c r="P241" s="868"/>
      <c r="Q241" s="868"/>
      <c r="R241" s="868"/>
      <c r="S241" s="868"/>
      <c r="T241" s="868"/>
      <c r="U241" s="868"/>
      <c r="V241" s="868"/>
    </row>
    <row r="242" spans="1:22" s="867" customFormat="1" ht="12.75">
      <c r="A242" s="359" t="s">
        <v>932</v>
      </c>
      <c r="B242" s="866">
        <v>144026932</v>
      </c>
      <c r="C242" s="866">
        <v>20798845</v>
      </c>
      <c r="D242" s="866">
        <v>3748806</v>
      </c>
      <c r="E242" s="869">
        <v>2.6028506946186982</v>
      </c>
      <c r="F242" s="866">
        <v>626399</v>
      </c>
      <c r="G242" s="868"/>
      <c r="H242" s="868"/>
      <c r="I242" s="868"/>
      <c r="J242" s="868"/>
      <c r="K242" s="868"/>
      <c r="L242" s="868"/>
      <c r="M242" s="868"/>
      <c r="N242" s="868"/>
      <c r="O242" s="868"/>
      <c r="P242" s="868"/>
      <c r="Q242" s="868"/>
      <c r="R242" s="868"/>
      <c r="S242" s="868"/>
      <c r="T242" s="868"/>
      <c r="U242" s="868"/>
      <c r="V242" s="868"/>
    </row>
    <row r="243" spans="1:22" s="867" customFormat="1" ht="12.75">
      <c r="A243" s="395" t="s">
        <v>1020</v>
      </c>
      <c r="B243" s="866">
        <v>144026932</v>
      </c>
      <c r="C243" s="866">
        <v>20798845</v>
      </c>
      <c r="D243" s="866">
        <v>3748806</v>
      </c>
      <c r="E243" s="869">
        <v>2.6028506946186982</v>
      </c>
      <c r="F243" s="866">
        <v>626399</v>
      </c>
      <c r="G243" s="868"/>
      <c r="H243" s="868"/>
      <c r="I243" s="868"/>
      <c r="J243" s="868"/>
      <c r="K243" s="868"/>
      <c r="L243" s="868"/>
      <c r="M243" s="868"/>
      <c r="N243" s="868"/>
      <c r="O243" s="868"/>
      <c r="P243" s="868"/>
      <c r="Q243" s="868"/>
      <c r="R243" s="868"/>
      <c r="S243" s="868"/>
      <c r="T243" s="868"/>
      <c r="U243" s="868"/>
      <c r="V243" s="868"/>
    </row>
    <row r="244" spans="1:28" s="874" customFormat="1" ht="12.75">
      <c r="A244" s="359" t="s">
        <v>938</v>
      </c>
      <c r="B244" s="866">
        <v>-3385848</v>
      </c>
      <c r="C244" s="866">
        <v>-4961093</v>
      </c>
      <c r="D244" s="866">
        <v>10672723</v>
      </c>
      <c r="E244" s="866" t="s">
        <v>616</v>
      </c>
      <c r="F244" s="866">
        <v>-626399</v>
      </c>
      <c r="G244" s="872"/>
      <c r="H244" s="872"/>
      <c r="I244" s="872"/>
      <c r="J244" s="872"/>
      <c r="K244" s="872"/>
      <c r="L244" s="872"/>
      <c r="M244" s="872"/>
      <c r="N244" s="872"/>
      <c r="O244" s="872"/>
      <c r="P244" s="872"/>
      <c r="Q244" s="872"/>
      <c r="R244" s="872"/>
      <c r="S244" s="872"/>
      <c r="T244" s="872"/>
      <c r="U244" s="872"/>
      <c r="V244" s="872"/>
      <c r="W244" s="872"/>
      <c r="X244" s="872"/>
      <c r="Y244" s="872"/>
      <c r="Z244" s="872"/>
      <c r="AA244" s="872"/>
      <c r="AB244" s="873"/>
    </row>
    <row r="245" spans="1:28" s="874" customFormat="1" ht="12.75">
      <c r="A245" s="359" t="s">
        <v>939</v>
      </c>
      <c r="B245" s="866">
        <v>3385848</v>
      </c>
      <c r="C245" s="866">
        <v>4961093</v>
      </c>
      <c r="D245" s="866" t="s">
        <v>616</v>
      </c>
      <c r="E245" s="866" t="s">
        <v>616</v>
      </c>
      <c r="F245" s="866" t="s">
        <v>616</v>
      </c>
      <c r="G245" s="872"/>
      <c r="H245" s="872"/>
      <c r="I245" s="872"/>
      <c r="J245" s="872"/>
      <c r="K245" s="872"/>
      <c r="L245" s="872"/>
      <c r="M245" s="872"/>
      <c r="N245" s="872"/>
      <c r="O245" s="872"/>
      <c r="P245" s="872"/>
      <c r="Q245" s="872"/>
      <c r="R245" s="872"/>
      <c r="S245" s="872"/>
      <c r="T245" s="872"/>
      <c r="U245" s="872"/>
      <c r="V245" s="872"/>
      <c r="W245" s="872"/>
      <c r="X245" s="872"/>
      <c r="Y245" s="872"/>
      <c r="Z245" s="872"/>
      <c r="AA245" s="872"/>
      <c r="AB245" s="873"/>
    </row>
    <row r="246" spans="1:28" s="874" customFormat="1" ht="12.75">
      <c r="A246" s="395" t="s">
        <v>944</v>
      </c>
      <c r="B246" s="866">
        <v>3385848</v>
      </c>
      <c r="C246" s="866">
        <v>4961093</v>
      </c>
      <c r="D246" s="866" t="s">
        <v>616</v>
      </c>
      <c r="E246" s="866" t="s">
        <v>616</v>
      </c>
      <c r="F246" s="866" t="s">
        <v>616</v>
      </c>
      <c r="G246" s="872"/>
      <c r="H246" s="872"/>
      <c r="I246" s="872"/>
      <c r="J246" s="872"/>
      <c r="K246" s="872"/>
      <c r="L246" s="872"/>
      <c r="M246" s="872"/>
      <c r="N246" s="872"/>
      <c r="O246" s="872"/>
      <c r="P246" s="872"/>
      <c r="Q246" s="872"/>
      <c r="R246" s="872"/>
      <c r="S246" s="872"/>
      <c r="T246" s="872"/>
      <c r="U246" s="872"/>
      <c r="V246" s="872"/>
      <c r="W246" s="872"/>
      <c r="X246" s="872"/>
      <c r="Y246" s="872"/>
      <c r="Z246" s="872"/>
      <c r="AA246" s="872"/>
      <c r="AB246" s="873"/>
    </row>
    <row r="247" spans="1:28" s="874" customFormat="1" ht="25.5">
      <c r="A247" s="396" t="s">
        <v>464</v>
      </c>
      <c r="B247" s="866">
        <v>3385848</v>
      </c>
      <c r="C247" s="866">
        <v>4961093</v>
      </c>
      <c r="D247" s="866" t="s">
        <v>616</v>
      </c>
      <c r="E247" s="866" t="s">
        <v>616</v>
      </c>
      <c r="F247" s="866" t="s">
        <v>616</v>
      </c>
      <c r="G247" s="872"/>
      <c r="H247" s="872"/>
      <c r="I247" s="872"/>
      <c r="J247" s="872"/>
      <c r="K247" s="872"/>
      <c r="L247" s="872"/>
      <c r="M247" s="872"/>
      <c r="N247" s="872"/>
      <c r="O247" s="872"/>
      <c r="P247" s="872"/>
      <c r="Q247" s="872"/>
      <c r="R247" s="872"/>
      <c r="S247" s="872"/>
      <c r="T247" s="872"/>
      <c r="U247" s="872"/>
      <c r="V247" s="872"/>
      <c r="W247" s="872"/>
      <c r="X247" s="872"/>
      <c r="Y247" s="872"/>
      <c r="Z247" s="872"/>
      <c r="AA247" s="872"/>
      <c r="AB247" s="873"/>
    </row>
    <row r="248" spans="1:22" s="867" customFormat="1" ht="12.75">
      <c r="A248" s="871" t="s">
        <v>470</v>
      </c>
      <c r="B248" s="660"/>
      <c r="C248" s="660"/>
      <c r="D248" s="660"/>
      <c r="E248" s="866"/>
      <c r="F248" s="660"/>
      <c r="G248" s="868"/>
      <c r="H248" s="868"/>
      <c r="I248" s="868"/>
      <c r="J248" s="868"/>
      <c r="K248" s="868"/>
      <c r="L248" s="868"/>
      <c r="M248" s="868"/>
      <c r="N248" s="868"/>
      <c r="O248" s="868"/>
      <c r="P248" s="868"/>
      <c r="Q248" s="868"/>
      <c r="R248" s="868"/>
      <c r="S248" s="868"/>
      <c r="T248" s="868"/>
      <c r="U248" s="868"/>
      <c r="V248" s="868"/>
    </row>
    <row r="249" spans="1:22" s="867" customFormat="1" ht="12.75">
      <c r="A249" s="331" t="s">
        <v>462</v>
      </c>
      <c r="B249" s="866">
        <v>25372627</v>
      </c>
      <c r="C249" s="866">
        <v>1322350</v>
      </c>
      <c r="D249" s="866">
        <v>1322350</v>
      </c>
      <c r="E249" s="869">
        <v>5.211718912669153</v>
      </c>
      <c r="F249" s="866">
        <v>0</v>
      </c>
      <c r="G249" s="868"/>
      <c r="H249" s="868"/>
      <c r="I249" s="868"/>
      <c r="J249" s="868"/>
      <c r="K249" s="868"/>
      <c r="L249" s="868"/>
      <c r="M249" s="868"/>
      <c r="N249" s="868"/>
      <c r="O249" s="868"/>
      <c r="P249" s="868"/>
      <c r="Q249" s="868"/>
      <c r="R249" s="868"/>
      <c r="S249" s="868"/>
      <c r="T249" s="868"/>
      <c r="U249" s="868"/>
      <c r="V249" s="868"/>
    </row>
    <row r="250" spans="1:22" s="867" customFormat="1" ht="12.75">
      <c r="A250" s="359" t="s">
        <v>1177</v>
      </c>
      <c r="B250" s="866">
        <v>25372627</v>
      </c>
      <c r="C250" s="866">
        <v>1322350</v>
      </c>
      <c r="D250" s="866">
        <v>1322350</v>
      </c>
      <c r="E250" s="869">
        <v>5.211718912669153</v>
      </c>
      <c r="F250" s="866">
        <v>0</v>
      </c>
      <c r="G250" s="868"/>
      <c r="H250" s="868"/>
      <c r="I250" s="868"/>
      <c r="J250" s="868"/>
      <c r="K250" s="868"/>
      <c r="L250" s="868"/>
      <c r="M250" s="868"/>
      <c r="N250" s="868"/>
      <c r="O250" s="868"/>
      <c r="P250" s="868"/>
      <c r="Q250" s="868"/>
      <c r="R250" s="868"/>
      <c r="S250" s="868"/>
      <c r="T250" s="868"/>
      <c r="U250" s="868"/>
      <c r="V250" s="868"/>
    </row>
    <row r="251" spans="1:22" s="867" customFormat="1" ht="25.5">
      <c r="A251" s="405" t="s">
        <v>1178</v>
      </c>
      <c r="B251" s="866">
        <v>25372627</v>
      </c>
      <c r="C251" s="866">
        <v>1322350</v>
      </c>
      <c r="D251" s="866">
        <v>1322350</v>
      </c>
      <c r="E251" s="869">
        <v>5.211718912669153</v>
      </c>
      <c r="F251" s="866">
        <v>0</v>
      </c>
      <c r="G251" s="868"/>
      <c r="H251" s="868"/>
      <c r="I251" s="868"/>
      <c r="J251" s="868"/>
      <c r="K251" s="868"/>
      <c r="L251" s="868"/>
      <c r="M251" s="868"/>
      <c r="N251" s="868"/>
      <c r="O251" s="868"/>
      <c r="P251" s="868"/>
      <c r="Q251" s="868"/>
      <c r="R251" s="868"/>
      <c r="S251" s="868"/>
      <c r="T251" s="868"/>
      <c r="U251" s="868"/>
      <c r="V251" s="868"/>
    </row>
    <row r="252" spans="1:22" s="875" customFormat="1" ht="12.75">
      <c r="A252" s="374" t="s">
        <v>1098</v>
      </c>
      <c r="B252" s="866">
        <v>25372627</v>
      </c>
      <c r="C252" s="866">
        <v>1322350</v>
      </c>
      <c r="D252" s="866">
        <v>279647</v>
      </c>
      <c r="E252" s="869">
        <v>1.1021602138398991</v>
      </c>
      <c r="F252" s="866">
        <v>13582</v>
      </c>
      <c r="G252" s="876"/>
      <c r="H252" s="876"/>
      <c r="I252" s="876"/>
      <c r="J252" s="876"/>
      <c r="K252" s="876"/>
      <c r="L252" s="876"/>
      <c r="M252" s="876"/>
      <c r="N252" s="876"/>
      <c r="O252" s="876"/>
      <c r="P252" s="876"/>
      <c r="Q252" s="876"/>
      <c r="R252" s="876"/>
      <c r="S252" s="876"/>
      <c r="T252" s="876"/>
      <c r="U252" s="876"/>
      <c r="V252" s="876"/>
    </row>
    <row r="253" spans="1:22" s="875" customFormat="1" ht="12.75">
      <c r="A253" s="359" t="s">
        <v>932</v>
      </c>
      <c r="B253" s="866">
        <v>25372627</v>
      </c>
      <c r="C253" s="866">
        <v>1322350</v>
      </c>
      <c r="D253" s="866">
        <v>279647</v>
      </c>
      <c r="E253" s="869">
        <v>1.1021602138398991</v>
      </c>
      <c r="F253" s="866">
        <v>13582</v>
      </c>
      <c r="G253" s="876"/>
      <c r="H253" s="876"/>
      <c r="I253" s="876"/>
      <c r="J253" s="876"/>
      <c r="K253" s="876"/>
      <c r="L253" s="876"/>
      <c r="M253" s="876"/>
      <c r="N253" s="876"/>
      <c r="O253" s="876"/>
      <c r="P253" s="876"/>
      <c r="Q253" s="876"/>
      <c r="R253" s="876"/>
      <c r="S253" s="876"/>
      <c r="T253" s="876"/>
      <c r="U253" s="876"/>
      <c r="V253" s="876"/>
    </row>
    <row r="254" spans="1:22" s="875" customFormat="1" ht="12.75">
      <c r="A254" s="395" t="s">
        <v>1020</v>
      </c>
      <c r="B254" s="866">
        <v>25372627</v>
      </c>
      <c r="C254" s="866">
        <v>1322350</v>
      </c>
      <c r="D254" s="866">
        <v>279647</v>
      </c>
      <c r="E254" s="869">
        <v>1.1021602138398991</v>
      </c>
      <c r="F254" s="866">
        <v>13582</v>
      </c>
      <c r="G254" s="876"/>
      <c r="H254" s="876"/>
      <c r="I254" s="876"/>
      <c r="J254" s="876"/>
      <c r="K254" s="876"/>
      <c r="L254" s="876"/>
      <c r="M254" s="876"/>
      <c r="N254" s="876"/>
      <c r="O254" s="876"/>
      <c r="P254" s="876"/>
      <c r="Q254" s="876"/>
      <c r="R254" s="876"/>
      <c r="S254" s="876"/>
      <c r="T254" s="876"/>
      <c r="U254" s="876"/>
      <c r="V254" s="876"/>
    </row>
    <row r="255" spans="1:22" s="875" customFormat="1" ht="12.75">
      <c r="A255" s="395"/>
      <c r="B255" s="866"/>
      <c r="C255" s="866"/>
      <c r="D255" s="866"/>
      <c r="E255" s="866"/>
      <c r="F255" s="866"/>
      <c r="G255" s="876"/>
      <c r="H255" s="876"/>
      <c r="I255" s="876"/>
      <c r="J255" s="876"/>
      <c r="K255" s="876"/>
      <c r="L255" s="876"/>
      <c r="M255" s="876"/>
      <c r="N255" s="876"/>
      <c r="O255" s="876"/>
      <c r="P255" s="876"/>
      <c r="Q255" s="876"/>
      <c r="R255" s="876"/>
      <c r="S255" s="876"/>
      <c r="T255" s="876"/>
      <c r="U255" s="876"/>
      <c r="V255" s="876"/>
    </row>
    <row r="256" spans="1:22" s="867" customFormat="1" ht="12.75">
      <c r="A256" s="671" t="s">
        <v>474</v>
      </c>
      <c r="B256" s="660"/>
      <c r="C256" s="660"/>
      <c r="D256" s="660"/>
      <c r="E256" s="866"/>
      <c r="F256" s="660"/>
      <c r="G256" s="868"/>
      <c r="H256" s="868"/>
      <c r="I256" s="868"/>
      <c r="J256" s="868"/>
      <c r="K256" s="868"/>
      <c r="L256" s="868"/>
      <c r="M256" s="868"/>
      <c r="N256" s="868"/>
      <c r="O256" s="868"/>
      <c r="P256" s="868"/>
      <c r="Q256" s="868"/>
      <c r="R256" s="868"/>
      <c r="S256" s="868"/>
      <c r="T256" s="868"/>
      <c r="U256" s="868"/>
      <c r="V256" s="868"/>
    </row>
    <row r="257" spans="1:22" s="867" customFormat="1" ht="12.75">
      <c r="A257" s="671" t="s">
        <v>469</v>
      </c>
      <c r="B257" s="660"/>
      <c r="C257" s="660"/>
      <c r="D257" s="660"/>
      <c r="E257" s="866"/>
      <c r="F257" s="660"/>
      <c r="G257" s="868"/>
      <c r="H257" s="868"/>
      <c r="I257" s="868"/>
      <c r="J257" s="868"/>
      <c r="K257" s="868"/>
      <c r="L257" s="868"/>
      <c r="M257" s="868"/>
      <c r="N257" s="868"/>
      <c r="O257" s="868"/>
      <c r="P257" s="868"/>
      <c r="Q257" s="868"/>
      <c r="R257" s="868"/>
      <c r="S257" s="868"/>
      <c r="T257" s="868"/>
      <c r="U257" s="868"/>
      <c r="V257" s="868"/>
    </row>
    <row r="258" spans="1:22" s="867" customFormat="1" ht="12.75">
      <c r="A258" s="331" t="s">
        <v>462</v>
      </c>
      <c r="B258" s="866">
        <v>91828562</v>
      </c>
      <c r="C258" s="866">
        <v>17372043</v>
      </c>
      <c r="D258" s="866">
        <v>17505026</v>
      </c>
      <c r="E258" s="869">
        <v>19.062724732638195</v>
      </c>
      <c r="F258" s="866">
        <v>556410</v>
      </c>
      <c r="G258" s="868"/>
      <c r="H258" s="868"/>
      <c r="I258" s="868"/>
      <c r="J258" s="868"/>
      <c r="K258" s="868"/>
      <c r="L258" s="868"/>
      <c r="M258" s="868"/>
      <c r="N258" s="868"/>
      <c r="O258" s="868"/>
      <c r="P258" s="868"/>
      <c r="Q258" s="868"/>
      <c r="R258" s="868"/>
      <c r="S258" s="868"/>
      <c r="T258" s="868"/>
      <c r="U258" s="868"/>
      <c r="V258" s="868"/>
    </row>
    <row r="259" spans="1:22" s="867" customFormat="1" ht="12.75">
      <c r="A259" s="359" t="s">
        <v>1186</v>
      </c>
      <c r="B259" s="866">
        <v>68718930</v>
      </c>
      <c r="C259" s="866">
        <v>10521184</v>
      </c>
      <c r="D259" s="866">
        <v>10654167</v>
      </c>
      <c r="E259" s="869">
        <v>15.503976851793238</v>
      </c>
      <c r="F259" s="866">
        <v>556410</v>
      </c>
      <c r="G259" s="868"/>
      <c r="H259" s="868"/>
      <c r="I259" s="868"/>
      <c r="J259" s="868"/>
      <c r="K259" s="868"/>
      <c r="L259" s="868"/>
      <c r="M259" s="868"/>
      <c r="N259" s="868"/>
      <c r="O259" s="868"/>
      <c r="P259" s="868"/>
      <c r="Q259" s="868"/>
      <c r="R259" s="868"/>
      <c r="S259" s="868"/>
      <c r="T259" s="868"/>
      <c r="U259" s="868"/>
      <c r="V259" s="868"/>
    </row>
    <row r="260" spans="1:22" s="867" customFormat="1" ht="12.75">
      <c r="A260" s="359" t="s">
        <v>472</v>
      </c>
      <c r="B260" s="866">
        <v>10890598</v>
      </c>
      <c r="C260" s="866">
        <v>442965</v>
      </c>
      <c r="D260" s="866">
        <v>0</v>
      </c>
      <c r="E260" s="869">
        <v>0</v>
      </c>
      <c r="F260" s="866">
        <v>0</v>
      </c>
      <c r="G260" s="868"/>
      <c r="H260" s="868"/>
      <c r="I260" s="868"/>
      <c r="J260" s="868"/>
      <c r="K260" s="868"/>
      <c r="L260" s="868"/>
      <c r="M260" s="868"/>
      <c r="N260" s="868"/>
      <c r="O260" s="868"/>
      <c r="P260" s="868"/>
      <c r="Q260" s="868"/>
      <c r="R260" s="868"/>
      <c r="S260" s="868"/>
      <c r="T260" s="868"/>
      <c r="U260" s="868"/>
      <c r="V260" s="868"/>
    </row>
    <row r="261" spans="1:22" s="867" customFormat="1" ht="12.75">
      <c r="A261" s="359" t="s">
        <v>1177</v>
      </c>
      <c r="B261" s="866">
        <v>23109632</v>
      </c>
      <c r="C261" s="866">
        <v>6850859</v>
      </c>
      <c r="D261" s="866">
        <v>6850859</v>
      </c>
      <c r="E261" s="869">
        <v>29.64503718622607</v>
      </c>
      <c r="F261" s="866">
        <v>0</v>
      </c>
      <c r="G261" s="868"/>
      <c r="H261" s="868"/>
      <c r="I261" s="868"/>
      <c r="J261" s="868"/>
      <c r="K261" s="868"/>
      <c r="L261" s="868"/>
      <c r="M261" s="868"/>
      <c r="N261" s="868"/>
      <c r="O261" s="868"/>
      <c r="P261" s="868"/>
      <c r="Q261" s="868"/>
      <c r="R261" s="868"/>
      <c r="S261" s="868"/>
      <c r="T261" s="868"/>
      <c r="U261" s="868"/>
      <c r="V261" s="868"/>
    </row>
    <row r="262" spans="1:22" s="867" customFormat="1" ht="25.5">
      <c r="A262" s="405" t="s">
        <v>1178</v>
      </c>
      <c r="B262" s="866">
        <v>23109632</v>
      </c>
      <c r="C262" s="866">
        <v>6850859</v>
      </c>
      <c r="D262" s="866">
        <v>6850859</v>
      </c>
      <c r="E262" s="869">
        <v>29.64503718622607</v>
      </c>
      <c r="F262" s="866">
        <v>0</v>
      </c>
      <c r="G262" s="868"/>
      <c r="H262" s="868"/>
      <c r="I262" s="868"/>
      <c r="J262" s="868"/>
      <c r="K262" s="868"/>
      <c r="L262" s="868"/>
      <c r="M262" s="868"/>
      <c r="N262" s="868"/>
      <c r="O262" s="868"/>
      <c r="P262" s="868"/>
      <c r="Q262" s="868"/>
      <c r="R262" s="868"/>
      <c r="S262" s="868"/>
      <c r="T262" s="868"/>
      <c r="U262" s="868"/>
      <c r="V262" s="868"/>
    </row>
    <row r="263" spans="1:22" s="867" customFormat="1" ht="12.75">
      <c r="A263" s="374" t="s">
        <v>1098</v>
      </c>
      <c r="B263" s="866">
        <v>96764197</v>
      </c>
      <c r="C263" s="866">
        <v>22434310</v>
      </c>
      <c r="D263" s="866">
        <v>9185425</v>
      </c>
      <c r="E263" s="869">
        <v>9.492586395358606</v>
      </c>
      <c r="F263" s="866">
        <v>4408673</v>
      </c>
      <c r="G263" s="868"/>
      <c r="H263" s="868"/>
      <c r="I263" s="868"/>
      <c r="J263" s="868"/>
      <c r="K263" s="868"/>
      <c r="L263" s="868"/>
      <c r="M263" s="868"/>
      <c r="N263" s="868"/>
      <c r="O263" s="868"/>
      <c r="P263" s="868"/>
      <c r="Q263" s="868"/>
      <c r="R263" s="868"/>
      <c r="S263" s="868"/>
      <c r="T263" s="868"/>
      <c r="U263" s="868"/>
      <c r="V263" s="868"/>
    </row>
    <row r="264" spans="1:22" s="867" customFormat="1" ht="12.75">
      <c r="A264" s="359" t="s">
        <v>1011</v>
      </c>
      <c r="B264" s="866">
        <v>94297288</v>
      </c>
      <c r="C264" s="866">
        <v>21165499</v>
      </c>
      <c r="D264" s="866">
        <v>9000400</v>
      </c>
      <c r="E264" s="869">
        <v>9.544707160613145</v>
      </c>
      <c r="F264" s="866">
        <v>4408673</v>
      </c>
      <c r="G264" s="868"/>
      <c r="H264" s="868"/>
      <c r="I264" s="868"/>
      <c r="J264" s="868"/>
      <c r="K264" s="868"/>
      <c r="L264" s="868"/>
      <c r="M264" s="868"/>
      <c r="N264" s="868"/>
      <c r="O264" s="868"/>
      <c r="P264" s="868"/>
      <c r="Q264" s="868"/>
      <c r="R264" s="868"/>
      <c r="S264" s="868"/>
      <c r="T264" s="868"/>
      <c r="U264" s="868"/>
      <c r="V264" s="868"/>
    </row>
    <row r="265" spans="1:22" s="867" customFormat="1" ht="12.75">
      <c r="A265" s="395" t="s">
        <v>1012</v>
      </c>
      <c r="B265" s="866">
        <v>2411918</v>
      </c>
      <c r="C265" s="866">
        <v>794082</v>
      </c>
      <c r="D265" s="866">
        <v>55729</v>
      </c>
      <c r="E265" s="869">
        <v>2.3105677722045277</v>
      </c>
      <c r="F265" s="866">
        <v>41566</v>
      </c>
      <c r="G265" s="868"/>
      <c r="H265" s="868"/>
      <c r="I265" s="868"/>
      <c r="J265" s="868"/>
      <c r="K265" s="868"/>
      <c r="L265" s="868"/>
      <c r="M265" s="868"/>
      <c r="N265" s="868"/>
      <c r="O265" s="868"/>
      <c r="P265" s="868"/>
      <c r="Q265" s="868"/>
      <c r="R265" s="868"/>
      <c r="S265" s="868"/>
      <c r="T265" s="868"/>
      <c r="U265" s="868"/>
      <c r="V265" s="868"/>
    </row>
    <row r="266" spans="1:22" s="867" customFormat="1" ht="12.75">
      <c r="A266" s="415" t="s">
        <v>1015</v>
      </c>
      <c r="B266" s="866">
        <v>2411918</v>
      </c>
      <c r="C266" s="866">
        <v>794082</v>
      </c>
      <c r="D266" s="866">
        <v>55729</v>
      </c>
      <c r="E266" s="869">
        <v>2.3105677722045277</v>
      </c>
      <c r="F266" s="866">
        <v>41566</v>
      </c>
      <c r="G266" s="868"/>
      <c r="H266" s="868"/>
      <c r="I266" s="868"/>
      <c r="J266" s="868"/>
      <c r="K266" s="868"/>
      <c r="L266" s="868"/>
      <c r="M266" s="868"/>
      <c r="N266" s="868"/>
      <c r="O266" s="868"/>
      <c r="P266" s="868"/>
      <c r="Q266" s="868"/>
      <c r="R266" s="868"/>
      <c r="S266" s="868"/>
      <c r="T266" s="868"/>
      <c r="U266" s="868"/>
      <c r="V266" s="868"/>
    </row>
    <row r="267" spans="1:22" s="875" customFormat="1" ht="12.75">
      <c r="A267" s="395" t="s">
        <v>1017</v>
      </c>
      <c r="B267" s="866">
        <v>80994772</v>
      </c>
      <c r="C267" s="866">
        <v>19928452</v>
      </c>
      <c r="D267" s="866">
        <v>8944671</v>
      </c>
      <c r="E267" s="869">
        <v>11.043516487706146</v>
      </c>
      <c r="F267" s="866">
        <v>4367107</v>
      </c>
      <c r="G267" s="876"/>
      <c r="H267" s="876"/>
      <c r="I267" s="876"/>
      <c r="J267" s="876"/>
      <c r="K267" s="876"/>
      <c r="L267" s="876"/>
      <c r="M267" s="876"/>
      <c r="N267" s="876"/>
      <c r="O267" s="876"/>
      <c r="P267" s="876"/>
      <c r="Q267" s="876"/>
      <c r="R267" s="876"/>
      <c r="S267" s="876"/>
      <c r="T267" s="876"/>
      <c r="U267" s="876"/>
      <c r="V267" s="876"/>
    </row>
    <row r="268" spans="1:22" s="875" customFormat="1" ht="12.75">
      <c r="A268" s="415" t="s">
        <v>1018</v>
      </c>
      <c r="B268" s="866">
        <v>80994772</v>
      </c>
      <c r="C268" s="866">
        <v>19928452</v>
      </c>
      <c r="D268" s="866">
        <v>8944671</v>
      </c>
      <c r="E268" s="869">
        <v>11.043516487706146</v>
      </c>
      <c r="F268" s="866">
        <v>4367107</v>
      </c>
      <c r="G268" s="876"/>
      <c r="H268" s="876"/>
      <c r="I268" s="876"/>
      <c r="J268" s="876"/>
      <c r="K268" s="876"/>
      <c r="L268" s="876"/>
      <c r="M268" s="876"/>
      <c r="N268" s="876"/>
      <c r="O268" s="876"/>
      <c r="P268" s="876"/>
      <c r="Q268" s="876"/>
      <c r="R268" s="876"/>
      <c r="S268" s="876"/>
      <c r="T268" s="876"/>
      <c r="U268" s="876"/>
      <c r="V268" s="876"/>
    </row>
    <row r="269" spans="1:22" s="867" customFormat="1" ht="12.75">
      <c r="A269" s="395" t="s">
        <v>1032</v>
      </c>
      <c r="B269" s="866">
        <v>10890598</v>
      </c>
      <c r="C269" s="866">
        <v>442965</v>
      </c>
      <c r="D269" s="866">
        <v>0</v>
      </c>
      <c r="E269" s="869">
        <v>0</v>
      </c>
      <c r="F269" s="866">
        <v>0</v>
      </c>
      <c r="G269" s="868"/>
      <c r="H269" s="868"/>
      <c r="I269" s="868"/>
      <c r="J269" s="868"/>
      <c r="K269" s="868"/>
      <c r="L269" s="868"/>
      <c r="M269" s="868"/>
      <c r="N269" s="868"/>
      <c r="O269" s="868"/>
      <c r="P269" s="868"/>
      <c r="Q269" s="868"/>
      <c r="R269" s="868"/>
      <c r="S269" s="868"/>
      <c r="T269" s="868"/>
      <c r="U269" s="868"/>
      <c r="V269" s="868"/>
    </row>
    <row r="270" spans="1:22" s="867" customFormat="1" ht="12.75">
      <c r="A270" s="415" t="s">
        <v>1207</v>
      </c>
      <c r="B270" s="866">
        <v>10890598</v>
      </c>
      <c r="C270" s="866">
        <v>442965</v>
      </c>
      <c r="D270" s="866">
        <v>0</v>
      </c>
      <c r="E270" s="869">
        <v>0</v>
      </c>
      <c r="F270" s="866">
        <v>0</v>
      </c>
      <c r="G270" s="868"/>
      <c r="H270" s="868"/>
      <c r="I270" s="868"/>
      <c r="J270" s="868"/>
      <c r="K270" s="868"/>
      <c r="L270" s="868"/>
      <c r="M270" s="868"/>
      <c r="N270" s="868"/>
      <c r="O270" s="868"/>
      <c r="P270" s="868"/>
      <c r="Q270" s="868"/>
      <c r="R270" s="868"/>
      <c r="S270" s="868"/>
      <c r="T270" s="868"/>
      <c r="U270" s="868"/>
      <c r="V270" s="868"/>
    </row>
    <row r="271" spans="1:22" s="867" customFormat="1" ht="63.75">
      <c r="A271" s="405" t="s">
        <v>473</v>
      </c>
      <c r="B271" s="866">
        <v>10890598</v>
      </c>
      <c r="C271" s="866">
        <v>442965</v>
      </c>
      <c r="D271" s="866">
        <v>0</v>
      </c>
      <c r="E271" s="869">
        <v>0</v>
      </c>
      <c r="F271" s="866">
        <v>0</v>
      </c>
      <c r="G271" s="868"/>
      <c r="H271" s="868"/>
      <c r="I271" s="868"/>
      <c r="J271" s="868"/>
      <c r="K271" s="868"/>
      <c r="L271" s="868"/>
      <c r="M271" s="868"/>
      <c r="N271" s="868"/>
      <c r="O271" s="868"/>
      <c r="P271" s="868"/>
      <c r="Q271" s="868"/>
      <c r="R271" s="868"/>
      <c r="S271" s="868"/>
      <c r="T271" s="868"/>
      <c r="U271" s="868"/>
      <c r="V271" s="868"/>
    </row>
    <row r="272" spans="1:22" s="867" customFormat="1" ht="12.75">
      <c r="A272" s="359" t="s">
        <v>932</v>
      </c>
      <c r="B272" s="866">
        <v>2466909</v>
      </c>
      <c r="C272" s="866">
        <v>1268811</v>
      </c>
      <c r="D272" s="866">
        <v>185025</v>
      </c>
      <c r="E272" s="869">
        <v>7.500276662009016</v>
      </c>
      <c r="F272" s="866">
        <v>0</v>
      </c>
      <c r="G272" s="868"/>
      <c r="H272" s="868"/>
      <c r="I272" s="868"/>
      <c r="J272" s="868"/>
      <c r="K272" s="868"/>
      <c r="L272" s="868"/>
      <c r="M272" s="868"/>
      <c r="N272" s="868"/>
      <c r="O272" s="868"/>
      <c r="P272" s="868"/>
      <c r="Q272" s="868"/>
      <c r="R272" s="868"/>
      <c r="S272" s="868"/>
      <c r="T272" s="868"/>
      <c r="U272" s="868"/>
      <c r="V272" s="868"/>
    </row>
    <row r="273" spans="1:22" s="867" customFormat="1" ht="12.75">
      <c r="A273" s="395" t="s">
        <v>1020</v>
      </c>
      <c r="B273" s="866">
        <v>2466909</v>
      </c>
      <c r="C273" s="866">
        <v>1268811</v>
      </c>
      <c r="D273" s="866">
        <v>185025</v>
      </c>
      <c r="E273" s="869">
        <v>7.500276662009016</v>
      </c>
      <c r="F273" s="866">
        <v>0</v>
      </c>
      <c r="G273" s="868"/>
      <c r="H273" s="868"/>
      <c r="I273" s="868"/>
      <c r="J273" s="868"/>
      <c r="K273" s="868"/>
      <c r="L273" s="868"/>
      <c r="M273" s="868"/>
      <c r="N273" s="868"/>
      <c r="O273" s="868"/>
      <c r="P273" s="868"/>
      <c r="Q273" s="868"/>
      <c r="R273" s="868"/>
      <c r="S273" s="868"/>
      <c r="T273" s="868"/>
      <c r="U273" s="868"/>
      <c r="V273" s="868"/>
    </row>
    <row r="274" spans="1:22" s="867" customFormat="1" ht="12.75">
      <c r="A274" s="359" t="s">
        <v>938</v>
      </c>
      <c r="B274" s="866">
        <v>-4935635</v>
      </c>
      <c r="C274" s="866">
        <v>-5062267</v>
      </c>
      <c r="D274" s="866">
        <v>8319601</v>
      </c>
      <c r="E274" s="866" t="s">
        <v>616</v>
      </c>
      <c r="F274" s="866">
        <v>-3852263</v>
      </c>
      <c r="G274" s="868"/>
      <c r="H274" s="868"/>
      <c r="I274" s="868"/>
      <c r="J274" s="868"/>
      <c r="K274" s="868"/>
      <c r="L274" s="868"/>
      <c r="M274" s="868"/>
      <c r="N274" s="868"/>
      <c r="O274" s="868"/>
      <c r="P274" s="868"/>
      <c r="Q274" s="868"/>
      <c r="R274" s="868"/>
      <c r="S274" s="868"/>
      <c r="T274" s="868"/>
      <c r="U274" s="868"/>
      <c r="V274" s="868"/>
    </row>
    <row r="275" spans="1:22" s="867" customFormat="1" ht="12.75">
      <c r="A275" s="359" t="s">
        <v>939</v>
      </c>
      <c r="B275" s="866">
        <v>4935635</v>
      </c>
      <c r="C275" s="866">
        <v>5062267</v>
      </c>
      <c r="D275" s="866" t="s">
        <v>616</v>
      </c>
      <c r="E275" s="866" t="s">
        <v>616</v>
      </c>
      <c r="F275" s="866" t="s">
        <v>616</v>
      </c>
      <c r="G275" s="868"/>
      <c r="H275" s="868"/>
      <c r="I275" s="868"/>
      <c r="J275" s="868"/>
      <c r="K275" s="868"/>
      <c r="L275" s="868"/>
      <c r="M275" s="868"/>
      <c r="N275" s="868"/>
      <c r="O275" s="868"/>
      <c r="P275" s="868"/>
      <c r="Q275" s="868"/>
      <c r="R275" s="868"/>
      <c r="S275" s="868"/>
      <c r="T275" s="868"/>
      <c r="U275" s="868"/>
      <c r="V275" s="868"/>
    </row>
    <row r="276" spans="1:22" s="867" customFormat="1" ht="12.75">
      <c r="A276" s="395" t="s">
        <v>944</v>
      </c>
      <c r="B276" s="866">
        <v>4935635</v>
      </c>
      <c r="C276" s="866">
        <v>5062267</v>
      </c>
      <c r="D276" s="866" t="s">
        <v>616</v>
      </c>
      <c r="E276" s="866" t="s">
        <v>616</v>
      </c>
      <c r="F276" s="866" t="s">
        <v>616</v>
      </c>
      <c r="G276" s="868"/>
      <c r="H276" s="868"/>
      <c r="I276" s="868"/>
      <c r="J276" s="868"/>
      <c r="K276" s="868"/>
      <c r="L276" s="868"/>
      <c r="M276" s="868"/>
      <c r="N276" s="868"/>
      <c r="O276" s="868"/>
      <c r="P276" s="868"/>
      <c r="Q276" s="868"/>
      <c r="R276" s="868"/>
      <c r="S276" s="868"/>
      <c r="T276" s="868"/>
      <c r="U276" s="868"/>
      <c r="V276" s="868"/>
    </row>
    <row r="277" spans="1:22" s="867" customFormat="1" ht="25.5">
      <c r="A277" s="396" t="s">
        <v>464</v>
      </c>
      <c r="B277" s="866">
        <v>4935635</v>
      </c>
      <c r="C277" s="866">
        <v>5062267</v>
      </c>
      <c r="D277" s="866" t="s">
        <v>616</v>
      </c>
      <c r="E277" s="866" t="s">
        <v>616</v>
      </c>
      <c r="F277" s="866" t="s">
        <v>616</v>
      </c>
      <c r="G277" s="868"/>
      <c r="H277" s="868"/>
      <c r="I277" s="868"/>
      <c r="J277" s="868"/>
      <c r="K277" s="868"/>
      <c r="L277" s="868"/>
      <c r="M277" s="868"/>
      <c r="N277" s="868"/>
      <c r="O277" s="868"/>
      <c r="P277" s="868"/>
      <c r="Q277" s="868"/>
      <c r="R277" s="868"/>
      <c r="S277" s="868"/>
      <c r="T277" s="868"/>
      <c r="U277" s="868"/>
      <c r="V277" s="868"/>
    </row>
    <row r="278" spans="1:22" s="867" customFormat="1" ht="12.75">
      <c r="A278" s="134" t="s">
        <v>875</v>
      </c>
      <c r="B278" s="660"/>
      <c r="C278" s="660"/>
      <c r="D278" s="660"/>
      <c r="E278" s="866"/>
      <c r="F278" s="660"/>
      <c r="G278" s="868"/>
      <c r="H278" s="868"/>
      <c r="I278" s="868"/>
      <c r="J278" s="868"/>
      <c r="K278" s="868"/>
      <c r="L278" s="868"/>
      <c r="M278" s="868"/>
      <c r="N278" s="868"/>
      <c r="O278" s="868"/>
      <c r="P278" s="868"/>
      <c r="Q278" s="868"/>
      <c r="R278" s="868"/>
      <c r="S278" s="868"/>
      <c r="T278" s="868"/>
      <c r="U278" s="868"/>
      <c r="V278" s="868"/>
    </row>
    <row r="279" spans="1:22" s="867" customFormat="1" ht="12.75">
      <c r="A279" s="871" t="s">
        <v>466</v>
      </c>
      <c r="B279" s="660"/>
      <c r="C279" s="660"/>
      <c r="D279" s="660"/>
      <c r="E279" s="866"/>
      <c r="F279" s="660"/>
      <c r="G279" s="868"/>
      <c r="H279" s="868"/>
      <c r="I279" s="868"/>
      <c r="J279" s="868"/>
      <c r="K279" s="868"/>
      <c r="L279" s="868"/>
      <c r="M279" s="868"/>
      <c r="N279" s="868"/>
      <c r="O279" s="868"/>
      <c r="P279" s="868"/>
      <c r="Q279" s="868"/>
      <c r="R279" s="868"/>
      <c r="S279" s="868"/>
      <c r="T279" s="868"/>
      <c r="U279" s="868"/>
      <c r="V279" s="868"/>
    </row>
    <row r="280" spans="1:22" s="867" customFormat="1" ht="12.75">
      <c r="A280" s="331" t="s">
        <v>462</v>
      </c>
      <c r="B280" s="866">
        <v>91413915</v>
      </c>
      <c r="C280" s="866">
        <v>17026995</v>
      </c>
      <c r="D280" s="866">
        <v>17159978</v>
      </c>
      <c r="E280" s="869">
        <v>18.77173513463459</v>
      </c>
      <c r="F280" s="866">
        <v>556410</v>
      </c>
      <c r="G280" s="868"/>
      <c r="H280" s="868"/>
      <c r="I280" s="868"/>
      <c r="J280" s="868"/>
      <c r="K280" s="868"/>
      <c r="L280" s="868"/>
      <c r="M280" s="868"/>
      <c r="N280" s="868"/>
      <c r="O280" s="868"/>
      <c r="P280" s="868"/>
      <c r="Q280" s="868"/>
      <c r="R280" s="868"/>
      <c r="S280" s="868"/>
      <c r="T280" s="868"/>
      <c r="U280" s="868"/>
      <c r="V280" s="868"/>
    </row>
    <row r="281" spans="1:22" s="867" customFormat="1" ht="12.75">
      <c r="A281" s="359" t="s">
        <v>1186</v>
      </c>
      <c r="B281" s="866">
        <v>68718930</v>
      </c>
      <c r="C281" s="866">
        <v>10521184</v>
      </c>
      <c r="D281" s="866">
        <v>10654167</v>
      </c>
      <c r="E281" s="869">
        <v>15.503976851793238</v>
      </c>
      <c r="F281" s="866">
        <v>556410</v>
      </c>
      <c r="G281" s="868"/>
      <c r="H281" s="868"/>
      <c r="I281" s="868"/>
      <c r="J281" s="868"/>
      <c r="K281" s="868"/>
      <c r="L281" s="868"/>
      <c r="M281" s="868"/>
      <c r="N281" s="868"/>
      <c r="O281" s="868"/>
      <c r="P281" s="868"/>
      <c r="Q281" s="868"/>
      <c r="R281" s="868"/>
      <c r="S281" s="868"/>
      <c r="T281" s="868"/>
      <c r="U281" s="868"/>
      <c r="V281" s="868"/>
    </row>
    <row r="282" spans="1:22" s="867" customFormat="1" ht="12.75">
      <c r="A282" s="359" t="s">
        <v>472</v>
      </c>
      <c r="B282" s="866">
        <v>10890598</v>
      </c>
      <c r="C282" s="866">
        <v>442965</v>
      </c>
      <c r="D282" s="866">
        <v>0</v>
      </c>
      <c r="E282" s="869">
        <v>0</v>
      </c>
      <c r="F282" s="866">
        <v>0</v>
      </c>
      <c r="G282" s="868"/>
      <c r="H282" s="868"/>
      <c r="I282" s="868"/>
      <c r="J282" s="868"/>
      <c r="K282" s="868"/>
      <c r="L282" s="868"/>
      <c r="M282" s="868"/>
      <c r="N282" s="868"/>
      <c r="O282" s="868"/>
      <c r="P282" s="868"/>
      <c r="Q282" s="868"/>
      <c r="R282" s="868"/>
      <c r="S282" s="868"/>
      <c r="T282" s="868"/>
      <c r="U282" s="868"/>
      <c r="V282" s="868"/>
    </row>
    <row r="283" spans="1:22" s="867" customFormat="1" ht="12.75">
      <c r="A283" s="359" t="s">
        <v>1177</v>
      </c>
      <c r="B283" s="866">
        <v>22694985</v>
      </c>
      <c r="C283" s="866">
        <v>6505811</v>
      </c>
      <c r="D283" s="866">
        <v>6505811</v>
      </c>
      <c r="E283" s="869">
        <v>28.666293456461855</v>
      </c>
      <c r="F283" s="866">
        <v>0</v>
      </c>
      <c r="G283" s="868"/>
      <c r="H283" s="868"/>
      <c r="I283" s="868"/>
      <c r="J283" s="868"/>
      <c r="K283" s="868"/>
      <c r="L283" s="868"/>
      <c r="M283" s="868"/>
      <c r="N283" s="868"/>
      <c r="O283" s="868"/>
      <c r="P283" s="868"/>
      <c r="Q283" s="868"/>
      <c r="R283" s="868"/>
      <c r="S283" s="868"/>
      <c r="T283" s="868"/>
      <c r="U283" s="868"/>
      <c r="V283" s="868"/>
    </row>
    <row r="284" spans="1:22" s="867" customFormat="1" ht="25.5">
      <c r="A284" s="405" t="s">
        <v>1178</v>
      </c>
      <c r="B284" s="866">
        <v>22694985</v>
      </c>
      <c r="C284" s="866">
        <v>6505811</v>
      </c>
      <c r="D284" s="866">
        <v>6505811</v>
      </c>
      <c r="E284" s="869">
        <v>28.666293456461855</v>
      </c>
      <c r="F284" s="866">
        <v>0</v>
      </c>
      <c r="G284" s="868"/>
      <c r="H284" s="868"/>
      <c r="I284" s="868"/>
      <c r="J284" s="868"/>
      <c r="K284" s="868"/>
      <c r="L284" s="868"/>
      <c r="M284" s="868"/>
      <c r="N284" s="868"/>
      <c r="O284" s="868"/>
      <c r="P284" s="868"/>
      <c r="Q284" s="868"/>
      <c r="R284" s="868"/>
      <c r="S284" s="868"/>
      <c r="T284" s="868"/>
      <c r="U284" s="868"/>
      <c r="V284" s="868"/>
    </row>
    <row r="285" spans="1:22" s="867" customFormat="1" ht="12.75">
      <c r="A285" s="374" t="s">
        <v>1098</v>
      </c>
      <c r="B285" s="866">
        <v>96349550</v>
      </c>
      <c r="C285" s="866">
        <v>22089262</v>
      </c>
      <c r="D285" s="866">
        <v>9115520</v>
      </c>
      <c r="E285" s="869">
        <v>9.460884871802723</v>
      </c>
      <c r="F285" s="866">
        <v>4389109</v>
      </c>
      <c r="G285" s="868"/>
      <c r="H285" s="868"/>
      <c r="I285" s="868"/>
      <c r="J285" s="868"/>
      <c r="K285" s="868"/>
      <c r="L285" s="868"/>
      <c r="M285" s="868"/>
      <c r="N285" s="868"/>
      <c r="O285" s="868"/>
      <c r="P285" s="868"/>
      <c r="Q285" s="868"/>
      <c r="R285" s="868"/>
      <c r="S285" s="868"/>
      <c r="T285" s="868"/>
      <c r="U285" s="868"/>
      <c r="V285" s="868"/>
    </row>
    <row r="286" spans="1:22" s="867" customFormat="1" ht="12.75">
      <c r="A286" s="359" t="s">
        <v>1011</v>
      </c>
      <c r="B286" s="866">
        <v>94162952</v>
      </c>
      <c r="C286" s="866">
        <v>21100762</v>
      </c>
      <c r="D286" s="866">
        <v>8958719</v>
      </c>
      <c r="E286" s="869">
        <v>9.51405920239204</v>
      </c>
      <c r="F286" s="866">
        <v>4389109</v>
      </c>
      <c r="G286" s="868"/>
      <c r="H286" s="868"/>
      <c r="I286" s="868"/>
      <c r="J286" s="868"/>
      <c r="K286" s="868"/>
      <c r="L286" s="868"/>
      <c r="M286" s="868"/>
      <c r="N286" s="868"/>
      <c r="O286" s="868"/>
      <c r="P286" s="868"/>
      <c r="Q286" s="868"/>
      <c r="R286" s="868"/>
      <c r="S286" s="868"/>
      <c r="T286" s="868"/>
      <c r="U286" s="868"/>
      <c r="V286" s="868"/>
    </row>
    <row r="287" spans="1:22" s="867" customFormat="1" ht="12.75">
      <c r="A287" s="395" t="s">
        <v>1012</v>
      </c>
      <c r="B287" s="866">
        <v>2411918</v>
      </c>
      <c r="C287" s="866">
        <v>794082</v>
      </c>
      <c r="D287" s="866">
        <v>55729</v>
      </c>
      <c r="E287" s="869">
        <v>2.3105677722045277</v>
      </c>
      <c r="F287" s="866">
        <v>41566</v>
      </c>
      <c r="G287" s="868"/>
      <c r="H287" s="868"/>
      <c r="I287" s="868"/>
      <c r="J287" s="868"/>
      <c r="K287" s="868"/>
      <c r="L287" s="868"/>
      <c r="M287" s="868"/>
      <c r="N287" s="868"/>
      <c r="O287" s="868"/>
      <c r="P287" s="868"/>
      <c r="Q287" s="868"/>
      <c r="R287" s="868"/>
      <c r="S287" s="868"/>
      <c r="T287" s="868"/>
      <c r="U287" s="868"/>
      <c r="V287" s="868"/>
    </row>
    <row r="288" spans="1:22" s="867" customFormat="1" ht="12.75">
      <c r="A288" s="415" t="s">
        <v>1015</v>
      </c>
      <c r="B288" s="866">
        <v>2411918</v>
      </c>
      <c r="C288" s="866">
        <v>794082</v>
      </c>
      <c r="D288" s="866">
        <v>55729</v>
      </c>
      <c r="E288" s="869">
        <v>2.3105677722045277</v>
      </c>
      <c r="F288" s="866">
        <v>41566</v>
      </c>
      <c r="G288" s="868"/>
      <c r="H288" s="868"/>
      <c r="I288" s="868"/>
      <c r="J288" s="868"/>
      <c r="K288" s="868"/>
      <c r="L288" s="868"/>
      <c r="M288" s="868"/>
      <c r="N288" s="868"/>
      <c r="O288" s="868"/>
      <c r="P288" s="868"/>
      <c r="Q288" s="868"/>
      <c r="R288" s="868"/>
      <c r="S288" s="868"/>
      <c r="T288" s="868"/>
      <c r="U288" s="868"/>
      <c r="V288" s="868"/>
    </row>
    <row r="289" spans="1:22" s="875" customFormat="1" ht="12.75">
      <c r="A289" s="395" t="s">
        <v>1017</v>
      </c>
      <c r="B289" s="866">
        <v>80860436</v>
      </c>
      <c r="C289" s="866">
        <v>19863715</v>
      </c>
      <c r="D289" s="866">
        <v>8902990</v>
      </c>
      <c r="E289" s="869">
        <v>11.010316590427486</v>
      </c>
      <c r="F289" s="866">
        <v>4347543</v>
      </c>
      <c r="G289" s="876"/>
      <c r="H289" s="876"/>
      <c r="I289" s="876"/>
      <c r="J289" s="876"/>
      <c r="K289" s="876"/>
      <c r="L289" s="876"/>
      <c r="M289" s="876"/>
      <c r="N289" s="876"/>
      <c r="O289" s="876"/>
      <c r="P289" s="876"/>
      <c r="Q289" s="876"/>
      <c r="R289" s="876"/>
      <c r="S289" s="876"/>
      <c r="T289" s="876"/>
      <c r="U289" s="876"/>
      <c r="V289" s="876"/>
    </row>
    <row r="290" spans="1:22" s="875" customFormat="1" ht="12.75">
      <c r="A290" s="415" t="s">
        <v>1018</v>
      </c>
      <c r="B290" s="866">
        <v>80860436</v>
      </c>
      <c r="C290" s="866">
        <v>19863715</v>
      </c>
      <c r="D290" s="866">
        <v>8902990</v>
      </c>
      <c r="E290" s="869">
        <v>11.010316590427486</v>
      </c>
      <c r="F290" s="866">
        <v>4347543</v>
      </c>
      <c r="G290" s="876"/>
      <c r="H290" s="876"/>
      <c r="I290" s="876"/>
      <c r="J290" s="876"/>
      <c r="K290" s="876"/>
      <c r="L290" s="876"/>
      <c r="M290" s="876"/>
      <c r="N290" s="876"/>
      <c r="O290" s="876"/>
      <c r="P290" s="876"/>
      <c r="Q290" s="876"/>
      <c r="R290" s="876"/>
      <c r="S290" s="876"/>
      <c r="T290" s="876"/>
      <c r="U290" s="876"/>
      <c r="V290" s="876"/>
    </row>
    <row r="291" spans="1:22" s="867" customFormat="1" ht="12.75">
      <c r="A291" s="395" t="s">
        <v>1032</v>
      </c>
      <c r="B291" s="866">
        <v>10890598</v>
      </c>
      <c r="C291" s="866">
        <v>442965</v>
      </c>
      <c r="D291" s="866">
        <v>0</v>
      </c>
      <c r="E291" s="869">
        <v>0</v>
      </c>
      <c r="F291" s="866">
        <v>0</v>
      </c>
      <c r="G291" s="868"/>
      <c r="H291" s="868"/>
      <c r="I291" s="868"/>
      <c r="J291" s="868"/>
      <c r="K291" s="868"/>
      <c r="L291" s="868"/>
      <c r="M291" s="868"/>
      <c r="N291" s="868"/>
      <c r="O291" s="868"/>
      <c r="P291" s="868"/>
      <c r="Q291" s="868"/>
      <c r="R291" s="868"/>
      <c r="S291" s="868"/>
      <c r="T291" s="868"/>
      <c r="U291" s="868"/>
      <c r="V291" s="868"/>
    </row>
    <row r="292" spans="1:22" s="867" customFormat="1" ht="12.75">
      <c r="A292" s="415" t="s">
        <v>1207</v>
      </c>
      <c r="B292" s="866">
        <v>10890598</v>
      </c>
      <c r="C292" s="866">
        <v>442965</v>
      </c>
      <c r="D292" s="866">
        <v>0</v>
      </c>
      <c r="E292" s="869">
        <v>0</v>
      </c>
      <c r="F292" s="866">
        <v>0</v>
      </c>
      <c r="G292" s="868"/>
      <c r="H292" s="868"/>
      <c r="I292" s="868"/>
      <c r="J292" s="868"/>
      <c r="K292" s="868"/>
      <c r="L292" s="868"/>
      <c r="M292" s="868"/>
      <c r="N292" s="868"/>
      <c r="O292" s="868"/>
      <c r="P292" s="868"/>
      <c r="Q292" s="868"/>
      <c r="R292" s="868"/>
      <c r="S292" s="868"/>
      <c r="T292" s="868"/>
      <c r="U292" s="868"/>
      <c r="V292" s="868"/>
    </row>
    <row r="293" spans="1:22" s="867" customFormat="1" ht="63.75">
      <c r="A293" s="405" t="s">
        <v>473</v>
      </c>
      <c r="B293" s="866">
        <v>10890598</v>
      </c>
      <c r="C293" s="866">
        <v>442965</v>
      </c>
      <c r="D293" s="866">
        <v>0</v>
      </c>
      <c r="E293" s="869">
        <v>0</v>
      </c>
      <c r="F293" s="866">
        <v>0</v>
      </c>
      <c r="G293" s="868"/>
      <c r="H293" s="868"/>
      <c r="I293" s="868"/>
      <c r="J293" s="868"/>
      <c r="K293" s="868"/>
      <c r="L293" s="868"/>
      <c r="M293" s="868"/>
      <c r="N293" s="868"/>
      <c r="O293" s="868"/>
      <c r="P293" s="868"/>
      <c r="Q293" s="868"/>
      <c r="R293" s="868"/>
      <c r="S293" s="868"/>
      <c r="T293" s="868"/>
      <c r="U293" s="868"/>
      <c r="V293" s="868"/>
    </row>
    <row r="294" spans="1:22" s="867" customFormat="1" ht="12.75">
      <c r="A294" s="359" t="s">
        <v>932</v>
      </c>
      <c r="B294" s="866">
        <v>2186598</v>
      </c>
      <c r="C294" s="866">
        <v>988500</v>
      </c>
      <c r="D294" s="866">
        <v>156801</v>
      </c>
      <c r="E294" s="869">
        <v>7.171002625997097</v>
      </c>
      <c r="F294" s="866">
        <v>0</v>
      </c>
      <c r="G294" s="868"/>
      <c r="H294" s="868"/>
      <c r="I294" s="868"/>
      <c r="J294" s="868"/>
      <c r="K294" s="868"/>
      <c r="L294" s="868"/>
      <c r="M294" s="868"/>
      <c r="N294" s="868"/>
      <c r="O294" s="868"/>
      <c r="P294" s="868"/>
      <c r="Q294" s="868"/>
      <c r="R294" s="868"/>
      <c r="S294" s="868"/>
      <c r="T294" s="868"/>
      <c r="U294" s="868"/>
      <c r="V294" s="868"/>
    </row>
    <row r="295" spans="1:22" s="867" customFormat="1" ht="12.75">
      <c r="A295" s="395" t="s">
        <v>1020</v>
      </c>
      <c r="B295" s="866">
        <v>2186598</v>
      </c>
      <c r="C295" s="866">
        <v>988500</v>
      </c>
      <c r="D295" s="866">
        <v>156801</v>
      </c>
      <c r="E295" s="869">
        <v>7.171002625997097</v>
      </c>
      <c r="F295" s="866">
        <v>0</v>
      </c>
      <c r="G295" s="868"/>
      <c r="H295" s="868"/>
      <c r="I295" s="868"/>
      <c r="J295" s="868"/>
      <c r="K295" s="868"/>
      <c r="L295" s="868"/>
      <c r="M295" s="868"/>
      <c r="N295" s="868"/>
      <c r="O295" s="868"/>
      <c r="P295" s="868"/>
      <c r="Q295" s="868"/>
      <c r="R295" s="868"/>
      <c r="S295" s="868"/>
      <c r="T295" s="868"/>
      <c r="U295" s="868"/>
      <c r="V295" s="868"/>
    </row>
    <row r="296" spans="1:28" s="874" customFormat="1" ht="12.75">
      <c r="A296" s="359" t="s">
        <v>938</v>
      </c>
      <c r="B296" s="866">
        <v>-4935635</v>
      </c>
      <c r="C296" s="866">
        <v>-5062267</v>
      </c>
      <c r="D296" s="866">
        <v>8044458</v>
      </c>
      <c r="E296" s="866" t="s">
        <v>616</v>
      </c>
      <c r="F296" s="866">
        <v>-3832699</v>
      </c>
      <c r="G296" s="872"/>
      <c r="H296" s="872"/>
      <c r="I296" s="872"/>
      <c r="J296" s="872"/>
      <c r="K296" s="872"/>
      <c r="L296" s="872"/>
      <c r="M296" s="872"/>
      <c r="N296" s="872"/>
      <c r="O296" s="872"/>
      <c r="P296" s="872"/>
      <c r="Q296" s="872"/>
      <c r="R296" s="872"/>
      <c r="S296" s="872"/>
      <c r="T296" s="872"/>
      <c r="U296" s="872"/>
      <c r="V296" s="872"/>
      <c r="W296" s="872"/>
      <c r="X296" s="872"/>
      <c r="Y296" s="872"/>
      <c r="Z296" s="872"/>
      <c r="AA296" s="872"/>
      <c r="AB296" s="873"/>
    </row>
    <row r="297" spans="1:28" s="874" customFormat="1" ht="12.75">
      <c r="A297" s="359" t="s">
        <v>939</v>
      </c>
      <c r="B297" s="866">
        <v>4935635</v>
      </c>
      <c r="C297" s="866">
        <v>5062267</v>
      </c>
      <c r="D297" s="866" t="s">
        <v>616</v>
      </c>
      <c r="E297" s="866" t="s">
        <v>616</v>
      </c>
      <c r="F297" s="866" t="s">
        <v>616</v>
      </c>
      <c r="G297" s="872"/>
      <c r="H297" s="872"/>
      <c r="I297" s="872"/>
      <c r="J297" s="872"/>
      <c r="K297" s="872"/>
      <c r="L297" s="872"/>
      <c r="M297" s="872"/>
      <c r="N297" s="872"/>
      <c r="O297" s="872"/>
      <c r="P297" s="872"/>
      <c r="Q297" s="872"/>
      <c r="R297" s="872"/>
      <c r="S297" s="872"/>
      <c r="T297" s="872"/>
      <c r="U297" s="872"/>
      <c r="V297" s="872"/>
      <c r="W297" s="872"/>
      <c r="X297" s="872"/>
      <c r="Y297" s="872"/>
      <c r="Z297" s="872"/>
      <c r="AA297" s="872"/>
      <c r="AB297" s="873"/>
    </row>
    <row r="298" spans="1:28" s="874" customFormat="1" ht="12.75">
      <c r="A298" s="395" t="s">
        <v>944</v>
      </c>
      <c r="B298" s="866">
        <v>4935635</v>
      </c>
      <c r="C298" s="866">
        <v>5062267</v>
      </c>
      <c r="D298" s="866" t="s">
        <v>616</v>
      </c>
      <c r="E298" s="866" t="s">
        <v>616</v>
      </c>
      <c r="F298" s="866" t="s">
        <v>616</v>
      </c>
      <c r="G298" s="872"/>
      <c r="H298" s="872"/>
      <c r="I298" s="872"/>
      <c r="J298" s="872"/>
      <c r="K298" s="872"/>
      <c r="L298" s="872"/>
      <c r="M298" s="872"/>
      <c r="N298" s="872"/>
      <c r="O298" s="872"/>
      <c r="P298" s="872"/>
      <c r="Q298" s="872"/>
      <c r="R298" s="872"/>
      <c r="S298" s="872"/>
      <c r="T298" s="872"/>
      <c r="U298" s="872"/>
      <c r="V298" s="872"/>
      <c r="W298" s="872"/>
      <c r="X298" s="872"/>
      <c r="Y298" s="872"/>
      <c r="Z298" s="872"/>
      <c r="AA298" s="872"/>
      <c r="AB298" s="873"/>
    </row>
    <row r="299" spans="1:28" s="874" customFormat="1" ht="25.5">
      <c r="A299" s="396" t="s">
        <v>464</v>
      </c>
      <c r="B299" s="866">
        <v>4935635</v>
      </c>
      <c r="C299" s="866">
        <v>5062267</v>
      </c>
      <c r="D299" s="866" t="s">
        <v>616</v>
      </c>
      <c r="E299" s="866" t="s">
        <v>616</v>
      </c>
      <c r="F299" s="866" t="s">
        <v>616</v>
      </c>
      <c r="G299" s="872"/>
      <c r="H299" s="872"/>
      <c r="I299" s="872"/>
      <c r="J299" s="872"/>
      <c r="K299" s="872"/>
      <c r="L299" s="872"/>
      <c r="M299" s="872"/>
      <c r="N299" s="872"/>
      <c r="O299" s="872"/>
      <c r="P299" s="872"/>
      <c r="Q299" s="872"/>
      <c r="R299" s="872"/>
      <c r="S299" s="872"/>
      <c r="T299" s="872"/>
      <c r="U299" s="872"/>
      <c r="V299" s="872"/>
      <c r="W299" s="872"/>
      <c r="X299" s="872"/>
      <c r="Y299" s="872"/>
      <c r="Z299" s="872"/>
      <c r="AA299" s="872"/>
      <c r="AB299" s="873"/>
    </row>
    <row r="300" spans="1:22" s="867" customFormat="1" ht="12.75">
      <c r="A300" s="871" t="s">
        <v>470</v>
      </c>
      <c r="B300" s="660"/>
      <c r="C300" s="660"/>
      <c r="D300" s="660"/>
      <c r="E300" s="866"/>
      <c r="F300" s="660"/>
      <c r="G300" s="868"/>
      <c r="H300" s="868"/>
      <c r="I300" s="868"/>
      <c r="J300" s="868"/>
      <c r="K300" s="868"/>
      <c r="L300" s="868"/>
      <c r="M300" s="868"/>
      <c r="N300" s="868"/>
      <c r="O300" s="868"/>
      <c r="P300" s="868"/>
      <c r="Q300" s="868"/>
      <c r="R300" s="868"/>
      <c r="S300" s="868"/>
      <c r="T300" s="868"/>
      <c r="U300" s="868"/>
      <c r="V300" s="868"/>
    </row>
    <row r="301" spans="1:22" s="867" customFormat="1" ht="12.75">
      <c r="A301" s="331" t="s">
        <v>462</v>
      </c>
      <c r="B301" s="866">
        <v>414647</v>
      </c>
      <c r="C301" s="866">
        <v>345048</v>
      </c>
      <c r="D301" s="866">
        <v>345048</v>
      </c>
      <c r="E301" s="869">
        <v>83.21487916227538</v>
      </c>
      <c r="F301" s="866">
        <v>0</v>
      </c>
      <c r="G301" s="868"/>
      <c r="H301" s="868"/>
      <c r="I301" s="868"/>
      <c r="J301" s="868"/>
      <c r="K301" s="868"/>
      <c r="L301" s="868"/>
      <c r="M301" s="868"/>
      <c r="N301" s="868"/>
      <c r="O301" s="868"/>
      <c r="P301" s="868"/>
      <c r="Q301" s="868"/>
      <c r="R301" s="868"/>
      <c r="S301" s="868"/>
      <c r="T301" s="868"/>
      <c r="U301" s="868"/>
      <c r="V301" s="868"/>
    </row>
    <row r="302" spans="1:22" s="867" customFormat="1" ht="12.75">
      <c r="A302" s="359" t="s">
        <v>1177</v>
      </c>
      <c r="B302" s="866">
        <v>414647</v>
      </c>
      <c r="C302" s="866">
        <v>345048</v>
      </c>
      <c r="D302" s="866">
        <v>345048</v>
      </c>
      <c r="E302" s="869">
        <v>83.21487916227538</v>
      </c>
      <c r="F302" s="866">
        <v>0</v>
      </c>
      <c r="G302" s="868"/>
      <c r="H302" s="868"/>
      <c r="I302" s="868"/>
      <c r="J302" s="868"/>
      <c r="K302" s="868"/>
      <c r="L302" s="868"/>
      <c r="M302" s="868"/>
      <c r="N302" s="868"/>
      <c r="O302" s="868"/>
      <c r="P302" s="868"/>
      <c r="Q302" s="868"/>
      <c r="R302" s="868"/>
      <c r="S302" s="868"/>
      <c r="T302" s="868"/>
      <c r="U302" s="868"/>
      <c r="V302" s="868"/>
    </row>
    <row r="303" spans="1:22" s="867" customFormat="1" ht="25.5">
      <c r="A303" s="405" t="s">
        <v>1178</v>
      </c>
      <c r="B303" s="866">
        <v>414647</v>
      </c>
      <c r="C303" s="866">
        <v>345048</v>
      </c>
      <c r="D303" s="866">
        <v>345048</v>
      </c>
      <c r="E303" s="869">
        <v>83.21487916227538</v>
      </c>
      <c r="F303" s="866">
        <v>0</v>
      </c>
      <c r="G303" s="868"/>
      <c r="H303" s="868"/>
      <c r="I303" s="868"/>
      <c r="J303" s="868"/>
      <c r="K303" s="868"/>
      <c r="L303" s="868"/>
      <c r="M303" s="868"/>
      <c r="N303" s="868"/>
      <c r="O303" s="868"/>
      <c r="P303" s="868"/>
      <c r="Q303" s="868"/>
      <c r="R303" s="868"/>
      <c r="S303" s="868"/>
      <c r="T303" s="868"/>
      <c r="U303" s="868"/>
      <c r="V303" s="868"/>
    </row>
    <row r="304" spans="1:22" s="875" customFormat="1" ht="12.75">
      <c r="A304" s="374" t="s">
        <v>1098</v>
      </c>
      <c r="B304" s="866">
        <v>414647</v>
      </c>
      <c r="C304" s="866">
        <v>345048</v>
      </c>
      <c r="D304" s="866">
        <v>69905</v>
      </c>
      <c r="E304" s="869">
        <v>16.85891854999554</v>
      </c>
      <c r="F304" s="866">
        <v>19564</v>
      </c>
      <c r="G304" s="876"/>
      <c r="H304" s="876"/>
      <c r="I304" s="876"/>
      <c r="J304" s="876"/>
      <c r="K304" s="876"/>
      <c r="L304" s="876"/>
      <c r="M304" s="876"/>
      <c r="N304" s="876"/>
      <c r="O304" s="876"/>
      <c r="P304" s="876"/>
      <c r="Q304" s="876"/>
      <c r="R304" s="876"/>
      <c r="S304" s="876"/>
      <c r="T304" s="876"/>
      <c r="U304" s="876"/>
      <c r="V304" s="876"/>
    </row>
    <row r="305" spans="1:22" s="867" customFormat="1" ht="12.75">
      <c r="A305" s="359" t="s">
        <v>1011</v>
      </c>
      <c r="B305" s="866">
        <v>134336</v>
      </c>
      <c r="C305" s="866">
        <v>64737</v>
      </c>
      <c r="D305" s="866">
        <v>41681</v>
      </c>
      <c r="E305" s="869">
        <v>31.027423773225344</v>
      </c>
      <c r="F305" s="866">
        <v>19564</v>
      </c>
      <c r="G305" s="868"/>
      <c r="H305" s="868"/>
      <c r="I305" s="868"/>
      <c r="J305" s="868"/>
      <c r="K305" s="868"/>
      <c r="L305" s="868"/>
      <c r="M305" s="868"/>
      <c r="N305" s="868"/>
      <c r="O305" s="868"/>
      <c r="P305" s="868"/>
      <c r="Q305" s="868"/>
      <c r="R305" s="868"/>
      <c r="S305" s="868"/>
      <c r="T305" s="868"/>
      <c r="U305" s="868"/>
      <c r="V305" s="868"/>
    </row>
    <row r="306" spans="1:22" s="875" customFormat="1" ht="12.75">
      <c r="A306" s="395" t="s">
        <v>1017</v>
      </c>
      <c r="B306" s="866">
        <v>134336</v>
      </c>
      <c r="C306" s="866">
        <v>64737</v>
      </c>
      <c r="D306" s="866">
        <v>41681</v>
      </c>
      <c r="E306" s="869">
        <v>31.027423773225344</v>
      </c>
      <c r="F306" s="866">
        <v>19564</v>
      </c>
      <c r="G306" s="876"/>
      <c r="H306" s="876"/>
      <c r="I306" s="876"/>
      <c r="J306" s="876"/>
      <c r="K306" s="876"/>
      <c r="L306" s="876"/>
      <c r="M306" s="876"/>
      <c r="N306" s="876"/>
      <c r="O306" s="876"/>
      <c r="P306" s="876"/>
      <c r="Q306" s="876"/>
      <c r="R306" s="876"/>
      <c r="S306" s="876"/>
      <c r="T306" s="876"/>
      <c r="U306" s="876"/>
      <c r="V306" s="876"/>
    </row>
    <row r="307" spans="1:22" s="875" customFormat="1" ht="12.75">
      <c r="A307" s="415" t="s">
        <v>1018</v>
      </c>
      <c r="B307" s="866">
        <v>134336</v>
      </c>
      <c r="C307" s="866">
        <v>64737</v>
      </c>
      <c r="D307" s="866">
        <v>41681</v>
      </c>
      <c r="E307" s="869">
        <v>31.027423773225344</v>
      </c>
      <c r="F307" s="866">
        <v>19564</v>
      </c>
      <c r="G307" s="876"/>
      <c r="H307" s="876"/>
      <c r="I307" s="876"/>
      <c r="J307" s="876"/>
      <c r="K307" s="876"/>
      <c r="L307" s="876"/>
      <c r="M307" s="876"/>
      <c r="N307" s="876"/>
      <c r="O307" s="876"/>
      <c r="P307" s="876"/>
      <c r="Q307" s="876"/>
      <c r="R307" s="876"/>
      <c r="S307" s="876"/>
      <c r="T307" s="876"/>
      <c r="U307" s="876"/>
      <c r="V307" s="876"/>
    </row>
    <row r="308" spans="1:22" s="875" customFormat="1" ht="12.75">
      <c r="A308" s="359" t="s">
        <v>932</v>
      </c>
      <c r="B308" s="866">
        <v>280311</v>
      </c>
      <c r="C308" s="866">
        <v>280311</v>
      </c>
      <c r="D308" s="866">
        <v>28224</v>
      </c>
      <c r="E308" s="869">
        <v>10.068816421760117</v>
      </c>
      <c r="F308" s="866">
        <v>0</v>
      </c>
      <c r="G308" s="876"/>
      <c r="H308" s="876"/>
      <c r="I308" s="876"/>
      <c r="J308" s="876"/>
      <c r="K308" s="876"/>
      <c r="L308" s="876"/>
      <c r="M308" s="876"/>
      <c r="N308" s="876"/>
      <c r="O308" s="876"/>
      <c r="P308" s="876"/>
      <c r="Q308" s="876"/>
      <c r="R308" s="876"/>
      <c r="S308" s="876"/>
      <c r="T308" s="876"/>
      <c r="U308" s="876"/>
      <c r="V308" s="876"/>
    </row>
    <row r="309" spans="1:22" s="875" customFormat="1" ht="12.75">
      <c r="A309" s="395" t="s">
        <v>1020</v>
      </c>
      <c r="B309" s="866">
        <v>280311</v>
      </c>
      <c r="C309" s="866">
        <v>280311</v>
      </c>
      <c r="D309" s="866">
        <v>28224</v>
      </c>
      <c r="E309" s="869">
        <v>10.068816421760117</v>
      </c>
      <c r="F309" s="866">
        <v>0</v>
      </c>
      <c r="G309" s="876"/>
      <c r="H309" s="876"/>
      <c r="I309" s="876"/>
      <c r="J309" s="876"/>
      <c r="K309" s="876"/>
      <c r="L309" s="876"/>
      <c r="M309" s="876"/>
      <c r="N309" s="876"/>
      <c r="O309" s="876"/>
      <c r="P309" s="876"/>
      <c r="Q309" s="876"/>
      <c r="R309" s="876"/>
      <c r="S309" s="876"/>
      <c r="T309" s="876"/>
      <c r="U309" s="876"/>
      <c r="V309" s="876"/>
    </row>
    <row r="310" spans="1:22" s="877" customFormat="1" ht="12.75">
      <c r="A310" s="336"/>
      <c r="B310" s="866"/>
      <c r="C310" s="866"/>
      <c r="D310" s="866"/>
      <c r="E310" s="866"/>
      <c r="F310" s="866"/>
      <c r="G310" s="878"/>
      <c r="H310" s="878"/>
      <c r="I310" s="878"/>
      <c r="J310" s="878"/>
      <c r="K310" s="878"/>
      <c r="L310" s="878"/>
      <c r="M310" s="878"/>
      <c r="N310" s="878"/>
      <c r="O310" s="878"/>
      <c r="P310" s="878"/>
      <c r="Q310" s="878"/>
      <c r="R310" s="878"/>
      <c r="S310" s="878"/>
      <c r="T310" s="878"/>
      <c r="U310" s="878"/>
      <c r="V310" s="878"/>
    </row>
    <row r="311" spans="1:28" s="872" customFormat="1" ht="12.75">
      <c r="A311" s="327" t="s">
        <v>475</v>
      </c>
      <c r="B311" s="879"/>
      <c r="C311" s="879"/>
      <c r="D311" s="879"/>
      <c r="E311" s="866"/>
      <c r="F311" s="879"/>
      <c r="AB311" s="873"/>
    </row>
    <row r="312" spans="1:28" s="872" customFormat="1" ht="12.75">
      <c r="A312" s="331" t="s">
        <v>462</v>
      </c>
      <c r="B312" s="866">
        <v>120553028</v>
      </c>
      <c r="C312" s="866">
        <v>37132367</v>
      </c>
      <c r="D312" s="866">
        <v>37132367</v>
      </c>
      <c r="E312" s="869">
        <v>30.801687536210203</v>
      </c>
      <c r="F312" s="866">
        <v>2781318</v>
      </c>
      <c r="AB312" s="873"/>
    </row>
    <row r="313" spans="1:28" s="872" customFormat="1" ht="12.75">
      <c r="A313" s="331" t="s">
        <v>1182</v>
      </c>
      <c r="B313" s="866">
        <v>0</v>
      </c>
      <c r="C313" s="866">
        <v>0</v>
      </c>
      <c r="D313" s="866">
        <v>0</v>
      </c>
      <c r="E313" s="869" t="s">
        <v>616</v>
      </c>
      <c r="F313" s="866">
        <v>-171</v>
      </c>
      <c r="AB313" s="873"/>
    </row>
    <row r="314" spans="1:28" s="872" customFormat="1" ht="12.75">
      <c r="A314" s="359" t="s">
        <v>1177</v>
      </c>
      <c r="B314" s="880">
        <v>120553028</v>
      </c>
      <c r="C314" s="880">
        <v>37132367</v>
      </c>
      <c r="D314" s="880">
        <v>37132367</v>
      </c>
      <c r="E314" s="869">
        <v>30.801687536210203</v>
      </c>
      <c r="F314" s="880">
        <v>2781489</v>
      </c>
      <c r="AB314" s="873"/>
    </row>
    <row r="315" spans="1:28" s="872" customFormat="1" ht="25.5">
      <c r="A315" s="405" t="s">
        <v>1178</v>
      </c>
      <c r="B315" s="866">
        <v>120553028</v>
      </c>
      <c r="C315" s="866">
        <v>37132367</v>
      </c>
      <c r="D315" s="866">
        <v>37132367</v>
      </c>
      <c r="E315" s="869">
        <v>30.801687536210203</v>
      </c>
      <c r="F315" s="866">
        <v>2781489</v>
      </c>
      <c r="AB315" s="873"/>
    </row>
    <row r="316" spans="1:28" s="872" customFormat="1" ht="12.75">
      <c r="A316" s="374" t="s">
        <v>1098</v>
      </c>
      <c r="B316" s="866">
        <v>120553028</v>
      </c>
      <c r="C316" s="866">
        <v>37132367</v>
      </c>
      <c r="D316" s="866">
        <v>28277810</v>
      </c>
      <c r="E316" s="869">
        <v>23.456739717894102</v>
      </c>
      <c r="F316" s="866">
        <v>13310541</v>
      </c>
      <c r="AB316" s="873"/>
    </row>
    <row r="317" spans="1:28" s="872" customFormat="1" ht="12.75">
      <c r="A317" s="359" t="s">
        <v>1011</v>
      </c>
      <c r="B317" s="866">
        <v>104838917</v>
      </c>
      <c r="C317" s="866">
        <v>33389222</v>
      </c>
      <c r="D317" s="866">
        <v>26631799</v>
      </c>
      <c r="E317" s="869">
        <v>25.402588811557447</v>
      </c>
      <c r="F317" s="866">
        <v>12051731</v>
      </c>
      <c r="AB317" s="873"/>
    </row>
    <row r="318" spans="1:28" s="872" customFormat="1" ht="12.75">
      <c r="A318" s="395" t="s">
        <v>1012</v>
      </c>
      <c r="B318" s="866">
        <v>8282194</v>
      </c>
      <c r="C318" s="866">
        <v>2451866</v>
      </c>
      <c r="D318" s="866">
        <v>1431404</v>
      </c>
      <c r="E318" s="869">
        <v>17.282908369448965</v>
      </c>
      <c r="F318" s="866">
        <v>630958</v>
      </c>
      <c r="AB318" s="873"/>
    </row>
    <row r="319" spans="1:28" s="872" customFormat="1" ht="12.75">
      <c r="A319" s="415" t="s">
        <v>1179</v>
      </c>
      <c r="B319" s="866">
        <v>3266343</v>
      </c>
      <c r="C319" s="866">
        <v>1466443</v>
      </c>
      <c r="D319" s="866">
        <v>1067300</v>
      </c>
      <c r="E319" s="869">
        <v>32.67568653996227</v>
      </c>
      <c r="F319" s="866">
        <v>489897</v>
      </c>
      <c r="AB319" s="873"/>
    </row>
    <row r="320" spans="1:28" s="872" customFormat="1" ht="12.75">
      <c r="A320" s="419" t="s">
        <v>1180</v>
      </c>
      <c r="B320" s="866">
        <v>2557052</v>
      </c>
      <c r="C320" s="866">
        <v>1147286</v>
      </c>
      <c r="D320" s="866">
        <v>844316</v>
      </c>
      <c r="E320" s="869">
        <v>33.01911732729722</v>
      </c>
      <c r="F320" s="866">
        <v>379531</v>
      </c>
      <c r="AB320" s="873"/>
    </row>
    <row r="321" spans="1:28" s="872" customFormat="1" ht="12.75">
      <c r="A321" s="415" t="s">
        <v>1015</v>
      </c>
      <c r="B321" s="866">
        <v>5015851</v>
      </c>
      <c r="C321" s="866">
        <v>985423</v>
      </c>
      <c r="D321" s="866">
        <v>364104</v>
      </c>
      <c r="E321" s="869">
        <v>7.259067304830228</v>
      </c>
      <c r="F321" s="866">
        <v>141061</v>
      </c>
      <c r="AB321" s="873"/>
    </row>
    <row r="322" spans="1:28" s="872" customFormat="1" ht="12.75">
      <c r="A322" s="395" t="s">
        <v>1017</v>
      </c>
      <c r="B322" s="866">
        <v>55115185</v>
      </c>
      <c r="C322" s="866">
        <v>20937356</v>
      </c>
      <c r="D322" s="866">
        <v>14499686</v>
      </c>
      <c r="E322" s="869">
        <v>26.30796939173841</v>
      </c>
      <c r="F322" s="866">
        <v>5357918</v>
      </c>
      <c r="AB322" s="873"/>
    </row>
    <row r="323" spans="1:28" s="872" customFormat="1" ht="12.75">
      <c r="A323" s="415" t="s">
        <v>1018</v>
      </c>
      <c r="B323" s="866">
        <v>55115185</v>
      </c>
      <c r="C323" s="866">
        <v>20937356</v>
      </c>
      <c r="D323" s="866">
        <v>14499686</v>
      </c>
      <c r="E323" s="869">
        <v>26.30796939173841</v>
      </c>
      <c r="F323" s="866">
        <v>5357918</v>
      </c>
      <c r="AB323" s="873"/>
    </row>
    <row r="324" spans="1:28" s="872" customFormat="1" ht="12.75">
      <c r="A324" s="395" t="s">
        <v>1032</v>
      </c>
      <c r="B324" s="866">
        <v>41441538</v>
      </c>
      <c r="C324" s="866">
        <v>10000000</v>
      </c>
      <c r="D324" s="866">
        <v>10700709</v>
      </c>
      <c r="E324" s="869">
        <v>25.82121590178434</v>
      </c>
      <c r="F324" s="866">
        <v>6062855</v>
      </c>
      <c r="AB324" s="873"/>
    </row>
    <row r="325" spans="1:28" s="872" customFormat="1" ht="12.75">
      <c r="A325" s="415" t="s">
        <v>1214</v>
      </c>
      <c r="B325" s="866">
        <v>41441538</v>
      </c>
      <c r="C325" s="866">
        <v>10000000</v>
      </c>
      <c r="D325" s="866">
        <v>10700709</v>
      </c>
      <c r="E325" s="869">
        <v>25.82121590178434</v>
      </c>
      <c r="F325" s="866">
        <v>6062855</v>
      </c>
      <c r="AB325" s="873"/>
    </row>
    <row r="326" spans="1:28" s="872" customFormat="1" ht="12.75">
      <c r="A326" s="359" t="s">
        <v>932</v>
      </c>
      <c r="B326" s="866">
        <v>15714111</v>
      </c>
      <c r="C326" s="866">
        <v>3743145</v>
      </c>
      <c r="D326" s="866">
        <v>1646011</v>
      </c>
      <c r="E326" s="869">
        <v>10.474731914519376</v>
      </c>
      <c r="F326" s="866">
        <v>1258810</v>
      </c>
      <c r="AB326" s="873"/>
    </row>
    <row r="327" spans="1:28" s="872" customFormat="1" ht="12.75">
      <c r="A327" s="395" t="s">
        <v>1020</v>
      </c>
      <c r="B327" s="866">
        <v>15714111</v>
      </c>
      <c r="C327" s="866">
        <v>3743145</v>
      </c>
      <c r="D327" s="866">
        <v>1646011</v>
      </c>
      <c r="E327" s="869">
        <v>10.474731914519376</v>
      </c>
      <c r="F327" s="866">
        <v>1258810</v>
      </c>
      <c r="AB327" s="873"/>
    </row>
    <row r="328" spans="1:28" s="872" customFormat="1" ht="12.75">
      <c r="A328" s="395"/>
      <c r="B328" s="866"/>
      <c r="C328" s="866"/>
      <c r="D328" s="866"/>
      <c r="E328" s="866"/>
      <c r="F328" s="866"/>
      <c r="AB328" s="873"/>
    </row>
    <row r="329" spans="1:28" s="872" customFormat="1" ht="12.75">
      <c r="A329" s="327" t="s">
        <v>467</v>
      </c>
      <c r="B329" s="879"/>
      <c r="C329" s="879"/>
      <c r="D329" s="879"/>
      <c r="E329" s="866"/>
      <c r="F329" s="879"/>
      <c r="AB329" s="873"/>
    </row>
    <row r="330" spans="1:28" s="872" customFormat="1" ht="12.75">
      <c r="A330" s="327" t="s">
        <v>475</v>
      </c>
      <c r="B330" s="879"/>
      <c r="C330" s="879"/>
      <c r="D330" s="879"/>
      <c r="E330" s="866"/>
      <c r="F330" s="879"/>
      <c r="AB330" s="873"/>
    </row>
    <row r="331" spans="1:28" s="872" customFormat="1" ht="12.75">
      <c r="A331" s="331" t="s">
        <v>462</v>
      </c>
      <c r="B331" s="866">
        <v>30947336</v>
      </c>
      <c r="C331" s="866">
        <v>13776410</v>
      </c>
      <c r="D331" s="866">
        <v>13776410</v>
      </c>
      <c r="E331" s="869">
        <v>44.51565717966807</v>
      </c>
      <c r="F331" s="866">
        <v>-30219</v>
      </c>
      <c r="AB331" s="873"/>
    </row>
    <row r="332" spans="1:28" s="872" customFormat="1" ht="12.75">
      <c r="A332" s="359" t="s">
        <v>1177</v>
      </c>
      <c r="B332" s="866">
        <v>30947336</v>
      </c>
      <c r="C332" s="866">
        <v>13776410</v>
      </c>
      <c r="D332" s="866">
        <v>13776410</v>
      </c>
      <c r="E332" s="869">
        <v>44.51565717966807</v>
      </c>
      <c r="F332" s="866">
        <v>-30219</v>
      </c>
      <c r="AB332" s="873"/>
    </row>
    <row r="333" spans="1:28" s="872" customFormat="1" ht="25.5">
      <c r="A333" s="405" t="s">
        <v>1178</v>
      </c>
      <c r="B333" s="866">
        <v>30947336</v>
      </c>
      <c r="C333" s="866">
        <v>13776410</v>
      </c>
      <c r="D333" s="866">
        <v>13776410</v>
      </c>
      <c r="E333" s="869">
        <v>44.51565717966807</v>
      </c>
      <c r="F333" s="866">
        <v>-30219</v>
      </c>
      <c r="AB333" s="873"/>
    </row>
    <row r="334" spans="1:28" s="872" customFormat="1" ht="12.75">
      <c r="A334" s="374" t="s">
        <v>1098</v>
      </c>
      <c r="B334" s="866">
        <v>30947336</v>
      </c>
      <c r="C334" s="866">
        <v>13776410</v>
      </c>
      <c r="D334" s="866">
        <v>11566650</v>
      </c>
      <c r="E334" s="869">
        <v>37.37526874688019</v>
      </c>
      <c r="F334" s="866">
        <v>4591410</v>
      </c>
      <c r="AB334" s="873"/>
    </row>
    <row r="335" spans="1:28" s="872" customFormat="1" ht="12.75">
      <c r="A335" s="359" t="s">
        <v>1011</v>
      </c>
      <c r="B335" s="866">
        <v>30947336</v>
      </c>
      <c r="C335" s="866">
        <v>13776410</v>
      </c>
      <c r="D335" s="866">
        <v>11566650</v>
      </c>
      <c r="E335" s="869">
        <v>37.37526874688019</v>
      </c>
      <c r="F335" s="866">
        <v>4591410</v>
      </c>
      <c r="AB335" s="873"/>
    </row>
    <row r="336" spans="1:28" s="872" customFormat="1" ht="12.75">
      <c r="A336" s="395" t="s">
        <v>1012</v>
      </c>
      <c r="B336" s="866">
        <v>202660</v>
      </c>
      <c r="C336" s="866">
        <v>78044</v>
      </c>
      <c r="D336" s="866">
        <v>68082</v>
      </c>
      <c r="E336" s="869">
        <v>33.59419717753874</v>
      </c>
      <c r="F336" s="866">
        <v>20439</v>
      </c>
      <c r="AB336" s="873"/>
    </row>
    <row r="337" spans="1:28" s="872" customFormat="1" ht="12.75">
      <c r="A337" s="415" t="s">
        <v>1179</v>
      </c>
      <c r="B337" s="866">
        <v>202660</v>
      </c>
      <c r="C337" s="866">
        <v>78044</v>
      </c>
      <c r="D337" s="866">
        <v>68082</v>
      </c>
      <c r="E337" s="869">
        <v>33.59419717753874</v>
      </c>
      <c r="F337" s="866">
        <v>20439</v>
      </c>
      <c r="AB337" s="873"/>
    </row>
    <row r="338" spans="1:28" s="872" customFormat="1" ht="12.75">
      <c r="A338" s="419" t="s">
        <v>1180</v>
      </c>
      <c r="B338" s="866">
        <v>157018</v>
      </c>
      <c r="C338" s="866">
        <v>60106</v>
      </c>
      <c r="D338" s="866">
        <v>53086</v>
      </c>
      <c r="E338" s="869">
        <v>33.80886267816429</v>
      </c>
      <c r="F338" s="866">
        <v>14325</v>
      </c>
      <c r="AB338" s="873"/>
    </row>
    <row r="339" spans="1:28" s="872" customFormat="1" ht="12.75">
      <c r="A339" s="395" t="s">
        <v>1017</v>
      </c>
      <c r="B339" s="866">
        <v>30744676</v>
      </c>
      <c r="C339" s="866">
        <v>13698366</v>
      </c>
      <c r="D339" s="866">
        <v>11498568</v>
      </c>
      <c r="E339" s="869">
        <v>37.4001924756013</v>
      </c>
      <c r="F339" s="866">
        <v>4570971</v>
      </c>
      <c r="AB339" s="873"/>
    </row>
    <row r="340" spans="1:28" s="872" customFormat="1" ht="12.75">
      <c r="A340" s="415" t="s">
        <v>1018</v>
      </c>
      <c r="B340" s="866">
        <v>30744676</v>
      </c>
      <c r="C340" s="866">
        <v>13698366</v>
      </c>
      <c r="D340" s="866">
        <v>11498568</v>
      </c>
      <c r="E340" s="869">
        <v>37.4001924756013</v>
      </c>
      <c r="F340" s="866">
        <v>4570971</v>
      </c>
      <c r="AB340" s="873"/>
    </row>
    <row r="341" spans="1:28" s="872" customFormat="1" ht="12.75">
      <c r="A341" s="395"/>
      <c r="B341" s="866"/>
      <c r="C341" s="866"/>
      <c r="D341" s="866"/>
      <c r="E341" s="866"/>
      <c r="F341" s="866"/>
      <c r="AB341" s="873"/>
    </row>
    <row r="342" spans="1:28" s="872" customFormat="1" ht="12.75">
      <c r="A342" s="336" t="s">
        <v>471</v>
      </c>
      <c r="B342" s="879"/>
      <c r="C342" s="879"/>
      <c r="D342" s="879"/>
      <c r="E342" s="866"/>
      <c r="F342" s="879"/>
      <c r="AB342" s="873"/>
    </row>
    <row r="343" spans="1:28" s="872" customFormat="1" ht="12.75">
      <c r="A343" s="327" t="s">
        <v>475</v>
      </c>
      <c r="B343" s="879"/>
      <c r="C343" s="879"/>
      <c r="D343" s="879"/>
      <c r="E343" s="866"/>
      <c r="F343" s="879"/>
      <c r="AB343" s="873"/>
    </row>
    <row r="344" spans="1:28" s="872" customFormat="1" ht="12.75">
      <c r="A344" s="331" t="s">
        <v>462</v>
      </c>
      <c r="B344" s="866">
        <v>152063237</v>
      </c>
      <c r="C344" s="866">
        <v>27398205</v>
      </c>
      <c r="D344" s="866">
        <v>27398205</v>
      </c>
      <c r="E344" s="869">
        <v>18.01763893793738</v>
      </c>
      <c r="F344" s="866">
        <v>0</v>
      </c>
      <c r="AB344" s="873"/>
    </row>
    <row r="345" spans="1:28" s="872" customFormat="1" ht="12.75">
      <c r="A345" s="359" t="s">
        <v>1177</v>
      </c>
      <c r="B345" s="866">
        <v>152063237</v>
      </c>
      <c r="C345" s="866">
        <v>27398205</v>
      </c>
      <c r="D345" s="866">
        <v>27398205</v>
      </c>
      <c r="E345" s="869">
        <v>18.01763893793738</v>
      </c>
      <c r="F345" s="866">
        <v>0</v>
      </c>
      <c r="AB345" s="873"/>
    </row>
    <row r="346" spans="1:28" s="872" customFormat="1" ht="25.5">
      <c r="A346" s="405" t="s">
        <v>1178</v>
      </c>
      <c r="B346" s="866">
        <v>64199434</v>
      </c>
      <c r="C346" s="866">
        <v>17533158</v>
      </c>
      <c r="D346" s="866">
        <v>17533158</v>
      </c>
      <c r="E346" s="869">
        <v>27.3104557276938</v>
      </c>
      <c r="F346" s="866">
        <v>0</v>
      </c>
      <c r="AB346" s="873"/>
    </row>
    <row r="347" spans="1:28" s="872" customFormat="1" ht="25.5">
      <c r="A347" s="405" t="s">
        <v>476</v>
      </c>
      <c r="B347" s="866">
        <v>87863803</v>
      </c>
      <c r="C347" s="866">
        <v>9865047</v>
      </c>
      <c r="D347" s="866">
        <v>9865047</v>
      </c>
      <c r="E347" s="869">
        <v>11.227657651012443</v>
      </c>
      <c r="F347" s="866">
        <v>0</v>
      </c>
      <c r="AB347" s="873"/>
    </row>
    <row r="348" spans="1:28" s="872" customFormat="1" ht="12.75">
      <c r="A348" s="374" t="s">
        <v>1098</v>
      </c>
      <c r="B348" s="866">
        <v>152063237</v>
      </c>
      <c r="C348" s="866">
        <v>27398205</v>
      </c>
      <c r="D348" s="866">
        <v>19926275</v>
      </c>
      <c r="E348" s="869">
        <v>13.103939777370385</v>
      </c>
      <c r="F348" s="866">
        <v>11679973</v>
      </c>
      <c r="AB348" s="873"/>
    </row>
    <row r="349" spans="1:28" s="872" customFormat="1" ht="12.75">
      <c r="A349" s="359" t="s">
        <v>1011</v>
      </c>
      <c r="B349" s="866">
        <v>129845501</v>
      </c>
      <c r="C349" s="866">
        <v>21480250</v>
      </c>
      <c r="D349" s="866">
        <v>15821676</v>
      </c>
      <c r="E349" s="869">
        <v>12.185001311674249</v>
      </c>
      <c r="F349" s="866">
        <v>8263357</v>
      </c>
      <c r="AB349" s="873"/>
    </row>
    <row r="350" spans="1:28" s="872" customFormat="1" ht="12.75">
      <c r="A350" s="395" t="s">
        <v>1012</v>
      </c>
      <c r="B350" s="866">
        <v>1258163</v>
      </c>
      <c r="C350" s="866">
        <v>531158</v>
      </c>
      <c r="D350" s="866">
        <v>352485</v>
      </c>
      <c r="E350" s="869">
        <v>28.015845323698123</v>
      </c>
      <c r="F350" s="866">
        <v>119959</v>
      </c>
      <c r="AB350" s="873"/>
    </row>
    <row r="351" spans="1:28" s="872" customFormat="1" ht="12.75">
      <c r="A351" s="415" t="s">
        <v>1179</v>
      </c>
      <c r="B351" s="866">
        <v>555765</v>
      </c>
      <c r="C351" s="866">
        <v>230475</v>
      </c>
      <c r="D351" s="866">
        <v>156343</v>
      </c>
      <c r="E351" s="869">
        <v>28.13113456227002</v>
      </c>
      <c r="F351" s="866">
        <v>80712</v>
      </c>
      <c r="AB351" s="873"/>
    </row>
    <row r="352" spans="1:28" s="872" customFormat="1" ht="12.75">
      <c r="A352" s="419" t="s">
        <v>1180</v>
      </c>
      <c r="B352" s="866">
        <v>417065</v>
      </c>
      <c r="C352" s="866">
        <v>172235</v>
      </c>
      <c r="D352" s="866">
        <v>112143</v>
      </c>
      <c r="E352" s="869">
        <v>26.888614484552768</v>
      </c>
      <c r="F352" s="866">
        <v>57001</v>
      </c>
      <c r="AB352" s="873"/>
    </row>
    <row r="353" spans="1:28" s="872" customFormat="1" ht="12.75">
      <c r="A353" s="415" t="s">
        <v>1015</v>
      </c>
      <c r="B353" s="866">
        <v>702398</v>
      </c>
      <c r="C353" s="866">
        <v>300683</v>
      </c>
      <c r="D353" s="866">
        <v>196142</v>
      </c>
      <c r="E353" s="869">
        <v>27.924623931161534</v>
      </c>
      <c r="F353" s="866">
        <v>39247</v>
      </c>
      <c r="AB353" s="873"/>
    </row>
    <row r="354" spans="1:28" s="872" customFormat="1" ht="12.75">
      <c r="A354" s="395" t="s">
        <v>1017</v>
      </c>
      <c r="B354" s="866">
        <v>21491733</v>
      </c>
      <c r="C354" s="866">
        <v>7000000</v>
      </c>
      <c r="D354" s="866">
        <v>2768434</v>
      </c>
      <c r="E354" s="869">
        <v>12.881390253638457</v>
      </c>
      <c r="F354" s="866">
        <v>607372</v>
      </c>
      <c r="AB354" s="873"/>
    </row>
    <row r="355" spans="1:28" s="872" customFormat="1" ht="12.75">
      <c r="A355" s="415" t="s">
        <v>1018</v>
      </c>
      <c r="B355" s="866">
        <v>21491733</v>
      </c>
      <c r="C355" s="866">
        <v>7000000</v>
      </c>
      <c r="D355" s="866">
        <v>2768434</v>
      </c>
      <c r="E355" s="869">
        <v>12.881390253638457</v>
      </c>
      <c r="F355" s="866">
        <v>607372</v>
      </c>
      <c r="AB355" s="873"/>
    </row>
    <row r="356" spans="1:28" s="872" customFormat="1" ht="12.75">
      <c r="A356" s="395" t="s">
        <v>1032</v>
      </c>
      <c r="B356" s="866">
        <v>107095605</v>
      </c>
      <c r="C356" s="866">
        <v>13949092</v>
      </c>
      <c r="D356" s="866">
        <v>12700757</v>
      </c>
      <c r="E356" s="869">
        <v>11.859270041940563</v>
      </c>
      <c r="F356" s="866">
        <v>7536026</v>
      </c>
      <c r="AB356" s="873"/>
    </row>
    <row r="357" spans="1:28" s="872" customFormat="1" ht="12.75">
      <c r="A357" s="415" t="s">
        <v>1214</v>
      </c>
      <c r="B357" s="866">
        <v>41441538</v>
      </c>
      <c r="C357" s="866">
        <v>10000000</v>
      </c>
      <c r="D357" s="866">
        <v>10700709</v>
      </c>
      <c r="E357" s="869">
        <v>25.82121590178434</v>
      </c>
      <c r="F357" s="866">
        <v>6062855</v>
      </c>
      <c r="AB357" s="873"/>
    </row>
    <row r="358" spans="1:28" s="872" customFormat="1" ht="12.75">
      <c r="A358" s="415" t="s">
        <v>477</v>
      </c>
      <c r="B358" s="866">
        <v>65654067</v>
      </c>
      <c r="C358" s="866">
        <v>3949092</v>
      </c>
      <c r="D358" s="866">
        <v>2000048</v>
      </c>
      <c r="E358" s="869">
        <v>3.0463428868770612</v>
      </c>
      <c r="F358" s="866">
        <v>1473171</v>
      </c>
      <c r="AB358" s="873"/>
    </row>
    <row r="359" spans="1:28" s="872" customFormat="1" ht="38.25">
      <c r="A359" s="396" t="s">
        <v>478</v>
      </c>
      <c r="B359" s="866">
        <v>65654067</v>
      </c>
      <c r="C359" s="866">
        <v>3949092</v>
      </c>
      <c r="D359" s="866">
        <v>2000048</v>
      </c>
      <c r="E359" s="869">
        <v>3.0463428868770612</v>
      </c>
      <c r="F359" s="866">
        <v>1473171</v>
      </c>
      <c r="AB359" s="873"/>
    </row>
    <row r="360" spans="1:28" s="872" customFormat="1" ht="12.75" customHeight="1">
      <c r="A360" s="359" t="s">
        <v>932</v>
      </c>
      <c r="B360" s="866">
        <v>22217736</v>
      </c>
      <c r="C360" s="866">
        <v>5917955</v>
      </c>
      <c r="D360" s="866">
        <v>4104599</v>
      </c>
      <c r="E360" s="869">
        <v>18.47442511694261</v>
      </c>
      <c r="F360" s="866">
        <v>3416616</v>
      </c>
      <c r="AB360" s="873"/>
    </row>
    <row r="361" spans="1:28" s="872" customFormat="1" ht="12.75">
      <c r="A361" s="395" t="s">
        <v>1020</v>
      </c>
      <c r="B361" s="866">
        <v>8000</v>
      </c>
      <c r="C361" s="866">
        <v>2000</v>
      </c>
      <c r="D361" s="866">
        <v>0</v>
      </c>
      <c r="E361" s="869">
        <v>0</v>
      </c>
      <c r="F361" s="866">
        <v>0</v>
      </c>
      <c r="AB361" s="873"/>
    </row>
    <row r="362" spans="1:28" s="872" customFormat="1" ht="12.75">
      <c r="A362" s="395" t="s">
        <v>479</v>
      </c>
      <c r="B362" s="866">
        <v>22209736</v>
      </c>
      <c r="C362" s="866">
        <v>5915955</v>
      </c>
      <c r="D362" s="866">
        <v>4104599</v>
      </c>
      <c r="E362" s="869">
        <v>18.481079649033198</v>
      </c>
      <c r="F362" s="866">
        <v>3416616</v>
      </c>
      <c r="AB362" s="873"/>
    </row>
    <row r="363" spans="1:28" s="872" customFormat="1" ht="27.75" customHeight="1">
      <c r="A363" s="405" t="s">
        <v>480</v>
      </c>
      <c r="B363" s="866">
        <v>22209736</v>
      </c>
      <c r="C363" s="866">
        <v>5915955</v>
      </c>
      <c r="D363" s="866">
        <v>4104599</v>
      </c>
      <c r="E363" s="869">
        <v>18.481079649033198</v>
      </c>
      <c r="F363" s="866">
        <v>3416616</v>
      </c>
      <c r="AB363" s="873"/>
    </row>
    <row r="364" spans="1:28" s="872" customFormat="1" ht="12.75">
      <c r="A364" s="405"/>
      <c r="B364" s="866"/>
      <c r="C364" s="866"/>
      <c r="D364" s="866"/>
      <c r="E364" s="866"/>
      <c r="F364" s="866"/>
      <c r="AB364" s="873"/>
    </row>
    <row r="365" spans="1:28" s="872" customFormat="1" ht="12.75">
      <c r="A365" s="327" t="s">
        <v>1112</v>
      </c>
      <c r="B365" s="879"/>
      <c r="C365" s="879"/>
      <c r="D365" s="879"/>
      <c r="E365" s="866"/>
      <c r="F365" s="879"/>
      <c r="AB365" s="873"/>
    </row>
    <row r="366" spans="1:28" s="872" customFormat="1" ht="12.75">
      <c r="A366" s="327" t="s">
        <v>475</v>
      </c>
      <c r="B366" s="879"/>
      <c r="C366" s="879"/>
      <c r="D366" s="879"/>
      <c r="E366" s="866"/>
      <c r="F366" s="879"/>
      <c r="AB366" s="873"/>
    </row>
    <row r="367" spans="1:28" s="872" customFormat="1" ht="12.75">
      <c r="A367" s="331" t="s">
        <v>462</v>
      </c>
      <c r="B367" s="866">
        <v>15335536</v>
      </c>
      <c r="C367" s="866">
        <v>4515831</v>
      </c>
      <c r="D367" s="866">
        <v>4515831</v>
      </c>
      <c r="E367" s="869">
        <v>29.446841636314502</v>
      </c>
      <c r="F367" s="866">
        <v>2685881</v>
      </c>
      <c r="AB367" s="873"/>
    </row>
    <row r="368" spans="1:28" s="872" customFormat="1" ht="12.75">
      <c r="A368" s="331" t="s">
        <v>1182</v>
      </c>
      <c r="B368" s="866">
        <v>0</v>
      </c>
      <c r="C368" s="866">
        <v>0</v>
      </c>
      <c r="D368" s="866">
        <v>0</v>
      </c>
      <c r="E368" s="869" t="s">
        <v>616</v>
      </c>
      <c r="F368" s="866">
        <v>-171</v>
      </c>
      <c r="AB368" s="873"/>
    </row>
    <row r="369" spans="1:28" s="872" customFormat="1" ht="12.75">
      <c r="A369" s="359" t="s">
        <v>1177</v>
      </c>
      <c r="B369" s="866">
        <v>15335536</v>
      </c>
      <c r="C369" s="866">
        <v>4515831</v>
      </c>
      <c r="D369" s="866">
        <v>4515831</v>
      </c>
      <c r="E369" s="869">
        <v>29.446841636314502</v>
      </c>
      <c r="F369" s="866">
        <v>2686052</v>
      </c>
      <c r="AB369" s="873"/>
    </row>
    <row r="370" spans="1:28" s="872" customFormat="1" ht="25.5">
      <c r="A370" s="405" t="s">
        <v>1178</v>
      </c>
      <c r="B370" s="866">
        <v>15335536</v>
      </c>
      <c r="C370" s="866">
        <v>4515831</v>
      </c>
      <c r="D370" s="866">
        <v>4515831</v>
      </c>
      <c r="E370" s="869">
        <v>29.446841636314502</v>
      </c>
      <c r="F370" s="866">
        <v>2686052</v>
      </c>
      <c r="AB370" s="873"/>
    </row>
    <row r="371" spans="1:28" s="872" customFormat="1" ht="12.75">
      <c r="A371" s="374" t="s">
        <v>1098</v>
      </c>
      <c r="B371" s="866">
        <v>15335536</v>
      </c>
      <c r="C371" s="866">
        <v>4515831</v>
      </c>
      <c r="D371" s="866">
        <v>1967854</v>
      </c>
      <c r="E371" s="869">
        <v>12.831987091941228</v>
      </c>
      <c r="F371" s="866">
        <v>1211434</v>
      </c>
      <c r="AB371" s="873"/>
    </row>
    <row r="372" spans="1:28" s="872" customFormat="1" ht="12.75">
      <c r="A372" s="359" t="s">
        <v>1011</v>
      </c>
      <c r="B372" s="866">
        <v>2550126</v>
      </c>
      <c r="C372" s="866">
        <v>1220588</v>
      </c>
      <c r="D372" s="866">
        <v>674869</v>
      </c>
      <c r="E372" s="869">
        <v>26.464143340368278</v>
      </c>
      <c r="F372" s="866">
        <v>305650</v>
      </c>
      <c r="AB372" s="873"/>
    </row>
    <row r="373" spans="1:28" s="872" customFormat="1" ht="12.75">
      <c r="A373" s="395" t="s">
        <v>1012</v>
      </c>
      <c r="B373" s="866">
        <v>2550126</v>
      </c>
      <c r="C373" s="866">
        <v>1220588</v>
      </c>
      <c r="D373" s="866">
        <v>674869</v>
      </c>
      <c r="E373" s="869">
        <v>26.464143340368278</v>
      </c>
      <c r="F373" s="866">
        <v>305650</v>
      </c>
      <c r="AB373" s="873"/>
    </row>
    <row r="374" spans="1:28" s="872" customFormat="1" ht="12.75">
      <c r="A374" s="415" t="s">
        <v>1179</v>
      </c>
      <c r="B374" s="866">
        <v>1647078</v>
      </c>
      <c r="C374" s="866">
        <v>750439</v>
      </c>
      <c r="D374" s="866">
        <v>553869</v>
      </c>
      <c r="E374" s="869">
        <v>33.62736919563008</v>
      </c>
      <c r="F374" s="866">
        <v>248814</v>
      </c>
      <c r="AB374" s="873"/>
    </row>
    <row r="375" spans="1:28" s="872" customFormat="1" ht="12.75">
      <c r="A375" s="419" t="s">
        <v>1180</v>
      </c>
      <c r="B375" s="866">
        <v>1305986</v>
      </c>
      <c r="C375" s="866">
        <v>597096</v>
      </c>
      <c r="D375" s="866">
        <v>450153</v>
      </c>
      <c r="E375" s="869">
        <v>34.46843993733471</v>
      </c>
      <c r="F375" s="866">
        <v>201385</v>
      </c>
      <c r="AB375" s="873"/>
    </row>
    <row r="376" spans="1:28" s="872" customFormat="1" ht="12.75">
      <c r="A376" s="415" t="s">
        <v>1015</v>
      </c>
      <c r="B376" s="866">
        <v>903048</v>
      </c>
      <c r="C376" s="866">
        <v>470149</v>
      </c>
      <c r="D376" s="866">
        <v>121000</v>
      </c>
      <c r="E376" s="869">
        <v>13.399066273332094</v>
      </c>
      <c r="F376" s="866">
        <v>56836</v>
      </c>
      <c r="AB376" s="873"/>
    </row>
    <row r="377" spans="1:28" s="872" customFormat="1" ht="12.75">
      <c r="A377" s="359" t="s">
        <v>932</v>
      </c>
      <c r="B377" s="866">
        <v>12785410</v>
      </c>
      <c r="C377" s="866">
        <v>3295243</v>
      </c>
      <c r="D377" s="866">
        <v>1292985</v>
      </c>
      <c r="E377" s="869">
        <v>10.112972521022009</v>
      </c>
      <c r="F377" s="866">
        <v>905784</v>
      </c>
      <c r="AB377" s="873"/>
    </row>
    <row r="378" spans="1:28" s="872" customFormat="1" ht="12.75">
      <c r="A378" s="395" t="s">
        <v>1020</v>
      </c>
      <c r="B378" s="866">
        <v>12785410</v>
      </c>
      <c r="C378" s="866">
        <v>3295243</v>
      </c>
      <c r="D378" s="866">
        <v>1292985</v>
      </c>
      <c r="E378" s="869">
        <v>10.112972521022009</v>
      </c>
      <c r="F378" s="866">
        <v>905784</v>
      </c>
      <c r="AB378" s="873"/>
    </row>
    <row r="379" spans="1:28" s="872" customFormat="1" ht="12.75">
      <c r="A379" s="395"/>
      <c r="B379" s="866"/>
      <c r="C379" s="866"/>
      <c r="D379" s="866"/>
      <c r="E379" s="866"/>
      <c r="F379" s="866"/>
      <c r="AB379" s="873"/>
    </row>
    <row r="380" spans="1:28" s="872" customFormat="1" ht="12.75">
      <c r="A380" s="327" t="s">
        <v>1114</v>
      </c>
      <c r="B380" s="879"/>
      <c r="C380" s="879"/>
      <c r="D380" s="879"/>
      <c r="E380" s="866"/>
      <c r="F380" s="879"/>
      <c r="AB380" s="873"/>
    </row>
    <row r="381" spans="1:28" s="872" customFormat="1" ht="12.75">
      <c r="A381" s="327" t="s">
        <v>475</v>
      </c>
      <c r="B381" s="879"/>
      <c r="C381" s="879"/>
      <c r="D381" s="879"/>
      <c r="E381" s="866"/>
      <c r="F381" s="879"/>
      <c r="AB381" s="873"/>
    </row>
    <row r="382" spans="1:28" s="872" customFormat="1" ht="12.75">
      <c r="A382" s="331" t="s">
        <v>462</v>
      </c>
      <c r="B382" s="866">
        <v>1382883</v>
      </c>
      <c r="C382" s="866">
        <v>88538</v>
      </c>
      <c r="D382" s="866">
        <v>88538</v>
      </c>
      <c r="E382" s="869">
        <v>6.402421607612502</v>
      </c>
      <c r="F382" s="866">
        <v>0</v>
      </c>
      <c r="AB382" s="873"/>
    </row>
    <row r="383" spans="1:28" s="872" customFormat="1" ht="12.75">
      <c r="A383" s="359" t="s">
        <v>1177</v>
      </c>
      <c r="B383" s="866">
        <v>1382883</v>
      </c>
      <c r="C383" s="866">
        <v>88538</v>
      </c>
      <c r="D383" s="866">
        <v>88538</v>
      </c>
      <c r="E383" s="869">
        <v>6.402421607612502</v>
      </c>
      <c r="F383" s="866">
        <v>0</v>
      </c>
      <c r="AB383" s="873"/>
    </row>
    <row r="384" spans="1:28" s="872" customFormat="1" ht="25.5">
      <c r="A384" s="405" t="s">
        <v>1178</v>
      </c>
      <c r="B384" s="866">
        <v>1382883</v>
      </c>
      <c r="C384" s="866">
        <v>88538</v>
      </c>
      <c r="D384" s="866">
        <v>88538</v>
      </c>
      <c r="E384" s="869">
        <v>6.402421607612502</v>
      </c>
      <c r="F384" s="866">
        <v>0</v>
      </c>
      <c r="AB384" s="873"/>
    </row>
    <row r="385" spans="1:28" s="872" customFormat="1" ht="12.75">
      <c r="A385" s="374" t="s">
        <v>1098</v>
      </c>
      <c r="B385" s="866">
        <v>1382883</v>
      </c>
      <c r="C385" s="866">
        <v>88538</v>
      </c>
      <c r="D385" s="866">
        <v>57290</v>
      </c>
      <c r="E385" s="869">
        <v>4.14279443741806</v>
      </c>
      <c r="F385" s="866">
        <v>34762</v>
      </c>
      <c r="AB385" s="873"/>
    </row>
    <row r="386" spans="1:28" s="872" customFormat="1" ht="12.75">
      <c r="A386" s="359" t="s">
        <v>1011</v>
      </c>
      <c r="B386" s="866">
        <v>324162</v>
      </c>
      <c r="C386" s="866">
        <v>88187</v>
      </c>
      <c r="D386" s="866">
        <v>57290</v>
      </c>
      <c r="E386" s="869">
        <v>17.67326213436492</v>
      </c>
      <c r="F386" s="866">
        <v>34762</v>
      </c>
      <c r="AB386" s="873"/>
    </row>
    <row r="387" spans="1:28" s="872" customFormat="1" ht="12.75">
      <c r="A387" s="395" t="s">
        <v>1012</v>
      </c>
      <c r="B387" s="866">
        <v>324162</v>
      </c>
      <c r="C387" s="866">
        <v>88187</v>
      </c>
      <c r="D387" s="866">
        <v>57290</v>
      </c>
      <c r="E387" s="869">
        <v>17.67326213436492</v>
      </c>
      <c r="F387" s="866">
        <v>34762</v>
      </c>
      <c r="AB387" s="873"/>
    </row>
    <row r="388" spans="1:28" s="872" customFormat="1" ht="12.75">
      <c r="A388" s="415" t="s">
        <v>1179</v>
      </c>
      <c r="B388" s="866">
        <v>130246</v>
      </c>
      <c r="C388" s="866">
        <v>58692</v>
      </c>
      <c r="D388" s="866">
        <v>47542</v>
      </c>
      <c r="E388" s="869">
        <v>36.50169678915283</v>
      </c>
      <c r="F388" s="866">
        <v>25507</v>
      </c>
      <c r="AB388" s="873"/>
    </row>
    <row r="389" spans="1:28" s="872" customFormat="1" ht="12.75">
      <c r="A389" s="419" t="s">
        <v>1180</v>
      </c>
      <c r="B389" s="866">
        <v>101331</v>
      </c>
      <c r="C389" s="866">
        <v>44741</v>
      </c>
      <c r="D389" s="866">
        <v>36376</v>
      </c>
      <c r="E389" s="869">
        <v>35.89819502422753</v>
      </c>
      <c r="F389" s="866">
        <v>19340</v>
      </c>
      <c r="AB389" s="873"/>
    </row>
    <row r="390" spans="1:28" s="872" customFormat="1" ht="12.75">
      <c r="A390" s="415" t="s">
        <v>1015</v>
      </c>
      <c r="B390" s="866">
        <v>193916</v>
      </c>
      <c r="C390" s="866">
        <v>29495</v>
      </c>
      <c r="D390" s="866">
        <v>9748</v>
      </c>
      <c r="E390" s="869">
        <v>5.026918872088946</v>
      </c>
      <c r="F390" s="866">
        <v>9255</v>
      </c>
      <c r="AB390" s="873"/>
    </row>
    <row r="391" spans="1:28" s="872" customFormat="1" ht="12.75">
      <c r="A391" s="359" t="s">
        <v>932</v>
      </c>
      <c r="B391" s="866">
        <v>1058721</v>
      </c>
      <c r="C391" s="866">
        <v>351</v>
      </c>
      <c r="D391" s="866">
        <v>0</v>
      </c>
      <c r="E391" s="869">
        <v>0</v>
      </c>
      <c r="F391" s="866">
        <v>0</v>
      </c>
      <c r="AB391" s="873"/>
    </row>
    <row r="392" spans="1:28" s="872" customFormat="1" ht="12.75">
      <c r="A392" s="395" t="s">
        <v>1020</v>
      </c>
      <c r="B392" s="866">
        <v>1058721</v>
      </c>
      <c r="C392" s="866">
        <v>351</v>
      </c>
      <c r="D392" s="866">
        <v>0</v>
      </c>
      <c r="E392" s="869">
        <v>0</v>
      </c>
      <c r="F392" s="866">
        <v>0</v>
      </c>
      <c r="AB392" s="873"/>
    </row>
    <row r="393" spans="1:28" s="872" customFormat="1" ht="12.75">
      <c r="A393" s="395"/>
      <c r="B393" s="866"/>
      <c r="C393" s="866"/>
      <c r="D393" s="866"/>
      <c r="E393" s="866"/>
      <c r="F393" s="866"/>
      <c r="AB393" s="873"/>
    </row>
    <row r="394" spans="1:28" s="872" customFormat="1" ht="12.75">
      <c r="A394" s="327" t="s">
        <v>468</v>
      </c>
      <c r="B394" s="879"/>
      <c r="C394" s="879"/>
      <c r="D394" s="879"/>
      <c r="E394" s="866"/>
      <c r="F394" s="879"/>
      <c r="AB394" s="873"/>
    </row>
    <row r="395" spans="1:28" s="872" customFormat="1" ht="12.75">
      <c r="A395" s="327" t="s">
        <v>475</v>
      </c>
      <c r="B395" s="879"/>
      <c r="C395" s="879"/>
      <c r="D395" s="879"/>
      <c r="E395" s="866"/>
      <c r="F395" s="879"/>
      <c r="AB395" s="873"/>
    </row>
    <row r="396" spans="1:28" s="872" customFormat="1" ht="12.75">
      <c r="A396" s="331" t="s">
        <v>462</v>
      </c>
      <c r="B396" s="866">
        <v>2510093</v>
      </c>
      <c r="C396" s="866">
        <v>85970</v>
      </c>
      <c r="D396" s="866">
        <v>85970</v>
      </c>
      <c r="E396" s="869">
        <v>3.424972700214693</v>
      </c>
      <c r="F396" s="866">
        <v>0</v>
      </c>
      <c r="AB396" s="873"/>
    </row>
    <row r="397" spans="1:28" s="872" customFormat="1" ht="12.75">
      <c r="A397" s="359" t="s">
        <v>1177</v>
      </c>
      <c r="B397" s="866">
        <v>2510093</v>
      </c>
      <c r="C397" s="866">
        <v>85970</v>
      </c>
      <c r="D397" s="866">
        <v>85970</v>
      </c>
      <c r="E397" s="869">
        <v>3.424972700214693</v>
      </c>
      <c r="F397" s="866">
        <v>0</v>
      </c>
      <c r="AB397" s="873"/>
    </row>
    <row r="398" spans="1:28" s="872" customFormat="1" ht="25.5">
      <c r="A398" s="405" t="s">
        <v>1178</v>
      </c>
      <c r="B398" s="866">
        <v>2510093</v>
      </c>
      <c r="C398" s="866">
        <v>85970</v>
      </c>
      <c r="D398" s="866">
        <v>85970</v>
      </c>
      <c r="E398" s="869">
        <v>3.424972700214693</v>
      </c>
      <c r="F398" s="866">
        <v>0</v>
      </c>
      <c r="AB398" s="873"/>
    </row>
    <row r="399" spans="1:28" s="872" customFormat="1" ht="12.75">
      <c r="A399" s="374" t="s">
        <v>1098</v>
      </c>
      <c r="B399" s="866">
        <v>2510093</v>
      </c>
      <c r="C399" s="866">
        <v>85970</v>
      </c>
      <c r="D399" s="866">
        <v>6949</v>
      </c>
      <c r="E399" s="869">
        <v>0.27684233213669773</v>
      </c>
      <c r="F399" s="866">
        <v>3360</v>
      </c>
      <c r="AB399" s="873"/>
    </row>
    <row r="400" spans="1:28" s="872" customFormat="1" ht="12.75">
      <c r="A400" s="359" t="s">
        <v>1011</v>
      </c>
      <c r="B400" s="866">
        <v>2510093</v>
      </c>
      <c r="C400" s="866">
        <v>85970</v>
      </c>
      <c r="D400" s="866">
        <v>6949</v>
      </c>
      <c r="E400" s="869">
        <v>0.27684233213669773</v>
      </c>
      <c r="F400" s="866">
        <v>3360</v>
      </c>
      <c r="AB400" s="873"/>
    </row>
    <row r="401" spans="1:28" s="872" customFormat="1" ht="12.75">
      <c r="A401" s="395" t="s">
        <v>1012</v>
      </c>
      <c r="B401" s="866">
        <v>2510093</v>
      </c>
      <c r="C401" s="866">
        <v>85970</v>
      </c>
      <c r="D401" s="866">
        <v>6949</v>
      </c>
      <c r="E401" s="869">
        <v>0.27684233213669773</v>
      </c>
      <c r="F401" s="866">
        <v>3360</v>
      </c>
      <c r="AB401" s="873"/>
    </row>
    <row r="402" spans="1:28" s="872" customFormat="1" ht="12.75">
      <c r="A402" s="415" t="s">
        <v>1179</v>
      </c>
      <c r="B402" s="866">
        <v>18789</v>
      </c>
      <c r="C402" s="866">
        <v>10970</v>
      </c>
      <c r="D402" s="866">
        <v>6949</v>
      </c>
      <c r="E402" s="869">
        <v>36.98440576933312</v>
      </c>
      <c r="F402" s="866">
        <v>3360</v>
      </c>
      <c r="AB402" s="873"/>
    </row>
    <row r="403" spans="1:28" s="872" customFormat="1" ht="12.75">
      <c r="A403" s="419" t="s">
        <v>1180</v>
      </c>
      <c r="B403" s="866">
        <v>15138</v>
      </c>
      <c r="C403" s="866">
        <v>7956</v>
      </c>
      <c r="D403" s="866">
        <v>5391</v>
      </c>
      <c r="E403" s="869">
        <v>35.612366230677765</v>
      </c>
      <c r="F403" s="866">
        <v>2555</v>
      </c>
      <c r="AB403" s="873"/>
    </row>
    <row r="404" spans="1:28" s="872" customFormat="1" ht="12.75">
      <c r="A404" s="415" t="s">
        <v>1015</v>
      </c>
      <c r="B404" s="866">
        <v>2491304</v>
      </c>
      <c r="C404" s="866">
        <v>75000</v>
      </c>
      <c r="D404" s="866">
        <v>0</v>
      </c>
      <c r="E404" s="869">
        <v>0</v>
      </c>
      <c r="F404" s="866">
        <v>0</v>
      </c>
      <c r="AB404" s="873"/>
    </row>
    <row r="405" spans="1:28" s="872" customFormat="1" ht="12.75">
      <c r="A405" s="395"/>
      <c r="B405" s="866"/>
      <c r="C405" s="866"/>
      <c r="D405" s="866"/>
      <c r="E405" s="866"/>
      <c r="F405" s="866"/>
      <c r="AB405" s="873"/>
    </row>
    <row r="406" spans="1:28" s="872" customFormat="1" ht="12.75">
      <c r="A406" s="327" t="s">
        <v>1115</v>
      </c>
      <c r="B406" s="879"/>
      <c r="C406" s="879"/>
      <c r="D406" s="879"/>
      <c r="E406" s="866"/>
      <c r="F406" s="879"/>
      <c r="AB406" s="873"/>
    </row>
    <row r="407" spans="1:28" s="872" customFormat="1" ht="12.75">
      <c r="A407" s="327" t="s">
        <v>475</v>
      </c>
      <c r="B407" s="879"/>
      <c r="C407" s="879"/>
      <c r="D407" s="879"/>
      <c r="E407" s="866"/>
      <c r="F407" s="879"/>
      <c r="AB407" s="873"/>
    </row>
    <row r="408" spans="1:28" s="872" customFormat="1" ht="12.75">
      <c r="A408" s="331" t="s">
        <v>462</v>
      </c>
      <c r="B408" s="866">
        <v>373879</v>
      </c>
      <c r="C408" s="866">
        <v>157586</v>
      </c>
      <c r="D408" s="866">
        <v>157586</v>
      </c>
      <c r="E408" s="869">
        <v>42.148930536349994</v>
      </c>
      <c r="F408" s="866">
        <v>15668</v>
      </c>
      <c r="AB408" s="873"/>
    </row>
    <row r="409" spans="1:28" s="872" customFormat="1" ht="12.75">
      <c r="A409" s="359" t="s">
        <v>1177</v>
      </c>
      <c r="B409" s="866">
        <v>373879</v>
      </c>
      <c r="C409" s="866">
        <v>157586</v>
      </c>
      <c r="D409" s="866">
        <v>157586</v>
      </c>
      <c r="E409" s="869">
        <v>42.148930536349994</v>
      </c>
      <c r="F409" s="866">
        <v>15668</v>
      </c>
      <c r="AB409" s="873"/>
    </row>
    <row r="410" spans="1:28" s="872" customFormat="1" ht="25.5">
      <c r="A410" s="405" t="s">
        <v>1178</v>
      </c>
      <c r="B410" s="866">
        <v>373879</v>
      </c>
      <c r="C410" s="866">
        <v>157586</v>
      </c>
      <c r="D410" s="866">
        <v>157586</v>
      </c>
      <c r="E410" s="869">
        <v>42.148930536349994</v>
      </c>
      <c r="F410" s="866">
        <v>15668</v>
      </c>
      <c r="AB410" s="873"/>
    </row>
    <row r="411" spans="1:28" s="872" customFormat="1" ht="12.75">
      <c r="A411" s="374" t="s">
        <v>1098</v>
      </c>
      <c r="B411" s="866">
        <v>373879</v>
      </c>
      <c r="C411" s="866">
        <v>157586</v>
      </c>
      <c r="D411" s="866">
        <v>116278</v>
      </c>
      <c r="E411" s="869">
        <v>31.10043623739231</v>
      </c>
      <c r="F411" s="866">
        <v>61488</v>
      </c>
      <c r="AB411" s="873"/>
    </row>
    <row r="412" spans="1:28" s="872" customFormat="1" ht="12.75">
      <c r="A412" s="359" t="s">
        <v>1011</v>
      </c>
      <c r="B412" s="866">
        <v>358211</v>
      </c>
      <c r="C412" s="866">
        <v>141918</v>
      </c>
      <c r="D412" s="866">
        <v>108566</v>
      </c>
      <c r="E412" s="869">
        <v>30.30783532610668</v>
      </c>
      <c r="F412" s="866">
        <v>53776</v>
      </c>
      <c r="AB412" s="873"/>
    </row>
    <row r="413" spans="1:28" s="872" customFormat="1" ht="12.75">
      <c r="A413" s="395" t="s">
        <v>1012</v>
      </c>
      <c r="B413" s="866">
        <v>358211</v>
      </c>
      <c r="C413" s="866">
        <v>141918</v>
      </c>
      <c r="D413" s="866">
        <v>108566</v>
      </c>
      <c r="E413" s="869">
        <v>30.30783532610668</v>
      </c>
      <c r="F413" s="866">
        <v>53776</v>
      </c>
      <c r="AB413" s="873"/>
    </row>
    <row r="414" spans="1:28" s="872" customFormat="1" ht="12.75">
      <c r="A414" s="415" t="s">
        <v>1179</v>
      </c>
      <c r="B414" s="866">
        <v>358211</v>
      </c>
      <c r="C414" s="866">
        <v>141918</v>
      </c>
      <c r="D414" s="866">
        <v>108566</v>
      </c>
      <c r="E414" s="869">
        <v>30.30783532610668</v>
      </c>
      <c r="F414" s="866">
        <v>53776</v>
      </c>
      <c r="AB414" s="873"/>
    </row>
    <row r="415" spans="1:28" s="872" customFormat="1" ht="12.75">
      <c r="A415" s="419" t="s">
        <v>1180</v>
      </c>
      <c r="B415" s="866">
        <v>277470</v>
      </c>
      <c r="C415" s="866">
        <v>108901</v>
      </c>
      <c r="D415" s="866">
        <v>85023</v>
      </c>
      <c r="E415" s="869">
        <v>30.642231592604606</v>
      </c>
      <c r="F415" s="866">
        <v>40480</v>
      </c>
      <c r="AB415" s="873"/>
    </row>
    <row r="416" spans="1:28" s="872" customFormat="1" ht="12.75">
      <c r="A416" s="359" t="s">
        <v>932</v>
      </c>
      <c r="B416" s="866">
        <v>15668</v>
      </c>
      <c r="C416" s="866">
        <v>15668</v>
      </c>
      <c r="D416" s="866">
        <v>7712</v>
      </c>
      <c r="E416" s="869">
        <v>49.22134286443707</v>
      </c>
      <c r="F416" s="866">
        <v>7712</v>
      </c>
      <c r="AB416" s="873"/>
    </row>
    <row r="417" spans="1:28" s="872" customFormat="1" ht="12.75">
      <c r="A417" s="395" t="s">
        <v>1020</v>
      </c>
      <c r="B417" s="866">
        <v>15668</v>
      </c>
      <c r="C417" s="866">
        <v>15668</v>
      </c>
      <c r="D417" s="866">
        <v>7712</v>
      </c>
      <c r="E417" s="869">
        <v>49.22134286443707</v>
      </c>
      <c r="F417" s="866">
        <v>7712</v>
      </c>
      <c r="AB417" s="873"/>
    </row>
    <row r="418" spans="1:28" s="872" customFormat="1" ht="12.75">
      <c r="A418" s="419"/>
      <c r="B418" s="866"/>
      <c r="C418" s="866"/>
      <c r="D418" s="866"/>
      <c r="E418" s="866"/>
      <c r="F418" s="866"/>
      <c r="AB418" s="873"/>
    </row>
    <row r="419" spans="1:28" s="872" customFormat="1" ht="12.75">
      <c r="A419" s="327" t="s">
        <v>474</v>
      </c>
      <c r="B419" s="879"/>
      <c r="C419" s="879"/>
      <c r="D419" s="879"/>
      <c r="E419" s="866"/>
      <c r="F419" s="879"/>
      <c r="AB419" s="873"/>
    </row>
    <row r="420" spans="1:28" s="872" customFormat="1" ht="12.75">
      <c r="A420" s="327" t="s">
        <v>475</v>
      </c>
      <c r="B420" s="879"/>
      <c r="C420" s="879"/>
      <c r="D420" s="879"/>
      <c r="E420" s="866"/>
      <c r="F420" s="879"/>
      <c r="AB420" s="873"/>
    </row>
    <row r="421" spans="1:28" s="872" customFormat="1" ht="12.75">
      <c r="A421" s="331" t="s">
        <v>462</v>
      </c>
      <c r="B421" s="866">
        <v>1287907</v>
      </c>
      <c r="C421" s="866">
        <v>333895</v>
      </c>
      <c r="D421" s="866">
        <v>333895</v>
      </c>
      <c r="E421" s="869">
        <v>25.92539678719038</v>
      </c>
      <c r="F421" s="866">
        <v>34254</v>
      </c>
      <c r="AB421" s="873"/>
    </row>
    <row r="422" spans="1:28" s="872" customFormat="1" ht="12.75">
      <c r="A422" s="359" t="s">
        <v>1177</v>
      </c>
      <c r="B422" s="866">
        <v>1287907</v>
      </c>
      <c r="C422" s="866">
        <v>333895</v>
      </c>
      <c r="D422" s="866">
        <v>333895</v>
      </c>
      <c r="E422" s="869">
        <v>25.92539678719038</v>
      </c>
      <c r="F422" s="866">
        <v>34254</v>
      </c>
      <c r="AB422" s="873"/>
    </row>
    <row r="423" spans="1:28" s="872" customFormat="1" ht="25.5">
      <c r="A423" s="405" t="s">
        <v>1178</v>
      </c>
      <c r="B423" s="866">
        <v>1287907</v>
      </c>
      <c r="C423" s="866">
        <v>333895</v>
      </c>
      <c r="D423" s="866">
        <v>333895</v>
      </c>
      <c r="E423" s="869">
        <v>25.92539678719038</v>
      </c>
      <c r="F423" s="866">
        <v>34254</v>
      </c>
      <c r="AB423" s="873"/>
    </row>
    <row r="424" spans="1:28" s="872" customFormat="1" ht="12.75">
      <c r="A424" s="374" t="s">
        <v>1098</v>
      </c>
      <c r="B424" s="866">
        <v>1287907</v>
      </c>
      <c r="C424" s="866">
        <v>333895</v>
      </c>
      <c r="D424" s="866">
        <v>305326</v>
      </c>
      <c r="E424" s="869">
        <v>23.707146556389553</v>
      </c>
      <c r="F424" s="866">
        <v>305326</v>
      </c>
      <c r="AB424" s="873"/>
    </row>
    <row r="425" spans="1:28" s="872" customFormat="1" ht="12.75">
      <c r="A425" s="359" t="s">
        <v>932</v>
      </c>
      <c r="B425" s="866">
        <v>1287907</v>
      </c>
      <c r="C425" s="866">
        <v>333895</v>
      </c>
      <c r="D425" s="866">
        <v>305326</v>
      </c>
      <c r="E425" s="869">
        <v>23.707146556389553</v>
      </c>
      <c r="F425" s="866">
        <v>305326</v>
      </c>
      <c r="AB425" s="873"/>
    </row>
    <row r="426" spans="1:28" s="872" customFormat="1" ht="12.75">
      <c r="A426" s="395" t="s">
        <v>1020</v>
      </c>
      <c r="B426" s="866">
        <v>1287907</v>
      </c>
      <c r="C426" s="866">
        <v>333895</v>
      </c>
      <c r="D426" s="866">
        <v>305326</v>
      </c>
      <c r="E426" s="869">
        <v>23.707146556389553</v>
      </c>
      <c r="F426" s="866">
        <v>305326</v>
      </c>
      <c r="AB426" s="873"/>
    </row>
    <row r="427" spans="1:28" s="872" customFormat="1" ht="12.75">
      <c r="A427" s="419"/>
      <c r="B427" s="866"/>
      <c r="C427" s="866"/>
      <c r="D427" s="866"/>
      <c r="E427" s="869"/>
      <c r="F427" s="866"/>
      <c r="AB427" s="873"/>
    </row>
    <row r="428" spans="1:28" s="872" customFormat="1" ht="12.75">
      <c r="A428" s="327" t="s">
        <v>1119</v>
      </c>
      <c r="B428" s="879"/>
      <c r="C428" s="879"/>
      <c r="D428" s="879"/>
      <c r="E428" s="866"/>
      <c r="F428" s="866"/>
      <c r="AB428" s="873"/>
    </row>
    <row r="429" spans="1:28" s="872" customFormat="1" ht="12.75">
      <c r="A429" s="327" t="s">
        <v>475</v>
      </c>
      <c r="B429" s="879"/>
      <c r="C429" s="879"/>
      <c r="D429" s="879"/>
      <c r="E429" s="866"/>
      <c r="F429" s="866"/>
      <c r="AB429" s="873"/>
    </row>
    <row r="430" spans="1:28" s="872" customFormat="1" ht="12.75">
      <c r="A430" s="331" t="s">
        <v>462</v>
      </c>
      <c r="B430" s="866">
        <v>655761</v>
      </c>
      <c r="C430" s="866">
        <v>123359</v>
      </c>
      <c r="D430" s="866">
        <v>123359</v>
      </c>
      <c r="E430" s="869">
        <v>18.81157921864826</v>
      </c>
      <c r="F430" s="866">
        <v>-41923</v>
      </c>
      <c r="AB430" s="873"/>
    </row>
    <row r="431" spans="1:28" s="872" customFormat="1" ht="12.75">
      <c r="A431" s="359" t="s">
        <v>1177</v>
      </c>
      <c r="B431" s="866">
        <v>655761</v>
      </c>
      <c r="C431" s="866">
        <v>123359</v>
      </c>
      <c r="D431" s="866">
        <v>123359</v>
      </c>
      <c r="E431" s="869">
        <v>18.81157921864826</v>
      </c>
      <c r="F431" s="866">
        <v>-41923</v>
      </c>
      <c r="AB431" s="873"/>
    </row>
    <row r="432" spans="1:28" s="872" customFormat="1" ht="25.5">
      <c r="A432" s="405" t="s">
        <v>1178</v>
      </c>
      <c r="B432" s="866">
        <v>655761</v>
      </c>
      <c r="C432" s="866">
        <v>123359</v>
      </c>
      <c r="D432" s="866">
        <v>123359</v>
      </c>
      <c r="E432" s="652">
        <v>18.81157921864826</v>
      </c>
      <c r="F432" s="866">
        <v>-41923</v>
      </c>
      <c r="AB432" s="873"/>
    </row>
    <row r="433" spans="1:28" s="872" customFormat="1" ht="12.75">
      <c r="A433" s="374" t="s">
        <v>1098</v>
      </c>
      <c r="B433" s="866">
        <v>655761</v>
      </c>
      <c r="C433" s="866">
        <v>123359</v>
      </c>
      <c r="D433" s="866">
        <v>43930</v>
      </c>
      <c r="E433" s="652">
        <v>6.699087014933794</v>
      </c>
      <c r="F433" s="866">
        <v>31970</v>
      </c>
      <c r="AB433" s="873"/>
    </row>
    <row r="434" spans="1:28" s="872" customFormat="1" ht="12.75">
      <c r="A434" s="359" t="s">
        <v>1011</v>
      </c>
      <c r="B434" s="866">
        <v>655761</v>
      </c>
      <c r="C434" s="866">
        <v>123359</v>
      </c>
      <c r="D434" s="866">
        <v>43930</v>
      </c>
      <c r="E434" s="652">
        <v>6.699087014933794</v>
      </c>
      <c r="F434" s="866">
        <v>31970</v>
      </c>
      <c r="AB434" s="873"/>
    </row>
    <row r="435" spans="1:28" s="872" customFormat="1" ht="12.75">
      <c r="A435" s="395" t="s">
        <v>1012</v>
      </c>
      <c r="B435" s="866">
        <v>655761</v>
      </c>
      <c r="C435" s="866">
        <v>123359</v>
      </c>
      <c r="D435" s="866">
        <v>43930</v>
      </c>
      <c r="E435" s="652">
        <v>6.699087014933794</v>
      </c>
      <c r="F435" s="866">
        <v>31970</v>
      </c>
      <c r="AB435" s="873"/>
    </row>
    <row r="436" spans="1:28" s="872" customFormat="1" ht="12.75">
      <c r="A436" s="415" t="s">
        <v>1179</v>
      </c>
      <c r="B436" s="866">
        <v>49058</v>
      </c>
      <c r="C436" s="866">
        <v>26534</v>
      </c>
      <c r="D436" s="866">
        <v>12180</v>
      </c>
      <c r="E436" s="652">
        <v>24.82775490236047</v>
      </c>
      <c r="F436" s="866">
        <v>1711</v>
      </c>
      <c r="AB436" s="873"/>
    </row>
    <row r="437" spans="1:28" s="872" customFormat="1" ht="12.75">
      <c r="A437" s="419" t="s">
        <v>1180</v>
      </c>
      <c r="B437" s="866">
        <v>39534</v>
      </c>
      <c r="C437" s="866">
        <v>21383</v>
      </c>
      <c r="D437" s="866">
        <v>9857</v>
      </c>
      <c r="E437" s="652">
        <v>24.932969089897302</v>
      </c>
      <c r="F437" s="866">
        <v>1267</v>
      </c>
      <c r="AB437" s="873"/>
    </row>
    <row r="438" spans="1:28" s="872" customFormat="1" ht="12.75">
      <c r="A438" s="415" t="s">
        <v>1015</v>
      </c>
      <c r="B438" s="866">
        <v>606703</v>
      </c>
      <c r="C438" s="866">
        <v>96825</v>
      </c>
      <c r="D438" s="866">
        <v>31750</v>
      </c>
      <c r="E438" s="652">
        <v>5.233203066409759</v>
      </c>
      <c r="F438" s="866">
        <v>30259</v>
      </c>
      <c r="AB438" s="873"/>
    </row>
    <row r="439" spans="1:28" s="872" customFormat="1" ht="12.75">
      <c r="A439" s="415"/>
      <c r="B439" s="866"/>
      <c r="C439" s="866"/>
      <c r="D439" s="866"/>
      <c r="E439" s="651"/>
      <c r="F439" s="866"/>
      <c r="AB439" s="873"/>
    </row>
    <row r="440" spans="1:28" s="872" customFormat="1" ht="12.75">
      <c r="A440" s="327" t="s">
        <v>481</v>
      </c>
      <c r="B440" s="879"/>
      <c r="C440" s="879"/>
      <c r="D440" s="879"/>
      <c r="E440" s="651"/>
      <c r="F440" s="866"/>
      <c r="AB440" s="873"/>
    </row>
    <row r="441" spans="1:28" s="872" customFormat="1" ht="12.75">
      <c r="A441" s="327" t="s">
        <v>475</v>
      </c>
      <c r="B441" s="879"/>
      <c r="C441" s="879"/>
      <c r="D441" s="879"/>
      <c r="E441" s="651"/>
      <c r="F441" s="866"/>
      <c r="AB441" s="873"/>
    </row>
    <row r="442" spans="1:28" s="872" customFormat="1" ht="12.75">
      <c r="A442" s="331" t="s">
        <v>462</v>
      </c>
      <c r="B442" s="866">
        <v>155690</v>
      </c>
      <c r="C442" s="866">
        <v>90494</v>
      </c>
      <c r="D442" s="866">
        <v>90494</v>
      </c>
      <c r="E442" s="652">
        <v>58.12447812961654</v>
      </c>
      <c r="F442" s="866">
        <v>0</v>
      </c>
      <c r="AB442" s="873"/>
    </row>
    <row r="443" spans="1:28" s="872" customFormat="1" ht="12.75">
      <c r="A443" s="359" t="s">
        <v>1177</v>
      </c>
      <c r="B443" s="866">
        <v>155690</v>
      </c>
      <c r="C443" s="866">
        <v>90494</v>
      </c>
      <c r="D443" s="866">
        <v>90494</v>
      </c>
      <c r="E443" s="652">
        <v>58.12447812961654</v>
      </c>
      <c r="F443" s="866">
        <v>0</v>
      </c>
      <c r="AB443" s="873"/>
    </row>
    <row r="444" spans="1:28" s="872" customFormat="1" ht="25.5">
      <c r="A444" s="405" t="s">
        <v>1178</v>
      </c>
      <c r="B444" s="866">
        <v>155690</v>
      </c>
      <c r="C444" s="866">
        <v>90494</v>
      </c>
      <c r="D444" s="866">
        <v>90494</v>
      </c>
      <c r="E444" s="652">
        <v>58.12447812961654</v>
      </c>
      <c r="F444" s="866">
        <v>0</v>
      </c>
      <c r="AB444" s="873"/>
    </row>
    <row r="445" spans="1:28" s="872" customFormat="1" ht="12.75">
      <c r="A445" s="374" t="s">
        <v>1098</v>
      </c>
      <c r="B445" s="866">
        <v>155690</v>
      </c>
      <c r="C445" s="866">
        <v>90494</v>
      </c>
      <c r="D445" s="866">
        <v>39331</v>
      </c>
      <c r="E445" s="652">
        <v>25.262380371250565</v>
      </c>
      <c r="F445" s="866">
        <v>22545</v>
      </c>
      <c r="AB445" s="873"/>
    </row>
    <row r="446" spans="1:28" s="872" customFormat="1" ht="12.75">
      <c r="A446" s="359" t="s">
        <v>1011</v>
      </c>
      <c r="B446" s="866">
        <v>155690</v>
      </c>
      <c r="C446" s="866">
        <v>90494</v>
      </c>
      <c r="D446" s="866">
        <v>39331</v>
      </c>
      <c r="E446" s="652">
        <v>25.262380371250565</v>
      </c>
      <c r="F446" s="866">
        <v>22545</v>
      </c>
      <c r="AB446" s="873"/>
    </row>
    <row r="447" spans="1:28" s="872" customFormat="1" ht="12.75">
      <c r="A447" s="395" t="s">
        <v>1012</v>
      </c>
      <c r="B447" s="866">
        <v>155690</v>
      </c>
      <c r="C447" s="866">
        <v>90494</v>
      </c>
      <c r="D447" s="866">
        <v>39331</v>
      </c>
      <c r="E447" s="652">
        <v>25.262380371250565</v>
      </c>
      <c r="F447" s="866">
        <v>22545</v>
      </c>
      <c r="AB447" s="873"/>
    </row>
    <row r="448" spans="1:28" s="872" customFormat="1" ht="12.75">
      <c r="A448" s="415" t="s">
        <v>1179</v>
      </c>
      <c r="B448" s="866">
        <v>152848</v>
      </c>
      <c r="C448" s="866">
        <v>90494</v>
      </c>
      <c r="D448" s="866">
        <v>39331</v>
      </c>
      <c r="E448" s="652">
        <v>25.732099863917096</v>
      </c>
      <c r="F448" s="866">
        <v>22545</v>
      </c>
      <c r="AB448" s="873"/>
    </row>
    <row r="449" spans="1:28" s="872" customFormat="1" ht="12.75">
      <c r="A449" s="419" t="s">
        <v>1180</v>
      </c>
      <c r="B449" s="866">
        <v>123175</v>
      </c>
      <c r="C449" s="866">
        <v>72926</v>
      </c>
      <c r="D449" s="866">
        <v>33266</v>
      </c>
      <c r="E449" s="652">
        <v>27.007103714227725</v>
      </c>
      <c r="F449" s="866">
        <v>17899</v>
      </c>
      <c r="AB449" s="873"/>
    </row>
    <row r="450" spans="1:28" s="872" customFormat="1" ht="12.75">
      <c r="A450" s="415" t="s">
        <v>1015</v>
      </c>
      <c r="B450" s="866">
        <v>2842</v>
      </c>
      <c r="C450" s="866">
        <v>0</v>
      </c>
      <c r="D450" s="866">
        <v>0</v>
      </c>
      <c r="E450" s="652">
        <v>0</v>
      </c>
      <c r="F450" s="866">
        <v>0</v>
      </c>
      <c r="AB450" s="873"/>
    </row>
    <row r="451" spans="1:28" s="872" customFormat="1" ht="12.75">
      <c r="A451" s="419"/>
      <c r="B451" s="866"/>
      <c r="C451" s="866"/>
      <c r="D451" s="866"/>
      <c r="E451" s="651"/>
      <c r="F451" s="866"/>
      <c r="AB451" s="873"/>
    </row>
    <row r="452" spans="1:28" s="872" customFormat="1" ht="25.5">
      <c r="A452" s="327" t="s">
        <v>1247</v>
      </c>
      <c r="B452" s="879"/>
      <c r="C452" s="879"/>
      <c r="D452" s="879"/>
      <c r="E452" s="651"/>
      <c r="F452" s="866"/>
      <c r="AB452" s="873"/>
    </row>
    <row r="453" spans="1:28" s="872" customFormat="1" ht="12.75">
      <c r="A453" s="327" t="s">
        <v>475</v>
      </c>
      <c r="B453" s="879"/>
      <c r="C453" s="879"/>
      <c r="D453" s="879"/>
      <c r="E453" s="651"/>
      <c r="F453" s="866"/>
      <c r="AB453" s="873"/>
    </row>
    <row r="454" spans="1:28" s="872" customFormat="1" ht="12.75">
      <c r="A454" s="331" t="s">
        <v>462</v>
      </c>
      <c r="B454" s="866">
        <v>58158</v>
      </c>
      <c r="C454" s="866">
        <v>30327</v>
      </c>
      <c r="D454" s="866">
        <v>30327</v>
      </c>
      <c r="E454" s="652">
        <v>52.14587846899824</v>
      </c>
      <c r="F454" s="866">
        <v>0</v>
      </c>
      <c r="AB454" s="873"/>
    </row>
    <row r="455" spans="1:28" s="872" customFormat="1" ht="12.75">
      <c r="A455" s="359" t="s">
        <v>1177</v>
      </c>
      <c r="B455" s="866">
        <v>58158</v>
      </c>
      <c r="C455" s="866">
        <v>30327</v>
      </c>
      <c r="D455" s="866">
        <v>30327</v>
      </c>
      <c r="E455" s="652">
        <v>52.14587846899824</v>
      </c>
      <c r="F455" s="866">
        <v>0</v>
      </c>
      <c r="AB455" s="873"/>
    </row>
    <row r="456" spans="1:28" s="872" customFormat="1" ht="25.5">
      <c r="A456" s="405" t="s">
        <v>1178</v>
      </c>
      <c r="B456" s="866">
        <v>58158</v>
      </c>
      <c r="C456" s="866">
        <v>30327</v>
      </c>
      <c r="D456" s="866">
        <v>30327</v>
      </c>
      <c r="E456" s="652">
        <v>52.14587846899824</v>
      </c>
      <c r="F456" s="866">
        <v>0</v>
      </c>
      <c r="AB456" s="873"/>
    </row>
    <row r="457" spans="1:28" s="872" customFormat="1" ht="12.75">
      <c r="A457" s="374" t="s">
        <v>1098</v>
      </c>
      <c r="B457" s="866">
        <v>58158</v>
      </c>
      <c r="C457" s="866">
        <v>30327</v>
      </c>
      <c r="D457" s="866">
        <v>28831</v>
      </c>
      <c r="E457" s="652">
        <v>49.57357543244266</v>
      </c>
      <c r="F457" s="866">
        <v>9374</v>
      </c>
      <c r="AB457" s="873"/>
    </row>
    <row r="458" spans="1:28" s="872" customFormat="1" ht="12.75">
      <c r="A458" s="359" t="s">
        <v>1011</v>
      </c>
      <c r="B458" s="866">
        <v>58158</v>
      </c>
      <c r="C458" s="866">
        <v>30327</v>
      </c>
      <c r="D458" s="866">
        <v>28831</v>
      </c>
      <c r="E458" s="652">
        <v>49.57357543244266</v>
      </c>
      <c r="F458" s="866">
        <v>9374</v>
      </c>
      <c r="AB458" s="873"/>
    </row>
    <row r="459" spans="1:28" s="872" customFormat="1" ht="12.75">
      <c r="A459" s="395" t="s">
        <v>1012</v>
      </c>
      <c r="B459" s="866">
        <v>58158</v>
      </c>
      <c r="C459" s="866">
        <v>30327</v>
      </c>
      <c r="D459" s="866">
        <v>28831</v>
      </c>
      <c r="E459" s="652">
        <v>49.57357543244266</v>
      </c>
      <c r="F459" s="866">
        <v>9374</v>
      </c>
      <c r="AB459" s="873"/>
    </row>
    <row r="460" spans="1:28" s="872" customFormat="1" ht="12.75">
      <c r="A460" s="415" t="s">
        <v>1179</v>
      </c>
      <c r="B460" s="866">
        <v>55664</v>
      </c>
      <c r="C460" s="866">
        <v>27833</v>
      </c>
      <c r="D460" s="866">
        <v>28654</v>
      </c>
      <c r="E460" s="652">
        <v>51.4767174475424</v>
      </c>
      <c r="F460" s="866">
        <v>9197</v>
      </c>
      <c r="AB460" s="873"/>
    </row>
    <row r="461" spans="1:28" s="872" customFormat="1" ht="12.75">
      <c r="A461" s="419" t="s">
        <v>1180</v>
      </c>
      <c r="B461" s="866">
        <v>44857</v>
      </c>
      <c r="C461" s="866">
        <v>22429</v>
      </c>
      <c r="D461" s="866">
        <v>22875</v>
      </c>
      <c r="E461" s="652">
        <v>50.99538533562209</v>
      </c>
      <c r="F461" s="866">
        <v>7423</v>
      </c>
      <c r="AB461" s="873"/>
    </row>
    <row r="462" spans="1:28" s="872" customFormat="1" ht="12.75">
      <c r="A462" s="415" t="s">
        <v>1015</v>
      </c>
      <c r="B462" s="866">
        <v>2494</v>
      </c>
      <c r="C462" s="866">
        <v>2494</v>
      </c>
      <c r="D462" s="866">
        <v>177</v>
      </c>
      <c r="E462" s="652">
        <v>7.097032878909383</v>
      </c>
      <c r="F462" s="866">
        <v>177</v>
      </c>
      <c r="AB462" s="873"/>
    </row>
    <row r="463" spans="1:28" s="872" customFormat="1" ht="12.75">
      <c r="A463" s="415"/>
      <c r="B463" s="866"/>
      <c r="C463" s="866"/>
      <c r="D463" s="866"/>
      <c r="E463" s="651"/>
      <c r="F463" s="866"/>
      <c r="AB463" s="873"/>
    </row>
    <row r="464" spans="1:28" s="872" customFormat="1" ht="25.5">
      <c r="A464" s="336" t="s">
        <v>482</v>
      </c>
      <c r="B464" s="879"/>
      <c r="C464" s="879"/>
      <c r="D464" s="879"/>
      <c r="E464" s="866"/>
      <c r="F464" s="866"/>
      <c r="AB464" s="873"/>
    </row>
    <row r="465" spans="1:28" s="872" customFormat="1" ht="12.75">
      <c r="A465" s="327" t="s">
        <v>475</v>
      </c>
      <c r="B465" s="879"/>
      <c r="C465" s="879"/>
      <c r="D465" s="879"/>
      <c r="E465" s="866"/>
      <c r="F465" s="866"/>
      <c r="AB465" s="873"/>
    </row>
    <row r="466" spans="1:28" s="872" customFormat="1" ht="12.75">
      <c r="A466" s="331" t="s">
        <v>462</v>
      </c>
      <c r="B466" s="866">
        <v>722981</v>
      </c>
      <c r="C466" s="866">
        <v>133813</v>
      </c>
      <c r="D466" s="866">
        <v>133813</v>
      </c>
      <c r="E466" s="869">
        <v>18.508508522353974</v>
      </c>
      <c r="F466" s="866">
        <v>117657</v>
      </c>
      <c r="AB466" s="873"/>
    </row>
    <row r="467" spans="1:28" s="872" customFormat="1" ht="12.75">
      <c r="A467" s="359" t="s">
        <v>1177</v>
      </c>
      <c r="B467" s="866">
        <v>722981</v>
      </c>
      <c r="C467" s="866">
        <v>133813</v>
      </c>
      <c r="D467" s="866">
        <v>133813</v>
      </c>
      <c r="E467" s="869">
        <v>18.508508522353974</v>
      </c>
      <c r="F467" s="866">
        <v>117657</v>
      </c>
      <c r="AB467" s="873"/>
    </row>
    <row r="468" spans="1:28" s="872" customFormat="1" ht="25.5">
      <c r="A468" s="405" t="s">
        <v>1178</v>
      </c>
      <c r="B468" s="866">
        <v>722981</v>
      </c>
      <c r="C468" s="866">
        <v>133813</v>
      </c>
      <c r="D468" s="866">
        <v>133813</v>
      </c>
      <c r="E468" s="869">
        <v>18.508508522353974</v>
      </c>
      <c r="F468" s="866">
        <v>117657</v>
      </c>
      <c r="AB468" s="873"/>
    </row>
    <row r="469" spans="1:28" s="872" customFormat="1" ht="12.75">
      <c r="A469" s="374" t="s">
        <v>1098</v>
      </c>
      <c r="B469" s="866">
        <v>722981</v>
      </c>
      <c r="C469" s="866">
        <v>133813</v>
      </c>
      <c r="D469" s="866">
        <v>73122</v>
      </c>
      <c r="E469" s="869">
        <v>10.113958734738535</v>
      </c>
      <c r="F469" s="866">
        <v>60372</v>
      </c>
      <c r="AB469" s="873"/>
    </row>
    <row r="470" spans="1:28" s="872" customFormat="1" ht="12.75">
      <c r="A470" s="359" t="s">
        <v>1011</v>
      </c>
      <c r="B470" s="866">
        <v>164576</v>
      </c>
      <c r="C470" s="866">
        <v>37825</v>
      </c>
      <c r="D470" s="866">
        <v>33134</v>
      </c>
      <c r="E470" s="869">
        <v>20.132947695897336</v>
      </c>
      <c r="F470" s="866">
        <v>20384</v>
      </c>
      <c r="AB470" s="873"/>
    </row>
    <row r="471" spans="1:28" s="872" customFormat="1" ht="12.75">
      <c r="A471" s="395" t="s">
        <v>1012</v>
      </c>
      <c r="B471" s="866">
        <v>164576</v>
      </c>
      <c r="C471" s="866">
        <v>37825</v>
      </c>
      <c r="D471" s="866">
        <v>33134</v>
      </c>
      <c r="E471" s="869">
        <v>20.132947695897336</v>
      </c>
      <c r="F471" s="866">
        <v>20384</v>
      </c>
      <c r="AB471" s="873"/>
    </row>
    <row r="472" spans="1:28" s="872" customFormat="1" ht="12.75">
      <c r="A472" s="415" t="s">
        <v>1179</v>
      </c>
      <c r="B472" s="866">
        <v>56929</v>
      </c>
      <c r="C472" s="866">
        <v>30205</v>
      </c>
      <c r="D472" s="866">
        <v>27847</v>
      </c>
      <c r="E472" s="869">
        <v>48.91531556851517</v>
      </c>
      <c r="F472" s="866">
        <v>15097</v>
      </c>
      <c r="AB472" s="873"/>
    </row>
    <row r="473" spans="1:28" s="872" customFormat="1" ht="12.75">
      <c r="A473" s="419" t="s">
        <v>1180</v>
      </c>
      <c r="B473" s="866">
        <v>44677</v>
      </c>
      <c r="C473" s="866">
        <v>23142</v>
      </c>
      <c r="D473" s="866">
        <v>21516</v>
      </c>
      <c r="E473" s="869">
        <v>48.15900799068872</v>
      </c>
      <c r="F473" s="866">
        <v>11219</v>
      </c>
      <c r="AB473" s="873"/>
    </row>
    <row r="474" spans="1:28" s="872" customFormat="1" ht="12.75">
      <c r="A474" s="415" t="s">
        <v>1015</v>
      </c>
      <c r="B474" s="866">
        <v>107647</v>
      </c>
      <c r="C474" s="866">
        <v>7620</v>
      </c>
      <c r="D474" s="866">
        <v>5287</v>
      </c>
      <c r="E474" s="652">
        <v>4.911423448865273</v>
      </c>
      <c r="F474" s="866">
        <v>5287</v>
      </c>
      <c r="AB474" s="873"/>
    </row>
    <row r="475" spans="1:28" s="872" customFormat="1" ht="12.75">
      <c r="A475" s="359" t="s">
        <v>932</v>
      </c>
      <c r="B475" s="866">
        <v>558405</v>
      </c>
      <c r="C475" s="866">
        <v>95988</v>
      </c>
      <c r="D475" s="866">
        <v>39988</v>
      </c>
      <c r="E475" s="869">
        <v>7.161110663407383</v>
      </c>
      <c r="F475" s="866">
        <v>39988</v>
      </c>
      <c r="AB475" s="873"/>
    </row>
    <row r="476" spans="1:28" s="872" customFormat="1" ht="12.75">
      <c r="A476" s="395" t="s">
        <v>1020</v>
      </c>
      <c r="B476" s="866">
        <v>558405</v>
      </c>
      <c r="C476" s="866">
        <v>95988</v>
      </c>
      <c r="D476" s="866">
        <v>39988</v>
      </c>
      <c r="E476" s="869">
        <v>7.161110663407383</v>
      </c>
      <c r="F476" s="866">
        <v>39988</v>
      </c>
      <c r="AB476" s="873"/>
    </row>
    <row r="477" spans="1:28" s="872" customFormat="1" ht="12.75">
      <c r="A477" s="419"/>
      <c r="B477" s="866"/>
      <c r="C477" s="866"/>
      <c r="D477" s="866"/>
      <c r="E477" s="866"/>
      <c r="F477" s="866"/>
      <c r="AB477" s="873"/>
    </row>
    <row r="478" spans="1:28" s="872" customFormat="1" ht="12.75">
      <c r="A478" s="336" t="s">
        <v>483</v>
      </c>
      <c r="B478" s="879"/>
      <c r="C478" s="879"/>
      <c r="D478" s="879"/>
      <c r="E478" s="866"/>
      <c r="F478" s="866"/>
      <c r="AB478" s="873"/>
    </row>
    <row r="479" spans="1:28" s="872" customFormat="1" ht="12.75">
      <c r="A479" s="327" t="s">
        <v>475</v>
      </c>
      <c r="B479" s="879"/>
      <c r="C479" s="879"/>
      <c r="D479" s="879"/>
      <c r="E479" s="866"/>
      <c r="F479" s="866"/>
      <c r="AB479" s="873"/>
    </row>
    <row r="480" spans="1:28" s="872" customFormat="1" ht="12.75">
      <c r="A480" s="331" t="s">
        <v>462</v>
      </c>
      <c r="B480" s="866">
        <v>2923370</v>
      </c>
      <c r="C480" s="866">
        <v>262986</v>
      </c>
      <c r="D480" s="866">
        <v>262986</v>
      </c>
      <c r="E480" s="869">
        <v>8.995987507568321</v>
      </c>
      <c r="F480" s="866">
        <v>0</v>
      </c>
      <c r="AB480" s="873"/>
    </row>
    <row r="481" spans="1:28" s="872" customFormat="1" ht="12.75">
      <c r="A481" s="359" t="s">
        <v>1177</v>
      </c>
      <c r="B481" s="866">
        <v>2923370</v>
      </c>
      <c r="C481" s="866">
        <v>262986</v>
      </c>
      <c r="D481" s="866">
        <v>262986</v>
      </c>
      <c r="E481" s="869">
        <v>8.995987507568321</v>
      </c>
      <c r="F481" s="866">
        <v>0</v>
      </c>
      <c r="AB481" s="873"/>
    </row>
    <row r="482" spans="1:28" s="872" customFormat="1" ht="25.5">
      <c r="A482" s="405" t="s">
        <v>1178</v>
      </c>
      <c r="B482" s="866">
        <v>2923370</v>
      </c>
      <c r="C482" s="866">
        <v>262986</v>
      </c>
      <c r="D482" s="866">
        <v>262986</v>
      </c>
      <c r="E482" s="869">
        <v>8.995987507568321</v>
      </c>
      <c r="F482" s="866">
        <v>0</v>
      </c>
      <c r="AB482" s="873"/>
    </row>
    <row r="483" spans="1:28" s="872" customFormat="1" ht="12.75">
      <c r="A483" s="374" t="s">
        <v>1098</v>
      </c>
      <c r="B483" s="866">
        <v>2923370</v>
      </c>
      <c r="C483" s="866">
        <v>262986</v>
      </c>
      <c r="D483" s="866">
        <v>250621</v>
      </c>
      <c r="E483" s="869">
        <v>8.573016758056626</v>
      </c>
      <c r="F483" s="866">
        <v>188314</v>
      </c>
      <c r="AB483" s="873"/>
    </row>
    <row r="484" spans="1:28" s="872" customFormat="1" ht="12.75">
      <c r="A484" s="359" t="s">
        <v>1011</v>
      </c>
      <c r="B484" s="866">
        <v>2923370</v>
      </c>
      <c r="C484" s="866">
        <v>262986</v>
      </c>
      <c r="D484" s="866">
        <v>250621</v>
      </c>
      <c r="E484" s="869">
        <v>8.573016758056626</v>
      </c>
      <c r="F484" s="866">
        <v>188314</v>
      </c>
      <c r="AB484" s="873"/>
    </row>
    <row r="485" spans="1:28" s="872" customFormat="1" ht="12.75">
      <c r="A485" s="395" t="s">
        <v>1012</v>
      </c>
      <c r="B485" s="866">
        <v>44594</v>
      </c>
      <c r="C485" s="866">
        <v>23996</v>
      </c>
      <c r="D485" s="866">
        <v>17937</v>
      </c>
      <c r="E485" s="869">
        <v>40.22289994169619</v>
      </c>
      <c r="F485" s="866">
        <v>8739</v>
      </c>
      <c r="AB485" s="873"/>
    </row>
    <row r="486" spans="1:28" s="872" customFormat="1" ht="12.75">
      <c r="A486" s="415" t="s">
        <v>1179</v>
      </c>
      <c r="B486" s="866">
        <v>39095</v>
      </c>
      <c r="C486" s="866">
        <v>20839</v>
      </c>
      <c r="D486" s="866">
        <v>17937</v>
      </c>
      <c r="E486" s="869">
        <v>45.88054738457603</v>
      </c>
      <c r="F486" s="866">
        <v>8739</v>
      </c>
      <c r="AB486" s="873"/>
    </row>
    <row r="487" spans="1:28" s="872" customFormat="1" ht="12.75">
      <c r="A487" s="419" t="s">
        <v>1180</v>
      </c>
      <c r="B487" s="866">
        <v>30801</v>
      </c>
      <c r="C487" s="866">
        <v>16371</v>
      </c>
      <c r="D487" s="866">
        <v>14630</v>
      </c>
      <c r="E487" s="869">
        <v>47.498457842277844</v>
      </c>
      <c r="F487" s="866">
        <v>6637</v>
      </c>
      <c r="AB487" s="873"/>
    </row>
    <row r="488" spans="1:28" s="872" customFormat="1" ht="12.75">
      <c r="A488" s="415" t="s">
        <v>1015</v>
      </c>
      <c r="B488" s="866">
        <v>5499</v>
      </c>
      <c r="C488" s="866">
        <v>3157</v>
      </c>
      <c r="D488" s="866">
        <v>0</v>
      </c>
      <c r="E488" s="869" t="s">
        <v>616</v>
      </c>
      <c r="F488" s="866">
        <v>0</v>
      </c>
      <c r="AB488" s="873"/>
    </row>
    <row r="489" spans="1:28" s="872" customFormat="1" ht="12.75">
      <c r="A489" s="395" t="s">
        <v>1017</v>
      </c>
      <c r="B489" s="866">
        <v>2878776</v>
      </c>
      <c r="C489" s="866">
        <v>238990</v>
      </c>
      <c r="D489" s="866">
        <v>232684</v>
      </c>
      <c r="E489" s="869">
        <v>8.08274072036171</v>
      </c>
      <c r="F489" s="866">
        <v>179575</v>
      </c>
      <c r="AB489" s="873"/>
    </row>
    <row r="490" spans="1:28" s="872" customFormat="1" ht="12.75">
      <c r="A490" s="415" t="s">
        <v>1018</v>
      </c>
      <c r="B490" s="866">
        <v>2878776</v>
      </c>
      <c r="C490" s="866">
        <v>238990</v>
      </c>
      <c r="D490" s="866">
        <v>232684</v>
      </c>
      <c r="E490" s="869">
        <v>8.08274072036171</v>
      </c>
      <c r="F490" s="866">
        <v>179575</v>
      </c>
      <c r="AB490" s="873"/>
    </row>
    <row r="491" spans="1:28" s="872" customFormat="1" ht="12.75">
      <c r="A491" s="415"/>
      <c r="B491" s="866"/>
      <c r="C491" s="866"/>
      <c r="D491" s="866"/>
      <c r="E491" s="866"/>
      <c r="F491" s="866"/>
      <c r="AB491" s="873"/>
    </row>
    <row r="492" spans="1:6" s="882" customFormat="1" ht="12.75">
      <c r="A492" s="327" t="s">
        <v>484</v>
      </c>
      <c r="B492" s="881"/>
      <c r="C492" s="881"/>
      <c r="D492" s="881"/>
      <c r="E492" s="866"/>
      <c r="F492" s="866"/>
    </row>
    <row r="493" spans="1:6" s="882" customFormat="1" ht="12.75">
      <c r="A493" s="331" t="s">
        <v>462</v>
      </c>
      <c r="B493" s="866">
        <v>16004363</v>
      </c>
      <c r="C493" s="866">
        <v>8077342</v>
      </c>
      <c r="D493" s="866">
        <v>8157930</v>
      </c>
      <c r="E493" s="869">
        <v>50.97316275568106</v>
      </c>
      <c r="F493" s="866">
        <v>782144</v>
      </c>
    </row>
    <row r="494" spans="1:6" s="882" customFormat="1" ht="12.75">
      <c r="A494" s="331" t="s">
        <v>1182</v>
      </c>
      <c r="B494" s="866">
        <v>0</v>
      </c>
      <c r="C494" s="866">
        <v>0</v>
      </c>
      <c r="D494" s="866">
        <v>80588</v>
      </c>
      <c r="E494" s="869" t="s">
        <v>616</v>
      </c>
      <c r="F494" s="866">
        <v>14165</v>
      </c>
    </row>
    <row r="495" spans="1:6" s="882" customFormat="1" ht="12.75">
      <c r="A495" s="359" t="s">
        <v>1177</v>
      </c>
      <c r="B495" s="866">
        <v>16004363</v>
      </c>
      <c r="C495" s="866">
        <v>8077342</v>
      </c>
      <c r="D495" s="866">
        <v>8077342</v>
      </c>
      <c r="E495" s="869">
        <v>50.469625064115334</v>
      </c>
      <c r="F495" s="866">
        <v>767979</v>
      </c>
    </row>
    <row r="496" spans="1:6" s="882" customFormat="1" ht="25.5">
      <c r="A496" s="405" t="s">
        <v>1178</v>
      </c>
      <c r="B496" s="866">
        <v>16004363</v>
      </c>
      <c r="C496" s="866">
        <v>8077342</v>
      </c>
      <c r="D496" s="866">
        <v>8077342</v>
      </c>
      <c r="E496" s="869">
        <v>50.469625064115334</v>
      </c>
      <c r="F496" s="866">
        <v>767979</v>
      </c>
    </row>
    <row r="497" spans="1:6" s="882" customFormat="1" ht="12.75">
      <c r="A497" s="374" t="s">
        <v>1098</v>
      </c>
      <c r="B497" s="866">
        <v>16004363</v>
      </c>
      <c r="C497" s="866">
        <v>8077342</v>
      </c>
      <c r="D497" s="866">
        <v>5838747</v>
      </c>
      <c r="E497" s="869">
        <v>36.48222050449618</v>
      </c>
      <c r="F497" s="866">
        <v>2685591</v>
      </c>
    </row>
    <row r="498" spans="1:6" s="882" customFormat="1" ht="12.75">
      <c r="A498" s="359" t="s">
        <v>1011</v>
      </c>
      <c r="B498" s="866">
        <v>15806430</v>
      </c>
      <c r="C498" s="866">
        <v>8020720</v>
      </c>
      <c r="D498" s="866">
        <v>5795135</v>
      </c>
      <c r="E498" s="869">
        <v>36.66314911083654</v>
      </c>
      <c r="F498" s="866">
        <v>2681773</v>
      </c>
    </row>
    <row r="499" spans="1:6" s="882" customFormat="1" ht="12.75">
      <c r="A499" s="395" t="s">
        <v>1012</v>
      </c>
      <c r="B499" s="866">
        <v>9286287</v>
      </c>
      <c r="C499" s="866">
        <v>5060318</v>
      </c>
      <c r="D499" s="866">
        <v>3575817</v>
      </c>
      <c r="E499" s="869">
        <v>38.50642350381805</v>
      </c>
      <c r="F499" s="866">
        <v>2118007</v>
      </c>
    </row>
    <row r="500" spans="1:6" s="882" customFormat="1" ht="12.75">
      <c r="A500" s="415" t="s">
        <v>1179</v>
      </c>
      <c r="B500" s="866">
        <v>4244377</v>
      </c>
      <c r="C500" s="866">
        <v>1983076</v>
      </c>
      <c r="D500" s="866">
        <v>1327189</v>
      </c>
      <c r="E500" s="869">
        <v>31.269347656911723</v>
      </c>
      <c r="F500" s="866">
        <v>600372</v>
      </c>
    </row>
    <row r="501" spans="1:6" s="882" customFormat="1" ht="12.75">
      <c r="A501" s="419" t="s">
        <v>1180</v>
      </c>
      <c r="B501" s="866">
        <v>3424011</v>
      </c>
      <c r="C501" s="866">
        <v>1589529</v>
      </c>
      <c r="D501" s="866">
        <v>1092214</v>
      </c>
      <c r="E501" s="869">
        <v>31.89867088627928</v>
      </c>
      <c r="F501" s="866">
        <v>497137</v>
      </c>
    </row>
    <row r="502" spans="1:6" s="882" customFormat="1" ht="12.75">
      <c r="A502" s="415" t="s">
        <v>1015</v>
      </c>
      <c r="B502" s="866">
        <v>5041910</v>
      </c>
      <c r="C502" s="866">
        <v>3077242</v>
      </c>
      <c r="D502" s="866">
        <v>2248628</v>
      </c>
      <c r="E502" s="869">
        <v>44.598733416502874</v>
      </c>
      <c r="F502" s="866">
        <v>1517635</v>
      </c>
    </row>
    <row r="503" spans="1:6" s="882" customFormat="1" ht="12.75">
      <c r="A503" s="395" t="s">
        <v>1017</v>
      </c>
      <c r="B503" s="866">
        <v>5430928</v>
      </c>
      <c r="C503" s="866">
        <v>2320220</v>
      </c>
      <c r="D503" s="866">
        <v>1907201</v>
      </c>
      <c r="E503" s="869">
        <v>35.117405349509326</v>
      </c>
      <c r="F503" s="866">
        <v>523144</v>
      </c>
    </row>
    <row r="504" spans="1:6" s="882" customFormat="1" ht="12.75">
      <c r="A504" s="415" t="s">
        <v>1018</v>
      </c>
      <c r="B504" s="866">
        <v>3755535</v>
      </c>
      <c r="C504" s="866">
        <v>1570774</v>
      </c>
      <c r="D504" s="866">
        <v>1185874</v>
      </c>
      <c r="E504" s="869">
        <v>31.576699458266265</v>
      </c>
      <c r="F504" s="866">
        <v>307179</v>
      </c>
    </row>
    <row r="505" spans="1:6" s="882" customFormat="1" ht="12.75">
      <c r="A505" s="415" t="s">
        <v>1019</v>
      </c>
      <c r="B505" s="866">
        <v>1675393</v>
      </c>
      <c r="C505" s="866">
        <v>749446</v>
      </c>
      <c r="D505" s="866">
        <v>721327</v>
      </c>
      <c r="E505" s="869">
        <v>43.054196836205</v>
      </c>
      <c r="F505" s="866">
        <v>215965</v>
      </c>
    </row>
    <row r="506" spans="1:6" s="882" customFormat="1" ht="12.75">
      <c r="A506" s="395" t="s">
        <v>1032</v>
      </c>
      <c r="B506" s="866">
        <v>1089215</v>
      </c>
      <c r="C506" s="866">
        <v>640182</v>
      </c>
      <c r="D506" s="866">
        <v>312117</v>
      </c>
      <c r="E506" s="869">
        <v>28.655224175208748</v>
      </c>
      <c r="F506" s="866">
        <v>40622</v>
      </c>
    </row>
    <row r="507" spans="1:6" s="882" customFormat="1" ht="12.75">
      <c r="A507" s="415" t="s">
        <v>1214</v>
      </c>
      <c r="B507" s="866">
        <v>1089215</v>
      </c>
      <c r="C507" s="866">
        <v>640182</v>
      </c>
      <c r="D507" s="866">
        <v>312117</v>
      </c>
      <c r="E507" s="869">
        <v>28.655224175208748</v>
      </c>
      <c r="F507" s="866">
        <v>40622</v>
      </c>
    </row>
    <row r="508" spans="1:6" s="882" customFormat="1" ht="12.75">
      <c r="A508" s="359" t="s">
        <v>932</v>
      </c>
      <c r="B508" s="866">
        <v>197933</v>
      </c>
      <c r="C508" s="866">
        <v>56622</v>
      </c>
      <c r="D508" s="866">
        <v>43612</v>
      </c>
      <c r="E508" s="869">
        <v>22.033718480495924</v>
      </c>
      <c r="F508" s="866">
        <v>3818</v>
      </c>
    </row>
    <row r="509" spans="1:6" s="882" customFormat="1" ht="12.75">
      <c r="A509" s="395" t="s">
        <v>1020</v>
      </c>
      <c r="B509" s="866">
        <v>197933</v>
      </c>
      <c r="C509" s="866">
        <v>56622</v>
      </c>
      <c r="D509" s="866">
        <v>43612</v>
      </c>
      <c r="E509" s="869">
        <v>22.033718480495924</v>
      </c>
      <c r="F509" s="866">
        <v>3818</v>
      </c>
    </row>
    <row r="510" spans="1:6" s="872" customFormat="1" ht="12.75">
      <c r="A510" s="395"/>
      <c r="B510" s="866"/>
      <c r="C510" s="866"/>
      <c r="D510" s="866"/>
      <c r="E510" s="866"/>
      <c r="F510" s="866"/>
    </row>
    <row r="511" spans="1:6" s="877" customFormat="1" ht="12.75">
      <c r="A511" s="336" t="s">
        <v>467</v>
      </c>
      <c r="B511" s="866"/>
      <c r="C511" s="866"/>
      <c r="D511" s="866"/>
      <c r="E511" s="866"/>
      <c r="F511" s="866"/>
    </row>
    <row r="512" spans="1:6" s="872" customFormat="1" ht="12.75">
      <c r="A512" s="327" t="s">
        <v>484</v>
      </c>
      <c r="B512" s="651"/>
      <c r="C512" s="651"/>
      <c r="D512" s="651"/>
      <c r="E512" s="866"/>
      <c r="F512" s="866"/>
    </row>
    <row r="513" spans="1:6" s="872" customFormat="1" ht="12.75">
      <c r="A513" s="331" t="s">
        <v>462</v>
      </c>
      <c r="B513" s="651">
        <v>1280657</v>
      </c>
      <c r="C513" s="651">
        <v>463398</v>
      </c>
      <c r="D513" s="651">
        <v>542734</v>
      </c>
      <c r="E513" s="869">
        <v>42.37934122875993</v>
      </c>
      <c r="F513" s="866">
        <v>-797938</v>
      </c>
    </row>
    <row r="514" spans="1:6" s="872" customFormat="1" ht="12.75">
      <c r="A514" s="331" t="s">
        <v>1182</v>
      </c>
      <c r="B514" s="651">
        <v>0</v>
      </c>
      <c r="C514" s="651">
        <v>0</v>
      </c>
      <c r="D514" s="651">
        <v>79336</v>
      </c>
      <c r="E514" s="869" t="s">
        <v>616</v>
      </c>
      <c r="F514" s="866">
        <v>13972</v>
      </c>
    </row>
    <row r="515" spans="1:6" s="872" customFormat="1" ht="12.75">
      <c r="A515" s="359" t="s">
        <v>1177</v>
      </c>
      <c r="B515" s="651">
        <v>1280657</v>
      </c>
      <c r="C515" s="651">
        <v>463398</v>
      </c>
      <c r="D515" s="651">
        <v>463398</v>
      </c>
      <c r="E515" s="869">
        <v>36.184395978001916</v>
      </c>
      <c r="F515" s="866">
        <v>-811910</v>
      </c>
    </row>
    <row r="516" spans="1:6" s="872" customFormat="1" ht="25.5">
      <c r="A516" s="405" t="s">
        <v>1178</v>
      </c>
      <c r="B516" s="651">
        <v>1280657</v>
      </c>
      <c r="C516" s="651">
        <v>463398</v>
      </c>
      <c r="D516" s="651">
        <v>463398</v>
      </c>
      <c r="E516" s="869">
        <v>36.184395978001916</v>
      </c>
      <c r="F516" s="866">
        <v>-811910</v>
      </c>
    </row>
    <row r="517" spans="1:6" s="872" customFormat="1" ht="12.75">
      <c r="A517" s="374" t="s">
        <v>1098</v>
      </c>
      <c r="B517" s="651">
        <v>1280657</v>
      </c>
      <c r="C517" s="651">
        <v>463398</v>
      </c>
      <c r="D517" s="651">
        <v>321791</v>
      </c>
      <c r="E517" s="869">
        <v>25.127024644381752</v>
      </c>
      <c r="F517" s="866">
        <v>131072</v>
      </c>
    </row>
    <row r="518" spans="1:6" s="872" customFormat="1" ht="12.75">
      <c r="A518" s="359" t="s">
        <v>1011</v>
      </c>
      <c r="B518" s="651">
        <v>1280657</v>
      </c>
      <c r="C518" s="651">
        <v>463398</v>
      </c>
      <c r="D518" s="651">
        <v>321791</v>
      </c>
      <c r="E518" s="869">
        <v>25.127024644381752</v>
      </c>
      <c r="F518" s="866">
        <v>131072</v>
      </c>
    </row>
    <row r="519" spans="1:6" s="872" customFormat="1" ht="12.75">
      <c r="A519" s="395" t="s">
        <v>1012</v>
      </c>
      <c r="B519" s="651">
        <v>244837</v>
      </c>
      <c r="C519" s="651">
        <v>239488</v>
      </c>
      <c r="D519" s="651">
        <v>180744</v>
      </c>
      <c r="E519" s="869">
        <v>73.82217556986893</v>
      </c>
      <c r="F519" s="866">
        <v>125355</v>
      </c>
    </row>
    <row r="520" spans="1:6" s="872" customFormat="1" ht="12.75">
      <c r="A520" s="415" t="s">
        <v>1179</v>
      </c>
      <c r="B520" s="651">
        <v>22263</v>
      </c>
      <c r="C520" s="651">
        <v>16914</v>
      </c>
      <c r="D520" s="651">
        <v>9662</v>
      </c>
      <c r="E520" s="869">
        <v>43.399362170417284</v>
      </c>
      <c r="F520" s="866">
        <v>4394</v>
      </c>
    </row>
    <row r="521" spans="1:6" s="872" customFormat="1" ht="12.75">
      <c r="A521" s="419" t="s">
        <v>1180</v>
      </c>
      <c r="B521" s="651">
        <v>17941</v>
      </c>
      <c r="C521" s="651">
        <v>13630</v>
      </c>
      <c r="D521" s="651">
        <v>7408</v>
      </c>
      <c r="E521" s="652">
        <v>41.29089794325846</v>
      </c>
      <c r="F521" s="866">
        <v>3447</v>
      </c>
    </row>
    <row r="522" spans="1:6" s="872" customFormat="1" ht="12.75">
      <c r="A522" s="415" t="s">
        <v>1015</v>
      </c>
      <c r="B522" s="651">
        <v>222574</v>
      </c>
      <c r="C522" s="651">
        <v>222574</v>
      </c>
      <c r="D522" s="651">
        <v>171082</v>
      </c>
      <c r="E522" s="652">
        <v>76.86522235301517</v>
      </c>
      <c r="F522" s="866">
        <v>120961</v>
      </c>
    </row>
    <row r="523" spans="1:6" s="872" customFormat="1" ht="12.75">
      <c r="A523" s="395" t="s">
        <v>1017</v>
      </c>
      <c r="B523" s="651">
        <v>1035820</v>
      </c>
      <c r="C523" s="651">
        <v>223910</v>
      </c>
      <c r="D523" s="651">
        <v>141047</v>
      </c>
      <c r="E523" s="652">
        <v>13.616941167384294</v>
      </c>
      <c r="F523" s="866">
        <v>5717</v>
      </c>
    </row>
    <row r="524" spans="1:6" s="872" customFormat="1" ht="12.75">
      <c r="A524" s="415" t="s">
        <v>1018</v>
      </c>
      <c r="B524" s="651">
        <v>1035820</v>
      </c>
      <c r="C524" s="651">
        <v>223910</v>
      </c>
      <c r="D524" s="651">
        <v>141047</v>
      </c>
      <c r="E524" s="652">
        <v>13.616941167384294</v>
      </c>
      <c r="F524" s="866">
        <v>5717</v>
      </c>
    </row>
    <row r="525" spans="1:6" s="872" customFormat="1" ht="12.75">
      <c r="A525" s="419"/>
      <c r="B525" s="651"/>
      <c r="C525" s="651"/>
      <c r="D525" s="651"/>
      <c r="E525" s="866"/>
      <c r="F525" s="866"/>
    </row>
    <row r="526" spans="1:6" s="872" customFormat="1" ht="12.75">
      <c r="A526" s="336" t="s">
        <v>471</v>
      </c>
      <c r="B526" s="651"/>
      <c r="C526" s="651"/>
      <c r="D526" s="651"/>
      <c r="E526" s="866"/>
      <c r="F526" s="866"/>
    </row>
    <row r="527" spans="1:6" s="872" customFormat="1" ht="12.75">
      <c r="A527" s="327" t="s">
        <v>484</v>
      </c>
      <c r="B527" s="651"/>
      <c r="C527" s="651"/>
      <c r="D527" s="651"/>
      <c r="E527" s="866"/>
      <c r="F527" s="866"/>
    </row>
    <row r="528" spans="1:6" s="872" customFormat="1" ht="12.75">
      <c r="A528" s="331" t="s">
        <v>462</v>
      </c>
      <c r="B528" s="651">
        <v>93000</v>
      </c>
      <c r="C528" s="651">
        <v>70000</v>
      </c>
      <c r="D528" s="651">
        <v>70000</v>
      </c>
      <c r="E528" s="652">
        <v>75.26881720430107</v>
      </c>
      <c r="F528" s="866">
        <v>0</v>
      </c>
    </row>
    <row r="529" spans="1:6" s="872" customFormat="1" ht="12.75">
      <c r="A529" s="359" t="s">
        <v>1177</v>
      </c>
      <c r="B529" s="651">
        <v>93000</v>
      </c>
      <c r="C529" s="651">
        <v>70000</v>
      </c>
      <c r="D529" s="651">
        <v>70000</v>
      </c>
      <c r="E529" s="652">
        <v>75.26881720430107</v>
      </c>
      <c r="F529" s="866">
        <v>0</v>
      </c>
    </row>
    <row r="530" spans="1:6" s="872" customFormat="1" ht="25.5">
      <c r="A530" s="405" t="s">
        <v>1178</v>
      </c>
      <c r="B530" s="651">
        <v>93000</v>
      </c>
      <c r="C530" s="651">
        <v>70000</v>
      </c>
      <c r="D530" s="651">
        <v>70000</v>
      </c>
      <c r="E530" s="652">
        <v>75.26881720430107</v>
      </c>
      <c r="F530" s="866">
        <v>0</v>
      </c>
    </row>
    <row r="531" spans="1:6" s="872" customFormat="1" ht="12.75">
      <c r="A531" s="374" t="s">
        <v>1098</v>
      </c>
      <c r="B531" s="651">
        <v>93000</v>
      </c>
      <c r="C531" s="651">
        <v>70000</v>
      </c>
      <c r="D531" s="651">
        <v>68214</v>
      </c>
      <c r="E531" s="652">
        <v>73.34838709677419</v>
      </c>
      <c r="F531" s="866">
        <v>1827</v>
      </c>
    </row>
    <row r="532" spans="1:6" s="872" customFormat="1" ht="12.75">
      <c r="A532" s="359" t="s">
        <v>1011</v>
      </c>
      <c r="B532" s="651">
        <v>93000</v>
      </c>
      <c r="C532" s="651">
        <v>70000</v>
      </c>
      <c r="D532" s="651">
        <v>68214</v>
      </c>
      <c r="E532" s="652">
        <v>73.34838709677419</v>
      </c>
      <c r="F532" s="866">
        <v>1827</v>
      </c>
    </row>
    <row r="533" spans="1:6" s="872" customFormat="1" ht="12.75">
      <c r="A533" s="395" t="s">
        <v>1012</v>
      </c>
      <c r="B533" s="651">
        <v>93000</v>
      </c>
      <c r="C533" s="651">
        <v>70000</v>
      </c>
      <c r="D533" s="651">
        <v>68214</v>
      </c>
      <c r="E533" s="652">
        <v>73.34838709677419</v>
      </c>
      <c r="F533" s="866">
        <v>1827</v>
      </c>
    </row>
    <row r="534" spans="1:6" s="872" customFormat="1" ht="12.75">
      <c r="A534" s="415" t="s">
        <v>1015</v>
      </c>
      <c r="B534" s="651">
        <v>93000</v>
      </c>
      <c r="C534" s="651">
        <v>70000</v>
      </c>
      <c r="D534" s="651">
        <v>68214</v>
      </c>
      <c r="E534" s="652">
        <v>73.34838709677419</v>
      </c>
      <c r="F534" s="866">
        <v>1827</v>
      </c>
    </row>
    <row r="535" spans="1:6" s="872" customFormat="1" ht="12.75">
      <c r="A535" s="415"/>
      <c r="B535" s="651"/>
      <c r="C535" s="651"/>
      <c r="D535" s="651"/>
      <c r="E535" s="651"/>
      <c r="F535" s="866"/>
    </row>
    <row r="536" spans="1:6" s="872" customFormat="1" ht="12.75">
      <c r="A536" s="336" t="s">
        <v>485</v>
      </c>
      <c r="B536" s="651"/>
      <c r="C536" s="651"/>
      <c r="D536" s="651"/>
      <c r="E536" s="651"/>
      <c r="F536" s="866"/>
    </row>
    <row r="537" spans="1:6" s="872" customFormat="1" ht="12.75">
      <c r="A537" s="327" t="s">
        <v>484</v>
      </c>
      <c r="B537" s="651"/>
      <c r="C537" s="651"/>
      <c r="D537" s="651"/>
      <c r="E537" s="651"/>
      <c r="F537" s="866"/>
    </row>
    <row r="538" spans="1:6" s="872" customFormat="1" ht="12.75">
      <c r="A538" s="331" t="s">
        <v>462</v>
      </c>
      <c r="B538" s="651">
        <v>10371</v>
      </c>
      <c r="C538" s="651">
        <v>10371</v>
      </c>
      <c r="D538" s="651">
        <v>10371</v>
      </c>
      <c r="E538" s="869">
        <v>100</v>
      </c>
      <c r="F538" s="866">
        <v>0</v>
      </c>
    </row>
    <row r="539" spans="1:6" s="872" customFormat="1" ht="12.75">
      <c r="A539" s="359" t="s">
        <v>1177</v>
      </c>
      <c r="B539" s="651">
        <v>10371</v>
      </c>
      <c r="C539" s="651">
        <v>10371</v>
      </c>
      <c r="D539" s="651">
        <v>10371</v>
      </c>
      <c r="E539" s="869">
        <v>100</v>
      </c>
      <c r="F539" s="866">
        <v>0</v>
      </c>
    </row>
    <row r="540" spans="1:6" s="872" customFormat="1" ht="25.5">
      <c r="A540" s="405" t="s">
        <v>1178</v>
      </c>
      <c r="B540" s="651">
        <v>10371</v>
      </c>
      <c r="C540" s="651">
        <v>10371</v>
      </c>
      <c r="D540" s="651">
        <v>10371</v>
      </c>
      <c r="E540" s="869">
        <v>100</v>
      </c>
      <c r="F540" s="866">
        <v>0</v>
      </c>
    </row>
    <row r="541" spans="1:6" s="872" customFormat="1" ht="12.75">
      <c r="A541" s="374" t="s">
        <v>1098</v>
      </c>
      <c r="B541" s="651">
        <v>10371</v>
      </c>
      <c r="C541" s="651">
        <v>10371</v>
      </c>
      <c r="D541" s="651">
        <v>10371</v>
      </c>
      <c r="E541" s="652">
        <v>100</v>
      </c>
      <c r="F541" s="866">
        <v>1122</v>
      </c>
    </row>
    <row r="542" spans="1:6" s="872" customFormat="1" ht="12.75">
      <c r="A542" s="359" t="s">
        <v>1011</v>
      </c>
      <c r="B542" s="651">
        <v>10371</v>
      </c>
      <c r="C542" s="651">
        <v>10371</v>
      </c>
      <c r="D542" s="651">
        <v>10371</v>
      </c>
      <c r="E542" s="652">
        <v>100</v>
      </c>
      <c r="F542" s="866">
        <v>1122</v>
      </c>
    </row>
    <row r="543" spans="1:6" s="872" customFormat="1" ht="12.75">
      <c r="A543" s="395" t="s">
        <v>1012</v>
      </c>
      <c r="B543" s="651">
        <v>10371</v>
      </c>
      <c r="C543" s="651">
        <v>10371</v>
      </c>
      <c r="D543" s="651">
        <v>10371</v>
      </c>
      <c r="E543" s="652">
        <v>100</v>
      </c>
      <c r="F543" s="866">
        <v>1122</v>
      </c>
    </row>
    <row r="544" spans="1:6" s="872" customFormat="1" ht="12.75">
      <c r="A544" s="415" t="s">
        <v>1179</v>
      </c>
      <c r="B544" s="651">
        <v>9571</v>
      </c>
      <c r="C544" s="651">
        <v>9571</v>
      </c>
      <c r="D544" s="651">
        <v>9571</v>
      </c>
      <c r="E544" s="652">
        <v>100</v>
      </c>
      <c r="F544" s="866">
        <v>1013</v>
      </c>
    </row>
    <row r="545" spans="1:6" s="872" customFormat="1" ht="12.75">
      <c r="A545" s="419" t="s">
        <v>1180</v>
      </c>
      <c r="B545" s="651">
        <v>7713</v>
      </c>
      <c r="C545" s="651">
        <v>7713</v>
      </c>
      <c r="D545" s="651">
        <v>7713</v>
      </c>
      <c r="E545" s="883">
        <v>100</v>
      </c>
      <c r="F545" s="866">
        <v>816</v>
      </c>
    </row>
    <row r="546" spans="1:6" s="872" customFormat="1" ht="12.75">
      <c r="A546" s="415" t="s">
        <v>1015</v>
      </c>
      <c r="B546" s="651">
        <v>800</v>
      </c>
      <c r="C546" s="651">
        <v>800</v>
      </c>
      <c r="D546" s="651">
        <v>800</v>
      </c>
      <c r="E546" s="883">
        <v>100</v>
      </c>
      <c r="F546" s="866">
        <v>109</v>
      </c>
    </row>
    <row r="547" spans="1:6" s="872" customFormat="1" ht="12.75">
      <c r="A547" s="419"/>
      <c r="B547" s="651"/>
      <c r="C547" s="651"/>
      <c r="D547" s="651"/>
      <c r="E547" s="884"/>
      <c r="F547" s="866"/>
    </row>
    <row r="548" spans="1:6" s="872" customFormat="1" ht="12.75">
      <c r="A548" s="336" t="s">
        <v>1112</v>
      </c>
      <c r="B548" s="651"/>
      <c r="C548" s="651"/>
      <c r="D548" s="651"/>
      <c r="E548" s="884"/>
      <c r="F548" s="866"/>
    </row>
    <row r="549" spans="1:6" s="872" customFormat="1" ht="12.75">
      <c r="A549" s="327" t="s">
        <v>484</v>
      </c>
      <c r="B549" s="651"/>
      <c r="C549" s="651"/>
      <c r="D549" s="651"/>
      <c r="E549" s="884"/>
      <c r="F549" s="866"/>
    </row>
    <row r="550" spans="1:6" s="872" customFormat="1" ht="13.5" customHeight="1">
      <c r="A550" s="331" t="s">
        <v>462</v>
      </c>
      <c r="B550" s="651">
        <v>28959661</v>
      </c>
      <c r="C550" s="651">
        <v>12416847</v>
      </c>
      <c r="D550" s="651">
        <v>12417175</v>
      </c>
      <c r="E550" s="883">
        <v>42.8774874125771</v>
      </c>
      <c r="F550" s="866">
        <v>955629</v>
      </c>
    </row>
    <row r="551" spans="1:6" s="872" customFormat="1" ht="13.5" customHeight="1">
      <c r="A551" s="331" t="s">
        <v>1182</v>
      </c>
      <c r="B551" s="651">
        <v>0</v>
      </c>
      <c r="C551" s="651">
        <v>0</v>
      </c>
      <c r="D551" s="651">
        <v>328</v>
      </c>
      <c r="E551" s="883" t="s">
        <v>616</v>
      </c>
      <c r="F551" s="866">
        <v>274</v>
      </c>
    </row>
    <row r="552" spans="1:6" s="872" customFormat="1" ht="12.75">
      <c r="A552" s="359" t="s">
        <v>1177</v>
      </c>
      <c r="B552" s="651">
        <v>28959661</v>
      </c>
      <c r="C552" s="651">
        <v>12416847</v>
      </c>
      <c r="D552" s="651">
        <v>12416847</v>
      </c>
      <c r="E552" s="883">
        <v>42.87635480263391</v>
      </c>
      <c r="F552" s="866">
        <v>955355</v>
      </c>
    </row>
    <row r="553" spans="1:6" s="872" customFormat="1" ht="25.5">
      <c r="A553" s="405" t="s">
        <v>1178</v>
      </c>
      <c r="B553" s="651">
        <v>11330551</v>
      </c>
      <c r="C553" s="651">
        <v>5309760</v>
      </c>
      <c r="D553" s="651">
        <v>5309760</v>
      </c>
      <c r="E553" s="883">
        <v>46.862328230992475</v>
      </c>
      <c r="F553" s="866">
        <v>955355</v>
      </c>
    </row>
    <row r="554" spans="1:6" s="885" customFormat="1" ht="25.5">
      <c r="A554" s="405" t="s">
        <v>476</v>
      </c>
      <c r="B554" s="866">
        <v>17629110</v>
      </c>
      <c r="C554" s="866">
        <v>7107087</v>
      </c>
      <c r="D554" s="866">
        <v>7107087</v>
      </c>
      <c r="E554" s="869">
        <v>40.31449687477133</v>
      </c>
      <c r="F554" s="866">
        <v>0</v>
      </c>
    </row>
    <row r="555" spans="1:6" s="885" customFormat="1" ht="12.75">
      <c r="A555" s="374" t="s">
        <v>1098</v>
      </c>
      <c r="B555" s="866">
        <v>28959661</v>
      </c>
      <c r="C555" s="866">
        <v>12416847</v>
      </c>
      <c r="D555" s="866">
        <v>6061928</v>
      </c>
      <c r="E555" s="883">
        <v>20.932316852742165</v>
      </c>
      <c r="F555" s="866">
        <v>3113276</v>
      </c>
    </row>
    <row r="556" spans="1:6" s="885" customFormat="1" ht="12.75">
      <c r="A556" s="359" t="s">
        <v>1011</v>
      </c>
      <c r="B556" s="866">
        <v>25273826</v>
      </c>
      <c r="C556" s="866">
        <v>10255133</v>
      </c>
      <c r="D556" s="866">
        <v>5643968</v>
      </c>
      <c r="E556" s="883">
        <v>22.33127663377915</v>
      </c>
      <c r="F556" s="866">
        <v>2801161</v>
      </c>
    </row>
    <row r="557" spans="1:6" s="885" customFormat="1" ht="12.75">
      <c r="A557" s="395" t="s">
        <v>1012</v>
      </c>
      <c r="B557" s="866">
        <v>7220547</v>
      </c>
      <c r="C557" s="866">
        <v>3554011</v>
      </c>
      <c r="D557" s="866">
        <v>2350397</v>
      </c>
      <c r="E557" s="883">
        <v>32.55150890922807</v>
      </c>
      <c r="F557" s="866">
        <v>1269221</v>
      </c>
    </row>
    <row r="558" spans="1:6" s="885" customFormat="1" ht="12.75">
      <c r="A558" s="415" t="s">
        <v>1179</v>
      </c>
      <c r="B558" s="866">
        <v>3554715</v>
      </c>
      <c r="C558" s="866">
        <v>1589646</v>
      </c>
      <c r="D558" s="866">
        <v>1035705</v>
      </c>
      <c r="E558" s="869">
        <v>29.13609107903165</v>
      </c>
      <c r="F558" s="866">
        <v>480782</v>
      </c>
    </row>
    <row r="559" spans="1:6" s="885" customFormat="1" ht="12.75">
      <c r="A559" s="419" t="s">
        <v>1180</v>
      </c>
      <c r="B559" s="866">
        <v>2868862</v>
      </c>
      <c r="C559" s="866">
        <v>1272455</v>
      </c>
      <c r="D559" s="866">
        <v>840771</v>
      </c>
      <c r="E559" s="883">
        <v>29.30677739117462</v>
      </c>
      <c r="F559" s="866">
        <v>393957</v>
      </c>
    </row>
    <row r="560" spans="1:6" s="885" customFormat="1" ht="12.75">
      <c r="A560" s="415" t="s">
        <v>1015</v>
      </c>
      <c r="B560" s="866">
        <v>3665832</v>
      </c>
      <c r="C560" s="866">
        <v>1964365</v>
      </c>
      <c r="D560" s="866">
        <v>1314692</v>
      </c>
      <c r="E560" s="883">
        <v>35.863400177640436</v>
      </c>
      <c r="F560" s="866">
        <v>788439</v>
      </c>
    </row>
    <row r="561" spans="1:6" s="885" customFormat="1" ht="12.75">
      <c r="A561" s="395" t="s">
        <v>1017</v>
      </c>
      <c r="B561" s="866">
        <v>3028405</v>
      </c>
      <c r="C561" s="866">
        <v>1168610</v>
      </c>
      <c r="D561" s="866">
        <v>861623</v>
      </c>
      <c r="E561" s="883">
        <v>28.45137952156333</v>
      </c>
      <c r="F561" s="866">
        <v>313790</v>
      </c>
    </row>
    <row r="562" spans="1:6" s="885" customFormat="1" ht="12.75">
      <c r="A562" s="415" t="s">
        <v>1018</v>
      </c>
      <c r="B562" s="866">
        <v>1545712</v>
      </c>
      <c r="C562" s="866">
        <v>473714</v>
      </c>
      <c r="D562" s="866">
        <v>198246</v>
      </c>
      <c r="E562" s="883">
        <v>12.825545767905016</v>
      </c>
      <c r="F562" s="866">
        <v>97825</v>
      </c>
    </row>
    <row r="563" spans="1:6" s="885" customFormat="1" ht="12.75">
      <c r="A563" s="415" t="s">
        <v>1019</v>
      </c>
      <c r="B563" s="866">
        <v>1482693</v>
      </c>
      <c r="C563" s="866">
        <v>694896</v>
      </c>
      <c r="D563" s="866">
        <v>663377</v>
      </c>
      <c r="E563" s="883">
        <v>44.74135913503335</v>
      </c>
      <c r="F563" s="866">
        <v>215965</v>
      </c>
    </row>
    <row r="564" spans="1:6" s="885" customFormat="1" ht="12.75">
      <c r="A564" s="395" t="s">
        <v>1032</v>
      </c>
      <c r="B564" s="866">
        <v>15024874</v>
      </c>
      <c r="C564" s="866">
        <v>5532512</v>
      </c>
      <c r="D564" s="866">
        <v>2431948</v>
      </c>
      <c r="E564" s="883">
        <v>16.18614572075613</v>
      </c>
      <c r="F564" s="866">
        <v>1218150</v>
      </c>
    </row>
    <row r="565" spans="1:6" s="885" customFormat="1" ht="12.75">
      <c r="A565" s="415" t="s">
        <v>1214</v>
      </c>
      <c r="B565" s="866">
        <v>897764</v>
      </c>
      <c r="C565" s="866">
        <v>544107</v>
      </c>
      <c r="D565" s="866">
        <v>236809</v>
      </c>
      <c r="E565" s="883">
        <v>26.377644904451504</v>
      </c>
      <c r="F565" s="866">
        <v>7749</v>
      </c>
    </row>
    <row r="566" spans="1:6" s="885" customFormat="1" ht="12.75">
      <c r="A566" s="395" t="s">
        <v>1207</v>
      </c>
      <c r="B566" s="866">
        <v>14127110</v>
      </c>
      <c r="C566" s="866">
        <v>4988405</v>
      </c>
      <c r="D566" s="866">
        <v>2195139</v>
      </c>
      <c r="E566" s="883">
        <v>15.538485932366916</v>
      </c>
      <c r="F566" s="866">
        <v>1210401</v>
      </c>
    </row>
    <row r="567" spans="1:28" s="872" customFormat="1" ht="38.25">
      <c r="A567" s="396" t="s">
        <v>486</v>
      </c>
      <c r="B567" s="866">
        <v>14127110</v>
      </c>
      <c r="C567" s="866">
        <v>4988405</v>
      </c>
      <c r="D567" s="866">
        <v>2195139</v>
      </c>
      <c r="E567" s="869">
        <v>15.538485932366916</v>
      </c>
      <c r="F567" s="866">
        <v>1210401</v>
      </c>
      <c r="AB567" s="873"/>
    </row>
    <row r="568" spans="1:6" s="885" customFormat="1" ht="12.75">
      <c r="A568" s="359" t="s">
        <v>932</v>
      </c>
      <c r="B568" s="866">
        <v>3685835</v>
      </c>
      <c r="C568" s="866">
        <v>2161714</v>
      </c>
      <c r="D568" s="866">
        <v>417960</v>
      </c>
      <c r="E568" s="883">
        <v>11.339628605187157</v>
      </c>
      <c r="F568" s="866">
        <v>312115</v>
      </c>
    </row>
    <row r="569" spans="1:6" s="885" customFormat="1" ht="12.75">
      <c r="A569" s="395" t="s">
        <v>1020</v>
      </c>
      <c r="B569" s="866">
        <v>183835</v>
      </c>
      <c r="C569" s="866">
        <v>43032</v>
      </c>
      <c r="D569" s="866">
        <v>31239</v>
      </c>
      <c r="E569" s="883">
        <v>16.99295563956809</v>
      </c>
      <c r="F569" s="866">
        <v>3818</v>
      </c>
    </row>
    <row r="570" spans="1:6" s="885" customFormat="1" ht="12.75">
      <c r="A570" s="395" t="s">
        <v>479</v>
      </c>
      <c r="B570" s="866">
        <v>3502000</v>
      </c>
      <c r="C570" s="866">
        <v>2118682</v>
      </c>
      <c r="D570" s="866">
        <v>386721</v>
      </c>
      <c r="E570" s="883">
        <v>11.042861222158766</v>
      </c>
      <c r="F570" s="866">
        <v>308297</v>
      </c>
    </row>
    <row r="571" spans="1:6" s="885" customFormat="1" ht="25.5">
      <c r="A571" s="405" t="s">
        <v>480</v>
      </c>
      <c r="B571" s="866">
        <v>3502000</v>
      </c>
      <c r="C571" s="866">
        <v>2118682</v>
      </c>
      <c r="D571" s="866">
        <v>386721</v>
      </c>
      <c r="E571" s="869">
        <v>11.042861222158766</v>
      </c>
      <c r="F571" s="866">
        <v>308297</v>
      </c>
    </row>
    <row r="572" spans="1:6" s="885" customFormat="1" ht="12.75">
      <c r="A572" s="421"/>
      <c r="B572" s="866"/>
      <c r="C572" s="866"/>
      <c r="D572" s="866"/>
      <c r="E572" s="884"/>
      <c r="F572" s="866"/>
    </row>
    <row r="573" spans="1:6" s="885" customFormat="1" ht="12.75">
      <c r="A573" s="336" t="s">
        <v>1114</v>
      </c>
      <c r="B573" s="866"/>
      <c r="C573" s="866"/>
      <c r="D573" s="866"/>
      <c r="E573" s="884"/>
      <c r="F573" s="866"/>
    </row>
    <row r="574" spans="1:6" s="885" customFormat="1" ht="12.75">
      <c r="A574" s="327" t="s">
        <v>484</v>
      </c>
      <c r="B574" s="866"/>
      <c r="C574" s="866"/>
      <c r="D574" s="866"/>
      <c r="E574" s="884"/>
      <c r="F574" s="866"/>
    </row>
    <row r="575" spans="1:6" s="885" customFormat="1" ht="12.75">
      <c r="A575" s="331" t="s">
        <v>462</v>
      </c>
      <c r="B575" s="866">
        <v>424915</v>
      </c>
      <c r="C575" s="866">
        <v>170172</v>
      </c>
      <c r="D575" s="866">
        <v>170172</v>
      </c>
      <c r="E575" s="883">
        <v>40.048480284292154</v>
      </c>
      <c r="F575" s="866">
        <v>0</v>
      </c>
    </row>
    <row r="576" spans="1:6" s="885" customFormat="1" ht="12.75">
      <c r="A576" s="359" t="s">
        <v>1177</v>
      </c>
      <c r="B576" s="866">
        <v>424915</v>
      </c>
      <c r="C576" s="866">
        <v>170172</v>
      </c>
      <c r="D576" s="866">
        <v>170172</v>
      </c>
      <c r="E576" s="883">
        <v>40.048480284292154</v>
      </c>
      <c r="F576" s="866">
        <v>0</v>
      </c>
    </row>
    <row r="577" spans="1:6" s="885" customFormat="1" ht="25.5">
      <c r="A577" s="405" t="s">
        <v>1178</v>
      </c>
      <c r="B577" s="866">
        <v>424915</v>
      </c>
      <c r="C577" s="866">
        <v>170172</v>
      </c>
      <c r="D577" s="866">
        <v>170172</v>
      </c>
      <c r="E577" s="883">
        <v>40.048480284292154</v>
      </c>
      <c r="F577" s="866">
        <v>0</v>
      </c>
    </row>
    <row r="578" spans="1:6" s="885" customFormat="1" ht="12.75">
      <c r="A578" s="374" t="s">
        <v>1098</v>
      </c>
      <c r="B578" s="866">
        <v>424915</v>
      </c>
      <c r="C578" s="866">
        <v>170172</v>
      </c>
      <c r="D578" s="866">
        <v>168472</v>
      </c>
      <c r="E578" s="883">
        <v>39.64840026828895</v>
      </c>
      <c r="F578" s="866">
        <v>62944</v>
      </c>
    </row>
    <row r="579" spans="1:6" s="885" customFormat="1" ht="12.75">
      <c r="A579" s="359" t="s">
        <v>1011</v>
      </c>
      <c r="B579" s="866">
        <v>412525</v>
      </c>
      <c r="C579" s="866">
        <v>157782</v>
      </c>
      <c r="D579" s="866">
        <v>156099</v>
      </c>
      <c r="E579" s="883">
        <v>37.83988849160657</v>
      </c>
      <c r="F579" s="866">
        <v>62944</v>
      </c>
    </row>
    <row r="580" spans="1:6" s="885" customFormat="1" ht="12.75">
      <c r="A580" s="395" t="s">
        <v>1012</v>
      </c>
      <c r="B580" s="866">
        <v>282825</v>
      </c>
      <c r="C580" s="866">
        <v>130232</v>
      </c>
      <c r="D580" s="866">
        <v>128549</v>
      </c>
      <c r="E580" s="883">
        <v>45.45178113674534</v>
      </c>
      <c r="F580" s="866">
        <v>62944</v>
      </c>
    </row>
    <row r="581" spans="1:6" s="885" customFormat="1" ht="12.75">
      <c r="A581" s="415" t="s">
        <v>1179</v>
      </c>
      <c r="B581" s="866">
        <v>162797</v>
      </c>
      <c r="C581" s="866">
        <v>83813</v>
      </c>
      <c r="D581" s="866">
        <v>53289</v>
      </c>
      <c r="E581" s="883">
        <v>32.733404178209675</v>
      </c>
      <c r="F581" s="866">
        <v>28427</v>
      </c>
    </row>
    <row r="582" spans="1:6" s="885" customFormat="1" ht="12.75">
      <c r="A582" s="419" t="s">
        <v>1180</v>
      </c>
      <c r="B582" s="866">
        <v>130660</v>
      </c>
      <c r="C582" s="866">
        <v>67010</v>
      </c>
      <c r="D582" s="866">
        <v>44110</v>
      </c>
      <c r="E582" s="883">
        <v>33.75937547834073</v>
      </c>
      <c r="F582" s="866">
        <v>23013</v>
      </c>
    </row>
    <row r="583" spans="1:6" s="885" customFormat="1" ht="12.75">
      <c r="A583" s="415" t="s">
        <v>1015</v>
      </c>
      <c r="B583" s="866">
        <v>120028</v>
      </c>
      <c r="C583" s="866">
        <v>46419</v>
      </c>
      <c r="D583" s="866">
        <v>75260</v>
      </c>
      <c r="E583" s="883">
        <v>62.7020361915553</v>
      </c>
      <c r="F583" s="866">
        <v>34517</v>
      </c>
    </row>
    <row r="584" spans="1:6" s="885" customFormat="1" ht="12.75">
      <c r="A584" s="395" t="s">
        <v>1017</v>
      </c>
      <c r="B584" s="866">
        <v>129700</v>
      </c>
      <c r="C584" s="866">
        <v>27550</v>
      </c>
      <c r="D584" s="866">
        <v>27550</v>
      </c>
      <c r="E584" s="883">
        <v>21.241326137239785</v>
      </c>
      <c r="F584" s="866">
        <v>0</v>
      </c>
    </row>
    <row r="585" spans="1:6" s="885" customFormat="1" ht="12.75">
      <c r="A585" s="415" t="s">
        <v>1019</v>
      </c>
      <c r="B585" s="866">
        <v>129700</v>
      </c>
      <c r="C585" s="866">
        <v>27550</v>
      </c>
      <c r="D585" s="866">
        <v>27550</v>
      </c>
      <c r="E585" s="883">
        <v>21.241326137239785</v>
      </c>
      <c r="F585" s="866">
        <v>0</v>
      </c>
    </row>
    <row r="586" spans="1:6" s="885" customFormat="1" ht="12.75">
      <c r="A586" s="359" t="s">
        <v>932</v>
      </c>
      <c r="B586" s="866">
        <v>12390</v>
      </c>
      <c r="C586" s="866">
        <v>12390</v>
      </c>
      <c r="D586" s="866">
        <v>12373</v>
      </c>
      <c r="E586" s="883">
        <v>99.86279257465698</v>
      </c>
      <c r="F586" s="866">
        <v>0</v>
      </c>
    </row>
    <row r="587" spans="1:6" s="885" customFormat="1" ht="12.75">
      <c r="A587" s="395" t="s">
        <v>1020</v>
      </c>
      <c r="B587" s="866">
        <v>12390</v>
      </c>
      <c r="C587" s="866">
        <v>12390</v>
      </c>
      <c r="D587" s="866">
        <v>12373</v>
      </c>
      <c r="E587" s="883">
        <v>99.86279257465698</v>
      </c>
      <c r="F587" s="866">
        <v>0</v>
      </c>
    </row>
    <row r="588" spans="1:6" s="885" customFormat="1" ht="12.75">
      <c r="A588" s="421"/>
      <c r="B588" s="866"/>
      <c r="C588" s="866"/>
      <c r="D588" s="866"/>
      <c r="E588" s="884"/>
      <c r="F588" s="866"/>
    </row>
    <row r="589" spans="1:6" s="885" customFormat="1" ht="12.75">
      <c r="A589" s="336" t="s">
        <v>1115</v>
      </c>
      <c r="B589" s="866"/>
      <c r="C589" s="866"/>
      <c r="D589" s="866"/>
      <c r="E589" s="884"/>
      <c r="F589" s="866"/>
    </row>
    <row r="590" spans="1:6" s="885" customFormat="1" ht="12.75">
      <c r="A590" s="327" t="s">
        <v>484</v>
      </c>
      <c r="B590" s="866"/>
      <c r="C590" s="866"/>
      <c r="D590" s="866"/>
      <c r="E590" s="884"/>
      <c r="F590" s="866"/>
    </row>
    <row r="591" spans="1:6" s="885" customFormat="1" ht="12.75">
      <c r="A591" s="331" t="s">
        <v>462</v>
      </c>
      <c r="B591" s="866">
        <v>4702680</v>
      </c>
      <c r="C591" s="866">
        <v>4388526</v>
      </c>
      <c r="D591" s="866">
        <v>4388526</v>
      </c>
      <c r="E591" s="883">
        <v>93.31968154329022</v>
      </c>
      <c r="F591" s="866">
        <v>624453</v>
      </c>
    </row>
    <row r="592" spans="1:6" s="885" customFormat="1" ht="12.75">
      <c r="A592" s="331" t="s">
        <v>1182</v>
      </c>
      <c r="B592" s="866">
        <v>0</v>
      </c>
      <c r="C592" s="866">
        <v>0</v>
      </c>
      <c r="D592" s="866">
        <v>0</v>
      </c>
      <c r="E592" s="883" t="s">
        <v>616</v>
      </c>
      <c r="F592" s="866">
        <v>-81</v>
      </c>
    </row>
    <row r="593" spans="1:6" s="885" customFormat="1" ht="12.75">
      <c r="A593" s="359" t="s">
        <v>1177</v>
      </c>
      <c r="B593" s="866">
        <v>4702680</v>
      </c>
      <c r="C593" s="866">
        <v>4388526</v>
      </c>
      <c r="D593" s="866">
        <v>4388526</v>
      </c>
      <c r="E593" s="883">
        <v>93.31968154329022</v>
      </c>
      <c r="F593" s="866">
        <v>624534</v>
      </c>
    </row>
    <row r="594" spans="1:6" s="885" customFormat="1" ht="25.5">
      <c r="A594" s="405" t="s">
        <v>1178</v>
      </c>
      <c r="B594" s="866">
        <v>1475991</v>
      </c>
      <c r="C594" s="866">
        <v>1161837</v>
      </c>
      <c r="D594" s="866">
        <v>1161837</v>
      </c>
      <c r="E594" s="883">
        <v>78.71572387636509</v>
      </c>
      <c r="F594" s="866">
        <v>624534</v>
      </c>
    </row>
    <row r="595" spans="1:6" s="885" customFormat="1" ht="25.5">
      <c r="A595" s="405" t="s">
        <v>476</v>
      </c>
      <c r="B595" s="866">
        <v>3226689</v>
      </c>
      <c r="C595" s="866">
        <v>3226689</v>
      </c>
      <c r="D595" s="866">
        <v>3226689</v>
      </c>
      <c r="E595" s="869">
        <v>100</v>
      </c>
      <c r="F595" s="866">
        <v>0</v>
      </c>
    </row>
    <row r="596" spans="1:6" s="885" customFormat="1" ht="12.75">
      <c r="A596" s="374" t="s">
        <v>1098</v>
      </c>
      <c r="B596" s="866">
        <v>4702680</v>
      </c>
      <c r="C596" s="866">
        <v>4388526</v>
      </c>
      <c r="D596" s="866">
        <v>4035529</v>
      </c>
      <c r="E596" s="883">
        <v>85.81338726003045</v>
      </c>
      <c r="F596" s="866">
        <v>2865689</v>
      </c>
    </row>
    <row r="597" spans="1:6" s="885" customFormat="1" ht="12.75">
      <c r="A597" s="359" t="s">
        <v>1011</v>
      </c>
      <c r="B597" s="866">
        <v>4702680</v>
      </c>
      <c r="C597" s="866">
        <v>4388526</v>
      </c>
      <c r="D597" s="866">
        <v>4035529</v>
      </c>
      <c r="E597" s="883">
        <v>85.81338726003045</v>
      </c>
      <c r="F597" s="866">
        <v>2865689</v>
      </c>
    </row>
    <row r="598" spans="1:6" s="885" customFormat="1" ht="12.75">
      <c r="A598" s="395" t="s">
        <v>1012</v>
      </c>
      <c r="B598" s="866">
        <v>962637</v>
      </c>
      <c r="C598" s="866">
        <v>844712</v>
      </c>
      <c r="D598" s="866">
        <v>710197</v>
      </c>
      <c r="E598" s="883">
        <v>73.77620016683339</v>
      </c>
      <c r="F598" s="866">
        <v>603757</v>
      </c>
    </row>
    <row r="599" spans="1:6" s="885" customFormat="1" ht="12.75">
      <c r="A599" s="415" t="s">
        <v>1179</v>
      </c>
      <c r="B599" s="866">
        <v>210688</v>
      </c>
      <c r="C599" s="866">
        <v>166405</v>
      </c>
      <c r="D599" s="866">
        <v>134935</v>
      </c>
      <c r="E599" s="883">
        <v>64.0449384872418</v>
      </c>
      <c r="F599" s="866">
        <v>55805</v>
      </c>
    </row>
    <row r="600" spans="1:6" s="885" customFormat="1" ht="12.75">
      <c r="A600" s="419" t="s">
        <v>1180</v>
      </c>
      <c r="B600" s="866">
        <v>169658</v>
      </c>
      <c r="C600" s="866">
        <v>134653</v>
      </c>
      <c r="D600" s="866">
        <v>114786</v>
      </c>
      <c r="E600" s="883">
        <v>67.65728701269613</v>
      </c>
      <c r="F600" s="866">
        <v>49316</v>
      </c>
    </row>
    <row r="601" spans="1:6" s="885" customFormat="1" ht="12.75">
      <c r="A601" s="415" t="s">
        <v>1015</v>
      </c>
      <c r="B601" s="866">
        <v>751949</v>
      </c>
      <c r="C601" s="866">
        <v>678307</v>
      </c>
      <c r="D601" s="866">
        <v>575262</v>
      </c>
      <c r="E601" s="883">
        <v>76.50279473740905</v>
      </c>
      <c r="F601" s="866">
        <v>547952</v>
      </c>
    </row>
    <row r="602" spans="1:6" s="885" customFormat="1" ht="12.75">
      <c r="A602" s="395" t="s">
        <v>1017</v>
      </c>
      <c r="B602" s="866">
        <v>321903</v>
      </c>
      <c r="C602" s="866">
        <v>221050</v>
      </c>
      <c r="D602" s="866">
        <v>202783</v>
      </c>
      <c r="E602" s="883">
        <v>62.99506373037841</v>
      </c>
      <c r="F602" s="866">
        <v>77088</v>
      </c>
    </row>
    <row r="603" spans="1:6" s="885" customFormat="1" ht="12.75">
      <c r="A603" s="415" t="s">
        <v>1018</v>
      </c>
      <c r="B603" s="866">
        <v>321903</v>
      </c>
      <c r="C603" s="866">
        <v>221050</v>
      </c>
      <c r="D603" s="866">
        <v>202783</v>
      </c>
      <c r="E603" s="883">
        <v>62.99506373037841</v>
      </c>
      <c r="F603" s="866">
        <v>77088</v>
      </c>
    </row>
    <row r="604" spans="1:6" s="885" customFormat="1" ht="12.75">
      <c r="A604" s="395" t="s">
        <v>1032</v>
      </c>
      <c r="B604" s="866">
        <v>3418140</v>
      </c>
      <c r="C604" s="866">
        <v>3322764</v>
      </c>
      <c r="D604" s="866">
        <v>3122549</v>
      </c>
      <c r="E604" s="883">
        <v>91.35228516093548</v>
      </c>
      <c r="F604" s="866">
        <v>2184844</v>
      </c>
    </row>
    <row r="605" spans="1:6" s="885" customFormat="1" ht="12.75">
      <c r="A605" s="415" t="s">
        <v>1214</v>
      </c>
      <c r="B605" s="866">
        <v>191451</v>
      </c>
      <c r="C605" s="866">
        <v>96075</v>
      </c>
      <c r="D605" s="866">
        <v>75308</v>
      </c>
      <c r="E605" s="883">
        <v>39.33539130116844</v>
      </c>
      <c r="F605" s="866">
        <v>32873</v>
      </c>
    </row>
    <row r="606" spans="1:6" s="885" customFormat="1" ht="12.75">
      <c r="A606" s="395" t="s">
        <v>1207</v>
      </c>
      <c r="B606" s="866">
        <v>3226689</v>
      </c>
      <c r="C606" s="866">
        <v>3226689</v>
      </c>
      <c r="D606" s="866">
        <v>3047241</v>
      </c>
      <c r="E606" s="883">
        <v>94.43863353425137</v>
      </c>
      <c r="F606" s="866">
        <v>2151971</v>
      </c>
    </row>
    <row r="607" spans="1:28" s="872" customFormat="1" ht="38.25">
      <c r="A607" s="396" t="s">
        <v>486</v>
      </c>
      <c r="B607" s="866">
        <v>3226689</v>
      </c>
      <c r="C607" s="866">
        <v>3226689</v>
      </c>
      <c r="D607" s="866">
        <v>3047241</v>
      </c>
      <c r="E607" s="869">
        <v>94.43863353425137</v>
      </c>
      <c r="F607" s="866">
        <v>2151971</v>
      </c>
      <c r="AB607" s="873"/>
    </row>
    <row r="608" spans="1:6" s="885" customFormat="1" ht="12.75">
      <c r="A608" s="421"/>
      <c r="B608" s="866"/>
      <c r="C608" s="866"/>
      <c r="D608" s="866"/>
      <c r="E608" s="884"/>
      <c r="F608" s="866"/>
    </row>
    <row r="609" spans="1:6" s="885" customFormat="1" ht="12.75">
      <c r="A609" s="336" t="s">
        <v>1116</v>
      </c>
      <c r="B609" s="866"/>
      <c r="C609" s="866"/>
      <c r="D609" s="866"/>
      <c r="E609" s="884"/>
      <c r="F609" s="866"/>
    </row>
    <row r="610" spans="1:6" s="885" customFormat="1" ht="12.75">
      <c r="A610" s="327" t="s">
        <v>484</v>
      </c>
      <c r="B610" s="866"/>
      <c r="C610" s="866"/>
      <c r="D610" s="866"/>
      <c r="E610" s="884"/>
      <c r="F610" s="866"/>
    </row>
    <row r="611" spans="1:6" s="885" customFormat="1" ht="12.75">
      <c r="A611" s="331" t="s">
        <v>462</v>
      </c>
      <c r="B611" s="866">
        <v>356130</v>
      </c>
      <c r="C611" s="866">
        <v>152634</v>
      </c>
      <c r="D611" s="866">
        <v>153558</v>
      </c>
      <c r="E611" s="869">
        <v>43.11852413444529</v>
      </c>
      <c r="F611" s="866">
        <v>0</v>
      </c>
    </row>
    <row r="612" spans="1:6" s="885" customFormat="1" ht="12.75">
      <c r="A612" s="331" t="s">
        <v>1182</v>
      </c>
      <c r="B612" s="866">
        <v>0</v>
      </c>
      <c r="C612" s="866">
        <v>0</v>
      </c>
      <c r="D612" s="866">
        <v>924</v>
      </c>
      <c r="E612" s="869" t="s">
        <v>616</v>
      </c>
      <c r="F612" s="866">
        <v>0</v>
      </c>
    </row>
    <row r="613" spans="1:6" s="885" customFormat="1" ht="12.75">
      <c r="A613" s="359" t="s">
        <v>1177</v>
      </c>
      <c r="B613" s="866">
        <v>356130</v>
      </c>
      <c r="C613" s="866">
        <v>152634</v>
      </c>
      <c r="D613" s="866">
        <v>152634</v>
      </c>
      <c r="E613" s="869">
        <v>42.85906831774914</v>
      </c>
      <c r="F613" s="866">
        <v>0</v>
      </c>
    </row>
    <row r="614" spans="1:6" s="885" customFormat="1" ht="25.5">
      <c r="A614" s="405" t="s">
        <v>1178</v>
      </c>
      <c r="B614" s="866">
        <v>356130</v>
      </c>
      <c r="C614" s="866">
        <v>152634</v>
      </c>
      <c r="D614" s="866">
        <v>152634</v>
      </c>
      <c r="E614" s="869">
        <v>42.85906831774914</v>
      </c>
      <c r="F614" s="866">
        <v>0</v>
      </c>
    </row>
    <row r="615" spans="1:6" s="885" customFormat="1" ht="12.75">
      <c r="A615" s="374" t="s">
        <v>1098</v>
      </c>
      <c r="B615" s="866">
        <v>356130</v>
      </c>
      <c r="C615" s="866">
        <v>152634</v>
      </c>
      <c r="D615" s="866">
        <v>89988</v>
      </c>
      <c r="E615" s="869">
        <v>25.268300901356245</v>
      </c>
      <c r="F615" s="866">
        <v>32073</v>
      </c>
    </row>
    <row r="616" spans="1:6" s="885" customFormat="1" ht="12.75">
      <c r="A616" s="359" t="s">
        <v>1011</v>
      </c>
      <c r="B616" s="866">
        <v>356130</v>
      </c>
      <c r="C616" s="866">
        <v>152634</v>
      </c>
      <c r="D616" s="866">
        <v>89988</v>
      </c>
      <c r="E616" s="869">
        <v>25.268300901356245</v>
      </c>
      <c r="F616" s="866">
        <v>32073</v>
      </c>
    </row>
    <row r="617" spans="1:6" s="872" customFormat="1" ht="12.75">
      <c r="A617" s="395" t="s">
        <v>1012</v>
      </c>
      <c r="B617" s="651">
        <v>356130</v>
      </c>
      <c r="C617" s="651">
        <v>152634</v>
      </c>
      <c r="D617" s="651">
        <v>89988</v>
      </c>
      <c r="E617" s="869">
        <v>25.268300901356245</v>
      </c>
      <c r="F617" s="866">
        <v>32073</v>
      </c>
    </row>
    <row r="618" spans="1:6" s="872" customFormat="1" ht="12.75">
      <c r="A618" s="415" t="s">
        <v>1179</v>
      </c>
      <c r="B618" s="651">
        <v>232368</v>
      </c>
      <c r="C618" s="651">
        <v>92891</v>
      </c>
      <c r="D618" s="651">
        <v>66702</v>
      </c>
      <c r="E618" s="869">
        <v>28.705329477380708</v>
      </c>
      <c r="F618" s="866">
        <v>18731</v>
      </c>
    </row>
    <row r="619" spans="1:6" s="872" customFormat="1" ht="12.75">
      <c r="A619" s="419" t="s">
        <v>1180</v>
      </c>
      <c r="B619" s="651">
        <v>187293</v>
      </c>
      <c r="C619" s="651">
        <v>74859</v>
      </c>
      <c r="D619" s="651">
        <v>63493</v>
      </c>
      <c r="E619" s="869">
        <v>33.900359330033695</v>
      </c>
      <c r="F619" s="866">
        <v>17607</v>
      </c>
    </row>
    <row r="620" spans="1:6" s="872" customFormat="1" ht="12.75">
      <c r="A620" s="415" t="s">
        <v>1015</v>
      </c>
      <c r="B620" s="651">
        <v>123762</v>
      </c>
      <c r="C620" s="651">
        <v>59743</v>
      </c>
      <c r="D620" s="651">
        <v>23286</v>
      </c>
      <c r="E620" s="869">
        <v>18.815145198041403</v>
      </c>
      <c r="F620" s="866">
        <v>13342</v>
      </c>
    </row>
    <row r="621" spans="1:6" s="872" customFormat="1" ht="12.75">
      <c r="A621" s="419"/>
      <c r="B621" s="651"/>
      <c r="C621" s="651"/>
      <c r="D621" s="651"/>
      <c r="E621" s="866"/>
      <c r="F621" s="651"/>
    </row>
    <row r="622" spans="1:6" s="872" customFormat="1" ht="12.75">
      <c r="A622" s="336" t="s">
        <v>481</v>
      </c>
      <c r="B622" s="651"/>
      <c r="C622" s="651"/>
      <c r="D622" s="651"/>
      <c r="E622" s="866"/>
      <c r="F622" s="651"/>
    </row>
    <row r="623" spans="1:6" s="872" customFormat="1" ht="12.75">
      <c r="A623" s="327" t="s">
        <v>484</v>
      </c>
      <c r="B623" s="651"/>
      <c r="C623" s="651"/>
      <c r="D623" s="651"/>
      <c r="E623" s="866"/>
      <c r="F623" s="651"/>
    </row>
    <row r="624" spans="1:6" s="872" customFormat="1" ht="12.75">
      <c r="A624" s="331" t="s">
        <v>462</v>
      </c>
      <c r="B624" s="866">
        <v>180648</v>
      </c>
      <c r="C624" s="866">
        <v>87070</v>
      </c>
      <c r="D624" s="866">
        <v>87070</v>
      </c>
      <c r="E624" s="869">
        <v>48.19870687746335</v>
      </c>
      <c r="F624" s="866">
        <v>0</v>
      </c>
    </row>
    <row r="625" spans="1:6" s="872" customFormat="1" ht="12.75">
      <c r="A625" s="359" t="s">
        <v>1177</v>
      </c>
      <c r="B625" s="866">
        <v>180648</v>
      </c>
      <c r="C625" s="866">
        <v>87070</v>
      </c>
      <c r="D625" s="866">
        <v>87070</v>
      </c>
      <c r="E625" s="869">
        <v>48.19870687746335</v>
      </c>
      <c r="F625" s="866">
        <v>0</v>
      </c>
    </row>
    <row r="626" spans="1:6" s="872" customFormat="1" ht="25.5">
      <c r="A626" s="405" t="s">
        <v>1178</v>
      </c>
      <c r="B626" s="866">
        <v>180648</v>
      </c>
      <c r="C626" s="866">
        <v>87070</v>
      </c>
      <c r="D626" s="866">
        <v>87070</v>
      </c>
      <c r="E626" s="869">
        <v>48.19870687746335</v>
      </c>
      <c r="F626" s="866">
        <v>0</v>
      </c>
    </row>
    <row r="627" spans="1:6" s="872" customFormat="1" ht="12.75">
      <c r="A627" s="374" t="s">
        <v>1098</v>
      </c>
      <c r="B627" s="651">
        <v>180648</v>
      </c>
      <c r="C627" s="651">
        <v>87070</v>
      </c>
      <c r="D627" s="651">
        <v>67757</v>
      </c>
      <c r="E627" s="869">
        <v>37.5077498782162</v>
      </c>
      <c r="F627" s="866">
        <v>21708</v>
      </c>
    </row>
    <row r="628" spans="1:6" s="872" customFormat="1" ht="12.75">
      <c r="A628" s="359" t="s">
        <v>1011</v>
      </c>
      <c r="B628" s="651">
        <v>178940</v>
      </c>
      <c r="C628" s="651">
        <v>85870</v>
      </c>
      <c r="D628" s="651">
        <v>67757</v>
      </c>
      <c r="E628" s="869">
        <v>37.86576506091428</v>
      </c>
      <c r="F628" s="866">
        <v>21708</v>
      </c>
    </row>
    <row r="629" spans="1:6" s="872" customFormat="1" ht="12.75">
      <c r="A629" s="395" t="s">
        <v>1012</v>
      </c>
      <c r="B629" s="651">
        <v>115940</v>
      </c>
      <c r="C629" s="651">
        <v>58870</v>
      </c>
      <c r="D629" s="651">
        <v>37357</v>
      </c>
      <c r="E629" s="869">
        <v>32.22097636708642</v>
      </c>
      <c r="F629" s="866">
        <v>21708</v>
      </c>
    </row>
    <row r="630" spans="1:6" s="872" customFormat="1" ht="12.75">
      <c r="A630" s="415" t="s">
        <v>1179</v>
      </c>
      <c r="B630" s="651">
        <v>51975</v>
      </c>
      <c r="C630" s="651">
        <v>23836</v>
      </c>
      <c r="D630" s="651">
        <v>17325</v>
      </c>
      <c r="E630" s="869">
        <v>33.33333333333333</v>
      </c>
      <c r="F630" s="866">
        <v>11220</v>
      </c>
    </row>
    <row r="631" spans="1:6" s="872" customFormat="1" ht="12.75">
      <c r="A631" s="419" t="s">
        <v>1180</v>
      </c>
      <c r="B631" s="651">
        <v>41884</v>
      </c>
      <c r="C631" s="651">
        <v>19209</v>
      </c>
      <c r="D631" s="651">
        <v>13933</v>
      </c>
      <c r="E631" s="883">
        <v>33.26568618088053</v>
      </c>
      <c r="F631" s="866">
        <v>8981</v>
      </c>
    </row>
    <row r="632" spans="1:6" s="872" customFormat="1" ht="12.75">
      <c r="A632" s="415" t="s">
        <v>1015</v>
      </c>
      <c r="B632" s="651">
        <v>63965</v>
      </c>
      <c r="C632" s="651">
        <v>35034</v>
      </c>
      <c r="D632" s="651">
        <v>20032</v>
      </c>
      <c r="E632" s="869">
        <v>31.31712655358399</v>
      </c>
      <c r="F632" s="866">
        <v>10488</v>
      </c>
    </row>
    <row r="633" spans="1:6" s="872" customFormat="1" ht="12.75">
      <c r="A633" s="395" t="s">
        <v>1017</v>
      </c>
      <c r="B633" s="651">
        <v>63000</v>
      </c>
      <c r="C633" s="651">
        <v>27000</v>
      </c>
      <c r="D633" s="651">
        <v>30400</v>
      </c>
      <c r="E633" s="883">
        <v>48.25396825396825</v>
      </c>
      <c r="F633" s="866">
        <v>0</v>
      </c>
    </row>
    <row r="634" spans="1:6" s="872" customFormat="1" ht="12.75">
      <c r="A634" s="415" t="s">
        <v>1019</v>
      </c>
      <c r="B634" s="651">
        <v>63000</v>
      </c>
      <c r="C634" s="651">
        <v>27000</v>
      </c>
      <c r="D634" s="651">
        <v>30400</v>
      </c>
      <c r="E634" s="883">
        <v>48.25396825396825</v>
      </c>
      <c r="F634" s="866">
        <v>0</v>
      </c>
    </row>
    <row r="635" spans="1:6" s="872" customFormat="1" ht="12.75">
      <c r="A635" s="359" t="s">
        <v>932</v>
      </c>
      <c r="B635" s="651">
        <v>1708</v>
      </c>
      <c r="C635" s="651">
        <v>1200</v>
      </c>
      <c r="D635" s="651">
        <v>0</v>
      </c>
      <c r="E635" s="883">
        <v>0</v>
      </c>
      <c r="F635" s="866">
        <v>0</v>
      </c>
    </row>
    <row r="636" spans="1:6" s="872" customFormat="1" ht="12.75">
      <c r="A636" s="395" t="s">
        <v>1020</v>
      </c>
      <c r="B636" s="651">
        <v>1708</v>
      </c>
      <c r="C636" s="651">
        <v>1200</v>
      </c>
      <c r="D636" s="651">
        <v>0</v>
      </c>
      <c r="E636" s="883">
        <v>0</v>
      </c>
      <c r="F636" s="866">
        <v>0</v>
      </c>
    </row>
    <row r="637" spans="1:6" s="872" customFormat="1" ht="12.75">
      <c r="A637" s="415"/>
      <c r="B637" s="651"/>
      <c r="C637" s="651"/>
      <c r="D637" s="651"/>
      <c r="E637" s="884"/>
      <c r="F637" s="651"/>
    </row>
    <row r="638" spans="1:6" s="872" customFormat="1" ht="25.5">
      <c r="A638" s="336" t="s">
        <v>1247</v>
      </c>
      <c r="B638" s="651"/>
      <c r="C638" s="651"/>
      <c r="D638" s="651"/>
      <c r="E638" s="884"/>
      <c r="F638" s="651"/>
    </row>
    <row r="639" spans="1:6" s="872" customFormat="1" ht="12.75">
      <c r="A639" s="327" t="s">
        <v>484</v>
      </c>
      <c r="B639" s="651"/>
      <c r="C639" s="651"/>
      <c r="D639" s="651"/>
      <c r="E639" s="884"/>
      <c r="F639" s="651"/>
    </row>
    <row r="640" spans="1:6" s="872" customFormat="1" ht="12.75">
      <c r="A640" s="331" t="s">
        <v>462</v>
      </c>
      <c r="B640" s="866">
        <v>852100</v>
      </c>
      <c r="C640" s="866">
        <v>652100</v>
      </c>
      <c r="D640" s="866">
        <v>652100</v>
      </c>
      <c r="E640" s="883">
        <v>76.52857645816219</v>
      </c>
      <c r="F640" s="866">
        <v>0</v>
      </c>
    </row>
    <row r="641" spans="1:6" s="872" customFormat="1" ht="12.75">
      <c r="A641" s="359" t="s">
        <v>1177</v>
      </c>
      <c r="B641" s="866">
        <v>852100</v>
      </c>
      <c r="C641" s="866">
        <v>652100</v>
      </c>
      <c r="D641" s="866">
        <v>652100</v>
      </c>
      <c r="E641" s="883">
        <v>76.52857645816219</v>
      </c>
      <c r="F641" s="866">
        <v>0</v>
      </c>
    </row>
    <row r="642" spans="1:6" s="872" customFormat="1" ht="25.5">
      <c r="A642" s="405" t="s">
        <v>1178</v>
      </c>
      <c r="B642" s="866">
        <v>852100</v>
      </c>
      <c r="C642" s="866">
        <v>652100</v>
      </c>
      <c r="D642" s="866">
        <v>652100</v>
      </c>
      <c r="E642" s="883">
        <v>76.52857645816219</v>
      </c>
      <c r="F642" s="866">
        <v>0</v>
      </c>
    </row>
    <row r="643" spans="1:6" s="872" customFormat="1" ht="12.75">
      <c r="A643" s="374" t="s">
        <v>1098</v>
      </c>
      <c r="B643" s="651">
        <v>852100</v>
      </c>
      <c r="C643" s="651">
        <v>652100</v>
      </c>
      <c r="D643" s="651">
        <v>643798</v>
      </c>
      <c r="E643" s="883">
        <v>75.5542776669405</v>
      </c>
      <c r="F643" s="866">
        <v>126549</v>
      </c>
    </row>
    <row r="644" spans="1:6" s="872" customFormat="1" ht="12.75">
      <c r="A644" s="359" t="s">
        <v>1011</v>
      </c>
      <c r="B644" s="651">
        <v>852100</v>
      </c>
      <c r="C644" s="651">
        <v>652100</v>
      </c>
      <c r="D644" s="651">
        <v>643798</v>
      </c>
      <c r="E644" s="883">
        <v>75.5542776669405</v>
      </c>
      <c r="F644" s="866">
        <v>126549</v>
      </c>
    </row>
    <row r="645" spans="1:6" s="872" customFormat="1" ht="12.75">
      <c r="A645" s="395" t="s">
        <v>1017</v>
      </c>
      <c r="B645" s="651">
        <v>852100</v>
      </c>
      <c r="C645" s="651">
        <v>652100</v>
      </c>
      <c r="D645" s="651">
        <v>643798</v>
      </c>
      <c r="E645" s="883">
        <v>75.5542776669405</v>
      </c>
      <c r="F645" s="866">
        <v>126549</v>
      </c>
    </row>
    <row r="646" spans="1:6" s="872" customFormat="1" ht="12.75">
      <c r="A646" s="415" t="s">
        <v>1018</v>
      </c>
      <c r="B646" s="651">
        <v>852100</v>
      </c>
      <c r="C646" s="651">
        <v>652100</v>
      </c>
      <c r="D646" s="651">
        <v>643798</v>
      </c>
      <c r="E646" s="883">
        <v>75.5542776669405</v>
      </c>
      <c r="F646" s="866">
        <v>126549</v>
      </c>
    </row>
    <row r="647" spans="1:6" s="872" customFormat="1" ht="12.75">
      <c r="A647" s="415"/>
      <c r="B647" s="651"/>
      <c r="C647" s="651"/>
      <c r="D647" s="651"/>
      <c r="E647" s="653"/>
      <c r="F647" s="866"/>
    </row>
    <row r="648" spans="1:28" s="886" customFormat="1" ht="25.5">
      <c r="A648" s="327" t="s">
        <v>487</v>
      </c>
      <c r="B648" s="880"/>
      <c r="C648" s="880"/>
      <c r="D648" s="880"/>
      <c r="E648" s="653"/>
      <c r="F648" s="866"/>
      <c r="G648" s="872"/>
      <c r="H648" s="872"/>
      <c r="I648" s="872"/>
      <c r="J648" s="872"/>
      <c r="K648" s="872"/>
      <c r="L648" s="872"/>
      <c r="M648" s="872"/>
      <c r="N648" s="872"/>
      <c r="O648" s="872"/>
      <c r="P648" s="872"/>
      <c r="Q648" s="872"/>
      <c r="R648" s="872"/>
      <c r="S648" s="872"/>
      <c r="T648" s="872"/>
      <c r="U648" s="872"/>
      <c r="V648" s="872"/>
      <c r="W648" s="872"/>
      <c r="X648" s="872"/>
      <c r="Y648" s="872"/>
      <c r="Z648" s="872"/>
      <c r="AA648" s="872"/>
      <c r="AB648" s="873"/>
    </row>
    <row r="649" spans="1:28" s="874" customFormat="1" ht="12.75">
      <c r="A649" s="331" t="s">
        <v>462</v>
      </c>
      <c r="B649" s="884">
        <v>5845951</v>
      </c>
      <c r="C649" s="884">
        <v>4976667</v>
      </c>
      <c r="D649" s="884">
        <v>4976667</v>
      </c>
      <c r="E649" s="652">
        <v>85.13015247647473</v>
      </c>
      <c r="F649" s="866">
        <v>0</v>
      </c>
      <c r="G649" s="872"/>
      <c r="H649" s="872"/>
      <c r="I649" s="872"/>
      <c r="J649" s="872"/>
      <c r="K649" s="872"/>
      <c r="L649" s="872"/>
      <c r="M649" s="872"/>
      <c r="N649" s="872"/>
      <c r="O649" s="872"/>
      <c r="P649" s="872"/>
      <c r="Q649" s="872"/>
      <c r="R649" s="872"/>
      <c r="S649" s="872"/>
      <c r="T649" s="872"/>
      <c r="U649" s="872"/>
      <c r="V649" s="872"/>
      <c r="W649" s="872"/>
      <c r="X649" s="872"/>
      <c r="Y649" s="872"/>
      <c r="Z649" s="872"/>
      <c r="AA649" s="872"/>
      <c r="AB649" s="872"/>
    </row>
    <row r="650" spans="1:28" s="874" customFormat="1" ht="12.75">
      <c r="A650" s="359" t="s">
        <v>1177</v>
      </c>
      <c r="B650" s="884">
        <v>5845951</v>
      </c>
      <c r="C650" s="884">
        <v>4976667</v>
      </c>
      <c r="D650" s="884">
        <v>4976667</v>
      </c>
      <c r="E650" s="725">
        <v>85.13015247647473</v>
      </c>
      <c r="F650" s="866">
        <v>0</v>
      </c>
      <c r="G650" s="872"/>
      <c r="H650" s="872"/>
      <c r="I650" s="872"/>
      <c r="J650" s="872"/>
      <c r="K650" s="872"/>
      <c r="L650" s="872"/>
      <c r="M650" s="872"/>
      <c r="N650" s="872"/>
      <c r="O650" s="872"/>
      <c r="P650" s="872"/>
      <c r="Q650" s="872"/>
      <c r="R650" s="872"/>
      <c r="S650" s="872"/>
      <c r="T650" s="872"/>
      <c r="U650" s="872"/>
      <c r="V650" s="872"/>
      <c r="W650" s="872"/>
      <c r="X650" s="872"/>
      <c r="Y650" s="872"/>
      <c r="Z650" s="872"/>
      <c r="AA650" s="872"/>
      <c r="AB650" s="872"/>
    </row>
    <row r="651" spans="1:28" s="874" customFormat="1" ht="25.5">
      <c r="A651" s="405" t="s">
        <v>1178</v>
      </c>
      <c r="B651" s="884">
        <v>5845951</v>
      </c>
      <c r="C651" s="884">
        <v>4976667</v>
      </c>
      <c r="D651" s="884">
        <v>4976667</v>
      </c>
      <c r="E651" s="725">
        <v>85.13015247647473</v>
      </c>
      <c r="F651" s="866">
        <v>0</v>
      </c>
      <c r="G651" s="872"/>
      <c r="H651" s="872"/>
      <c r="I651" s="872"/>
      <c r="J651" s="872"/>
      <c r="K651" s="872"/>
      <c r="L651" s="872"/>
      <c r="M651" s="872"/>
      <c r="N651" s="872"/>
      <c r="O651" s="872"/>
      <c r="P651" s="872"/>
      <c r="Q651" s="872"/>
      <c r="R651" s="872"/>
      <c r="S651" s="872"/>
      <c r="T651" s="872"/>
      <c r="U651" s="872"/>
      <c r="V651" s="872"/>
      <c r="W651" s="872"/>
      <c r="X651" s="872"/>
      <c r="Y651" s="872"/>
      <c r="Z651" s="872"/>
      <c r="AA651" s="872"/>
      <c r="AB651" s="872"/>
    </row>
    <row r="652" spans="1:28" s="874" customFormat="1" ht="12.75">
      <c r="A652" s="374" t="s">
        <v>1098</v>
      </c>
      <c r="B652" s="884">
        <v>5845951</v>
      </c>
      <c r="C652" s="884">
        <v>4976667</v>
      </c>
      <c r="D652" s="884">
        <v>2973971</v>
      </c>
      <c r="E652" s="725">
        <v>50.872321714636335</v>
      </c>
      <c r="F652" s="866">
        <v>1468949</v>
      </c>
      <c r="G652" s="872"/>
      <c r="H652" s="872"/>
      <c r="I652" s="872"/>
      <c r="J652" s="872"/>
      <c r="K652" s="872"/>
      <c r="L652" s="872"/>
      <c r="M652" s="872"/>
      <c r="N652" s="872"/>
      <c r="O652" s="872"/>
      <c r="P652" s="872"/>
      <c r="Q652" s="872"/>
      <c r="R652" s="872"/>
      <c r="S652" s="872"/>
      <c r="T652" s="872"/>
      <c r="U652" s="872"/>
      <c r="V652" s="872"/>
      <c r="W652" s="872"/>
      <c r="X652" s="872"/>
      <c r="Y652" s="872"/>
      <c r="Z652" s="872"/>
      <c r="AA652" s="872"/>
      <c r="AB652" s="872"/>
    </row>
    <row r="653" spans="1:28" s="874" customFormat="1" ht="12.75">
      <c r="A653" s="359" t="s">
        <v>1011</v>
      </c>
      <c r="B653" s="884">
        <v>5845951</v>
      </c>
      <c r="C653" s="884">
        <v>4976667</v>
      </c>
      <c r="D653" s="884">
        <v>2973971</v>
      </c>
      <c r="E653" s="725">
        <v>50.872321714636335</v>
      </c>
      <c r="F653" s="866">
        <v>1468949</v>
      </c>
      <c r="G653" s="872"/>
      <c r="H653" s="872"/>
      <c r="I653" s="872"/>
      <c r="J653" s="872"/>
      <c r="K653" s="872"/>
      <c r="L653" s="872"/>
      <c r="M653" s="872"/>
      <c r="N653" s="872"/>
      <c r="O653" s="872"/>
      <c r="P653" s="872"/>
      <c r="Q653" s="872"/>
      <c r="R653" s="872"/>
      <c r="S653" s="872"/>
      <c r="T653" s="872"/>
      <c r="U653" s="872"/>
      <c r="V653" s="872"/>
      <c r="W653" s="872"/>
      <c r="X653" s="872"/>
      <c r="Y653" s="872"/>
      <c r="Z653" s="872"/>
      <c r="AA653" s="872"/>
      <c r="AB653" s="872"/>
    </row>
    <row r="654" spans="1:28" s="874" customFormat="1" ht="12.75">
      <c r="A654" s="395" t="s">
        <v>1012</v>
      </c>
      <c r="B654" s="884">
        <v>364999</v>
      </c>
      <c r="C654" s="884">
        <v>195715</v>
      </c>
      <c r="D654" s="884">
        <v>164252</v>
      </c>
      <c r="E654" s="725">
        <v>45.00067123471571</v>
      </c>
      <c r="F654" s="866">
        <v>53452</v>
      </c>
      <c r="G654" s="872"/>
      <c r="H654" s="872"/>
      <c r="I654" s="872"/>
      <c r="J654" s="872"/>
      <c r="K654" s="872"/>
      <c r="L654" s="872"/>
      <c r="M654" s="872"/>
      <c r="N654" s="872"/>
      <c r="O654" s="872"/>
      <c r="P654" s="872"/>
      <c r="Q654" s="872"/>
      <c r="R654" s="872"/>
      <c r="S654" s="872"/>
      <c r="T654" s="872"/>
      <c r="U654" s="872"/>
      <c r="V654" s="872"/>
      <c r="W654" s="872"/>
      <c r="X654" s="872"/>
      <c r="Y654" s="872"/>
      <c r="Z654" s="872"/>
      <c r="AA654" s="872"/>
      <c r="AB654" s="872"/>
    </row>
    <row r="655" spans="1:28" s="874" customFormat="1" ht="12.75">
      <c r="A655" s="415" t="s">
        <v>1015</v>
      </c>
      <c r="B655" s="884">
        <v>364999</v>
      </c>
      <c r="C655" s="884">
        <v>195715</v>
      </c>
      <c r="D655" s="884">
        <v>164252</v>
      </c>
      <c r="E655" s="725">
        <v>45.00067123471571</v>
      </c>
      <c r="F655" s="866">
        <v>53452</v>
      </c>
      <c r="G655" s="872"/>
      <c r="H655" s="872"/>
      <c r="I655" s="872"/>
      <c r="J655" s="872"/>
      <c r="K655" s="872"/>
      <c r="L655" s="872"/>
      <c r="M655" s="872"/>
      <c r="N655" s="872"/>
      <c r="O655" s="872"/>
      <c r="P655" s="872"/>
      <c r="Q655" s="872"/>
      <c r="R655" s="872"/>
      <c r="S655" s="872"/>
      <c r="T655" s="872"/>
      <c r="U655" s="872"/>
      <c r="V655" s="872"/>
      <c r="W655" s="872"/>
      <c r="X655" s="872"/>
      <c r="Y655" s="872"/>
      <c r="Z655" s="872"/>
      <c r="AA655" s="872"/>
      <c r="AB655" s="872"/>
    </row>
    <row r="656" spans="1:28" s="874" customFormat="1" ht="12.75">
      <c r="A656" s="395" t="s">
        <v>1017</v>
      </c>
      <c r="B656" s="884">
        <v>5480952</v>
      </c>
      <c r="C656" s="884">
        <v>4780952</v>
      </c>
      <c r="D656" s="884">
        <v>2809719</v>
      </c>
      <c r="E656" s="869">
        <v>51.26333892360305</v>
      </c>
      <c r="F656" s="866">
        <v>1415497</v>
      </c>
      <c r="G656" s="872"/>
      <c r="H656" s="872"/>
      <c r="I656" s="872"/>
      <c r="J656" s="872"/>
      <c r="K656" s="872"/>
      <c r="L656" s="872"/>
      <c r="M656" s="872"/>
      <c r="N656" s="872"/>
      <c r="O656" s="872"/>
      <c r="P656" s="872"/>
      <c r="Q656" s="872"/>
      <c r="R656" s="872"/>
      <c r="S656" s="872"/>
      <c r="T656" s="872"/>
      <c r="U656" s="872"/>
      <c r="V656" s="872"/>
      <c r="W656" s="872"/>
      <c r="X656" s="872"/>
      <c r="Y656" s="872"/>
      <c r="Z656" s="872"/>
      <c r="AA656" s="872"/>
      <c r="AB656" s="872"/>
    </row>
    <row r="657" spans="1:28" s="874" customFormat="1" ht="12.75">
      <c r="A657" s="415" t="s">
        <v>1018</v>
      </c>
      <c r="B657" s="884">
        <v>5480952</v>
      </c>
      <c r="C657" s="884">
        <v>4780952</v>
      </c>
      <c r="D657" s="884">
        <v>2809719</v>
      </c>
      <c r="E657" s="725">
        <v>51.26333892360305</v>
      </c>
      <c r="F657" s="866">
        <v>1415497</v>
      </c>
      <c r="G657" s="872"/>
      <c r="H657" s="872"/>
      <c r="I657" s="872"/>
      <c r="J657" s="872"/>
      <c r="K657" s="872"/>
      <c r="L657" s="872"/>
      <c r="M657" s="872"/>
      <c r="N657" s="872"/>
      <c r="O657" s="872"/>
      <c r="P657" s="872"/>
      <c r="Q657" s="872"/>
      <c r="R657" s="872"/>
      <c r="S657" s="872"/>
      <c r="T657" s="872"/>
      <c r="U657" s="872"/>
      <c r="V657" s="872"/>
      <c r="W657" s="872"/>
      <c r="X657" s="872"/>
      <c r="Y657" s="872"/>
      <c r="Z657" s="872"/>
      <c r="AA657" s="872"/>
      <c r="AB657" s="872"/>
    </row>
    <row r="658" spans="1:6" s="872" customFormat="1" ht="12.75">
      <c r="A658" s="395"/>
      <c r="B658" s="884"/>
      <c r="C658" s="884"/>
      <c r="D658" s="884"/>
      <c r="E658" s="653"/>
      <c r="F658" s="866"/>
    </row>
    <row r="659" spans="1:6" s="877" customFormat="1" ht="12.75">
      <c r="A659" s="336" t="s">
        <v>1114</v>
      </c>
      <c r="B659" s="884"/>
      <c r="C659" s="884"/>
      <c r="D659" s="884"/>
      <c r="E659" s="651"/>
      <c r="F659" s="866"/>
    </row>
    <row r="660" spans="1:28" s="874" customFormat="1" ht="12.75">
      <c r="A660" s="331" t="s">
        <v>462</v>
      </c>
      <c r="B660" s="884">
        <v>8184551</v>
      </c>
      <c r="C660" s="884">
        <v>6112865</v>
      </c>
      <c r="D660" s="884">
        <v>6112865</v>
      </c>
      <c r="E660" s="725">
        <v>74.68784787338976</v>
      </c>
      <c r="F660" s="866">
        <v>881735</v>
      </c>
      <c r="G660" s="872"/>
      <c r="H660" s="872"/>
      <c r="I660" s="872"/>
      <c r="J660" s="872"/>
      <c r="K660" s="872"/>
      <c r="L660" s="872"/>
      <c r="M660" s="872"/>
      <c r="N660" s="872"/>
      <c r="O660" s="872"/>
      <c r="P660" s="872"/>
      <c r="Q660" s="872"/>
      <c r="R660" s="872"/>
      <c r="S660" s="872"/>
      <c r="T660" s="872"/>
      <c r="U660" s="872"/>
      <c r="V660" s="872"/>
      <c r="W660" s="872"/>
      <c r="X660" s="872"/>
      <c r="Y660" s="872"/>
      <c r="Z660" s="872"/>
      <c r="AA660" s="872"/>
      <c r="AB660" s="872"/>
    </row>
    <row r="661" spans="1:28" s="874" customFormat="1" ht="12.75">
      <c r="A661" s="359" t="s">
        <v>1177</v>
      </c>
      <c r="B661" s="884">
        <v>8184551</v>
      </c>
      <c r="C661" s="884">
        <v>6112865</v>
      </c>
      <c r="D661" s="884">
        <v>6112865</v>
      </c>
      <c r="E661" s="725">
        <v>74.68784787338976</v>
      </c>
      <c r="F661" s="866">
        <v>881735</v>
      </c>
      <c r="G661" s="872"/>
      <c r="H661" s="872"/>
      <c r="I661" s="872"/>
      <c r="J661" s="872"/>
      <c r="K661" s="872"/>
      <c r="L661" s="872"/>
      <c r="M661" s="872"/>
      <c r="N661" s="872"/>
      <c r="O661" s="872"/>
      <c r="P661" s="872"/>
      <c r="Q661" s="872"/>
      <c r="R661" s="872"/>
      <c r="S661" s="872"/>
      <c r="T661" s="872"/>
      <c r="U661" s="872"/>
      <c r="V661" s="872"/>
      <c r="W661" s="872"/>
      <c r="X661" s="872"/>
      <c r="Y661" s="872"/>
      <c r="Z661" s="872"/>
      <c r="AA661" s="872"/>
      <c r="AB661" s="872"/>
    </row>
    <row r="662" spans="1:28" s="874" customFormat="1" ht="25.5">
      <c r="A662" s="405" t="s">
        <v>1178</v>
      </c>
      <c r="B662" s="884">
        <v>5845951</v>
      </c>
      <c r="C662" s="884">
        <v>4976667</v>
      </c>
      <c r="D662" s="884">
        <v>4976667</v>
      </c>
      <c r="E662" s="725">
        <v>85.13015247647473</v>
      </c>
      <c r="F662" s="866">
        <v>0</v>
      </c>
      <c r="G662" s="872"/>
      <c r="H662" s="872"/>
      <c r="I662" s="872"/>
      <c r="J662" s="872"/>
      <c r="K662" s="872"/>
      <c r="L662" s="872"/>
      <c r="M662" s="872"/>
      <c r="N662" s="872"/>
      <c r="O662" s="872"/>
      <c r="P662" s="872"/>
      <c r="Q662" s="872"/>
      <c r="R662" s="872"/>
      <c r="S662" s="872"/>
      <c r="T662" s="872"/>
      <c r="U662" s="872"/>
      <c r="V662" s="872"/>
      <c r="W662" s="872"/>
      <c r="X662" s="872"/>
      <c r="Y662" s="872"/>
      <c r="Z662" s="872"/>
      <c r="AA662" s="872"/>
      <c r="AB662" s="872"/>
    </row>
    <row r="663" spans="1:6" s="885" customFormat="1" ht="25.5">
      <c r="A663" s="405" t="s">
        <v>476</v>
      </c>
      <c r="B663" s="866">
        <v>2338600</v>
      </c>
      <c r="C663" s="866">
        <v>1136198</v>
      </c>
      <c r="D663" s="866">
        <v>1136198</v>
      </c>
      <c r="E663" s="652">
        <v>48.58453775763277</v>
      </c>
      <c r="F663" s="866">
        <v>881735</v>
      </c>
    </row>
    <row r="664" spans="1:28" s="874" customFormat="1" ht="12.75">
      <c r="A664" s="374" t="s">
        <v>1098</v>
      </c>
      <c r="B664" s="884">
        <v>8184551</v>
      </c>
      <c r="C664" s="884">
        <v>6112865</v>
      </c>
      <c r="D664" s="884">
        <v>4045105</v>
      </c>
      <c r="E664" s="869">
        <v>49.423664169237874</v>
      </c>
      <c r="F664" s="866">
        <v>2393517</v>
      </c>
      <c r="G664" s="872"/>
      <c r="H664" s="872"/>
      <c r="I664" s="872"/>
      <c r="J664" s="872"/>
      <c r="K664" s="872"/>
      <c r="L664" s="872"/>
      <c r="M664" s="872"/>
      <c r="N664" s="872"/>
      <c r="O664" s="872"/>
      <c r="P664" s="872"/>
      <c r="Q664" s="872"/>
      <c r="R664" s="872"/>
      <c r="S664" s="872"/>
      <c r="T664" s="872"/>
      <c r="U664" s="872"/>
      <c r="V664" s="872"/>
      <c r="W664" s="872"/>
      <c r="X664" s="872"/>
      <c r="Y664" s="872"/>
      <c r="Z664" s="872"/>
      <c r="AA664" s="872"/>
      <c r="AB664" s="872"/>
    </row>
    <row r="665" spans="1:28" s="874" customFormat="1" ht="12.75">
      <c r="A665" s="359" t="s">
        <v>1011</v>
      </c>
      <c r="B665" s="884">
        <v>6927011</v>
      </c>
      <c r="C665" s="884">
        <v>5375200</v>
      </c>
      <c r="D665" s="884">
        <v>3307440</v>
      </c>
      <c r="E665" s="725">
        <v>47.74700083484781</v>
      </c>
      <c r="F665" s="866">
        <v>1655852</v>
      </c>
      <c r="G665" s="872"/>
      <c r="H665" s="872"/>
      <c r="I665" s="872"/>
      <c r="J665" s="872"/>
      <c r="K665" s="872"/>
      <c r="L665" s="872"/>
      <c r="M665" s="872"/>
      <c r="N665" s="872"/>
      <c r="O665" s="872"/>
      <c r="P665" s="872"/>
      <c r="Q665" s="872"/>
      <c r="R665" s="872"/>
      <c r="S665" s="872"/>
      <c r="T665" s="872"/>
      <c r="U665" s="872"/>
      <c r="V665" s="872"/>
      <c r="W665" s="872"/>
      <c r="X665" s="872"/>
      <c r="Y665" s="872"/>
      <c r="Z665" s="872"/>
      <c r="AA665" s="872"/>
      <c r="AB665" s="872"/>
    </row>
    <row r="666" spans="1:28" s="874" customFormat="1" ht="12.75">
      <c r="A666" s="395" t="s">
        <v>1012</v>
      </c>
      <c r="B666" s="884">
        <v>364999</v>
      </c>
      <c r="C666" s="884">
        <v>195715</v>
      </c>
      <c r="D666" s="884">
        <v>164252</v>
      </c>
      <c r="E666" s="725">
        <v>45.00067123471571</v>
      </c>
      <c r="F666" s="866">
        <v>53452</v>
      </c>
      <c r="G666" s="872"/>
      <c r="H666" s="872"/>
      <c r="I666" s="872"/>
      <c r="J666" s="872"/>
      <c r="K666" s="872"/>
      <c r="L666" s="872"/>
      <c r="M666" s="872"/>
      <c r="N666" s="872"/>
      <c r="O666" s="872"/>
      <c r="P666" s="872"/>
      <c r="Q666" s="872"/>
      <c r="R666" s="872"/>
      <c r="S666" s="872"/>
      <c r="T666" s="872"/>
      <c r="U666" s="872"/>
      <c r="V666" s="872"/>
      <c r="W666" s="872"/>
      <c r="X666" s="872"/>
      <c r="Y666" s="872"/>
      <c r="Z666" s="872"/>
      <c r="AA666" s="872"/>
      <c r="AB666" s="872"/>
    </row>
    <row r="667" spans="1:28" s="874" customFormat="1" ht="12.75">
      <c r="A667" s="415" t="s">
        <v>1015</v>
      </c>
      <c r="B667" s="884">
        <v>364999</v>
      </c>
      <c r="C667" s="884">
        <v>195715</v>
      </c>
      <c r="D667" s="884">
        <v>164252</v>
      </c>
      <c r="E667" s="652">
        <v>45.00067123471571</v>
      </c>
      <c r="F667" s="866">
        <v>53452</v>
      </c>
      <c r="G667" s="872"/>
      <c r="H667" s="872"/>
      <c r="I667" s="872"/>
      <c r="J667" s="872"/>
      <c r="K667" s="872"/>
      <c r="L667" s="872"/>
      <c r="M667" s="872"/>
      <c r="N667" s="872"/>
      <c r="O667" s="872"/>
      <c r="P667" s="872"/>
      <c r="Q667" s="872"/>
      <c r="R667" s="872"/>
      <c r="S667" s="872"/>
      <c r="T667" s="872"/>
      <c r="U667" s="872"/>
      <c r="V667" s="872"/>
      <c r="W667" s="872"/>
      <c r="X667" s="872"/>
      <c r="Y667" s="872"/>
      <c r="Z667" s="872"/>
      <c r="AA667" s="872"/>
      <c r="AB667" s="872"/>
    </row>
    <row r="668" spans="1:28" s="874" customFormat="1" ht="12.75">
      <c r="A668" s="395" t="s">
        <v>1017</v>
      </c>
      <c r="B668" s="884">
        <v>5480952</v>
      </c>
      <c r="C668" s="884">
        <v>4780952</v>
      </c>
      <c r="D668" s="884">
        <v>2809719</v>
      </c>
      <c r="E668" s="725">
        <v>51.26333892360305</v>
      </c>
      <c r="F668" s="866">
        <v>1415497</v>
      </c>
      <c r="G668" s="872"/>
      <c r="H668" s="872"/>
      <c r="I668" s="872"/>
      <c r="J668" s="872"/>
      <c r="K668" s="872"/>
      <c r="L668" s="872"/>
      <c r="M668" s="872"/>
      <c r="N668" s="872"/>
      <c r="O668" s="872"/>
      <c r="P668" s="872"/>
      <c r="Q668" s="872"/>
      <c r="R668" s="872"/>
      <c r="S668" s="872"/>
      <c r="T668" s="872"/>
      <c r="U668" s="872"/>
      <c r="V668" s="872"/>
      <c r="W668" s="872"/>
      <c r="X668" s="872"/>
      <c r="Y668" s="872"/>
      <c r="Z668" s="872"/>
      <c r="AA668" s="872"/>
      <c r="AB668" s="872"/>
    </row>
    <row r="669" spans="1:28" s="874" customFormat="1" ht="12.75">
      <c r="A669" s="415" t="s">
        <v>1018</v>
      </c>
      <c r="B669" s="884">
        <v>5480952</v>
      </c>
      <c r="C669" s="884">
        <v>4780952</v>
      </c>
      <c r="D669" s="884">
        <v>2809719</v>
      </c>
      <c r="E669" s="725">
        <v>51.26333892360305</v>
      </c>
      <c r="F669" s="866">
        <v>1415497</v>
      </c>
      <c r="G669" s="872"/>
      <c r="H669" s="872"/>
      <c r="I669" s="872"/>
      <c r="J669" s="872"/>
      <c r="K669" s="872"/>
      <c r="L669" s="872"/>
      <c r="M669" s="872"/>
      <c r="N669" s="872"/>
      <c r="O669" s="872"/>
      <c r="P669" s="872"/>
      <c r="Q669" s="872"/>
      <c r="R669" s="872"/>
      <c r="S669" s="872"/>
      <c r="T669" s="872"/>
      <c r="U669" s="872"/>
      <c r="V669" s="872"/>
      <c r="W669" s="872"/>
      <c r="X669" s="872"/>
      <c r="Y669" s="872"/>
      <c r="Z669" s="872"/>
      <c r="AA669" s="872"/>
      <c r="AB669" s="872"/>
    </row>
    <row r="670" spans="1:6" s="885" customFormat="1" ht="12.75">
      <c r="A670" s="395" t="s">
        <v>1032</v>
      </c>
      <c r="B670" s="884">
        <v>1081060</v>
      </c>
      <c r="C670" s="884">
        <v>398533</v>
      </c>
      <c r="D670" s="884">
        <v>333469</v>
      </c>
      <c r="E670" s="725">
        <v>30.846484006438125</v>
      </c>
      <c r="F670" s="866">
        <v>186903</v>
      </c>
    </row>
    <row r="671" spans="1:6" s="885" customFormat="1" ht="12.75">
      <c r="A671" s="395" t="s">
        <v>488</v>
      </c>
      <c r="B671" s="884">
        <v>1081060</v>
      </c>
      <c r="C671" s="884">
        <v>398533</v>
      </c>
      <c r="D671" s="884">
        <v>333469</v>
      </c>
      <c r="E671" s="725">
        <v>30.846484006438125</v>
      </c>
      <c r="F671" s="866">
        <v>186903</v>
      </c>
    </row>
    <row r="672" spans="1:28" s="872" customFormat="1" ht="38.25">
      <c r="A672" s="396" t="s">
        <v>486</v>
      </c>
      <c r="B672" s="866">
        <v>1081060</v>
      </c>
      <c r="C672" s="866">
        <v>398533</v>
      </c>
      <c r="D672" s="866">
        <v>333469</v>
      </c>
      <c r="E672" s="869">
        <v>30.846484006438125</v>
      </c>
      <c r="F672" s="866">
        <v>186903</v>
      </c>
      <c r="AB672" s="873"/>
    </row>
    <row r="673" spans="1:6" s="885" customFormat="1" ht="12.75">
      <c r="A673" s="359" t="s">
        <v>932</v>
      </c>
      <c r="B673" s="866">
        <v>1257540</v>
      </c>
      <c r="C673" s="866">
        <v>737665</v>
      </c>
      <c r="D673" s="866">
        <v>737665</v>
      </c>
      <c r="E673" s="883">
        <v>58.659366700065206</v>
      </c>
      <c r="F673" s="866">
        <v>737665</v>
      </c>
    </row>
    <row r="674" spans="1:6" s="885" customFormat="1" ht="12.75">
      <c r="A674" s="395" t="s">
        <v>479</v>
      </c>
      <c r="B674" s="866">
        <v>1257540</v>
      </c>
      <c r="C674" s="866">
        <v>737665</v>
      </c>
      <c r="D674" s="866">
        <v>737665</v>
      </c>
      <c r="E674" s="883">
        <v>58.659366700065206</v>
      </c>
      <c r="F674" s="866">
        <v>737665</v>
      </c>
    </row>
    <row r="675" spans="1:6" s="885" customFormat="1" ht="25.5">
      <c r="A675" s="405" t="s">
        <v>480</v>
      </c>
      <c r="B675" s="866">
        <v>1257540</v>
      </c>
      <c r="C675" s="866">
        <v>737665</v>
      </c>
      <c r="D675" s="866">
        <v>737665</v>
      </c>
      <c r="E675" s="869">
        <v>58.659366700065206</v>
      </c>
      <c r="F675" s="866">
        <v>737665</v>
      </c>
    </row>
    <row r="676" spans="1:6" s="885" customFormat="1" ht="12.75">
      <c r="A676" s="434"/>
      <c r="B676" s="884"/>
      <c r="C676" s="884"/>
      <c r="D676" s="884"/>
      <c r="E676" s="653"/>
      <c r="F676" s="866"/>
    </row>
    <row r="677" spans="1:28" s="874" customFormat="1" ht="25.5">
      <c r="A677" s="327" t="s">
        <v>489</v>
      </c>
      <c r="B677" s="880"/>
      <c r="C677" s="880"/>
      <c r="D677" s="880"/>
      <c r="E677" s="653"/>
      <c r="F677" s="866"/>
      <c r="G677" s="872"/>
      <c r="H677" s="872"/>
      <c r="I677" s="872"/>
      <c r="J677" s="872"/>
      <c r="K677" s="872"/>
      <c r="L677" s="872"/>
      <c r="M677" s="872"/>
      <c r="N677" s="872"/>
      <c r="O677" s="872"/>
      <c r="P677" s="872"/>
      <c r="Q677" s="872"/>
      <c r="R677" s="872"/>
      <c r="S677" s="872"/>
      <c r="T677" s="872"/>
      <c r="U677" s="872"/>
      <c r="V677" s="872"/>
      <c r="W677" s="872"/>
      <c r="X677" s="872"/>
      <c r="Y677" s="872"/>
      <c r="Z677" s="872"/>
      <c r="AA677" s="872"/>
      <c r="AB677" s="872"/>
    </row>
    <row r="678" spans="1:28" s="874" customFormat="1" ht="12.75">
      <c r="A678" s="331" t="s">
        <v>462</v>
      </c>
      <c r="B678" s="884">
        <v>4514097</v>
      </c>
      <c r="C678" s="884">
        <v>1396211</v>
      </c>
      <c r="D678" s="884">
        <v>1396211</v>
      </c>
      <c r="E678" s="652">
        <v>30.930017675738913</v>
      </c>
      <c r="F678" s="866">
        <v>0</v>
      </c>
      <c r="G678" s="872"/>
      <c r="H678" s="872"/>
      <c r="I678" s="872"/>
      <c r="J678" s="872"/>
      <c r="K678" s="872"/>
      <c r="L678" s="872"/>
      <c r="M678" s="872"/>
      <c r="N678" s="872"/>
      <c r="O678" s="872"/>
      <c r="P678" s="872"/>
      <c r="Q678" s="872"/>
      <c r="R678" s="872"/>
      <c r="S678" s="872"/>
      <c r="T678" s="872"/>
      <c r="U678" s="872"/>
      <c r="V678" s="872"/>
      <c r="W678" s="872"/>
      <c r="X678" s="872"/>
      <c r="Y678" s="872"/>
      <c r="Z678" s="872"/>
      <c r="AA678" s="872"/>
      <c r="AB678" s="872"/>
    </row>
    <row r="679" spans="1:28" s="874" customFormat="1" ht="12.75">
      <c r="A679" s="359" t="s">
        <v>1177</v>
      </c>
      <c r="B679" s="884">
        <v>4514097</v>
      </c>
      <c r="C679" s="884">
        <v>1396211</v>
      </c>
      <c r="D679" s="884">
        <v>1396211</v>
      </c>
      <c r="E679" s="725">
        <v>30.930017675738913</v>
      </c>
      <c r="F679" s="866">
        <v>0</v>
      </c>
      <c r="G679" s="872"/>
      <c r="H679" s="872"/>
      <c r="I679" s="872"/>
      <c r="J679" s="872"/>
      <c r="K679" s="872"/>
      <c r="L679" s="872"/>
      <c r="M679" s="872"/>
      <c r="N679" s="872"/>
      <c r="O679" s="872"/>
      <c r="P679" s="872"/>
      <c r="Q679" s="872"/>
      <c r="R679" s="872"/>
      <c r="S679" s="872"/>
      <c r="T679" s="872"/>
      <c r="U679" s="872"/>
      <c r="V679" s="872"/>
      <c r="W679" s="872"/>
      <c r="X679" s="872"/>
      <c r="Y679" s="872"/>
      <c r="Z679" s="872"/>
      <c r="AA679" s="872"/>
      <c r="AB679" s="872"/>
    </row>
    <row r="680" spans="1:28" s="874" customFormat="1" ht="25.5">
      <c r="A680" s="405" t="s">
        <v>1178</v>
      </c>
      <c r="B680" s="884">
        <v>4514097</v>
      </c>
      <c r="C680" s="884">
        <v>1396211</v>
      </c>
      <c r="D680" s="884">
        <v>1396211</v>
      </c>
      <c r="E680" s="725">
        <v>30.930017675738913</v>
      </c>
      <c r="F680" s="866">
        <v>0</v>
      </c>
      <c r="G680" s="872"/>
      <c r="H680" s="872"/>
      <c r="I680" s="872"/>
      <c r="J680" s="872"/>
      <c r="K680" s="872"/>
      <c r="L680" s="872"/>
      <c r="M680" s="872"/>
      <c r="N680" s="872"/>
      <c r="O680" s="872"/>
      <c r="P680" s="872"/>
      <c r="Q680" s="872"/>
      <c r="R680" s="872"/>
      <c r="S680" s="872"/>
      <c r="T680" s="872"/>
      <c r="U680" s="872"/>
      <c r="V680" s="872"/>
      <c r="W680" s="872"/>
      <c r="X680" s="872"/>
      <c r="Y680" s="872"/>
      <c r="Z680" s="872"/>
      <c r="AA680" s="872"/>
      <c r="AB680" s="872"/>
    </row>
    <row r="681" spans="1:28" s="874" customFormat="1" ht="12.75">
      <c r="A681" s="374" t="s">
        <v>1098</v>
      </c>
      <c r="B681" s="884">
        <v>4514097</v>
      </c>
      <c r="C681" s="884">
        <v>1396211</v>
      </c>
      <c r="D681" s="884">
        <v>823626</v>
      </c>
      <c r="E681" s="725">
        <v>18.24564248397852</v>
      </c>
      <c r="F681" s="866">
        <v>261391</v>
      </c>
      <c r="G681" s="872"/>
      <c r="H681" s="872"/>
      <c r="I681" s="872"/>
      <c r="J681" s="872"/>
      <c r="K681" s="872"/>
      <c r="L681" s="872"/>
      <c r="M681" s="872"/>
      <c r="N681" s="872"/>
      <c r="O681" s="872"/>
      <c r="P681" s="872"/>
      <c r="Q681" s="872"/>
      <c r="R681" s="872"/>
      <c r="S681" s="872"/>
      <c r="T681" s="872"/>
      <c r="U681" s="872"/>
      <c r="V681" s="872"/>
      <c r="W681" s="872"/>
      <c r="X681" s="872"/>
      <c r="Y681" s="872"/>
      <c r="Z681" s="872"/>
      <c r="AA681" s="872"/>
      <c r="AB681" s="872"/>
    </row>
    <row r="682" spans="1:28" s="874" customFormat="1" ht="12.75">
      <c r="A682" s="359" t="s">
        <v>1011</v>
      </c>
      <c r="B682" s="884">
        <v>4514097</v>
      </c>
      <c r="C682" s="884">
        <v>1396211</v>
      </c>
      <c r="D682" s="884">
        <v>823626</v>
      </c>
      <c r="E682" s="725">
        <v>18.24564248397852</v>
      </c>
      <c r="F682" s="866">
        <v>261391</v>
      </c>
      <c r="G682" s="872"/>
      <c r="H682" s="872"/>
      <c r="I682" s="872"/>
      <c r="J682" s="872"/>
      <c r="K682" s="872"/>
      <c r="L682" s="872"/>
      <c r="M682" s="872"/>
      <c r="N682" s="872"/>
      <c r="O682" s="872"/>
      <c r="P682" s="872"/>
      <c r="Q682" s="872"/>
      <c r="R682" s="872"/>
      <c r="S682" s="872"/>
      <c r="T682" s="872"/>
      <c r="U682" s="872"/>
      <c r="V682" s="872"/>
      <c r="W682" s="872"/>
      <c r="X682" s="872"/>
      <c r="Y682" s="872"/>
      <c r="Z682" s="872"/>
      <c r="AA682" s="872"/>
      <c r="AB682" s="872"/>
    </row>
    <row r="683" spans="1:28" s="874" customFormat="1" ht="12.75">
      <c r="A683" s="395" t="s">
        <v>1017</v>
      </c>
      <c r="B683" s="884">
        <v>4514097</v>
      </c>
      <c r="C683" s="884">
        <v>1396211</v>
      </c>
      <c r="D683" s="884">
        <v>823626</v>
      </c>
      <c r="E683" s="869">
        <v>18.24564248397852</v>
      </c>
      <c r="F683" s="866">
        <v>261391</v>
      </c>
      <c r="G683" s="872"/>
      <c r="H683" s="872"/>
      <c r="I683" s="872"/>
      <c r="J683" s="872"/>
      <c r="K683" s="872"/>
      <c r="L683" s="872"/>
      <c r="M683" s="872"/>
      <c r="N683" s="872"/>
      <c r="O683" s="872"/>
      <c r="P683" s="872"/>
      <c r="Q683" s="872"/>
      <c r="R683" s="872"/>
      <c r="S683" s="872"/>
      <c r="T683" s="872"/>
      <c r="U683" s="872"/>
      <c r="V683" s="872"/>
      <c r="W683" s="872"/>
      <c r="X683" s="872"/>
      <c r="Y683" s="872"/>
      <c r="Z683" s="872"/>
      <c r="AA683" s="872"/>
      <c r="AB683" s="872"/>
    </row>
    <row r="684" spans="1:28" s="874" customFormat="1" ht="12.75">
      <c r="A684" s="415" t="s">
        <v>1018</v>
      </c>
      <c r="B684" s="884">
        <v>4514097</v>
      </c>
      <c r="C684" s="884">
        <v>1396211</v>
      </c>
      <c r="D684" s="884">
        <v>823626</v>
      </c>
      <c r="E684" s="725">
        <v>18.24564248397852</v>
      </c>
      <c r="F684" s="866">
        <v>261391</v>
      </c>
      <c r="G684" s="872"/>
      <c r="H684" s="872"/>
      <c r="I684" s="872"/>
      <c r="J684" s="872"/>
      <c r="K684" s="872"/>
      <c r="L684" s="872"/>
      <c r="M684" s="872"/>
      <c r="N684" s="872"/>
      <c r="O684" s="872"/>
      <c r="P684" s="872"/>
      <c r="Q684" s="872"/>
      <c r="R684" s="872"/>
      <c r="S684" s="872"/>
      <c r="T684" s="872"/>
      <c r="U684" s="872"/>
      <c r="V684" s="872"/>
      <c r="W684" s="872"/>
      <c r="X684" s="872"/>
      <c r="Y684" s="872"/>
      <c r="Z684" s="872"/>
      <c r="AA684" s="872"/>
      <c r="AB684" s="872"/>
    </row>
    <row r="685" spans="1:6" s="872" customFormat="1" ht="12.75">
      <c r="A685" s="395"/>
      <c r="B685" s="884"/>
      <c r="C685" s="884"/>
      <c r="D685" s="884"/>
      <c r="E685" s="653"/>
      <c r="F685" s="866"/>
    </row>
    <row r="686" spans="1:6" s="877" customFormat="1" ht="12.75">
      <c r="A686" s="336" t="s">
        <v>1114</v>
      </c>
      <c r="B686" s="884"/>
      <c r="C686" s="884"/>
      <c r="D686" s="884"/>
      <c r="E686" s="866"/>
      <c r="F686" s="866"/>
    </row>
    <row r="687" spans="1:28" s="874" customFormat="1" ht="12.75">
      <c r="A687" s="331" t="s">
        <v>462</v>
      </c>
      <c r="B687" s="884">
        <v>4514097</v>
      </c>
      <c r="C687" s="884">
        <v>1396211</v>
      </c>
      <c r="D687" s="884">
        <v>1396211</v>
      </c>
      <c r="E687" s="725">
        <v>30.930017675738913</v>
      </c>
      <c r="F687" s="866">
        <v>0</v>
      </c>
      <c r="G687" s="872"/>
      <c r="H687" s="872"/>
      <c r="I687" s="872"/>
      <c r="J687" s="872"/>
      <c r="K687" s="872"/>
      <c r="L687" s="872"/>
      <c r="M687" s="872"/>
      <c r="N687" s="872"/>
      <c r="O687" s="872"/>
      <c r="P687" s="872"/>
      <c r="Q687" s="872"/>
      <c r="R687" s="872"/>
      <c r="S687" s="872"/>
      <c r="T687" s="872"/>
      <c r="U687" s="872"/>
      <c r="V687" s="872"/>
      <c r="W687" s="872"/>
      <c r="X687" s="872"/>
      <c r="Y687" s="872"/>
      <c r="Z687" s="872"/>
      <c r="AA687" s="872"/>
      <c r="AB687" s="872"/>
    </row>
    <row r="688" spans="1:28" s="874" customFormat="1" ht="12.75">
      <c r="A688" s="359" t="s">
        <v>1177</v>
      </c>
      <c r="B688" s="884">
        <v>4514097</v>
      </c>
      <c r="C688" s="884">
        <v>1396211</v>
      </c>
      <c r="D688" s="884">
        <v>1396211</v>
      </c>
      <c r="E688" s="725">
        <v>30.930017675738913</v>
      </c>
      <c r="F688" s="866">
        <v>0</v>
      </c>
      <c r="G688" s="872"/>
      <c r="H688" s="872"/>
      <c r="I688" s="872"/>
      <c r="J688" s="872"/>
      <c r="K688" s="872"/>
      <c r="L688" s="872"/>
      <c r="M688" s="872"/>
      <c r="N688" s="872"/>
      <c r="O688" s="872"/>
      <c r="P688" s="872"/>
      <c r="Q688" s="872"/>
      <c r="R688" s="872"/>
      <c r="S688" s="872"/>
      <c r="T688" s="872"/>
      <c r="U688" s="872"/>
      <c r="V688" s="872"/>
      <c r="W688" s="872"/>
      <c r="X688" s="872"/>
      <c r="Y688" s="872"/>
      <c r="Z688" s="872"/>
      <c r="AA688" s="872"/>
      <c r="AB688" s="872"/>
    </row>
    <row r="689" spans="1:28" s="874" customFormat="1" ht="25.5">
      <c r="A689" s="405" t="s">
        <v>1178</v>
      </c>
      <c r="B689" s="884">
        <v>4514097</v>
      </c>
      <c r="C689" s="884">
        <v>1396211</v>
      </c>
      <c r="D689" s="884">
        <v>1396211</v>
      </c>
      <c r="E689" s="652">
        <v>30.930017675738913</v>
      </c>
      <c r="F689" s="866">
        <v>0</v>
      </c>
      <c r="G689" s="872"/>
      <c r="H689" s="872"/>
      <c r="I689" s="872"/>
      <c r="J689" s="872"/>
      <c r="K689" s="872"/>
      <c r="L689" s="872"/>
      <c r="M689" s="872"/>
      <c r="N689" s="872"/>
      <c r="O689" s="872"/>
      <c r="P689" s="872"/>
      <c r="Q689" s="872"/>
      <c r="R689" s="872"/>
      <c r="S689" s="872"/>
      <c r="T689" s="872"/>
      <c r="U689" s="872"/>
      <c r="V689" s="872"/>
      <c r="W689" s="872"/>
      <c r="X689" s="872"/>
      <c r="Y689" s="872"/>
      <c r="Z689" s="872"/>
      <c r="AA689" s="872"/>
      <c r="AB689" s="872"/>
    </row>
    <row r="690" spans="1:28" s="874" customFormat="1" ht="12.75">
      <c r="A690" s="374" t="s">
        <v>1098</v>
      </c>
      <c r="B690" s="884">
        <v>4514097</v>
      </c>
      <c r="C690" s="884">
        <v>1396211</v>
      </c>
      <c r="D690" s="884">
        <v>823626</v>
      </c>
      <c r="E690" s="725">
        <v>18.24564248397852</v>
      </c>
      <c r="F690" s="866">
        <v>261391</v>
      </c>
      <c r="G690" s="872"/>
      <c r="H690" s="872"/>
      <c r="I690" s="872"/>
      <c r="J690" s="872"/>
      <c r="K690" s="872"/>
      <c r="L690" s="872"/>
      <c r="M690" s="872"/>
      <c r="N690" s="872"/>
      <c r="O690" s="872"/>
      <c r="P690" s="872"/>
      <c r="Q690" s="872"/>
      <c r="R690" s="872"/>
      <c r="S690" s="872"/>
      <c r="T690" s="872"/>
      <c r="U690" s="872"/>
      <c r="V690" s="872"/>
      <c r="W690" s="872"/>
      <c r="X690" s="872"/>
      <c r="Y690" s="872"/>
      <c r="Z690" s="872"/>
      <c r="AA690" s="872"/>
      <c r="AB690" s="872"/>
    </row>
    <row r="691" spans="1:28" s="874" customFormat="1" ht="12.75">
      <c r="A691" s="359" t="s">
        <v>1011</v>
      </c>
      <c r="B691" s="884">
        <v>4514097</v>
      </c>
      <c r="C691" s="884">
        <v>1396211</v>
      </c>
      <c r="D691" s="884">
        <v>823626</v>
      </c>
      <c r="E691" s="725">
        <v>18.24564248397852</v>
      </c>
      <c r="F691" s="866">
        <v>261391</v>
      </c>
      <c r="G691" s="872"/>
      <c r="H691" s="872"/>
      <c r="I691" s="872"/>
      <c r="J691" s="872"/>
      <c r="K691" s="872"/>
      <c r="L691" s="872"/>
      <c r="M691" s="872"/>
      <c r="N691" s="872"/>
      <c r="O691" s="872"/>
      <c r="P691" s="872"/>
      <c r="Q691" s="872"/>
      <c r="R691" s="872"/>
      <c r="S691" s="872"/>
      <c r="T691" s="872"/>
      <c r="U691" s="872"/>
      <c r="V691" s="872"/>
      <c r="W691" s="872"/>
      <c r="X691" s="872"/>
      <c r="Y691" s="872"/>
      <c r="Z691" s="872"/>
      <c r="AA691" s="872"/>
      <c r="AB691" s="872"/>
    </row>
    <row r="692" spans="1:28" s="874" customFormat="1" ht="12.75">
      <c r="A692" s="395" t="s">
        <v>1017</v>
      </c>
      <c r="B692" s="884">
        <v>4514097</v>
      </c>
      <c r="C692" s="884">
        <v>1396211</v>
      </c>
      <c r="D692" s="884">
        <v>823626</v>
      </c>
      <c r="E692" s="725">
        <v>18.24564248397852</v>
      </c>
      <c r="F692" s="866">
        <v>261391</v>
      </c>
      <c r="G692" s="872"/>
      <c r="H692" s="872"/>
      <c r="I692" s="872"/>
      <c r="J692" s="872"/>
      <c r="K692" s="872"/>
      <c r="L692" s="872"/>
      <c r="M692" s="872"/>
      <c r="N692" s="872"/>
      <c r="O692" s="872"/>
      <c r="P692" s="872"/>
      <c r="Q692" s="872"/>
      <c r="R692" s="872"/>
      <c r="S692" s="872"/>
      <c r="T692" s="872"/>
      <c r="U692" s="872"/>
      <c r="V692" s="872"/>
      <c r="W692" s="872"/>
      <c r="X692" s="872"/>
      <c r="Y692" s="872"/>
      <c r="Z692" s="872"/>
      <c r="AA692" s="872"/>
      <c r="AB692" s="872"/>
    </row>
    <row r="693" spans="1:28" s="874" customFormat="1" ht="12.75">
      <c r="A693" s="415" t="s">
        <v>1018</v>
      </c>
      <c r="B693" s="884">
        <v>4514097</v>
      </c>
      <c r="C693" s="884">
        <v>1396211</v>
      </c>
      <c r="D693" s="884">
        <v>823626</v>
      </c>
      <c r="E693" s="725">
        <v>18.24564248397852</v>
      </c>
      <c r="F693" s="866">
        <v>261391</v>
      </c>
      <c r="G693" s="872"/>
      <c r="H693" s="872"/>
      <c r="I693" s="872"/>
      <c r="J693" s="872"/>
      <c r="K693" s="872"/>
      <c r="L693" s="872"/>
      <c r="M693" s="872"/>
      <c r="N693" s="872"/>
      <c r="O693" s="872"/>
      <c r="P693" s="872"/>
      <c r="Q693" s="872"/>
      <c r="R693" s="872"/>
      <c r="S693" s="872"/>
      <c r="T693" s="872"/>
      <c r="U693" s="872"/>
      <c r="V693" s="872"/>
      <c r="W693" s="872"/>
      <c r="X693" s="872"/>
      <c r="Y693" s="872"/>
      <c r="Z693" s="872"/>
      <c r="AA693" s="872"/>
      <c r="AB693" s="872"/>
    </row>
    <row r="694" spans="1:6" s="872" customFormat="1" ht="12.75">
      <c r="A694" s="419"/>
      <c r="B694" s="653"/>
      <c r="C694" s="653"/>
      <c r="D694" s="653"/>
      <c r="E694" s="653"/>
      <c r="F694" s="866"/>
    </row>
    <row r="695" spans="1:28" s="874" customFormat="1" ht="25.5">
      <c r="A695" s="327" t="s">
        <v>490</v>
      </c>
      <c r="B695" s="880"/>
      <c r="C695" s="880"/>
      <c r="D695" s="880"/>
      <c r="E695" s="653"/>
      <c r="F695" s="866"/>
      <c r="G695" s="872"/>
      <c r="H695" s="872"/>
      <c r="I695" s="872"/>
      <c r="J695" s="872"/>
      <c r="K695" s="872"/>
      <c r="L695" s="872"/>
      <c r="M695" s="872"/>
      <c r="N695" s="872"/>
      <c r="O695" s="872"/>
      <c r="P695" s="872"/>
      <c r="Q695" s="872"/>
      <c r="R695" s="872"/>
      <c r="S695" s="872"/>
      <c r="T695" s="872"/>
      <c r="U695" s="872"/>
      <c r="V695" s="872"/>
      <c r="W695" s="872"/>
      <c r="X695" s="872"/>
      <c r="Y695" s="872"/>
      <c r="Z695" s="872"/>
      <c r="AA695" s="872"/>
      <c r="AB695" s="872"/>
    </row>
    <row r="696" spans="1:28" s="874" customFormat="1" ht="12.75">
      <c r="A696" s="331" t="s">
        <v>462</v>
      </c>
      <c r="B696" s="884">
        <v>47645910</v>
      </c>
      <c r="C696" s="884">
        <v>47465321</v>
      </c>
      <c r="D696" s="884">
        <v>47466925</v>
      </c>
      <c r="E696" s="725">
        <v>99.62434341163807</v>
      </c>
      <c r="F696" s="866">
        <v>30408</v>
      </c>
      <c r="G696" s="872"/>
      <c r="H696" s="872"/>
      <c r="I696" s="872"/>
      <c r="J696" s="872"/>
      <c r="K696" s="872"/>
      <c r="L696" s="872"/>
      <c r="M696" s="872"/>
      <c r="N696" s="872"/>
      <c r="O696" s="872"/>
      <c r="P696" s="872"/>
      <c r="Q696" s="872"/>
      <c r="R696" s="872"/>
      <c r="S696" s="872"/>
      <c r="T696" s="872"/>
      <c r="U696" s="872"/>
      <c r="V696" s="872"/>
      <c r="W696" s="872"/>
      <c r="X696" s="872"/>
      <c r="Y696" s="872"/>
      <c r="Z696" s="872"/>
      <c r="AA696" s="872"/>
      <c r="AB696" s="872"/>
    </row>
    <row r="697" spans="1:6" s="885" customFormat="1" ht="12.75">
      <c r="A697" s="331" t="s">
        <v>1182</v>
      </c>
      <c r="B697" s="866">
        <v>0</v>
      </c>
      <c r="C697" s="866">
        <v>0</v>
      </c>
      <c r="D697" s="866">
        <v>1604</v>
      </c>
      <c r="E697" s="869" t="s">
        <v>616</v>
      </c>
      <c r="F697" s="866">
        <v>1604</v>
      </c>
    </row>
    <row r="698" spans="1:28" s="874" customFormat="1" ht="12.75">
      <c r="A698" s="359" t="s">
        <v>1177</v>
      </c>
      <c r="B698" s="884">
        <v>47645910</v>
      </c>
      <c r="C698" s="884">
        <v>47465321</v>
      </c>
      <c r="D698" s="884">
        <v>47465321</v>
      </c>
      <c r="E698" s="725">
        <v>99.6209769107149</v>
      </c>
      <c r="F698" s="866">
        <v>28804</v>
      </c>
      <c r="G698" s="872"/>
      <c r="H698" s="872"/>
      <c r="I698" s="872"/>
      <c r="J698" s="872"/>
      <c r="K698" s="872"/>
      <c r="L698" s="872"/>
      <c r="M698" s="872"/>
      <c r="N698" s="872"/>
      <c r="O698" s="872"/>
      <c r="P698" s="872"/>
      <c r="Q698" s="872"/>
      <c r="R698" s="872"/>
      <c r="S698" s="872"/>
      <c r="T698" s="872"/>
      <c r="U698" s="872"/>
      <c r="V698" s="872"/>
      <c r="W698" s="872"/>
      <c r="X698" s="872"/>
      <c r="Y698" s="872"/>
      <c r="Z698" s="872"/>
      <c r="AA698" s="872"/>
      <c r="AB698" s="872"/>
    </row>
    <row r="699" spans="1:28" s="874" customFormat="1" ht="25.5">
      <c r="A699" s="405" t="s">
        <v>1178</v>
      </c>
      <c r="B699" s="884">
        <v>47645910</v>
      </c>
      <c r="C699" s="884">
        <v>47465321</v>
      </c>
      <c r="D699" s="884">
        <v>47465321</v>
      </c>
      <c r="E699" s="725">
        <v>99.6209769107149</v>
      </c>
      <c r="F699" s="866">
        <v>28804</v>
      </c>
      <c r="G699" s="872"/>
      <c r="H699" s="872"/>
      <c r="I699" s="872"/>
      <c r="J699" s="872"/>
      <c r="K699" s="872"/>
      <c r="L699" s="872"/>
      <c r="M699" s="872"/>
      <c r="N699" s="872"/>
      <c r="O699" s="872"/>
      <c r="P699" s="872"/>
      <c r="Q699" s="872"/>
      <c r="R699" s="872"/>
      <c r="S699" s="872"/>
      <c r="T699" s="872"/>
      <c r="U699" s="872"/>
      <c r="V699" s="872"/>
      <c r="W699" s="872"/>
      <c r="X699" s="872"/>
      <c r="Y699" s="872"/>
      <c r="Z699" s="872"/>
      <c r="AA699" s="872"/>
      <c r="AB699" s="872"/>
    </row>
    <row r="700" spans="1:28" s="874" customFormat="1" ht="12.75">
      <c r="A700" s="374" t="s">
        <v>1098</v>
      </c>
      <c r="B700" s="884">
        <v>47645910</v>
      </c>
      <c r="C700" s="884">
        <v>47465321</v>
      </c>
      <c r="D700" s="884">
        <v>21532708</v>
      </c>
      <c r="E700" s="725">
        <v>45.19319286797125</v>
      </c>
      <c r="F700" s="866">
        <v>8000610</v>
      </c>
      <c r="G700" s="872"/>
      <c r="H700" s="872"/>
      <c r="I700" s="872"/>
      <c r="J700" s="872"/>
      <c r="K700" s="872"/>
      <c r="L700" s="872"/>
      <c r="M700" s="872"/>
      <c r="N700" s="872"/>
      <c r="O700" s="872"/>
      <c r="P700" s="872"/>
      <c r="Q700" s="872"/>
      <c r="R700" s="872"/>
      <c r="S700" s="872"/>
      <c r="T700" s="872"/>
      <c r="U700" s="872"/>
      <c r="V700" s="872"/>
      <c r="W700" s="872"/>
      <c r="X700" s="872"/>
      <c r="Y700" s="872"/>
      <c r="Z700" s="872"/>
      <c r="AA700" s="872"/>
      <c r="AB700" s="872"/>
    </row>
    <row r="701" spans="1:28" s="874" customFormat="1" ht="12.75">
      <c r="A701" s="359" t="s">
        <v>1011</v>
      </c>
      <c r="B701" s="884">
        <v>47585910</v>
      </c>
      <c r="C701" s="884">
        <v>47465321</v>
      </c>
      <c r="D701" s="884">
        <v>21532708</v>
      </c>
      <c r="E701" s="725">
        <v>45.25017594493833</v>
      </c>
      <c r="F701" s="866">
        <v>8000610</v>
      </c>
      <c r="G701" s="872"/>
      <c r="H701" s="872"/>
      <c r="I701" s="872"/>
      <c r="J701" s="872"/>
      <c r="K701" s="872"/>
      <c r="L701" s="872"/>
      <c r="M701" s="872"/>
      <c r="N701" s="872"/>
      <c r="O701" s="872"/>
      <c r="P701" s="872"/>
      <c r="Q701" s="872"/>
      <c r="R701" s="872"/>
      <c r="S701" s="872"/>
      <c r="T701" s="872"/>
      <c r="U701" s="872"/>
      <c r="V701" s="872"/>
      <c r="W701" s="872"/>
      <c r="X701" s="872"/>
      <c r="Y701" s="872"/>
      <c r="Z701" s="872"/>
      <c r="AA701" s="872"/>
      <c r="AB701" s="872"/>
    </row>
    <row r="702" spans="1:6" s="885" customFormat="1" ht="12.75">
      <c r="A702" s="395" t="s">
        <v>1012</v>
      </c>
      <c r="B702" s="866">
        <v>149393</v>
      </c>
      <c r="C702" s="866">
        <v>28804</v>
      </c>
      <c r="D702" s="866">
        <v>23870</v>
      </c>
      <c r="E702" s="883">
        <v>15.977990936657005</v>
      </c>
      <c r="F702" s="866">
        <v>23870</v>
      </c>
    </row>
    <row r="703" spans="1:6" s="885" customFormat="1" ht="12.75">
      <c r="A703" s="415" t="s">
        <v>1015</v>
      </c>
      <c r="B703" s="866">
        <v>149393</v>
      </c>
      <c r="C703" s="866">
        <v>28804</v>
      </c>
      <c r="D703" s="866">
        <v>23870</v>
      </c>
      <c r="E703" s="883">
        <v>15.977990936657005</v>
      </c>
      <c r="F703" s="866">
        <v>23870</v>
      </c>
    </row>
    <row r="704" spans="1:28" s="874" customFormat="1" ht="12.75">
      <c r="A704" s="395" t="s">
        <v>1017</v>
      </c>
      <c r="B704" s="884">
        <v>47436517</v>
      </c>
      <c r="C704" s="884">
        <v>47436517</v>
      </c>
      <c r="D704" s="884">
        <v>21508838</v>
      </c>
      <c r="E704" s="725">
        <v>45.342363563496875</v>
      </c>
      <c r="F704" s="866">
        <v>7976740</v>
      </c>
      <c r="G704" s="872"/>
      <c r="H704" s="872"/>
      <c r="I704" s="872"/>
      <c r="J704" s="872"/>
      <c r="K704" s="872"/>
      <c r="L704" s="872"/>
      <c r="M704" s="872"/>
      <c r="N704" s="872"/>
      <c r="O704" s="872"/>
      <c r="P704" s="872"/>
      <c r="Q704" s="872"/>
      <c r="R704" s="872"/>
      <c r="S704" s="872"/>
      <c r="T704" s="872"/>
      <c r="U704" s="872"/>
      <c r="V704" s="872"/>
      <c r="W704" s="872"/>
      <c r="X704" s="872"/>
      <c r="Y704" s="872"/>
      <c r="Z704" s="872"/>
      <c r="AA704" s="872"/>
      <c r="AB704" s="872"/>
    </row>
    <row r="705" spans="1:28" s="874" customFormat="1" ht="12.75">
      <c r="A705" s="415" t="s">
        <v>1018</v>
      </c>
      <c r="B705" s="884">
        <v>47436517</v>
      </c>
      <c r="C705" s="884">
        <v>47436517</v>
      </c>
      <c r="D705" s="884">
        <v>21508838</v>
      </c>
      <c r="E705" s="725">
        <v>45.342363563496875</v>
      </c>
      <c r="F705" s="866">
        <v>7976740</v>
      </c>
      <c r="G705" s="872"/>
      <c r="H705" s="872"/>
      <c r="I705" s="872"/>
      <c r="J705" s="872"/>
      <c r="K705" s="872"/>
      <c r="L705" s="872"/>
      <c r="M705" s="872"/>
      <c r="N705" s="872"/>
      <c r="O705" s="872"/>
      <c r="P705" s="872"/>
      <c r="Q705" s="872"/>
      <c r="R705" s="872"/>
      <c r="S705" s="872"/>
      <c r="T705" s="872"/>
      <c r="U705" s="872"/>
      <c r="V705" s="872"/>
      <c r="W705" s="872"/>
      <c r="X705" s="872"/>
      <c r="Y705" s="872"/>
      <c r="Z705" s="872"/>
      <c r="AA705" s="872"/>
      <c r="AB705" s="872"/>
    </row>
    <row r="706" spans="1:6" s="872" customFormat="1" ht="12.75">
      <c r="A706" s="359" t="s">
        <v>932</v>
      </c>
      <c r="B706" s="651">
        <v>60000</v>
      </c>
      <c r="C706" s="651">
        <v>0</v>
      </c>
      <c r="D706" s="651">
        <v>0</v>
      </c>
      <c r="E706" s="883">
        <v>0</v>
      </c>
      <c r="F706" s="866">
        <v>0</v>
      </c>
    </row>
    <row r="707" spans="1:6" s="872" customFormat="1" ht="12.75">
      <c r="A707" s="395" t="s">
        <v>1020</v>
      </c>
      <c r="B707" s="651">
        <v>60000</v>
      </c>
      <c r="C707" s="651">
        <v>0</v>
      </c>
      <c r="D707" s="651">
        <v>0</v>
      </c>
      <c r="E707" s="883">
        <v>0</v>
      </c>
      <c r="F707" s="866">
        <v>0</v>
      </c>
    </row>
    <row r="708" spans="1:6" s="872" customFormat="1" ht="12.75">
      <c r="A708" s="395"/>
      <c r="B708" s="884"/>
      <c r="C708" s="884"/>
      <c r="D708" s="884"/>
      <c r="E708" s="653"/>
      <c r="F708" s="866"/>
    </row>
    <row r="709" spans="1:6" s="877" customFormat="1" ht="12.75">
      <c r="A709" s="336" t="s">
        <v>1114</v>
      </c>
      <c r="B709" s="884"/>
      <c r="C709" s="884"/>
      <c r="D709" s="884"/>
      <c r="E709" s="866"/>
      <c r="F709" s="866"/>
    </row>
    <row r="710" spans="1:28" s="874" customFormat="1" ht="12.75">
      <c r="A710" s="331" t="s">
        <v>462</v>
      </c>
      <c r="B710" s="884">
        <v>47645910</v>
      </c>
      <c r="C710" s="884">
        <v>47465321</v>
      </c>
      <c r="D710" s="884">
        <v>47466925</v>
      </c>
      <c r="E710" s="725">
        <v>99.62434341163807</v>
      </c>
      <c r="F710" s="866">
        <v>30408</v>
      </c>
      <c r="G710" s="872"/>
      <c r="H710" s="872"/>
      <c r="I710" s="872"/>
      <c r="J710" s="872"/>
      <c r="K710" s="872"/>
      <c r="L710" s="872"/>
      <c r="M710" s="872"/>
      <c r="N710" s="872"/>
      <c r="O710" s="872"/>
      <c r="P710" s="872"/>
      <c r="Q710" s="872"/>
      <c r="R710" s="872"/>
      <c r="S710" s="872"/>
      <c r="T710" s="872"/>
      <c r="U710" s="872"/>
      <c r="V710" s="872"/>
      <c r="W710" s="872"/>
      <c r="X710" s="872"/>
      <c r="Y710" s="872"/>
      <c r="Z710" s="872"/>
      <c r="AA710" s="872"/>
      <c r="AB710" s="872"/>
    </row>
    <row r="711" spans="1:6" s="885" customFormat="1" ht="12.75">
      <c r="A711" s="331" t="s">
        <v>1182</v>
      </c>
      <c r="B711" s="866">
        <v>0</v>
      </c>
      <c r="C711" s="866">
        <v>0</v>
      </c>
      <c r="D711" s="866">
        <v>1604</v>
      </c>
      <c r="E711" s="869" t="s">
        <v>616</v>
      </c>
      <c r="F711" s="866">
        <v>1604</v>
      </c>
    </row>
    <row r="712" spans="1:28" s="874" customFormat="1" ht="12.75">
      <c r="A712" s="359" t="s">
        <v>1177</v>
      </c>
      <c r="B712" s="884">
        <v>47645910</v>
      </c>
      <c r="C712" s="884">
        <v>47465321</v>
      </c>
      <c r="D712" s="884">
        <v>47465321</v>
      </c>
      <c r="E712" s="725">
        <v>99.6209769107149</v>
      </c>
      <c r="F712" s="866">
        <v>28804</v>
      </c>
      <c r="G712" s="872"/>
      <c r="H712" s="872"/>
      <c r="I712" s="872"/>
      <c r="J712" s="872"/>
      <c r="K712" s="872"/>
      <c r="L712" s="872"/>
      <c r="M712" s="872"/>
      <c r="N712" s="872"/>
      <c r="O712" s="872"/>
      <c r="P712" s="872"/>
      <c r="Q712" s="872"/>
      <c r="R712" s="872"/>
      <c r="S712" s="872"/>
      <c r="T712" s="872"/>
      <c r="U712" s="872"/>
      <c r="V712" s="872"/>
      <c r="W712" s="872"/>
      <c r="X712" s="872"/>
      <c r="Y712" s="872"/>
      <c r="Z712" s="872"/>
      <c r="AA712" s="872"/>
      <c r="AB712" s="872"/>
    </row>
    <row r="713" spans="1:28" s="874" customFormat="1" ht="25.5">
      <c r="A713" s="405" t="s">
        <v>1178</v>
      </c>
      <c r="B713" s="884">
        <v>47645910</v>
      </c>
      <c r="C713" s="884">
        <v>47465321</v>
      </c>
      <c r="D713" s="884">
        <v>47465321</v>
      </c>
      <c r="E713" s="883">
        <v>99.6209769107149</v>
      </c>
      <c r="F713" s="866">
        <v>28804</v>
      </c>
      <c r="G713" s="872"/>
      <c r="H713" s="872"/>
      <c r="I713" s="872"/>
      <c r="J713" s="872"/>
      <c r="K713" s="872"/>
      <c r="L713" s="872"/>
      <c r="M713" s="872"/>
      <c r="N713" s="872"/>
      <c r="O713" s="872"/>
      <c r="P713" s="872"/>
      <c r="Q713" s="872"/>
      <c r="R713" s="872"/>
      <c r="S713" s="872"/>
      <c r="T713" s="872"/>
      <c r="U713" s="872"/>
      <c r="V713" s="872"/>
      <c r="W713" s="872"/>
      <c r="X713" s="872"/>
      <c r="Y713" s="872"/>
      <c r="Z713" s="872"/>
      <c r="AA713" s="872"/>
      <c r="AB713" s="872"/>
    </row>
    <row r="714" spans="1:28" s="874" customFormat="1" ht="12.75">
      <c r="A714" s="374" t="s">
        <v>1098</v>
      </c>
      <c r="B714" s="884">
        <v>47645910</v>
      </c>
      <c r="C714" s="884">
        <v>47465321</v>
      </c>
      <c r="D714" s="884">
        <v>21532708</v>
      </c>
      <c r="E714" s="883">
        <v>45.19319286797125</v>
      </c>
      <c r="F714" s="866">
        <v>8000610</v>
      </c>
      <c r="G714" s="872"/>
      <c r="H714" s="872"/>
      <c r="I714" s="872"/>
      <c r="J714" s="872"/>
      <c r="K714" s="872"/>
      <c r="L714" s="872"/>
      <c r="M714" s="872"/>
      <c r="N714" s="872"/>
      <c r="O714" s="872"/>
      <c r="P714" s="872"/>
      <c r="Q714" s="872"/>
      <c r="R714" s="872"/>
      <c r="S714" s="872"/>
      <c r="T714" s="872"/>
      <c r="U714" s="872"/>
      <c r="V714" s="872"/>
      <c r="W714" s="872"/>
      <c r="X714" s="872"/>
      <c r="Y714" s="872"/>
      <c r="Z714" s="872"/>
      <c r="AA714" s="872"/>
      <c r="AB714" s="872"/>
    </row>
    <row r="715" spans="1:28" s="874" customFormat="1" ht="12.75">
      <c r="A715" s="359" t="s">
        <v>1011</v>
      </c>
      <c r="B715" s="884">
        <v>47585910</v>
      </c>
      <c r="C715" s="884">
        <v>47465321</v>
      </c>
      <c r="D715" s="884">
        <v>21532708</v>
      </c>
      <c r="E715" s="883">
        <v>45.25017594493833</v>
      </c>
      <c r="F715" s="866">
        <v>8000610</v>
      </c>
      <c r="G715" s="872"/>
      <c r="H715" s="872"/>
      <c r="I715" s="872"/>
      <c r="J715" s="872"/>
      <c r="K715" s="872"/>
      <c r="L715" s="872"/>
      <c r="M715" s="872"/>
      <c r="N715" s="872"/>
      <c r="O715" s="872"/>
      <c r="P715" s="872"/>
      <c r="Q715" s="872"/>
      <c r="R715" s="872"/>
      <c r="S715" s="872"/>
      <c r="T715" s="872"/>
      <c r="U715" s="872"/>
      <c r="V715" s="872"/>
      <c r="W715" s="872"/>
      <c r="X715" s="872"/>
      <c r="Y715" s="872"/>
      <c r="Z715" s="872"/>
      <c r="AA715" s="872"/>
      <c r="AB715" s="872"/>
    </row>
    <row r="716" spans="1:6" s="885" customFormat="1" ht="12.75">
      <c r="A716" s="395" t="s">
        <v>1012</v>
      </c>
      <c r="B716" s="866">
        <v>149393</v>
      </c>
      <c r="C716" s="866">
        <v>28804</v>
      </c>
      <c r="D716" s="866">
        <v>23870</v>
      </c>
      <c r="E716" s="883">
        <v>15.977990936657005</v>
      </c>
      <c r="F716" s="866">
        <v>23870</v>
      </c>
    </row>
    <row r="717" spans="1:6" s="885" customFormat="1" ht="12.75">
      <c r="A717" s="415" t="s">
        <v>1015</v>
      </c>
      <c r="B717" s="866">
        <v>149393</v>
      </c>
      <c r="C717" s="866">
        <v>28804</v>
      </c>
      <c r="D717" s="866">
        <v>23870</v>
      </c>
      <c r="E717" s="883">
        <v>15.977990936657005</v>
      </c>
      <c r="F717" s="866">
        <v>23870</v>
      </c>
    </row>
    <row r="718" spans="1:28" s="874" customFormat="1" ht="12.75">
      <c r="A718" s="395" t="s">
        <v>1017</v>
      </c>
      <c r="B718" s="884">
        <v>47436517</v>
      </c>
      <c r="C718" s="884">
        <v>47436517</v>
      </c>
      <c r="D718" s="884">
        <v>21508838</v>
      </c>
      <c r="E718" s="883">
        <v>45.342363563496875</v>
      </c>
      <c r="F718" s="866">
        <v>7976740</v>
      </c>
      <c r="G718" s="872"/>
      <c r="H718" s="872"/>
      <c r="I718" s="872"/>
      <c r="J718" s="872"/>
      <c r="K718" s="872"/>
      <c r="L718" s="872"/>
      <c r="M718" s="872"/>
      <c r="N718" s="872"/>
      <c r="O718" s="872"/>
      <c r="P718" s="872"/>
      <c r="Q718" s="872"/>
      <c r="R718" s="872"/>
      <c r="S718" s="872"/>
      <c r="T718" s="872"/>
      <c r="U718" s="872"/>
      <c r="V718" s="872"/>
      <c r="W718" s="872"/>
      <c r="X718" s="872"/>
      <c r="Y718" s="872"/>
      <c r="Z718" s="872"/>
      <c r="AA718" s="872"/>
      <c r="AB718" s="872"/>
    </row>
    <row r="719" spans="1:28" s="874" customFormat="1" ht="12.75">
      <c r="A719" s="415" t="s">
        <v>1018</v>
      </c>
      <c r="B719" s="884">
        <v>47436517</v>
      </c>
      <c r="C719" s="884">
        <v>47436517</v>
      </c>
      <c r="D719" s="884">
        <v>21508838</v>
      </c>
      <c r="E719" s="883">
        <v>45.342363563496875</v>
      </c>
      <c r="F719" s="866">
        <v>7976740</v>
      </c>
      <c r="G719" s="872"/>
      <c r="H719" s="872"/>
      <c r="I719" s="872"/>
      <c r="J719" s="872"/>
      <c r="K719" s="872"/>
      <c r="L719" s="872"/>
      <c r="M719" s="872"/>
      <c r="N719" s="872"/>
      <c r="O719" s="872"/>
      <c r="P719" s="872"/>
      <c r="Q719" s="872"/>
      <c r="R719" s="872"/>
      <c r="S719" s="872"/>
      <c r="T719" s="872"/>
      <c r="U719" s="872"/>
      <c r="V719" s="872"/>
      <c r="W719" s="872"/>
      <c r="X719" s="872"/>
      <c r="Y719" s="872"/>
      <c r="Z719" s="872"/>
      <c r="AA719" s="872"/>
      <c r="AB719" s="872"/>
    </row>
    <row r="720" spans="1:6" s="872" customFormat="1" ht="12.75">
      <c r="A720" s="359" t="s">
        <v>932</v>
      </c>
      <c r="B720" s="651">
        <v>60000</v>
      </c>
      <c r="C720" s="651">
        <v>0</v>
      </c>
      <c r="D720" s="651">
        <v>0</v>
      </c>
      <c r="E720" s="883">
        <v>0</v>
      </c>
      <c r="F720" s="866">
        <v>0</v>
      </c>
    </row>
    <row r="721" spans="1:6" s="872" customFormat="1" ht="12.75">
      <c r="A721" s="395" t="s">
        <v>1020</v>
      </c>
      <c r="B721" s="651">
        <v>60000</v>
      </c>
      <c r="C721" s="651">
        <v>0</v>
      </c>
      <c r="D721" s="651">
        <v>0</v>
      </c>
      <c r="E721" s="883">
        <v>0</v>
      </c>
      <c r="F721" s="866">
        <v>0</v>
      </c>
    </row>
    <row r="722" spans="1:28" s="874" customFormat="1" ht="12.75">
      <c r="A722" s="461"/>
      <c r="B722" s="856"/>
      <c r="C722" s="856"/>
      <c r="D722" s="856"/>
      <c r="E722" s="884"/>
      <c r="F722" s="866"/>
      <c r="G722" s="872"/>
      <c r="H722" s="872"/>
      <c r="I722" s="872"/>
      <c r="J722" s="872"/>
      <c r="K722" s="872"/>
      <c r="L722" s="872"/>
      <c r="M722" s="872"/>
      <c r="N722" s="872"/>
      <c r="O722" s="872"/>
      <c r="P722" s="872"/>
      <c r="Q722" s="872"/>
      <c r="R722" s="872"/>
      <c r="S722" s="872"/>
      <c r="T722" s="872"/>
      <c r="U722" s="872"/>
      <c r="V722" s="872"/>
      <c r="W722" s="872"/>
      <c r="X722" s="872"/>
      <c r="Y722" s="872"/>
      <c r="Z722" s="872"/>
      <c r="AA722" s="872"/>
      <c r="AB722" s="873"/>
    </row>
    <row r="723" spans="1:28" s="874" customFormat="1" ht="12.75">
      <c r="A723" s="327" t="s">
        <v>491</v>
      </c>
      <c r="B723" s="880"/>
      <c r="C723" s="880"/>
      <c r="D723" s="880"/>
      <c r="E723" s="884"/>
      <c r="F723" s="866"/>
      <c r="G723" s="872"/>
      <c r="H723" s="872"/>
      <c r="I723" s="872"/>
      <c r="J723" s="872"/>
      <c r="K723" s="872"/>
      <c r="L723" s="872"/>
      <c r="M723" s="872"/>
      <c r="N723" s="872"/>
      <c r="O723" s="872"/>
      <c r="P723" s="872"/>
      <c r="Q723" s="872"/>
      <c r="R723" s="872"/>
      <c r="S723" s="872"/>
      <c r="T723" s="872"/>
      <c r="U723" s="872"/>
      <c r="V723" s="872"/>
      <c r="W723" s="872"/>
      <c r="X723" s="872"/>
      <c r="Y723" s="872"/>
      <c r="Z723" s="872"/>
      <c r="AA723" s="872"/>
      <c r="AB723" s="872"/>
    </row>
    <row r="724" spans="1:28" s="874" customFormat="1" ht="12.75">
      <c r="A724" s="331" t="s">
        <v>462</v>
      </c>
      <c r="B724" s="884">
        <v>60657435</v>
      </c>
      <c r="C724" s="884">
        <v>60657435</v>
      </c>
      <c r="D724" s="884">
        <v>60657435</v>
      </c>
      <c r="E724" s="883">
        <v>100</v>
      </c>
      <c r="F724" s="866">
        <v>0</v>
      </c>
      <c r="G724" s="872"/>
      <c r="H724" s="872"/>
      <c r="I724" s="872"/>
      <c r="J724" s="872"/>
      <c r="K724" s="872"/>
      <c r="L724" s="872"/>
      <c r="M724" s="872"/>
      <c r="N724" s="872"/>
      <c r="O724" s="872"/>
      <c r="P724" s="872"/>
      <c r="Q724" s="872"/>
      <c r="R724" s="872"/>
      <c r="S724" s="872"/>
      <c r="T724" s="872"/>
      <c r="U724" s="872"/>
      <c r="V724" s="872"/>
      <c r="W724" s="872"/>
      <c r="X724" s="872"/>
      <c r="Y724" s="872"/>
      <c r="Z724" s="872"/>
      <c r="AA724" s="872"/>
      <c r="AB724" s="872"/>
    </row>
    <row r="725" spans="1:28" s="874" customFormat="1" ht="12.75">
      <c r="A725" s="359" t="s">
        <v>1177</v>
      </c>
      <c r="B725" s="884">
        <v>60657435</v>
      </c>
      <c r="C725" s="884">
        <v>60657435</v>
      </c>
      <c r="D725" s="884">
        <v>60657435</v>
      </c>
      <c r="E725" s="883">
        <v>100</v>
      </c>
      <c r="F725" s="866">
        <v>0</v>
      </c>
      <c r="G725" s="872"/>
      <c r="H725" s="872"/>
      <c r="I725" s="872"/>
      <c r="J725" s="872"/>
      <c r="K725" s="872"/>
      <c r="L725" s="872"/>
      <c r="M725" s="872"/>
      <c r="N725" s="872"/>
      <c r="O725" s="872"/>
      <c r="P725" s="872"/>
      <c r="Q725" s="872"/>
      <c r="R725" s="872"/>
      <c r="S725" s="872"/>
      <c r="T725" s="872"/>
      <c r="U725" s="872"/>
      <c r="V725" s="872"/>
      <c r="W725" s="872"/>
      <c r="X725" s="872"/>
      <c r="Y725" s="872"/>
      <c r="Z725" s="872"/>
      <c r="AA725" s="872"/>
      <c r="AB725" s="872"/>
    </row>
    <row r="726" spans="1:28" s="874" customFormat="1" ht="25.5">
      <c r="A726" s="405" t="s">
        <v>1178</v>
      </c>
      <c r="B726" s="884">
        <v>60657435</v>
      </c>
      <c r="C726" s="884">
        <v>60657435</v>
      </c>
      <c r="D726" s="884">
        <v>60657435</v>
      </c>
      <c r="E726" s="883">
        <v>100</v>
      </c>
      <c r="F726" s="866">
        <v>0</v>
      </c>
      <c r="G726" s="872"/>
      <c r="H726" s="872"/>
      <c r="I726" s="872"/>
      <c r="J726" s="872"/>
      <c r="K726" s="872"/>
      <c r="L726" s="872"/>
      <c r="M726" s="872"/>
      <c r="N726" s="872"/>
      <c r="O726" s="872"/>
      <c r="P726" s="872"/>
      <c r="Q726" s="872"/>
      <c r="R726" s="872"/>
      <c r="S726" s="872"/>
      <c r="T726" s="872"/>
      <c r="U726" s="872"/>
      <c r="V726" s="872"/>
      <c r="W726" s="872"/>
      <c r="X726" s="872"/>
      <c r="Y726" s="872"/>
      <c r="Z726" s="872"/>
      <c r="AA726" s="872"/>
      <c r="AB726" s="872"/>
    </row>
    <row r="727" spans="1:28" s="874" customFormat="1" ht="12.75">
      <c r="A727" s="374" t="s">
        <v>1098</v>
      </c>
      <c r="B727" s="884">
        <v>60657435</v>
      </c>
      <c r="C727" s="884">
        <v>60657435</v>
      </c>
      <c r="D727" s="884">
        <v>43378107</v>
      </c>
      <c r="E727" s="883">
        <v>71.51325637162205</v>
      </c>
      <c r="F727" s="866">
        <v>20468876</v>
      </c>
      <c r="G727" s="872"/>
      <c r="H727" s="872"/>
      <c r="I727" s="872"/>
      <c r="J727" s="872"/>
      <c r="K727" s="872"/>
      <c r="L727" s="872"/>
      <c r="M727" s="872"/>
      <c r="N727" s="872"/>
      <c r="O727" s="872"/>
      <c r="P727" s="872"/>
      <c r="Q727" s="872"/>
      <c r="R727" s="872"/>
      <c r="S727" s="872"/>
      <c r="T727" s="872"/>
      <c r="U727" s="872"/>
      <c r="V727" s="872"/>
      <c r="W727" s="872"/>
      <c r="X727" s="872"/>
      <c r="Y727" s="872"/>
      <c r="Z727" s="872"/>
      <c r="AA727" s="872"/>
      <c r="AB727" s="872"/>
    </row>
    <row r="728" spans="1:28" s="874" customFormat="1" ht="12.75">
      <c r="A728" s="359" t="s">
        <v>1011</v>
      </c>
      <c r="B728" s="884">
        <v>60657435</v>
      </c>
      <c r="C728" s="884">
        <v>60657435</v>
      </c>
      <c r="D728" s="884">
        <v>43378107</v>
      </c>
      <c r="E728" s="883">
        <v>71.51325637162205</v>
      </c>
      <c r="F728" s="866">
        <v>20468876</v>
      </c>
      <c r="G728" s="872"/>
      <c r="H728" s="872"/>
      <c r="I728" s="872"/>
      <c r="J728" s="872"/>
      <c r="K728" s="872"/>
      <c r="L728" s="872"/>
      <c r="M728" s="872"/>
      <c r="N728" s="872"/>
      <c r="O728" s="872"/>
      <c r="P728" s="872"/>
      <c r="Q728" s="872"/>
      <c r="R728" s="872"/>
      <c r="S728" s="872"/>
      <c r="T728" s="872"/>
      <c r="U728" s="872"/>
      <c r="V728" s="872"/>
      <c r="W728" s="872"/>
      <c r="X728" s="872"/>
      <c r="Y728" s="872"/>
      <c r="Z728" s="872"/>
      <c r="AA728" s="872"/>
      <c r="AB728" s="872"/>
    </row>
    <row r="729" spans="1:28" s="874" customFormat="1" ht="12.75">
      <c r="A729" s="395" t="s">
        <v>1017</v>
      </c>
      <c r="B729" s="884">
        <v>60657435</v>
      </c>
      <c r="C729" s="884">
        <v>60657435</v>
      </c>
      <c r="D729" s="884">
        <v>43378107</v>
      </c>
      <c r="E729" s="883">
        <v>71.51325637162205</v>
      </c>
      <c r="F729" s="866">
        <v>20468876</v>
      </c>
      <c r="G729" s="872"/>
      <c r="H729" s="872"/>
      <c r="I729" s="872"/>
      <c r="J729" s="872"/>
      <c r="K729" s="872"/>
      <c r="L729" s="872"/>
      <c r="M729" s="872"/>
      <c r="N729" s="872"/>
      <c r="O729" s="872"/>
      <c r="P729" s="872"/>
      <c r="Q729" s="872"/>
      <c r="R729" s="872"/>
      <c r="S729" s="872"/>
      <c r="T729" s="872"/>
      <c r="U729" s="872"/>
      <c r="V729" s="872"/>
      <c r="W729" s="872"/>
      <c r="X729" s="872"/>
      <c r="Y729" s="872"/>
      <c r="Z729" s="872"/>
      <c r="AA729" s="872"/>
      <c r="AB729" s="872"/>
    </row>
    <row r="730" spans="1:28" s="874" customFormat="1" ht="12.75">
      <c r="A730" s="415" t="s">
        <v>1018</v>
      </c>
      <c r="B730" s="884">
        <v>60657435</v>
      </c>
      <c r="C730" s="884">
        <v>60657435</v>
      </c>
      <c r="D730" s="884">
        <v>43378107</v>
      </c>
      <c r="E730" s="883">
        <v>71.51325637162205</v>
      </c>
      <c r="F730" s="866">
        <v>20468876</v>
      </c>
      <c r="G730" s="872"/>
      <c r="H730" s="872"/>
      <c r="I730" s="872"/>
      <c r="J730" s="872"/>
      <c r="K730" s="872"/>
      <c r="L730" s="872"/>
      <c r="M730" s="872"/>
      <c r="N730" s="872"/>
      <c r="O730" s="872"/>
      <c r="P730" s="872"/>
      <c r="Q730" s="872"/>
      <c r="R730" s="872"/>
      <c r="S730" s="872"/>
      <c r="T730" s="872"/>
      <c r="U730" s="872"/>
      <c r="V730" s="872"/>
      <c r="W730" s="872"/>
      <c r="X730" s="872"/>
      <c r="Y730" s="872"/>
      <c r="Z730" s="872"/>
      <c r="AA730" s="872"/>
      <c r="AB730" s="872"/>
    </row>
    <row r="731" spans="1:6" s="872" customFormat="1" ht="12.75">
      <c r="A731" s="395"/>
      <c r="B731" s="884"/>
      <c r="C731" s="884"/>
      <c r="D731" s="884"/>
      <c r="E731" s="866"/>
      <c r="F731" s="866"/>
    </row>
    <row r="732" spans="1:6" s="877" customFormat="1" ht="12.75">
      <c r="A732" s="336" t="s">
        <v>1114</v>
      </c>
      <c r="B732" s="884"/>
      <c r="C732" s="884"/>
      <c r="D732" s="884"/>
      <c r="E732" s="884"/>
      <c r="F732" s="866"/>
    </row>
    <row r="733" spans="1:28" s="874" customFormat="1" ht="12.75">
      <c r="A733" s="331" t="s">
        <v>462</v>
      </c>
      <c r="B733" s="884">
        <v>60657435</v>
      </c>
      <c r="C733" s="884">
        <v>60657435</v>
      </c>
      <c r="D733" s="884">
        <v>60657435</v>
      </c>
      <c r="E733" s="883">
        <v>100</v>
      </c>
      <c r="F733" s="866">
        <v>0</v>
      </c>
      <c r="G733" s="872"/>
      <c r="H733" s="872"/>
      <c r="I733" s="872"/>
      <c r="J733" s="872"/>
      <c r="K733" s="872"/>
      <c r="L733" s="872"/>
      <c r="M733" s="872"/>
      <c r="N733" s="872"/>
      <c r="O733" s="872"/>
      <c r="P733" s="872"/>
      <c r="Q733" s="872"/>
      <c r="R733" s="872"/>
      <c r="S733" s="872"/>
      <c r="T733" s="872"/>
      <c r="U733" s="872"/>
      <c r="V733" s="872"/>
      <c r="W733" s="872"/>
      <c r="X733" s="872"/>
      <c r="Y733" s="872"/>
      <c r="Z733" s="872"/>
      <c r="AA733" s="872"/>
      <c r="AB733" s="872"/>
    </row>
    <row r="734" spans="1:28" s="874" customFormat="1" ht="12.75">
      <c r="A734" s="359" t="s">
        <v>1177</v>
      </c>
      <c r="B734" s="884">
        <v>60657435</v>
      </c>
      <c r="C734" s="884">
        <v>60657435</v>
      </c>
      <c r="D734" s="884">
        <v>60657435</v>
      </c>
      <c r="E734" s="883">
        <v>100</v>
      </c>
      <c r="F734" s="866">
        <v>0</v>
      </c>
      <c r="G734" s="872"/>
      <c r="H734" s="872"/>
      <c r="I734" s="872"/>
      <c r="J734" s="872"/>
      <c r="K734" s="872"/>
      <c r="L734" s="872"/>
      <c r="M734" s="872"/>
      <c r="N734" s="872"/>
      <c r="O734" s="872"/>
      <c r="P734" s="872"/>
      <c r="Q734" s="872"/>
      <c r="R734" s="872"/>
      <c r="S734" s="872"/>
      <c r="T734" s="872"/>
      <c r="U734" s="872"/>
      <c r="V734" s="872"/>
      <c r="W734" s="872"/>
      <c r="X734" s="872"/>
      <c r="Y734" s="872"/>
      <c r="Z734" s="872"/>
      <c r="AA734" s="872"/>
      <c r="AB734" s="872"/>
    </row>
    <row r="735" spans="1:28" s="874" customFormat="1" ht="25.5">
      <c r="A735" s="405" t="s">
        <v>1178</v>
      </c>
      <c r="B735" s="884">
        <v>60657435</v>
      </c>
      <c r="C735" s="884">
        <v>60657435</v>
      </c>
      <c r="D735" s="884">
        <v>60657435</v>
      </c>
      <c r="E735" s="883">
        <v>100</v>
      </c>
      <c r="F735" s="866">
        <v>0</v>
      </c>
      <c r="G735" s="872"/>
      <c r="H735" s="872"/>
      <c r="I735" s="872"/>
      <c r="J735" s="872"/>
      <c r="K735" s="872"/>
      <c r="L735" s="872"/>
      <c r="M735" s="872"/>
      <c r="N735" s="872"/>
      <c r="O735" s="872"/>
      <c r="P735" s="872"/>
      <c r="Q735" s="872"/>
      <c r="R735" s="872"/>
      <c r="S735" s="872"/>
      <c r="T735" s="872"/>
      <c r="U735" s="872"/>
      <c r="V735" s="872"/>
      <c r="W735" s="872"/>
      <c r="X735" s="872"/>
      <c r="Y735" s="872"/>
      <c r="Z735" s="872"/>
      <c r="AA735" s="872"/>
      <c r="AB735" s="872"/>
    </row>
    <row r="736" spans="1:28" s="874" customFormat="1" ht="12.75">
      <c r="A736" s="374" t="s">
        <v>1098</v>
      </c>
      <c r="B736" s="884">
        <v>60657435</v>
      </c>
      <c r="C736" s="884">
        <v>60657435</v>
      </c>
      <c r="D736" s="884">
        <v>43378107</v>
      </c>
      <c r="E736" s="883">
        <v>71.51325637162205</v>
      </c>
      <c r="F736" s="866">
        <v>20468876</v>
      </c>
      <c r="G736" s="872"/>
      <c r="H736" s="872"/>
      <c r="I736" s="872"/>
      <c r="J736" s="872"/>
      <c r="K736" s="872"/>
      <c r="L736" s="872"/>
      <c r="M736" s="872"/>
      <c r="N736" s="872"/>
      <c r="O736" s="872"/>
      <c r="P736" s="872"/>
      <c r="Q736" s="872"/>
      <c r="R736" s="872"/>
      <c r="S736" s="872"/>
      <c r="T736" s="872"/>
      <c r="U736" s="872"/>
      <c r="V736" s="872"/>
      <c r="W736" s="872"/>
      <c r="X736" s="872"/>
      <c r="Y736" s="872"/>
      <c r="Z736" s="872"/>
      <c r="AA736" s="872"/>
      <c r="AB736" s="872"/>
    </row>
    <row r="737" spans="1:28" s="874" customFormat="1" ht="12.75">
      <c r="A737" s="359" t="s">
        <v>1011</v>
      </c>
      <c r="B737" s="884">
        <v>60657435</v>
      </c>
      <c r="C737" s="884">
        <v>60657435</v>
      </c>
      <c r="D737" s="884">
        <v>43378107</v>
      </c>
      <c r="E737" s="883">
        <v>71.51325637162205</v>
      </c>
      <c r="F737" s="866">
        <v>20468876</v>
      </c>
      <c r="G737" s="872"/>
      <c r="H737" s="872"/>
      <c r="I737" s="872"/>
      <c r="J737" s="872"/>
      <c r="K737" s="872"/>
      <c r="L737" s="872"/>
      <c r="M737" s="872"/>
      <c r="N737" s="872"/>
      <c r="O737" s="872"/>
      <c r="P737" s="872"/>
      <c r="Q737" s="872"/>
      <c r="R737" s="872"/>
      <c r="S737" s="872"/>
      <c r="T737" s="872"/>
      <c r="U737" s="872"/>
      <c r="V737" s="872"/>
      <c r="W737" s="872"/>
      <c r="X737" s="872"/>
      <c r="Y737" s="872"/>
      <c r="Z737" s="872"/>
      <c r="AA737" s="872"/>
      <c r="AB737" s="872"/>
    </row>
    <row r="738" spans="1:28" s="874" customFormat="1" ht="12.75">
      <c r="A738" s="395" t="s">
        <v>1017</v>
      </c>
      <c r="B738" s="884">
        <v>60657435</v>
      </c>
      <c r="C738" s="884">
        <v>60657435</v>
      </c>
      <c r="D738" s="884">
        <v>43378107</v>
      </c>
      <c r="E738" s="883">
        <v>71.51325637162205</v>
      </c>
      <c r="F738" s="866">
        <v>20468876</v>
      </c>
      <c r="G738" s="872"/>
      <c r="H738" s="872"/>
      <c r="I738" s="872"/>
      <c r="J738" s="872"/>
      <c r="K738" s="872"/>
      <c r="L738" s="872"/>
      <c r="M738" s="872"/>
      <c r="N738" s="872"/>
      <c r="O738" s="872"/>
      <c r="P738" s="872"/>
      <c r="Q738" s="872"/>
      <c r="R738" s="872"/>
      <c r="S738" s="872"/>
      <c r="T738" s="872"/>
      <c r="U738" s="872"/>
      <c r="V738" s="872"/>
      <c r="W738" s="872"/>
      <c r="X738" s="872"/>
      <c r="Y738" s="872"/>
      <c r="Z738" s="872"/>
      <c r="AA738" s="872"/>
      <c r="AB738" s="872"/>
    </row>
    <row r="739" spans="1:28" s="874" customFormat="1" ht="12.75">
      <c r="A739" s="415" t="s">
        <v>1018</v>
      </c>
      <c r="B739" s="884">
        <v>60657435</v>
      </c>
      <c r="C739" s="884">
        <v>60657435</v>
      </c>
      <c r="D739" s="884">
        <v>43378107</v>
      </c>
      <c r="E739" s="883">
        <v>71.51325637162205</v>
      </c>
      <c r="F739" s="866">
        <v>20468876</v>
      </c>
      <c r="G739" s="872"/>
      <c r="H739" s="872"/>
      <c r="I739" s="872"/>
      <c r="J739" s="872"/>
      <c r="K739" s="872"/>
      <c r="L739" s="872"/>
      <c r="M739" s="872"/>
      <c r="N739" s="872"/>
      <c r="O739" s="872"/>
      <c r="P739" s="872"/>
      <c r="Q739" s="872"/>
      <c r="R739" s="872"/>
      <c r="S739" s="872"/>
      <c r="T739" s="872"/>
      <c r="U739" s="872"/>
      <c r="V739" s="872"/>
      <c r="W739" s="872"/>
      <c r="X739" s="872"/>
      <c r="Y739" s="872"/>
      <c r="Z739" s="872"/>
      <c r="AA739" s="872"/>
      <c r="AB739" s="872"/>
    </row>
    <row r="740" spans="1:22" s="877" customFormat="1" ht="12.75">
      <c r="A740" s="336"/>
      <c r="B740" s="866"/>
      <c r="C740" s="866"/>
      <c r="D740" s="866"/>
      <c r="E740" s="884"/>
      <c r="F740" s="866"/>
      <c r="G740" s="878"/>
      <c r="H740" s="878"/>
      <c r="I740" s="878"/>
      <c r="J740" s="878"/>
      <c r="K740" s="878"/>
      <c r="L740" s="878"/>
      <c r="M740" s="878"/>
      <c r="N740" s="878"/>
      <c r="O740" s="878"/>
      <c r="P740" s="878"/>
      <c r="Q740" s="878"/>
      <c r="R740" s="878"/>
      <c r="S740" s="878"/>
      <c r="T740" s="878"/>
      <c r="U740" s="878"/>
      <c r="V740" s="878"/>
    </row>
    <row r="741" spans="1:28" s="874" customFormat="1" ht="12.75">
      <c r="A741" s="327" t="s">
        <v>492</v>
      </c>
      <c r="B741" s="880"/>
      <c r="C741" s="880"/>
      <c r="D741" s="880"/>
      <c r="E741" s="884"/>
      <c r="F741" s="866"/>
      <c r="G741" s="872"/>
      <c r="H741" s="872"/>
      <c r="I741" s="872"/>
      <c r="J741" s="872"/>
      <c r="K741" s="872"/>
      <c r="L741" s="872"/>
      <c r="M741" s="872"/>
      <c r="N741" s="872"/>
      <c r="O741" s="872"/>
      <c r="P741" s="872"/>
      <c r="Q741" s="872"/>
      <c r="R741" s="872"/>
      <c r="S741" s="872"/>
      <c r="T741" s="872"/>
      <c r="U741" s="872"/>
      <c r="V741" s="872"/>
      <c r="W741" s="872"/>
      <c r="X741" s="872"/>
      <c r="Y741" s="872"/>
      <c r="Z741" s="872"/>
      <c r="AA741" s="872"/>
      <c r="AB741" s="872"/>
    </row>
    <row r="742" spans="1:28" s="874" customFormat="1" ht="12.75">
      <c r="A742" s="331" t="s">
        <v>462</v>
      </c>
      <c r="B742" s="884">
        <v>31377513</v>
      </c>
      <c r="C742" s="884">
        <v>27000000</v>
      </c>
      <c r="D742" s="884">
        <v>27000000</v>
      </c>
      <c r="E742" s="883">
        <v>86.04888475386817</v>
      </c>
      <c r="F742" s="866">
        <v>27000000</v>
      </c>
      <c r="G742" s="872"/>
      <c r="H742" s="872"/>
      <c r="I742" s="872"/>
      <c r="J742" s="872"/>
      <c r="K742" s="872"/>
      <c r="L742" s="872"/>
      <c r="M742" s="872"/>
      <c r="N742" s="872"/>
      <c r="O742" s="872"/>
      <c r="P742" s="872"/>
      <c r="Q742" s="872"/>
      <c r="R742" s="872"/>
      <c r="S742" s="872"/>
      <c r="T742" s="872"/>
      <c r="U742" s="872"/>
      <c r="V742" s="872"/>
      <c r="W742" s="872"/>
      <c r="X742" s="872"/>
      <c r="Y742" s="872"/>
      <c r="Z742" s="872"/>
      <c r="AA742" s="872"/>
      <c r="AB742" s="872"/>
    </row>
    <row r="743" spans="1:28" s="874" customFormat="1" ht="12.75">
      <c r="A743" s="359" t="s">
        <v>1177</v>
      </c>
      <c r="B743" s="884">
        <v>31377513</v>
      </c>
      <c r="C743" s="884">
        <v>27000000</v>
      </c>
      <c r="D743" s="884">
        <v>27000000</v>
      </c>
      <c r="E743" s="883">
        <v>86.04888475386817</v>
      </c>
      <c r="F743" s="866">
        <v>27000000</v>
      </c>
      <c r="G743" s="872"/>
      <c r="H743" s="872"/>
      <c r="I743" s="872"/>
      <c r="J743" s="872"/>
      <c r="K743" s="872"/>
      <c r="L743" s="872"/>
      <c r="M743" s="872"/>
      <c r="N743" s="872"/>
      <c r="O743" s="872"/>
      <c r="P743" s="872"/>
      <c r="Q743" s="872"/>
      <c r="R743" s="872"/>
      <c r="S743" s="872"/>
      <c r="T743" s="872"/>
      <c r="U743" s="872"/>
      <c r="V743" s="872"/>
      <c r="W743" s="872"/>
      <c r="X743" s="872"/>
      <c r="Y743" s="872"/>
      <c r="Z743" s="872"/>
      <c r="AA743" s="872"/>
      <c r="AB743" s="872"/>
    </row>
    <row r="744" spans="1:28" s="874" customFormat="1" ht="25.5">
      <c r="A744" s="405" t="s">
        <v>1178</v>
      </c>
      <c r="B744" s="884">
        <v>31377513</v>
      </c>
      <c r="C744" s="884">
        <v>27000000</v>
      </c>
      <c r="D744" s="884">
        <v>27000000</v>
      </c>
      <c r="E744" s="883">
        <v>86.04888475386817</v>
      </c>
      <c r="F744" s="866">
        <v>27000000</v>
      </c>
      <c r="G744" s="872"/>
      <c r="H744" s="872"/>
      <c r="I744" s="872"/>
      <c r="J744" s="872"/>
      <c r="K744" s="872"/>
      <c r="L744" s="872"/>
      <c r="M744" s="872"/>
      <c r="N744" s="872"/>
      <c r="O744" s="872"/>
      <c r="P744" s="872"/>
      <c r="Q744" s="872"/>
      <c r="R744" s="872"/>
      <c r="S744" s="872"/>
      <c r="T744" s="872"/>
      <c r="U744" s="872"/>
      <c r="V744" s="872"/>
      <c r="W744" s="872"/>
      <c r="X744" s="872"/>
      <c r="Y744" s="872"/>
      <c r="Z744" s="872"/>
      <c r="AA744" s="872"/>
      <c r="AB744" s="872"/>
    </row>
    <row r="745" spans="1:28" s="874" customFormat="1" ht="12.75">
      <c r="A745" s="374" t="s">
        <v>1098</v>
      </c>
      <c r="B745" s="884">
        <v>31377513</v>
      </c>
      <c r="C745" s="884">
        <v>27000000</v>
      </c>
      <c r="D745" s="884">
        <v>11032892</v>
      </c>
      <c r="E745" s="883">
        <v>35.16177971147682</v>
      </c>
      <c r="F745" s="866">
        <v>11032892</v>
      </c>
      <c r="G745" s="872"/>
      <c r="H745" s="872"/>
      <c r="I745" s="872"/>
      <c r="J745" s="872"/>
      <c r="K745" s="872"/>
      <c r="L745" s="872"/>
      <c r="M745" s="872"/>
      <c r="N745" s="872"/>
      <c r="O745" s="872"/>
      <c r="P745" s="872"/>
      <c r="Q745" s="872"/>
      <c r="R745" s="872"/>
      <c r="S745" s="872"/>
      <c r="T745" s="872"/>
      <c r="U745" s="872"/>
      <c r="V745" s="872"/>
      <c r="W745" s="872"/>
      <c r="X745" s="872"/>
      <c r="Y745" s="872"/>
      <c r="Z745" s="872"/>
      <c r="AA745" s="872"/>
      <c r="AB745" s="872"/>
    </row>
    <row r="746" spans="1:28" s="874" customFormat="1" ht="12.75">
      <c r="A746" s="359" t="s">
        <v>1011</v>
      </c>
      <c r="B746" s="884">
        <v>31377513</v>
      </c>
      <c r="C746" s="884">
        <v>27000000</v>
      </c>
      <c r="D746" s="884">
        <v>11032892</v>
      </c>
      <c r="E746" s="883">
        <v>35.16177971147682</v>
      </c>
      <c r="F746" s="866">
        <v>11032892</v>
      </c>
      <c r="G746" s="872"/>
      <c r="H746" s="872"/>
      <c r="I746" s="872"/>
      <c r="J746" s="872"/>
      <c r="K746" s="872"/>
      <c r="L746" s="872"/>
      <c r="M746" s="872"/>
      <c r="N746" s="872"/>
      <c r="O746" s="872"/>
      <c r="P746" s="872"/>
      <c r="Q746" s="872"/>
      <c r="R746" s="872"/>
      <c r="S746" s="872"/>
      <c r="T746" s="872"/>
      <c r="U746" s="872"/>
      <c r="V746" s="872"/>
      <c r="W746" s="872"/>
      <c r="X746" s="872"/>
      <c r="Y746" s="872"/>
      <c r="Z746" s="872"/>
      <c r="AA746" s="872"/>
      <c r="AB746" s="872"/>
    </row>
    <row r="747" spans="1:28" s="874" customFormat="1" ht="12.75">
      <c r="A747" s="395" t="s">
        <v>1017</v>
      </c>
      <c r="B747" s="884">
        <v>31377513</v>
      </c>
      <c r="C747" s="884">
        <v>27000000</v>
      </c>
      <c r="D747" s="884">
        <v>11032892</v>
      </c>
      <c r="E747" s="883">
        <v>35.16177971147682</v>
      </c>
      <c r="F747" s="866">
        <v>11032892</v>
      </c>
      <c r="G747" s="872"/>
      <c r="H747" s="872"/>
      <c r="I747" s="872"/>
      <c r="J747" s="872"/>
      <c r="K747" s="872"/>
      <c r="L747" s="872"/>
      <c r="M747" s="872"/>
      <c r="N747" s="872"/>
      <c r="O747" s="872"/>
      <c r="P747" s="872"/>
      <c r="Q747" s="872"/>
      <c r="R747" s="872"/>
      <c r="S747" s="872"/>
      <c r="T747" s="872"/>
      <c r="U747" s="872"/>
      <c r="V747" s="872"/>
      <c r="W747" s="872"/>
      <c r="X747" s="872"/>
      <c r="Y747" s="872"/>
      <c r="Z747" s="872"/>
      <c r="AA747" s="872"/>
      <c r="AB747" s="872"/>
    </row>
    <row r="748" spans="1:28" s="874" customFormat="1" ht="12.75">
      <c r="A748" s="415" t="s">
        <v>1018</v>
      </c>
      <c r="B748" s="884">
        <v>31377513</v>
      </c>
      <c r="C748" s="884">
        <v>27000000</v>
      </c>
      <c r="D748" s="884">
        <v>11032892</v>
      </c>
      <c r="E748" s="883">
        <v>35.16177971147682</v>
      </c>
      <c r="F748" s="866">
        <v>11032892</v>
      </c>
      <c r="G748" s="872"/>
      <c r="H748" s="872"/>
      <c r="I748" s="872"/>
      <c r="J748" s="872"/>
      <c r="K748" s="872"/>
      <c r="L748" s="872"/>
      <c r="M748" s="872"/>
      <c r="N748" s="872"/>
      <c r="O748" s="872"/>
      <c r="P748" s="872"/>
      <c r="Q748" s="872"/>
      <c r="R748" s="872"/>
      <c r="S748" s="872"/>
      <c r="T748" s="872"/>
      <c r="U748" s="872"/>
      <c r="V748" s="872"/>
      <c r="W748" s="872"/>
      <c r="X748" s="872"/>
      <c r="Y748" s="872"/>
      <c r="Z748" s="872"/>
      <c r="AA748" s="872"/>
      <c r="AB748" s="872"/>
    </row>
    <row r="749" spans="1:6" s="872" customFormat="1" ht="12.75">
      <c r="A749" s="395"/>
      <c r="B749" s="884"/>
      <c r="C749" s="884"/>
      <c r="D749" s="884"/>
      <c r="E749" s="866"/>
      <c r="F749" s="866"/>
    </row>
    <row r="750" spans="1:6" s="877" customFormat="1" ht="12.75">
      <c r="A750" s="336" t="s">
        <v>1114</v>
      </c>
      <c r="B750" s="884"/>
      <c r="C750" s="884"/>
      <c r="D750" s="884"/>
      <c r="E750" s="884"/>
      <c r="F750" s="866"/>
    </row>
    <row r="751" spans="1:28" s="874" customFormat="1" ht="12.75">
      <c r="A751" s="331" t="s">
        <v>462</v>
      </c>
      <c r="B751" s="884">
        <v>31377513</v>
      </c>
      <c r="C751" s="884">
        <v>27000000</v>
      </c>
      <c r="D751" s="884">
        <v>27000000</v>
      </c>
      <c r="E751" s="883">
        <v>86.04888475386817</v>
      </c>
      <c r="F751" s="866">
        <v>27000000</v>
      </c>
      <c r="G751" s="872"/>
      <c r="H751" s="872"/>
      <c r="I751" s="872"/>
      <c r="J751" s="872"/>
      <c r="K751" s="872"/>
      <c r="L751" s="872"/>
      <c r="M751" s="872"/>
      <c r="N751" s="872"/>
      <c r="O751" s="872"/>
      <c r="P751" s="872"/>
      <c r="Q751" s="872"/>
      <c r="R751" s="872"/>
      <c r="S751" s="872"/>
      <c r="T751" s="872"/>
      <c r="U751" s="872"/>
      <c r="V751" s="872"/>
      <c r="W751" s="872"/>
      <c r="X751" s="872"/>
      <c r="Y751" s="872"/>
      <c r="Z751" s="872"/>
      <c r="AA751" s="872"/>
      <c r="AB751" s="872"/>
    </row>
    <row r="752" spans="1:28" s="874" customFormat="1" ht="12.75">
      <c r="A752" s="359" t="s">
        <v>1177</v>
      </c>
      <c r="B752" s="884">
        <v>31377513</v>
      </c>
      <c r="C752" s="884">
        <v>27000000</v>
      </c>
      <c r="D752" s="884">
        <v>27000000</v>
      </c>
      <c r="E752" s="883">
        <v>86.04888475386817</v>
      </c>
      <c r="F752" s="866">
        <v>27000000</v>
      </c>
      <c r="G752" s="872"/>
      <c r="H752" s="872"/>
      <c r="I752" s="872"/>
      <c r="J752" s="872"/>
      <c r="K752" s="872"/>
      <c r="L752" s="872"/>
      <c r="M752" s="872"/>
      <c r="N752" s="872"/>
      <c r="O752" s="872"/>
      <c r="P752" s="872"/>
      <c r="Q752" s="872"/>
      <c r="R752" s="872"/>
      <c r="S752" s="872"/>
      <c r="T752" s="872"/>
      <c r="U752" s="872"/>
      <c r="V752" s="872"/>
      <c r="W752" s="872"/>
      <c r="X752" s="872"/>
      <c r="Y752" s="872"/>
      <c r="Z752" s="872"/>
      <c r="AA752" s="872"/>
      <c r="AB752" s="872"/>
    </row>
    <row r="753" spans="1:28" s="874" customFormat="1" ht="25.5">
      <c r="A753" s="405" t="s">
        <v>1178</v>
      </c>
      <c r="B753" s="884">
        <v>31377513</v>
      </c>
      <c r="C753" s="884">
        <v>27000000</v>
      </c>
      <c r="D753" s="884">
        <v>27000000</v>
      </c>
      <c r="E753" s="883">
        <v>86.04888475386817</v>
      </c>
      <c r="F753" s="866">
        <v>27000000</v>
      </c>
      <c r="G753" s="872"/>
      <c r="H753" s="872"/>
      <c r="I753" s="872"/>
      <c r="J753" s="872"/>
      <c r="K753" s="872"/>
      <c r="L753" s="872"/>
      <c r="M753" s="872"/>
      <c r="N753" s="872"/>
      <c r="O753" s="872"/>
      <c r="P753" s="872"/>
      <c r="Q753" s="872"/>
      <c r="R753" s="872"/>
      <c r="S753" s="872"/>
      <c r="T753" s="872"/>
      <c r="U753" s="872"/>
      <c r="V753" s="872"/>
      <c r="W753" s="872"/>
      <c r="X753" s="872"/>
      <c r="Y753" s="872"/>
      <c r="Z753" s="872"/>
      <c r="AA753" s="872"/>
      <c r="AB753" s="872"/>
    </row>
    <row r="754" spans="1:28" s="874" customFormat="1" ht="12.75">
      <c r="A754" s="374" t="s">
        <v>1098</v>
      </c>
      <c r="B754" s="884">
        <v>31377513</v>
      </c>
      <c r="C754" s="884">
        <v>27000000</v>
      </c>
      <c r="D754" s="884">
        <v>11032892</v>
      </c>
      <c r="E754" s="883">
        <v>35.16177971147682</v>
      </c>
      <c r="F754" s="866">
        <v>11032892</v>
      </c>
      <c r="G754" s="872"/>
      <c r="H754" s="872"/>
      <c r="I754" s="872"/>
      <c r="J754" s="872"/>
      <c r="K754" s="872"/>
      <c r="L754" s="872"/>
      <c r="M754" s="872"/>
      <c r="N754" s="872"/>
      <c r="O754" s="872"/>
      <c r="P754" s="872"/>
      <c r="Q754" s="872"/>
      <c r="R754" s="872"/>
      <c r="S754" s="872"/>
      <c r="T754" s="872"/>
      <c r="U754" s="872"/>
      <c r="V754" s="872"/>
      <c r="W754" s="872"/>
      <c r="X754" s="872"/>
      <c r="Y754" s="872"/>
      <c r="Z754" s="872"/>
      <c r="AA754" s="872"/>
      <c r="AB754" s="872"/>
    </row>
    <row r="755" spans="1:28" s="874" customFormat="1" ht="12.75">
      <c r="A755" s="359" t="s">
        <v>1011</v>
      </c>
      <c r="B755" s="884">
        <v>31377513</v>
      </c>
      <c r="C755" s="884">
        <v>27000000</v>
      </c>
      <c r="D755" s="884">
        <v>11032892</v>
      </c>
      <c r="E755" s="883">
        <v>35.16177971147682</v>
      </c>
      <c r="F755" s="866">
        <v>11032892</v>
      </c>
      <c r="G755" s="872"/>
      <c r="H755" s="872"/>
      <c r="I755" s="872"/>
      <c r="J755" s="872"/>
      <c r="K755" s="872"/>
      <c r="L755" s="872"/>
      <c r="M755" s="872"/>
      <c r="N755" s="872"/>
      <c r="O755" s="872"/>
      <c r="P755" s="872"/>
      <c r="Q755" s="872"/>
      <c r="R755" s="872"/>
      <c r="S755" s="872"/>
      <c r="T755" s="872"/>
      <c r="U755" s="872"/>
      <c r="V755" s="872"/>
      <c r="W755" s="872"/>
      <c r="X755" s="872"/>
      <c r="Y755" s="872"/>
      <c r="Z755" s="872"/>
      <c r="AA755" s="872"/>
      <c r="AB755" s="872"/>
    </row>
    <row r="756" spans="1:28" s="874" customFormat="1" ht="12.75">
      <c r="A756" s="395" t="s">
        <v>1017</v>
      </c>
      <c r="B756" s="884">
        <v>31377513</v>
      </c>
      <c r="C756" s="884">
        <v>27000000</v>
      </c>
      <c r="D756" s="884">
        <v>11032892</v>
      </c>
      <c r="E756" s="883">
        <v>35.16177971147682</v>
      </c>
      <c r="F756" s="866">
        <v>11032892</v>
      </c>
      <c r="G756" s="872"/>
      <c r="H756" s="872"/>
      <c r="I756" s="872"/>
      <c r="J756" s="872"/>
      <c r="K756" s="872"/>
      <c r="L756" s="872"/>
      <c r="M756" s="872"/>
      <c r="N756" s="872"/>
      <c r="O756" s="872"/>
      <c r="P756" s="872"/>
      <c r="Q756" s="872"/>
      <c r="R756" s="872"/>
      <c r="S756" s="872"/>
      <c r="T756" s="872"/>
      <c r="U756" s="872"/>
      <c r="V756" s="872"/>
      <c r="W756" s="872"/>
      <c r="X756" s="872"/>
      <c r="Y756" s="872"/>
      <c r="Z756" s="872"/>
      <c r="AA756" s="872"/>
      <c r="AB756" s="872"/>
    </row>
    <row r="757" spans="1:28" s="874" customFormat="1" ht="12.75">
      <c r="A757" s="415" t="s">
        <v>1018</v>
      </c>
      <c r="B757" s="884">
        <v>31377513</v>
      </c>
      <c r="C757" s="884">
        <v>27000000</v>
      </c>
      <c r="D757" s="884">
        <v>11032892</v>
      </c>
      <c r="E757" s="883">
        <v>35.16177971147682</v>
      </c>
      <c r="F757" s="866">
        <v>11032892</v>
      </c>
      <c r="G757" s="872"/>
      <c r="H757" s="872"/>
      <c r="I757" s="872"/>
      <c r="J757" s="872"/>
      <c r="K757" s="872"/>
      <c r="L757" s="872"/>
      <c r="M757" s="872"/>
      <c r="N757" s="872"/>
      <c r="O757" s="872"/>
      <c r="P757" s="872"/>
      <c r="Q757" s="872"/>
      <c r="R757" s="872"/>
      <c r="S757" s="872"/>
      <c r="T757" s="872"/>
      <c r="U757" s="872"/>
      <c r="V757" s="872"/>
      <c r="W757" s="872"/>
      <c r="X757" s="872"/>
      <c r="Y757" s="872"/>
      <c r="Z757" s="872"/>
      <c r="AA757" s="872"/>
      <c r="AB757" s="872"/>
    </row>
    <row r="758" spans="1:28" s="874" customFormat="1" ht="12.75">
      <c r="A758" s="415"/>
      <c r="B758" s="884"/>
      <c r="C758" s="884"/>
      <c r="D758" s="884"/>
      <c r="E758" s="883"/>
      <c r="F758" s="866"/>
      <c r="G758" s="872"/>
      <c r="H758" s="872"/>
      <c r="I758" s="872"/>
      <c r="J758" s="872"/>
      <c r="K758" s="872"/>
      <c r="L758" s="872"/>
      <c r="M758" s="872"/>
      <c r="N758" s="872"/>
      <c r="O758" s="872"/>
      <c r="P758" s="872"/>
      <c r="Q758" s="872"/>
      <c r="R758" s="872"/>
      <c r="S758" s="872"/>
      <c r="T758" s="872"/>
      <c r="U758" s="872"/>
      <c r="V758" s="872"/>
      <c r="W758" s="872"/>
      <c r="X758" s="872"/>
      <c r="Y758" s="872"/>
      <c r="Z758" s="872"/>
      <c r="AA758" s="872"/>
      <c r="AB758" s="872"/>
    </row>
    <row r="759" spans="1:28" s="872" customFormat="1" ht="13.5" customHeight="1">
      <c r="A759" s="351" t="s">
        <v>493</v>
      </c>
      <c r="B759" s="648"/>
      <c r="C759" s="648"/>
      <c r="D759" s="648"/>
      <c r="E759" s="884"/>
      <c r="F759" s="866"/>
      <c r="AB759" s="873"/>
    </row>
    <row r="760" spans="1:28" s="872" customFormat="1" ht="13.5" customHeight="1">
      <c r="A760" s="331" t="s">
        <v>462</v>
      </c>
      <c r="B760" s="866">
        <v>4643723</v>
      </c>
      <c r="C760" s="866">
        <v>1741023</v>
      </c>
      <c r="D760" s="866">
        <v>1967083</v>
      </c>
      <c r="E760" s="869">
        <v>42.36004171652788</v>
      </c>
      <c r="F760" s="866">
        <v>-4983</v>
      </c>
      <c r="AB760" s="873"/>
    </row>
    <row r="761" spans="1:28" s="872" customFormat="1" ht="13.5" customHeight="1">
      <c r="A761" s="359" t="s">
        <v>1186</v>
      </c>
      <c r="B761" s="866">
        <v>1934060</v>
      </c>
      <c r="C761" s="866">
        <v>891637</v>
      </c>
      <c r="D761" s="866">
        <v>1117697</v>
      </c>
      <c r="E761" s="883">
        <v>57.79019265172746</v>
      </c>
      <c r="F761" s="866">
        <v>-4522</v>
      </c>
      <c r="AB761" s="873"/>
    </row>
    <row r="762" spans="1:28" s="872" customFormat="1" ht="13.5" customHeight="1">
      <c r="A762" s="359" t="s">
        <v>1177</v>
      </c>
      <c r="B762" s="866">
        <v>2709663</v>
      </c>
      <c r="C762" s="866">
        <v>849386</v>
      </c>
      <c r="D762" s="866">
        <v>849386</v>
      </c>
      <c r="E762" s="725">
        <v>31.346554903690976</v>
      </c>
      <c r="F762" s="866">
        <v>-461</v>
      </c>
      <c r="AB762" s="873"/>
    </row>
    <row r="763" spans="1:28" s="872" customFormat="1" ht="25.5">
      <c r="A763" s="405" t="s">
        <v>1178</v>
      </c>
      <c r="B763" s="866">
        <v>2709663</v>
      </c>
      <c r="C763" s="866">
        <v>849386</v>
      </c>
      <c r="D763" s="866">
        <v>849386</v>
      </c>
      <c r="E763" s="883">
        <v>31.346554903690976</v>
      </c>
      <c r="F763" s="866">
        <v>-461</v>
      </c>
      <c r="AB763" s="873"/>
    </row>
    <row r="764" spans="1:28" s="872" customFormat="1" ht="13.5" customHeight="1">
      <c r="A764" s="374" t="s">
        <v>1098</v>
      </c>
      <c r="B764" s="866">
        <v>4378055</v>
      </c>
      <c r="C764" s="866">
        <v>1411031</v>
      </c>
      <c r="D764" s="866">
        <v>333217</v>
      </c>
      <c r="E764" s="883">
        <v>7.611073867276678</v>
      </c>
      <c r="F764" s="866">
        <v>147883</v>
      </c>
      <c r="AB764" s="873"/>
    </row>
    <row r="765" spans="1:28" s="872" customFormat="1" ht="13.5" customHeight="1">
      <c r="A765" s="359" t="s">
        <v>1011</v>
      </c>
      <c r="B765" s="866">
        <v>4306555</v>
      </c>
      <c r="C765" s="866">
        <v>1390531</v>
      </c>
      <c r="D765" s="866">
        <v>333217</v>
      </c>
      <c r="E765" s="883">
        <v>7.737437464516302</v>
      </c>
      <c r="F765" s="866">
        <v>147883</v>
      </c>
      <c r="AB765" s="873"/>
    </row>
    <row r="766" spans="1:28" s="872" customFormat="1" ht="13.5" customHeight="1">
      <c r="A766" s="395" t="s">
        <v>1012</v>
      </c>
      <c r="B766" s="866">
        <v>1830350</v>
      </c>
      <c r="C766" s="866">
        <v>261425</v>
      </c>
      <c r="D766" s="866">
        <v>142819</v>
      </c>
      <c r="E766" s="883">
        <v>7.802824596388669</v>
      </c>
      <c r="F766" s="866">
        <v>65563</v>
      </c>
      <c r="AB766" s="873"/>
    </row>
    <row r="767" spans="1:28" s="872" customFormat="1" ht="13.5" customHeight="1">
      <c r="A767" s="415" t="s">
        <v>1179</v>
      </c>
      <c r="B767" s="866">
        <v>741296</v>
      </c>
      <c r="C767" s="866">
        <v>131076</v>
      </c>
      <c r="D767" s="866">
        <v>103923</v>
      </c>
      <c r="E767" s="883">
        <v>14.019096285424446</v>
      </c>
      <c r="F767" s="866">
        <v>48414</v>
      </c>
      <c r="AB767" s="873"/>
    </row>
    <row r="768" spans="1:28" s="872" customFormat="1" ht="13.5" customHeight="1">
      <c r="A768" s="419" t="s">
        <v>1180</v>
      </c>
      <c r="B768" s="866">
        <v>590965</v>
      </c>
      <c r="C768" s="866">
        <v>95641</v>
      </c>
      <c r="D768" s="866">
        <v>76060</v>
      </c>
      <c r="E768" s="883">
        <v>12.870474562791367</v>
      </c>
      <c r="F768" s="866">
        <v>39106</v>
      </c>
      <c r="AB768" s="873"/>
    </row>
    <row r="769" spans="1:28" s="872" customFormat="1" ht="13.5" customHeight="1">
      <c r="A769" s="415" t="s">
        <v>1015</v>
      </c>
      <c r="B769" s="866">
        <v>1089054</v>
      </c>
      <c r="C769" s="866">
        <v>130349</v>
      </c>
      <c r="D769" s="866">
        <v>38896</v>
      </c>
      <c r="E769" s="883">
        <v>3.5715400705566482</v>
      </c>
      <c r="F769" s="866">
        <v>17149</v>
      </c>
      <c r="AB769" s="873"/>
    </row>
    <row r="770" spans="1:28" s="872" customFormat="1" ht="13.5" customHeight="1">
      <c r="A770" s="395" t="s">
        <v>1017</v>
      </c>
      <c r="B770" s="866">
        <v>1932430</v>
      </c>
      <c r="C770" s="866">
        <v>576031</v>
      </c>
      <c r="D770" s="866">
        <v>190398</v>
      </c>
      <c r="E770" s="883">
        <v>9.852776038459348</v>
      </c>
      <c r="F770" s="866">
        <v>82320</v>
      </c>
      <c r="AB770" s="873"/>
    </row>
    <row r="771" spans="1:28" s="872" customFormat="1" ht="13.5" customHeight="1">
      <c r="A771" s="415" t="s">
        <v>1018</v>
      </c>
      <c r="B771" s="866">
        <v>1932430</v>
      </c>
      <c r="C771" s="866">
        <v>576031</v>
      </c>
      <c r="D771" s="866">
        <v>190398</v>
      </c>
      <c r="E771" s="883">
        <v>9.852776038459348</v>
      </c>
      <c r="F771" s="866">
        <v>82320</v>
      </c>
      <c r="AB771" s="873"/>
    </row>
    <row r="772" spans="1:28" s="872" customFormat="1" ht="25.5">
      <c r="A772" s="405" t="s">
        <v>1183</v>
      </c>
      <c r="B772" s="866">
        <v>543775</v>
      </c>
      <c r="C772" s="866">
        <v>553075</v>
      </c>
      <c r="D772" s="866">
        <v>0</v>
      </c>
      <c r="E772" s="883">
        <v>0</v>
      </c>
      <c r="F772" s="866">
        <v>0</v>
      </c>
      <c r="AB772" s="873"/>
    </row>
    <row r="773" spans="1:28" s="872" customFormat="1" ht="13.5" customHeight="1">
      <c r="A773" s="396" t="s">
        <v>1073</v>
      </c>
      <c r="B773" s="866">
        <v>543775</v>
      </c>
      <c r="C773" s="866">
        <v>553075</v>
      </c>
      <c r="D773" s="866">
        <v>0</v>
      </c>
      <c r="E773" s="869">
        <v>0</v>
      </c>
      <c r="F773" s="866">
        <v>0</v>
      </c>
      <c r="AB773" s="873"/>
    </row>
    <row r="774" spans="1:28" s="872" customFormat="1" ht="13.5" customHeight="1">
      <c r="A774" s="359" t="s">
        <v>932</v>
      </c>
      <c r="B774" s="866">
        <v>71500</v>
      </c>
      <c r="C774" s="866">
        <v>20500</v>
      </c>
      <c r="D774" s="866">
        <v>0</v>
      </c>
      <c r="E774" s="869">
        <v>0</v>
      </c>
      <c r="F774" s="866">
        <v>0</v>
      </c>
      <c r="AB774" s="873"/>
    </row>
    <row r="775" spans="1:28" s="872" customFormat="1" ht="13.5" customHeight="1">
      <c r="A775" s="395" t="s">
        <v>1020</v>
      </c>
      <c r="B775" s="866">
        <v>71500</v>
      </c>
      <c r="C775" s="866">
        <v>20500</v>
      </c>
      <c r="D775" s="866">
        <v>0</v>
      </c>
      <c r="E775" s="869">
        <v>0</v>
      </c>
      <c r="F775" s="866">
        <v>0</v>
      </c>
      <c r="AB775" s="873"/>
    </row>
    <row r="776" spans="1:28" s="872" customFormat="1" ht="13.5" customHeight="1">
      <c r="A776" s="359" t="s">
        <v>938</v>
      </c>
      <c r="B776" s="866">
        <v>265668</v>
      </c>
      <c r="C776" s="866">
        <v>329992</v>
      </c>
      <c r="D776" s="866">
        <v>1633866</v>
      </c>
      <c r="E776" s="869" t="s">
        <v>616</v>
      </c>
      <c r="F776" s="866">
        <v>-152866</v>
      </c>
      <c r="AB776" s="873"/>
    </row>
    <row r="777" spans="1:28" s="872" customFormat="1" ht="13.5" customHeight="1">
      <c r="A777" s="359" t="s">
        <v>939</v>
      </c>
      <c r="B777" s="866">
        <v>-265668</v>
      </c>
      <c r="C777" s="866">
        <v>-329992</v>
      </c>
      <c r="D777" s="866" t="s">
        <v>616</v>
      </c>
      <c r="E777" s="866" t="s">
        <v>616</v>
      </c>
      <c r="F777" s="866" t="s">
        <v>616</v>
      </c>
      <c r="AB777" s="873"/>
    </row>
    <row r="778" spans="1:28" s="872" customFormat="1" ht="12.75">
      <c r="A778" s="395" t="s">
        <v>944</v>
      </c>
      <c r="B778" s="866">
        <v>-265668</v>
      </c>
      <c r="C778" s="866">
        <v>-329992</v>
      </c>
      <c r="D778" s="866" t="s">
        <v>616</v>
      </c>
      <c r="E778" s="866" t="s">
        <v>616</v>
      </c>
      <c r="F778" s="866" t="s">
        <v>616</v>
      </c>
      <c r="AB778" s="873"/>
    </row>
    <row r="779" spans="1:28" s="872" customFormat="1" ht="25.5">
      <c r="A779" s="396" t="s">
        <v>464</v>
      </c>
      <c r="B779" s="866">
        <v>-265668</v>
      </c>
      <c r="C779" s="866">
        <v>-329992</v>
      </c>
      <c r="D779" s="866" t="s">
        <v>616</v>
      </c>
      <c r="E779" s="866" t="s">
        <v>616</v>
      </c>
      <c r="F779" s="866" t="s">
        <v>616</v>
      </c>
      <c r="AB779" s="873"/>
    </row>
    <row r="780" spans="1:28" s="872" customFormat="1" ht="12.75">
      <c r="A780" s="134" t="s">
        <v>494</v>
      </c>
      <c r="B780" s="866"/>
      <c r="C780" s="866"/>
      <c r="D780" s="866"/>
      <c r="E780" s="884"/>
      <c r="F780" s="866"/>
      <c r="AB780" s="873"/>
    </row>
    <row r="781" spans="1:28" s="872" customFormat="1" ht="12.75">
      <c r="A781" s="671" t="s">
        <v>495</v>
      </c>
      <c r="B781" s="866"/>
      <c r="C781" s="866"/>
      <c r="D781" s="866"/>
      <c r="E781" s="884"/>
      <c r="F781" s="866"/>
      <c r="AB781" s="873"/>
    </row>
    <row r="782" spans="1:6" s="872" customFormat="1" ht="13.5" customHeight="1">
      <c r="A782" s="331" t="s">
        <v>462</v>
      </c>
      <c r="B782" s="884">
        <v>3271817</v>
      </c>
      <c r="C782" s="884">
        <v>1512974</v>
      </c>
      <c r="D782" s="884">
        <v>1749838</v>
      </c>
      <c r="E782" s="883">
        <v>53.48214768735537</v>
      </c>
      <c r="F782" s="866">
        <v>-4522</v>
      </c>
    </row>
    <row r="783" spans="1:6" s="872" customFormat="1" ht="13.5" customHeight="1">
      <c r="A783" s="359" t="s">
        <v>1186</v>
      </c>
      <c r="B783" s="866">
        <v>1802454</v>
      </c>
      <c r="C783" s="866">
        <v>880833</v>
      </c>
      <c r="D783" s="866">
        <v>1117697</v>
      </c>
      <c r="E783" s="883">
        <v>62.0097378351958</v>
      </c>
      <c r="F783" s="866">
        <v>-4522</v>
      </c>
    </row>
    <row r="784" spans="1:6" s="872" customFormat="1" ht="13.5" customHeight="1">
      <c r="A784" s="359" t="s">
        <v>1177</v>
      </c>
      <c r="B784" s="884">
        <v>1469363</v>
      </c>
      <c r="C784" s="884">
        <v>632141</v>
      </c>
      <c r="D784" s="884">
        <v>632141</v>
      </c>
      <c r="E784" s="883">
        <v>43.02143173606522</v>
      </c>
      <c r="F784" s="866">
        <v>0</v>
      </c>
    </row>
    <row r="785" spans="1:6" s="872" customFormat="1" ht="25.5">
      <c r="A785" s="405" t="s">
        <v>1178</v>
      </c>
      <c r="B785" s="884">
        <v>1469363</v>
      </c>
      <c r="C785" s="884">
        <v>632141</v>
      </c>
      <c r="D785" s="884">
        <v>632141</v>
      </c>
      <c r="E785" s="883">
        <v>43.02143173606522</v>
      </c>
      <c r="F785" s="866">
        <v>0</v>
      </c>
    </row>
    <row r="786" spans="1:6" s="872" customFormat="1" ht="13.5" customHeight="1">
      <c r="A786" s="374" t="s">
        <v>1098</v>
      </c>
      <c r="B786" s="884">
        <v>2931695</v>
      </c>
      <c r="C786" s="884">
        <v>1172852</v>
      </c>
      <c r="D786" s="884">
        <v>138120</v>
      </c>
      <c r="E786" s="883">
        <v>4.7112677137287475</v>
      </c>
      <c r="F786" s="866">
        <v>22852</v>
      </c>
    </row>
    <row r="787" spans="1:6" s="872" customFormat="1" ht="13.5" customHeight="1">
      <c r="A787" s="359" t="s">
        <v>1011</v>
      </c>
      <c r="B787" s="884">
        <v>2861695</v>
      </c>
      <c r="C787" s="884">
        <v>1152852</v>
      </c>
      <c r="D787" s="884">
        <v>138120</v>
      </c>
      <c r="E787" s="883">
        <v>4.826510162683305</v>
      </c>
      <c r="F787" s="866">
        <v>22852</v>
      </c>
    </row>
    <row r="788" spans="1:6" s="872" customFormat="1" ht="13.5" customHeight="1">
      <c r="A788" s="395" t="s">
        <v>1012</v>
      </c>
      <c r="B788" s="884">
        <v>490078</v>
      </c>
      <c r="C788" s="884">
        <v>124934</v>
      </c>
      <c r="D788" s="884">
        <v>27712</v>
      </c>
      <c r="E788" s="883">
        <v>5.654610082476666</v>
      </c>
      <c r="F788" s="866">
        <v>20522</v>
      </c>
    </row>
    <row r="789" spans="1:6" s="872" customFormat="1" ht="13.5" customHeight="1">
      <c r="A789" s="415" t="s">
        <v>1179</v>
      </c>
      <c r="B789" s="884">
        <v>223594</v>
      </c>
      <c r="C789" s="884">
        <v>31784</v>
      </c>
      <c r="D789" s="884">
        <v>13635</v>
      </c>
      <c r="E789" s="883">
        <v>6.098106389259104</v>
      </c>
      <c r="F789" s="866">
        <v>8150</v>
      </c>
    </row>
    <row r="790" spans="1:6" s="872" customFormat="1" ht="13.5" customHeight="1">
      <c r="A790" s="419" t="s">
        <v>1180</v>
      </c>
      <c r="B790" s="884">
        <v>177639</v>
      </c>
      <c r="C790" s="884">
        <v>25612</v>
      </c>
      <c r="D790" s="884">
        <v>10988</v>
      </c>
      <c r="E790" s="869">
        <v>6.185578617308137</v>
      </c>
      <c r="F790" s="866">
        <v>6144</v>
      </c>
    </row>
    <row r="791" spans="1:6" s="872" customFormat="1" ht="13.5" customHeight="1">
      <c r="A791" s="415" t="s">
        <v>1015</v>
      </c>
      <c r="B791" s="884">
        <v>266484</v>
      </c>
      <c r="C791" s="884">
        <v>93150</v>
      </c>
      <c r="D791" s="884">
        <v>14077</v>
      </c>
      <c r="E791" s="883">
        <v>5.282493508053016</v>
      </c>
      <c r="F791" s="866">
        <v>12372</v>
      </c>
    </row>
    <row r="792" spans="1:6" s="872" customFormat="1" ht="13.5" customHeight="1">
      <c r="A792" s="395" t="s">
        <v>1017</v>
      </c>
      <c r="B792" s="884">
        <v>1827842</v>
      </c>
      <c r="C792" s="884">
        <v>474843</v>
      </c>
      <c r="D792" s="884">
        <v>110408</v>
      </c>
      <c r="E792" s="883">
        <v>6.040347032183306</v>
      </c>
      <c r="F792" s="866">
        <v>2330</v>
      </c>
    </row>
    <row r="793" spans="1:6" s="872" customFormat="1" ht="13.5" customHeight="1">
      <c r="A793" s="415" t="s">
        <v>1018</v>
      </c>
      <c r="B793" s="884">
        <v>1827842</v>
      </c>
      <c r="C793" s="884">
        <v>474843</v>
      </c>
      <c r="D793" s="884">
        <v>110408</v>
      </c>
      <c r="E793" s="869">
        <v>6.040347032183306</v>
      </c>
      <c r="F793" s="866">
        <v>2330</v>
      </c>
    </row>
    <row r="794" spans="1:6" s="872" customFormat="1" ht="25.5">
      <c r="A794" s="405" t="s">
        <v>1183</v>
      </c>
      <c r="B794" s="884">
        <v>543775</v>
      </c>
      <c r="C794" s="884">
        <v>553075</v>
      </c>
      <c r="D794" s="884">
        <v>0</v>
      </c>
      <c r="E794" s="869">
        <v>0</v>
      </c>
      <c r="F794" s="866">
        <v>0</v>
      </c>
    </row>
    <row r="795" spans="1:6" s="872" customFormat="1" ht="13.5" customHeight="1">
      <c r="A795" s="396" t="s">
        <v>1073</v>
      </c>
      <c r="B795" s="884">
        <v>543775</v>
      </c>
      <c r="C795" s="884">
        <v>553075</v>
      </c>
      <c r="D795" s="884">
        <v>0</v>
      </c>
      <c r="E795" s="869">
        <v>0</v>
      </c>
      <c r="F795" s="866">
        <v>0</v>
      </c>
    </row>
    <row r="796" spans="1:6" s="872" customFormat="1" ht="13.5" customHeight="1">
      <c r="A796" s="359" t="s">
        <v>932</v>
      </c>
      <c r="B796" s="884">
        <v>70000</v>
      </c>
      <c r="C796" s="884">
        <v>20000</v>
      </c>
      <c r="D796" s="884">
        <v>0</v>
      </c>
      <c r="E796" s="869">
        <v>0</v>
      </c>
      <c r="F796" s="866">
        <v>0</v>
      </c>
    </row>
    <row r="797" spans="1:6" s="872" customFormat="1" ht="13.5" customHeight="1">
      <c r="A797" s="395" t="s">
        <v>1020</v>
      </c>
      <c r="B797" s="884">
        <v>70000</v>
      </c>
      <c r="C797" s="884">
        <v>20000</v>
      </c>
      <c r="D797" s="884">
        <v>0</v>
      </c>
      <c r="E797" s="869">
        <v>0</v>
      </c>
      <c r="F797" s="866">
        <v>0</v>
      </c>
    </row>
    <row r="798" spans="1:28" s="872" customFormat="1" ht="13.5" customHeight="1">
      <c r="A798" s="359" t="s">
        <v>938</v>
      </c>
      <c r="B798" s="866">
        <v>340122</v>
      </c>
      <c r="C798" s="866">
        <v>340122</v>
      </c>
      <c r="D798" s="866">
        <v>1611718</v>
      </c>
      <c r="E798" s="869" t="s">
        <v>616</v>
      </c>
      <c r="F798" s="866">
        <v>-27374</v>
      </c>
      <c r="AB798" s="873"/>
    </row>
    <row r="799" spans="1:28" s="872" customFormat="1" ht="13.5" customHeight="1">
      <c r="A799" s="359" t="s">
        <v>939</v>
      </c>
      <c r="B799" s="866">
        <v>-340122</v>
      </c>
      <c r="C799" s="866">
        <v>-340122</v>
      </c>
      <c r="D799" s="866" t="s">
        <v>616</v>
      </c>
      <c r="E799" s="866" t="s">
        <v>616</v>
      </c>
      <c r="F799" s="866" t="s">
        <v>616</v>
      </c>
      <c r="AB799" s="873"/>
    </row>
    <row r="800" spans="1:28" s="872" customFormat="1" ht="12.75">
      <c r="A800" s="395" t="s">
        <v>944</v>
      </c>
      <c r="B800" s="866">
        <v>-340122</v>
      </c>
      <c r="C800" s="866">
        <v>-340122</v>
      </c>
      <c r="D800" s="866" t="s">
        <v>616</v>
      </c>
      <c r="E800" s="866" t="s">
        <v>616</v>
      </c>
      <c r="F800" s="866" t="s">
        <v>616</v>
      </c>
      <c r="AB800" s="873"/>
    </row>
    <row r="801" spans="1:28" s="872" customFormat="1" ht="25.5">
      <c r="A801" s="396" t="s">
        <v>464</v>
      </c>
      <c r="B801" s="866">
        <v>-340122</v>
      </c>
      <c r="C801" s="866">
        <v>-340122</v>
      </c>
      <c r="D801" s="866" t="s">
        <v>616</v>
      </c>
      <c r="E801" s="866" t="s">
        <v>616</v>
      </c>
      <c r="F801" s="866" t="s">
        <v>616</v>
      </c>
      <c r="AB801" s="873"/>
    </row>
    <row r="802" spans="1:6" s="872" customFormat="1" ht="12.75">
      <c r="A802" s="395"/>
      <c r="B802" s="884"/>
      <c r="C802" s="884"/>
      <c r="D802" s="884"/>
      <c r="E802" s="866"/>
      <c r="F802" s="866"/>
    </row>
    <row r="803" spans="1:6" s="877" customFormat="1" ht="12.75">
      <c r="A803" s="336" t="s">
        <v>467</v>
      </c>
      <c r="B803" s="884"/>
      <c r="C803" s="884"/>
      <c r="D803" s="884"/>
      <c r="E803" s="866"/>
      <c r="F803" s="866"/>
    </row>
    <row r="804" spans="1:6" s="872" customFormat="1" ht="13.5" customHeight="1">
      <c r="A804" s="331" t="s">
        <v>462</v>
      </c>
      <c r="B804" s="653">
        <v>1136408</v>
      </c>
      <c r="C804" s="653">
        <v>559961</v>
      </c>
      <c r="D804" s="653">
        <v>213753</v>
      </c>
      <c r="E804" s="869">
        <v>18.80952967596145</v>
      </c>
      <c r="F804" s="866">
        <v>0</v>
      </c>
    </row>
    <row r="805" spans="1:6" s="872" customFormat="1" ht="13.5" customHeight="1">
      <c r="A805" s="359" t="s">
        <v>1186</v>
      </c>
      <c r="B805" s="653">
        <v>1136408</v>
      </c>
      <c r="C805" s="653">
        <v>559961</v>
      </c>
      <c r="D805" s="653">
        <v>213753</v>
      </c>
      <c r="E805" s="869">
        <v>18.80952967596145</v>
      </c>
      <c r="F805" s="866">
        <v>0</v>
      </c>
    </row>
    <row r="806" spans="1:6" s="872" customFormat="1" ht="13.5" customHeight="1">
      <c r="A806" s="359" t="s">
        <v>472</v>
      </c>
      <c r="B806" s="651">
        <v>304741</v>
      </c>
      <c r="C806" s="651">
        <v>171271</v>
      </c>
      <c r="D806" s="651">
        <v>0</v>
      </c>
      <c r="E806" s="869">
        <v>0</v>
      </c>
      <c r="F806" s="866">
        <v>0</v>
      </c>
    </row>
    <row r="807" spans="1:6" s="872" customFormat="1" ht="13.5" customHeight="1">
      <c r="A807" s="374" t="s">
        <v>1098</v>
      </c>
      <c r="B807" s="653">
        <v>1136408</v>
      </c>
      <c r="C807" s="653">
        <v>559961</v>
      </c>
      <c r="D807" s="653">
        <v>178709</v>
      </c>
      <c r="E807" s="869">
        <v>15.725778065624318</v>
      </c>
      <c r="F807" s="866">
        <v>77091</v>
      </c>
    </row>
    <row r="808" spans="1:6" s="872" customFormat="1" ht="13.5" customHeight="1">
      <c r="A808" s="359" t="s">
        <v>1011</v>
      </c>
      <c r="B808" s="653">
        <v>1136408</v>
      </c>
      <c r="C808" s="653">
        <v>559961</v>
      </c>
      <c r="D808" s="653">
        <v>178709</v>
      </c>
      <c r="E808" s="869">
        <v>15.725778065624318</v>
      </c>
      <c r="F808" s="866">
        <v>77091</v>
      </c>
    </row>
    <row r="809" spans="1:6" s="872" customFormat="1" ht="13.5" customHeight="1">
      <c r="A809" s="395" t="s">
        <v>1017</v>
      </c>
      <c r="B809" s="653">
        <v>831667</v>
      </c>
      <c r="C809" s="653">
        <v>388690</v>
      </c>
      <c r="D809" s="653">
        <v>93098</v>
      </c>
      <c r="E809" s="869">
        <v>11.194143809962402</v>
      </c>
      <c r="F809" s="866">
        <v>0</v>
      </c>
    </row>
    <row r="810" spans="1:6" s="872" customFormat="1" ht="13.5" customHeight="1">
      <c r="A810" s="415" t="s">
        <v>1018</v>
      </c>
      <c r="B810" s="653">
        <v>831667</v>
      </c>
      <c r="C810" s="653">
        <v>388690</v>
      </c>
      <c r="D810" s="653">
        <v>93098</v>
      </c>
      <c r="E810" s="869">
        <v>11.194143809962402</v>
      </c>
      <c r="F810" s="866">
        <v>0</v>
      </c>
    </row>
    <row r="811" spans="1:6" s="872" customFormat="1" ht="13.5" customHeight="1">
      <c r="A811" s="395" t="s">
        <v>1032</v>
      </c>
      <c r="B811" s="653">
        <v>304741</v>
      </c>
      <c r="C811" s="653">
        <v>171271</v>
      </c>
      <c r="D811" s="653">
        <v>85611</v>
      </c>
      <c r="E811" s="869">
        <v>28.09303638171431</v>
      </c>
      <c r="F811" s="866">
        <v>77091</v>
      </c>
    </row>
    <row r="812" spans="1:6" s="872" customFormat="1" ht="13.5" customHeight="1">
      <c r="A812" s="395" t="s">
        <v>1207</v>
      </c>
      <c r="B812" s="653">
        <v>304741</v>
      </c>
      <c r="C812" s="653">
        <v>171271</v>
      </c>
      <c r="D812" s="653">
        <v>85611</v>
      </c>
      <c r="E812" s="869">
        <v>28.09303638171431</v>
      </c>
      <c r="F812" s="866">
        <v>77091</v>
      </c>
    </row>
    <row r="813" spans="1:28" s="872" customFormat="1" ht="38.25">
      <c r="A813" s="396" t="s">
        <v>486</v>
      </c>
      <c r="B813" s="866">
        <v>304741</v>
      </c>
      <c r="C813" s="866">
        <v>171271</v>
      </c>
      <c r="D813" s="866">
        <v>85611</v>
      </c>
      <c r="E813" s="869">
        <v>28.09303638171431</v>
      </c>
      <c r="F813" s="866">
        <v>77091</v>
      </c>
      <c r="AB813" s="873"/>
    </row>
    <row r="814" spans="1:6" s="872" customFormat="1" ht="13.5" customHeight="1">
      <c r="A814" s="351"/>
      <c r="B814" s="653"/>
      <c r="C814" s="653"/>
      <c r="D814" s="653"/>
      <c r="E814" s="866"/>
      <c r="F814" s="866"/>
    </row>
    <row r="815" spans="1:6" s="872" customFormat="1" ht="13.5" customHeight="1">
      <c r="A815" s="336" t="s">
        <v>485</v>
      </c>
      <c r="B815" s="653"/>
      <c r="C815" s="653"/>
      <c r="D815" s="653"/>
      <c r="E815" s="866"/>
      <c r="F815" s="866"/>
    </row>
    <row r="816" spans="1:6" s="872" customFormat="1" ht="13.5" customHeight="1">
      <c r="A816" s="331" t="s">
        <v>462</v>
      </c>
      <c r="B816" s="653">
        <v>12734</v>
      </c>
      <c r="C816" s="653">
        <v>12734</v>
      </c>
      <c r="D816" s="653">
        <v>2927</v>
      </c>
      <c r="E816" s="869">
        <v>22.985707554578294</v>
      </c>
      <c r="F816" s="866">
        <v>0</v>
      </c>
    </row>
    <row r="817" spans="1:6" s="872" customFormat="1" ht="13.5" customHeight="1">
      <c r="A817" s="359" t="s">
        <v>1186</v>
      </c>
      <c r="B817" s="653">
        <v>12734</v>
      </c>
      <c r="C817" s="653">
        <v>12734</v>
      </c>
      <c r="D817" s="653">
        <v>2927</v>
      </c>
      <c r="E817" s="869">
        <v>22.985707554578294</v>
      </c>
      <c r="F817" s="866">
        <v>0</v>
      </c>
    </row>
    <row r="818" spans="1:6" s="872" customFormat="1" ht="13.5" customHeight="1">
      <c r="A818" s="359" t="s">
        <v>472</v>
      </c>
      <c r="B818" s="651">
        <v>12734</v>
      </c>
      <c r="C818" s="651">
        <v>12734</v>
      </c>
      <c r="D818" s="651">
        <v>2927</v>
      </c>
      <c r="E818" s="869">
        <v>22.985707554578294</v>
      </c>
      <c r="F818" s="866">
        <v>0</v>
      </c>
    </row>
    <row r="819" spans="1:6" s="872" customFormat="1" ht="13.5" customHeight="1">
      <c r="A819" s="374" t="s">
        <v>1098</v>
      </c>
      <c r="B819" s="653">
        <v>12734</v>
      </c>
      <c r="C819" s="653">
        <v>12734</v>
      </c>
      <c r="D819" s="653">
        <v>2927</v>
      </c>
      <c r="E819" s="869">
        <v>22.985707554578294</v>
      </c>
      <c r="F819" s="866">
        <v>2927</v>
      </c>
    </row>
    <row r="820" spans="1:6" s="872" customFormat="1" ht="13.5" customHeight="1">
      <c r="A820" s="359" t="s">
        <v>1011</v>
      </c>
      <c r="B820" s="653">
        <v>12734</v>
      </c>
      <c r="C820" s="653">
        <v>12734</v>
      </c>
      <c r="D820" s="653">
        <v>2927</v>
      </c>
      <c r="E820" s="869">
        <v>22.985707554578294</v>
      </c>
      <c r="F820" s="866">
        <v>2927</v>
      </c>
    </row>
    <row r="821" spans="1:6" s="872" customFormat="1" ht="13.5" customHeight="1">
      <c r="A821" s="395" t="s">
        <v>1032</v>
      </c>
      <c r="B821" s="653">
        <v>12734</v>
      </c>
      <c r="C821" s="653">
        <v>12734</v>
      </c>
      <c r="D821" s="653">
        <v>2927</v>
      </c>
      <c r="E821" s="725">
        <v>22.985707554578294</v>
      </c>
      <c r="F821" s="866">
        <v>2927</v>
      </c>
    </row>
    <row r="822" spans="1:6" s="872" customFormat="1" ht="13.5" customHeight="1">
      <c r="A822" s="395" t="s">
        <v>1207</v>
      </c>
      <c r="B822" s="653">
        <v>12734</v>
      </c>
      <c r="C822" s="653">
        <v>12734</v>
      </c>
      <c r="D822" s="653">
        <v>2927</v>
      </c>
      <c r="E822" s="725">
        <v>22.985707554578294</v>
      </c>
      <c r="F822" s="866">
        <v>2927</v>
      </c>
    </row>
    <row r="823" spans="1:28" s="872" customFormat="1" ht="38.25">
      <c r="A823" s="396" t="s">
        <v>486</v>
      </c>
      <c r="B823" s="866">
        <v>12734</v>
      </c>
      <c r="C823" s="866">
        <v>12734</v>
      </c>
      <c r="D823" s="866">
        <v>2927</v>
      </c>
      <c r="E823" s="652">
        <v>22.985707554578294</v>
      </c>
      <c r="F823" s="866">
        <v>2927</v>
      </c>
      <c r="AB823" s="873"/>
    </row>
    <row r="824" spans="1:6" s="872" customFormat="1" ht="13.5" customHeight="1">
      <c r="A824" s="351"/>
      <c r="B824" s="653"/>
      <c r="C824" s="653"/>
      <c r="D824" s="653"/>
      <c r="E824" s="653"/>
      <c r="F824" s="866"/>
    </row>
    <row r="825" spans="1:6" s="872" customFormat="1" ht="13.5" customHeight="1">
      <c r="A825" s="336" t="s">
        <v>1112</v>
      </c>
      <c r="B825" s="653"/>
      <c r="C825" s="653"/>
      <c r="D825" s="653"/>
      <c r="E825" s="653"/>
      <c r="F825" s="866"/>
    </row>
    <row r="826" spans="1:6" s="872" customFormat="1" ht="13.5" customHeight="1">
      <c r="A826" s="331" t="s">
        <v>462</v>
      </c>
      <c r="B826" s="653">
        <v>190180</v>
      </c>
      <c r="C826" s="653">
        <v>27477</v>
      </c>
      <c r="D826" s="653">
        <v>15796</v>
      </c>
      <c r="E826" s="725">
        <v>8.30581554316963</v>
      </c>
      <c r="F826" s="866">
        <v>0</v>
      </c>
    </row>
    <row r="827" spans="1:6" s="872" customFormat="1" ht="13.5" customHeight="1">
      <c r="A827" s="359" t="s">
        <v>1186</v>
      </c>
      <c r="B827" s="653">
        <v>190180</v>
      </c>
      <c r="C827" s="653">
        <v>27477</v>
      </c>
      <c r="D827" s="653">
        <v>15796</v>
      </c>
      <c r="E827" s="725">
        <v>8.30581554316963</v>
      </c>
      <c r="F827" s="866">
        <v>0</v>
      </c>
    </row>
    <row r="828" spans="1:6" s="872" customFormat="1" ht="13.5" customHeight="1">
      <c r="A828" s="359" t="s">
        <v>472</v>
      </c>
      <c r="B828" s="651">
        <v>190180</v>
      </c>
      <c r="C828" s="651">
        <v>27477</v>
      </c>
      <c r="D828" s="651">
        <v>15796</v>
      </c>
      <c r="E828" s="652">
        <v>8.30581554316963</v>
      </c>
      <c r="F828" s="866">
        <v>0</v>
      </c>
    </row>
    <row r="829" spans="1:6" s="872" customFormat="1" ht="13.5" customHeight="1">
      <c r="A829" s="374" t="s">
        <v>1098</v>
      </c>
      <c r="B829" s="653">
        <v>190180</v>
      </c>
      <c r="C829" s="653">
        <v>27477</v>
      </c>
      <c r="D829" s="653">
        <v>0</v>
      </c>
      <c r="E829" s="725">
        <v>0</v>
      </c>
      <c r="F829" s="866">
        <v>0</v>
      </c>
    </row>
    <row r="830" spans="1:6" s="872" customFormat="1" ht="13.5" customHeight="1">
      <c r="A830" s="359" t="s">
        <v>1011</v>
      </c>
      <c r="B830" s="653">
        <v>190180</v>
      </c>
      <c r="C830" s="653">
        <v>27477</v>
      </c>
      <c r="D830" s="653">
        <v>0</v>
      </c>
      <c r="E830" s="725">
        <v>0</v>
      </c>
      <c r="F830" s="866">
        <v>0</v>
      </c>
    </row>
    <row r="831" spans="1:6" s="872" customFormat="1" ht="13.5" customHeight="1">
      <c r="A831" s="395" t="s">
        <v>1032</v>
      </c>
      <c r="B831" s="653">
        <v>190180</v>
      </c>
      <c r="C831" s="653">
        <v>27477</v>
      </c>
      <c r="D831" s="653">
        <v>0</v>
      </c>
      <c r="E831" s="725">
        <v>0</v>
      </c>
      <c r="F831" s="866">
        <v>0</v>
      </c>
    </row>
    <row r="832" spans="1:6" s="872" customFormat="1" ht="13.5" customHeight="1">
      <c r="A832" s="395" t="s">
        <v>1207</v>
      </c>
      <c r="B832" s="653">
        <v>190180</v>
      </c>
      <c r="C832" s="653">
        <v>27477</v>
      </c>
      <c r="D832" s="653">
        <v>0</v>
      </c>
      <c r="E832" s="869">
        <v>0</v>
      </c>
      <c r="F832" s="866">
        <v>0</v>
      </c>
    </row>
    <row r="833" spans="1:28" s="872" customFormat="1" ht="38.25">
      <c r="A833" s="396" t="s">
        <v>486</v>
      </c>
      <c r="B833" s="866">
        <v>190180</v>
      </c>
      <c r="C833" s="866">
        <v>27477</v>
      </c>
      <c r="D833" s="866">
        <v>0</v>
      </c>
      <c r="E833" s="869">
        <v>0</v>
      </c>
      <c r="F833" s="866">
        <v>0</v>
      </c>
      <c r="AB833" s="873"/>
    </row>
    <row r="834" spans="1:6" s="872" customFormat="1" ht="13.5" customHeight="1">
      <c r="A834" s="415"/>
      <c r="B834" s="653"/>
      <c r="C834" s="653"/>
      <c r="D834" s="653"/>
      <c r="E834" s="653"/>
      <c r="F834" s="866"/>
    </row>
    <row r="835" spans="1:6" s="872" customFormat="1" ht="13.5" customHeight="1">
      <c r="A835" s="336" t="s">
        <v>474</v>
      </c>
      <c r="B835" s="653"/>
      <c r="C835" s="653"/>
      <c r="D835" s="653"/>
      <c r="E835" s="653"/>
      <c r="F835" s="866"/>
    </row>
    <row r="836" spans="1:6" s="872" customFormat="1" ht="13.5" customHeight="1">
      <c r="A836" s="331" t="s">
        <v>462</v>
      </c>
      <c r="B836" s="653">
        <v>88616</v>
      </c>
      <c r="C836" s="653">
        <v>5509</v>
      </c>
      <c r="D836" s="653">
        <v>4522</v>
      </c>
      <c r="E836" s="869">
        <v>5.102915951972556</v>
      </c>
      <c r="F836" s="866">
        <v>0</v>
      </c>
    </row>
    <row r="837" spans="1:6" s="872" customFormat="1" ht="13.5" customHeight="1">
      <c r="A837" s="359" t="s">
        <v>1186</v>
      </c>
      <c r="B837" s="653">
        <v>88616</v>
      </c>
      <c r="C837" s="653">
        <v>5509</v>
      </c>
      <c r="D837" s="653">
        <v>4522</v>
      </c>
      <c r="E837" s="725">
        <v>5.102915951972556</v>
      </c>
      <c r="F837" s="866">
        <v>0</v>
      </c>
    </row>
    <row r="838" spans="1:6" s="872" customFormat="1" ht="13.5" customHeight="1">
      <c r="A838" s="359" t="s">
        <v>472</v>
      </c>
      <c r="B838" s="651">
        <v>88616</v>
      </c>
      <c r="C838" s="651">
        <v>5509</v>
      </c>
      <c r="D838" s="651">
        <v>4522</v>
      </c>
      <c r="E838" s="652">
        <v>5.102915951972556</v>
      </c>
      <c r="F838" s="866">
        <v>4522</v>
      </c>
    </row>
    <row r="839" spans="1:6" s="872" customFormat="1" ht="13.5" customHeight="1">
      <c r="A839" s="374" t="s">
        <v>1098</v>
      </c>
      <c r="B839" s="653">
        <v>68650</v>
      </c>
      <c r="C839" s="653">
        <v>5509</v>
      </c>
      <c r="D839" s="653">
        <v>4522</v>
      </c>
      <c r="E839" s="725">
        <v>6.587035688273852</v>
      </c>
      <c r="F839" s="866">
        <v>0</v>
      </c>
    </row>
    <row r="840" spans="1:6" s="872" customFormat="1" ht="13.5" customHeight="1">
      <c r="A840" s="359" t="s">
        <v>1011</v>
      </c>
      <c r="B840" s="653">
        <v>68650</v>
      </c>
      <c r="C840" s="653">
        <v>5509</v>
      </c>
      <c r="D840" s="653">
        <v>4522</v>
      </c>
      <c r="E840" s="725">
        <v>6.587035688273852</v>
      </c>
      <c r="F840" s="866">
        <v>0</v>
      </c>
    </row>
    <row r="841" spans="1:6" s="872" customFormat="1" ht="13.5" customHeight="1">
      <c r="A841" s="395" t="s">
        <v>1032</v>
      </c>
      <c r="B841" s="653">
        <v>68650</v>
      </c>
      <c r="C841" s="653">
        <v>5509</v>
      </c>
      <c r="D841" s="653">
        <v>4522</v>
      </c>
      <c r="E841" s="725">
        <v>6.587035688273852</v>
      </c>
      <c r="F841" s="866">
        <v>0</v>
      </c>
    </row>
    <row r="842" spans="1:6" s="872" customFormat="1" ht="13.5" customHeight="1">
      <c r="A842" s="395" t="s">
        <v>1207</v>
      </c>
      <c r="B842" s="653">
        <v>68650</v>
      </c>
      <c r="C842" s="653">
        <v>5509</v>
      </c>
      <c r="D842" s="653">
        <v>4522</v>
      </c>
      <c r="E842" s="725">
        <v>6.587035688273852</v>
      </c>
      <c r="F842" s="866">
        <v>0</v>
      </c>
    </row>
    <row r="843" spans="1:28" s="872" customFormat="1" ht="38.25">
      <c r="A843" s="396" t="s">
        <v>486</v>
      </c>
      <c r="B843" s="866">
        <v>68650</v>
      </c>
      <c r="C843" s="866">
        <v>5509</v>
      </c>
      <c r="D843" s="866">
        <v>4522</v>
      </c>
      <c r="E843" s="652">
        <v>6.587035688273852</v>
      </c>
      <c r="F843" s="866">
        <v>0</v>
      </c>
      <c r="AB843" s="873"/>
    </row>
    <row r="844" spans="1:6" s="872" customFormat="1" ht="13.5" customHeight="1">
      <c r="A844" s="359" t="s">
        <v>932</v>
      </c>
      <c r="B844" s="653">
        <v>30000</v>
      </c>
      <c r="C844" s="653">
        <v>0</v>
      </c>
      <c r="D844" s="653">
        <v>0</v>
      </c>
      <c r="E844" s="725">
        <v>0</v>
      </c>
      <c r="F844" s="866">
        <v>0</v>
      </c>
    </row>
    <row r="845" spans="1:6" s="872" customFormat="1" ht="13.5" customHeight="1">
      <c r="A845" s="395" t="s">
        <v>479</v>
      </c>
      <c r="B845" s="653">
        <v>30000</v>
      </c>
      <c r="C845" s="653">
        <v>0</v>
      </c>
      <c r="D845" s="653">
        <v>0</v>
      </c>
      <c r="E845" s="725">
        <v>0</v>
      </c>
      <c r="F845" s="866">
        <v>0</v>
      </c>
    </row>
    <row r="846" spans="1:28" s="872" customFormat="1" ht="25.5">
      <c r="A846" s="405" t="s">
        <v>480</v>
      </c>
      <c r="B846" s="866">
        <v>19966</v>
      </c>
      <c r="C846" s="866">
        <v>0</v>
      </c>
      <c r="D846" s="866">
        <v>0</v>
      </c>
      <c r="E846" s="652">
        <v>0</v>
      </c>
      <c r="F846" s="866">
        <v>0</v>
      </c>
      <c r="AB846" s="873"/>
    </row>
    <row r="847" spans="1:22" s="877" customFormat="1" ht="12.75">
      <c r="A847" s="134"/>
      <c r="B847" s="866"/>
      <c r="C847" s="866"/>
      <c r="D847" s="866"/>
      <c r="E847" s="653"/>
      <c r="F847" s="866"/>
      <c r="G847" s="878"/>
      <c r="H847" s="878"/>
      <c r="I847" s="878"/>
      <c r="J847" s="878"/>
      <c r="K847" s="878"/>
      <c r="L847" s="878"/>
      <c r="M847" s="878"/>
      <c r="N847" s="878"/>
      <c r="O847" s="878"/>
      <c r="P847" s="878"/>
      <c r="Q847" s="878"/>
      <c r="R847" s="878"/>
      <c r="S847" s="878"/>
      <c r="T847" s="878"/>
      <c r="U847" s="878"/>
      <c r="V847" s="878"/>
    </row>
    <row r="848" spans="1:6" s="872" customFormat="1" ht="13.5" customHeight="1">
      <c r="A848" s="336" t="s">
        <v>483</v>
      </c>
      <c r="B848" s="653"/>
      <c r="C848" s="653"/>
      <c r="D848" s="653"/>
      <c r="E848" s="653"/>
      <c r="F848" s="866"/>
    </row>
    <row r="849" spans="1:6" s="872" customFormat="1" ht="13.5" customHeight="1">
      <c r="A849" s="331" t="s">
        <v>462</v>
      </c>
      <c r="B849" s="653">
        <v>2533485</v>
      </c>
      <c r="C849" s="653">
        <v>1171109</v>
      </c>
      <c r="D849" s="653">
        <v>1546308</v>
      </c>
      <c r="E849" s="725">
        <v>61.03481962593029</v>
      </c>
      <c r="F849" s="866">
        <v>0</v>
      </c>
    </row>
    <row r="850" spans="1:6" s="872" customFormat="1" ht="13.5" customHeight="1">
      <c r="A850" s="359" t="s">
        <v>1186</v>
      </c>
      <c r="B850" s="653">
        <v>1064122</v>
      </c>
      <c r="C850" s="653">
        <v>538968</v>
      </c>
      <c r="D850" s="653">
        <v>914167</v>
      </c>
      <c r="E850" s="725">
        <v>85.90810076288246</v>
      </c>
      <c r="F850" s="866">
        <v>0</v>
      </c>
    </row>
    <row r="851" spans="1:6" s="872" customFormat="1" ht="13.5" customHeight="1">
      <c r="A851" s="359" t="s">
        <v>472</v>
      </c>
      <c r="B851" s="651">
        <v>93335</v>
      </c>
      <c r="C851" s="651">
        <v>46825</v>
      </c>
      <c r="D851" s="651">
        <v>10223</v>
      </c>
      <c r="E851" s="652">
        <v>10.953018696094713</v>
      </c>
      <c r="F851" s="866">
        <v>0</v>
      </c>
    </row>
    <row r="852" spans="1:6" s="872" customFormat="1" ht="13.5" customHeight="1">
      <c r="A852" s="359" t="s">
        <v>1177</v>
      </c>
      <c r="B852" s="653">
        <v>1469363</v>
      </c>
      <c r="C852" s="653">
        <v>632141</v>
      </c>
      <c r="D852" s="653">
        <v>632141</v>
      </c>
      <c r="E852" s="725">
        <v>43.02143173606522</v>
      </c>
      <c r="F852" s="866">
        <v>0</v>
      </c>
    </row>
    <row r="853" spans="1:6" s="872" customFormat="1" ht="27" customHeight="1">
      <c r="A853" s="405" t="s">
        <v>1178</v>
      </c>
      <c r="B853" s="653">
        <v>1469363</v>
      </c>
      <c r="C853" s="653">
        <v>632141</v>
      </c>
      <c r="D853" s="653">
        <v>632141</v>
      </c>
      <c r="E853" s="725">
        <v>43.02143173606522</v>
      </c>
      <c r="F853" s="866">
        <v>0</v>
      </c>
    </row>
    <row r="854" spans="1:6" s="872" customFormat="1" ht="13.5" customHeight="1">
      <c r="A854" s="374" t="s">
        <v>1098</v>
      </c>
      <c r="B854" s="653">
        <v>2193363</v>
      </c>
      <c r="C854" s="653">
        <v>830987</v>
      </c>
      <c r="D854" s="653">
        <v>55210</v>
      </c>
      <c r="E854" s="725">
        <v>2.517139205867884</v>
      </c>
      <c r="F854" s="866">
        <v>22852</v>
      </c>
    </row>
    <row r="855" spans="1:6" s="872" customFormat="1" ht="13.5" customHeight="1">
      <c r="A855" s="359" t="s">
        <v>1011</v>
      </c>
      <c r="B855" s="653">
        <v>2123363</v>
      </c>
      <c r="C855" s="653">
        <v>810987</v>
      </c>
      <c r="D855" s="653">
        <v>55210</v>
      </c>
      <c r="E855" s="725">
        <v>2.6001206576548617</v>
      </c>
      <c r="F855" s="866">
        <v>22852</v>
      </c>
    </row>
    <row r="856" spans="1:6" s="872" customFormat="1" ht="13.5" customHeight="1">
      <c r="A856" s="395" t="s">
        <v>1012</v>
      </c>
      <c r="B856" s="653">
        <v>490078</v>
      </c>
      <c r="C856" s="653">
        <v>124934</v>
      </c>
      <c r="D856" s="653">
        <v>27712</v>
      </c>
      <c r="E856" s="725">
        <v>5.654610082476666</v>
      </c>
      <c r="F856" s="866">
        <v>20522</v>
      </c>
    </row>
    <row r="857" spans="1:6" s="872" customFormat="1" ht="13.5" customHeight="1">
      <c r="A857" s="415" t="s">
        <v>1179</v>
      </c>
      <c r="B857" s="653">
        <v>223594</v>
      </c>
      <c r="C857" s="653">
        <v>31784</v>
      </c>
      <c r="D857" s="653">
        <v>13635</v>
      </c>
      <c r="E857" s="725">
        <v>6.098106389259104</v>
      </c>
      <c r="F857" s="866">
        <v>8150</v>
      </c>
    </row>
    <row r="858" spans="1:6" s="872" customFormat="1" ht="13.5" customHeight="1">
      <c r="A858" s="419" t="s">
        <v>1180</v>
      </c>
      <c r="B858" s="653">
        <v>177639</v>
      </c>
      <c r="C858" s="653">
        <v>25612</v>
      </c>
      <c r="D858" s="653">
        <v>10988</v>
      </c>
      <c r="E858" s="725">
        <v>6.185578617308137</v>
      </c>
      <c r="F858" s="866">
        <v>6144</v>
      </c>
    </row>
    <row r="859" spans="1:6" s="872" customFormat="1" ht="13.5" customHeight="1">
      <c r="A859" s="415" t="s">
        <v>1015</v>
      </c>
      <c r="B859" s="653">
        <v>266484</v>
      </c>
      <c r="C859" s="653">
        <v>93150</v>
      </c>
      <c r="D859" s="653">
        <v>14077</v>
      </c>
      <c r="E859" s="725">
        <v>5.282493508053016</v>
      </c>
      <c r="F859" s="866">
        <v>12372</v>
      </c>
    </row>
    <row r="860" spans="1:6" s="872" customFormat="1" ht="13.5" customHeight="1">
      <c r="A860" s="395" t="s">
        <v>1017</v>
      </c>
      <c r="B860" s="653">
        <v>996175</v>
      </c>
      <c r="C860" s="653">
        <v>86153</v>
      </c>
      <c r="D860" s="653">
        <v>17310</v>
      </c>
      <c r="E860" s="725">
        <v>1.737646497854293</v>
      </c>
      <c r="F860" s="866">
        <v>2330</v>
      </c>
    </row>
    <row r="861" spans="1:6" s="872" customFormat="1" ht="13.5" customHeight="1">
      <c r="A861" s="415" t="s">
        <v>1018</v>
      </c>
      <c r="B861" s="653">
        <v>996175</v>
      </c>
      <c r="C861" s="653">
        <v>86153</v>
      </c>
      <c r="D861" s="653">
        <v>17310</v>
      </c>
      <c r="E861" s="725">
        <v>1.737646497854293</v>
      </c>
      <c r="F861" s="866">
        <v>2330</v>
      </c>
    </row>
    <row r="862" spans="1:6" s="872" customFormat="1" ht="27" customHeight="1">
      <c r="A862" s="405" t="s">
        <v>1183</v>
      </c>
      <c r="B862" s="653">
        <v>543775</v>
      </c>
      <c r="C862" s="653">
        <v>553075</v>
      </c>
      <c r="D862" s="653">
        <v>0</v>
      </c>
      <c r="E862" s="725">
        <v>0</v>
      </c>
      <c r="F862" s="866">
        <v>0</v>
      </c>
    </row>
    <row r="863" spans="1:6" s="872" customFormat="1" ht="13.5" customHeight="1">
      <c r="A863" s="396" t="s">
        <v>1073</v>
      </c>
      <c r="B863" s="653">
        <v>543775</v>
      </c>
      <c r="C863" s="653">
        <v>553075</v>
      </c>
      <c r="D863" s="653">
        <v>0</v>
      </c>
      <c r="E863" s="725">
        <v>0</v>
      </c>
      <c r="F863" s="866">
        <v>0</v>
      </c>
    </row>
    <row r="864" spans="1:6" s="872" customFormat="1" ht="13.5" customHeight="1">
      <c r="A864" s="395" t="s">
        <v>1032</v>
      </c>
      <c r="B864" s="653">
        <v>93335</v>
      </c>
      <c r="C864" s="653">
        <v>46825</v>
      </c>
      <c r="D864" s="653">
        <v>10188</v>
      </c>
      <c r="E864" s="725">
        <v>10.915519365725611</v>
      </c>
      <c r="F864" s="866">
        <v>0</v>
      </c>
    </row>
    <row r="865" spans="1:6" s="872" customFormat="1" ht="13.5" customHeight="1">
      <c r="A865" s="395" t="s">
        <v>1207</v>
      </c>
      <c r="B865" s="653">
        <v>93335</v>
      </c>
      <c r="C865" s="653">
        <v>46825</v>
      </c>
      <c r="D865" s="653">
        <v>10188</v>
      </c>
      <c r="E865" s="725">
        <v>10.915519365725611</v>
      </c>
      <c r="F865" s="866">
        <v>0</v>
      </c>
    </row>
    <row r="866" spans="1:28" s="872" customFormat="1" ht="38.25">
      <c r="A866" s="396" t="s">
        <v>486</v>
      </c>
      <c r="B866" s="866">
        <v>93335</v>
      </c>
      <c r="C866" s="866">
        <v>46825</v>
      </c>
      <c r="D866" s="866">
        <v>10188</v>
      </c>
      <c r="E866" s="652">
        <v>10.915519365725611</v>
      </c>
      <c r="F866" s="866">
        <v>0</v>
      </c>
      <c r="AB866" s="873"/>
    </row>
    <row r="867" spans="1:6" s="872" customFormat="1" ht="13.5" customHeight="1">
      <c r="A867" s="359" t="s">
        <v>932</v>
      </c>
      <c r="B867" s="653">
        <v>70000</v>
      </c>
      <c r="C867" s="653">
        <v>20000</v>
      </c>
      <c r="D867" s="653">
        <v>0</v>
      </c>
      <c r="E867" s="725">
        <v>0</v>
      </c>
      <c r="F867" s="866">
        <v>0</v>
      </c>
    </row>
    <row r="868" spans="1:6" s="872" customFormat="1" ht="13.5" customHeight="1">
      <c r="A868" s="395" t="s">
        <v>1020</v>
      </c>
      <c r="B868" s="653">
        <v>70000</v>
      </c>
      <c r="C868" s="653">
        <v>20000</v>
      </c>
      <c r="D868" s="653">
        <v>0</v>
      </c>
      <c r="E868" s="725">
        <v>0</v>
      </c>
      <c r="F868" s="866">
        <v>0</v>
      </c>
    </row>
    <row r="869" spans="1:28" s="872" customFormat="1" ht="13.5" customHeight="1">
      <c r="A869" s="359" t="s">
        <v>938</v>
      </c>
      <c r="B869" s="866">
        <v>340122</v>
      </c>
      <c r="C869" s="866">
        <v>340122</v>
      </c>
      <c r="D869" s="866">
        <v>1491098</v>
      </c>
      <c r="E869" s="869" t="s">
        <v>616</v>
      </c>
      <c r="F869" s="866">
        <v>-22852</v>
      </c>
      <c r="AB869" s="873"/>
    </row>
    <row r="870" spans="1:28" s="872" customFormat="1" ht="13.5" customHeight="1">
      <c r="A870" s="359" t="s">
        <v>939</v>
      </c>
      <c r="B870" s="866">
        <v>-340122</v>
      </c>
      <c r="C870" s="866">
        <v>-340122</v>
      </c>
      <c r="D870" s="866" t="s">
        <v>616</v>
      </c>
      <c r="E870" s="866" t="s">
        <v>616</v>
      </c>
      <c r="F870" s="866" t="s">
        <v>616</v>
      </c>
      <c r="AB870" s="873"/>
    </row>
    <row r="871" spans="1:28" s="872" customFormat="1" ht="12.75">
      <c r="A871" s="395" t="s">
        <v>944</v>
      </c>
      <c r="B871" s="866">
        <v>-340122</v>
      </c>
      <c r="C871" s="866">
        <v>-340122</v>
      </c>
      <c r="D871" s="866" t="s">
        <v>616</v>
      </c>
      <c r="E871" s="866" t="s">
        <v>616</v>
      </c>
      <c r="F871" s="866" t="s">
        <v>616</v>
      </c>
      <c r="AB871" s="873"/>
    </row>
    <row r="872" spans="1:28" s="872" customFormat="1" ht="25.5">
      <c r="A872" s="396" t="s">
        <v>464</v>
      </c>
      <c r="B872" s="866">
        <v>-340122</v>
      </c>
      <c r="C872" s="866">
        <v>-340122</v>
      </c>
      <c r="D872" s="866" t="s">
        <v>616</v>
      </c>
      <c r="E872" s="866" t="s">
        <v>616</v>
      </c>
      <c r="F872" s="866" t="s">
        <v>616</v>
      </c>
      <c r="AB872" s="873"/>
    </row>
    <row r="873" spans="1:22" s="877" customFormat="1" ht="12.75">
      <c r="A873" s="134"/>
      <c r="B873" s="866"/>
      <c r="C873" s="866"/>
      <c r="D873" s="866"/>
      <c r="E873" s="653"/>
      <c r="F873" s="866"/>
      <c r="G873" s="878"/>
      <c r="H873" s="878"/>
      <c r="I873" s="878"/>
      <c r="J873" s="878"/>
      <c r="K873" s="878"/>
      <c r="L873" s="878"/>
      <c r="M873" s="878"/>
      <c r="N873" s="878"/>
      <c r="O873" s="878"/>
      <c r="P873" s="878"/>
      <c r="Q873" s="878"/>
      <c r="R873" s="878"/>
      <c r="S873" s="878"/>
      <c r="T873" s="878"/>
      <c r="U873" s="878"/>
      <c r="V873" s="878"/>
    </row>
    <row r="874" spans="1:28" s="872" customFormat="1" ht="12.75">
      <c r="A874" s="338" t="s">
        <v>496</v>
      </c>
      <c r="B874" s="866"/>
      <c r="C874" s="866"/>
      <c r="D874" s="866"/>
      <c r="E874" s="653"/>
      <c r="F874" s="866"/>
      <c r="AB874" s="873"/>
    </row>
    <row r="875" spans="1:6" s="872" customFormat="1" ht="13.5" customHeight="1">
      <c r="A875" s="331" t="s">
        <v>462</v>
      </c>
      <c r="B875" s="884">
        <v>159733</v>
      </c>
      <c r="C875" s="884">
        <v>119588</v>
      </c>
      <c r="D875" s="884">
        <v>119588</v>
      </c>
      <c r="E875" s="725">
        <v>74.86743503221001</v>
      </c>
      <c r="F875" s="866">
        <v>0</v>
      </c>
    </row>
    <row r="876" spans="1:6" s="872" customFormat="1" ht="13.5" customHeight="1">
      <c r="A876" s="359" t="s">
        <v>1177</v>
      </c>
      <c r="B876" s="884">
        <v>159733</v>
      </c>
      <c r="C876" s="884">
        <v>119588</v>
      </c>
      <c r="D876" s="884">
        <v>119588</v>
      </c>
      <c r="E876" s="725">
        <v>74.86743503221001</v>
      </c>
      <c r="F876" s="866">
        <v>0</v>
      </c>
    </row>
    <row r="877" spans="1:6" s="872" customFormat="1" ht="25.5">
      <c r="A877" s="405" t="s">
        <v>1178</v>
      </c>
      <c r="B877" s="884">
        <v>159733</v>
      </c>
      <c r="C877" s="884">
        <v>119588</v>
      </c>
      <c r="D877" s="884">
        <v>119588</v>
      </c>
      <c r="E877" s="725">
        <v>74.86743503221001</v>
      </c>
      <c r="F877" s="866">
        <v>0</v>
      </c>
    </row>
    <row r="878" spans="1:6" s="872" customFormat="1" ht="13.5" customHeight="1">
      <c r="A878" s="374" t="s">
        <v>1098</v>
      </c>
      <c r="B878" s="884">
        <v>159733</v>
      </c>
      <c r="C878" s="884">
        <v>119588</v>
      </c>
      <c r="D878" s="884">
        <v>94061</v>
      </c>
      <c r="E878" s="725">
        <v>58.8863916660928</v>
      </c>
      <c r="F878" s="866">
        <v>82689</v>
      </c>
    </row>
    <row r="879" spans="1:6" s="872" customFormat="1" ht="13.5" customHeight="1">
      <c r="A879" s="359" t="s">
        <v>1011</v>
      </c>
      <c r="B879" s="884">
        <v>159733</v>
      </c>
      <c r="C879" s="884">
        <v>119588</v>
      </c>
      <c r="D879" s="884">
        <v>94061</v>
      </c>
      <c r="E879" s="725">
        <v>58.8863916660928</v>
      </c>
      <c r="F879" s="866">
        <v>82689</v>
      </c>
    </row>
    <row r="880" spans="1:6" s="872" customFormat="1" ht="13.5" customHeight="1">
      <c r="A880" s="395" t="s">
        <v>1012</v>
      </c>
      <c r="B880" s="884">
        <v>55145</v>
      </c>
      <c r="C880" s="884">
        <v>18400</v>
      </c>
      <c r="D880" s="884">
        <v>14071</v>
      </c>
      <c r="E880" s="725">
        <v>25.51636594432859</v>
      </c>
      <c r="F880" s="866">
        <v>2699</v>
      </c>
    </row>
    <row r="881" spans="1:6" s="872" customFormat="1" ht="13.5" customHeight="1">
      <c r="A881" s="415" t="s">
        <v>1179</v>
      </c>
      <c r="B881" s="884">
        <v>11889</v>
      </c>
      <c r="C881" s="884">
        <v>11889</v>
      </c>
      <c r="D881" s="884">
        <v>10341</v>
      </c>
      <c r="E881" s="725">
        <v>86.97956093868282</v>
      </c>
      <c r="F881" s="866">
        <v>2501</v>
      </c>
    </row>
    <row r="882" spans="1:6" s="872" customFormat="1" ht="13.5" customHeight="1">
      <c r="A882" s="419" t="s">
        <v>1180</v>
      </c>
      <c r="B882" s="884">
        <v>8707</v>
      </c>
      <c r="C882" s="884">
        <v>8707</v>
      </c>
      <c r="D882" s="884">
        <v>7159</v>
      </c>
      <c r="E882" s="725">
        <v>82.2212013322614</v>
      </c>
      <c r="F882" s="866">
        <v>2501</v>
      </c>
    </row>
    <row r="883" spans="1:6" s="872" customFormat="1" ht="13.5" customHeight="1">
      <c r="A883" s="415" t="s">
        <v>1015</v>
      </c>
      <c r="B883" s="884">
        <v>43256</v>
      </c>
      <c r="C883" s="884">
        <v>6511</v>
      </c>
      <c r="D883" s="884">
        <v>3730</v>
      </c>
      <c r="E883" s="725">
        <v>8.623081191048641</v>
      </c>
      <c r="F883" s="866">
        <v>198</v>
      </c>
    </row>
    <row r="884" spans="1:6" s="872" customFormat="1" ht="13.5" customHeight="1">
      <c r="A884" s="395" t="s">
        <v>1017</v>
      </c>
      <c r="B884" s="884">
        <v>104588</v>
      </c>
      <c r="C884" s="884">
        <v>101188</v>
      </c>
      <c r="D884" s="884">
        <v>79990</v>
      </c>
      <c r="E884" s="725">
        <v>76.48104945117987</v>
      </c>
      <c r="F884" s="866">
        <v>79990</v>
      </c>
    </row>
    <row r="885" spans="1:6" s="872" customFormat="1" ht="13.5" customHeight="1">
      <c r="A885" s="415" t="s">
        <v>1018</v>
      </c>
      <c r="B885" s="884">
        <v>104588</v>
      </c>
      <c r="C885" s="884">
        <v>101188</v>
      </c>
      <c r="D885" s="884">
        <v>79990</v>
      </c>
      <c r="E885" s="725">
        <v>76.48104945117987</v>
      </c>
      <c r="F885" s="866">
        <v>79990</v>
      </c>
    </row>
    <row r="886" spans="1:22" s="877" customFormat="1" ht="12.75">
      <c r="A886" s="134"/>
      <c r="B886" s="866"/>
      <c r="C886" s="866"/>
      <c r="D886" s="866"/>
      <c r="E886" s="653"/>
      <c r="F886" s="866"/>
      <c r="G886" s="878"/>
      <c r="H886" s="878"/>
      <c r="I886" s="878"/>
      <c r="J886" s="878"/>
      <c r="K886" s="878"/>
      <c r="L886" s="878"/>
      <c r="M886" s="878"/>
      <c r="N886" s="878"/>
      <c r="O886" s="878"/>
      <c r="P886" s="878"/>
      <c r="Q886" s="878"/>
      <c r="R886" s="878"/>
      <c r="S886" s="878"/>
      <c r="T886" s="878"/>
      <c r="U886" s="878"/>
      <c r="V886" s="878"/>
    </row>
    <row r="887" spans="1:28" s="872" customFormat="1" ht="12.75">
      <c r="A887" s="336" t="s">
        <v>1115</v>
      </c>
      <c r="B887" s="866"/>
      <c r="C887" s="866"/>
      <c r="D887" s="866"/>
      <c r="E887" s="653"/>
      <c r="F887" s="866"/>
      <c r="AB887" s="873"/>
    </row>
    <row r="888" spans="1:6" s="872" customFormat="1" ht="13.5" customHeight="1">
      <c r="A888" s="331" t="s">
        <v>462</v>
      </c>
      <c r="B888" s="884">
        <v>587862</v>
      </c>
      <c r="C888" s="884">
        <v>491358</v>
      </c>
      <c r="D888" s="884">
        <v>491358</v>
      </c>
      <c r="E888" s="725">
        <v>83.58390234442777</v>
      </c>
      <c r="F888" s="866">
        <v>0</v>
      </c>
    </row>
    <row r="889" spans="1:6" s="872" customFormat="1" ht="13.5" customHeight="1">
      <c r="A889" s="359" t="s">
        <v>1177</v>
      </c>
      <c r="B889" s="884">
        <v>587862</v>
      </c>
      <c r="C889" s="884">
        <v>491358</v>
      </c>
      <c r="D889" s="884">
        <v>491358</v>
      </c>
      <c r="E889" s="725">
        <v>83.58390234442777</v>
      </c>
      <c r="F889" s="866">
        <v>0</v>
      </c>
    </row>
    <row r="890" spans="1:6" s="872" customFormat="1" ht="25.5">
      <c r="A890" s="405" t="s">
        <v>1178</v>
      </c>
      <c r="B890" s="884">
        <v>159733</v>
      </c>
      <c r="C890" s="884">
        <v>119588</v>
      </c>
      <c r="D890" s="884">
        <v>119588</v>
      </c>
      <c r="E890" s="725">
        <v>74.86743503221001</v>
      </c>
      <c r="F890" s="866">
        <v>0</v>
      </c>
    </row>
    <row r="891" spans="1:6" s="885" customFormat="1" ht="25.5">
      <c r="A891" s="405" t="s">
        <v>476</v>
      </c>
      <c r="B891" s="866">
        <v>428129</v>
      </c>
      <c r="C891" s="866">
        <v>371770</v>
      </c>
      <c r="D891" s="866">
        <v>371770</v>
      </c>
      <c r="E891" s="652">
        <v>86.83597700693015</v>
      </c>
      <c r="F891" s="866">
        <v>0</v>
      </c>
    </row>
    <row r="892" spans="1:6" s="872" customFormat="1" ht="13.5" customHeight="1">
      <c r="A892" s="374" t="s">
        <v>1098</v>
      </c>
      <c r="B892" s="884">
        <v>587862</v>
      </c>
      <c r="C892" s="884">
        <v>491358</v>
      </c>
      <c r="D892" s="884">
        <v>276501</v>
      </c>
      <c r="E892" s="725">
        <v>47.03501842269104</v>
      </c>
      <c r="F892" s="866">
        <v>176730</v>
      </c>
    </row>
    <row r="893" spans="1:6" s="872" customFormat="1" ht="13.5" customHeight="1">
      <c r="A893" s="359" t="s">
        <v>1011</v>
      </c>
      <c r="B893" s="884">
        <v>587862</v>
      </c>
      <c r="C893" s="884">
        <v>491358</v>
      </c>
      <c r="D893" s="884">
        <v>276501</v>
      </c>
      <c r="E893" s="725">
        <v>47.03501842269104</v>
      </c>
      <c r="F893" s="866">
        <v>176730</v>
      </c>
    </row>
    <row r="894" spans="1:6" s="872" customFormat="1" ht="13.5" customHeight="1">
      <c r="A894" s="395" t="s">
        <v>1012</v>
      </c>
      <c r="B894" s="884">
        <v>55145</v>
      </c>
      <c r="C894" s="884">
        <v>18400</v>
      </c>
      <c r="D894" s="884">
        <v>14071</v>
      </c>
      <c r="E894" s="725">
        <v>25.51636594432859</v>
      </c>
      <c r="F894" s="866">
        <v>2699</v>
      </c>
    </row>
    <row r="895" spans="1:6" s="872" customFormat="1" ht="13.5" customHeight="1">
      <c r="A895" s="415" t="s">
        <v>1179</v>
      </c>
      <c r="B895" s="884">
        <v>11889</v>
      </c>
      <c r="C895" s="884">
        <v>11889</v>
      </c>
      <c r="D895" s="884">
        <v>10341</v>
      </c>
      <c r="E895" s="725">
        <v>86.97956093868282</v>
      </c>
      <c r="F895" s="866">
        <v>2501</v>
      </c>
    </row>
    <row r="896" spans="1:6" s="872" customFormat="1" ht="13.5" customHeight="1">
      <c r="A896" s="419" t="s">
        <v>1180</v>
      </c>
      <c r="B896" s="884">
        <v>8707</v>
      </c>
      <c r="C896" s="884">
        <v>8707</v>
      </c>
      <c r="D896" s="884">
        <v>7159</v>
      </c>
      <c r="E896" s="725">
        <v>82.2212013322614</v>
      </c>
      <c r="F896" s="866">
        <v>2501</v>
      </c>
    </row>
    <row r="897" spans="1:6" s="872" customFormat="1" ht="13.5" customHeight="1">
      <c r="A897" s="415" t="s">
        <v>1015</v>
      </c>
      <c r="B897" s="884">
        <v>43256</v>
      </c>
      <c r="C897" s="884">
        <v>6511</v>
      </c>
      <c r="D897" s="884">
        <v>3730</v>
      </c>
      <c r="E897" s="725">
        <v>8.623081191048641</v>
      </c>
      <c r="F897" s="866">
        <v>198</v>
      </c>
    </row>
    <row r="898" spans="1:6" s="872" customFormat="1" ht="13.5" customHeight="1">
      <c r="A898" s="395" t="s">
        <v>1017</v>
      </c>
      <c r="B898" s="884">
        <v>104588</v>
      </c>
      <c r="C898" s="884">
        <v>101188</v>
      </c>
      <c r="D898" s="884">
        <v>79990</v>
      </c>
      <c r="E898" s="725">
        <v>76.48104945117987</v>
      </c>
      <c r="F898" s="866">
        <v>79990</v>
      </c>
    </row>
    <row r="899" spans="1:6" s="872" customFormat="1" ht="13.5" customHeight="1">
      <c r="A899" s="415" t="s">
        <v>1018</v>
      </c>
      <c r="B899" s="884">
        <v>104588</v>
      </c>
      <c r="C899" s="884">
        <v>101188</v>
      </c>
      <c r="D899" s="884">
        <v>79990</v>
      </c>
      <c r="E899" s="725">
        <v>76.48104945117987</v>
      </c>
      <c r="F899" s="866">
        <v>79990</v>
      </c>
    </row>
    <row r="900" spans="1:6" s="872" customFormat="1" ht="13.5" customHeight="1">
      <c r="A900" s="395" t="s">
        <v>1032</v>
      </c>
      <c r="B900" s="884">
        <v>428129</v>
      </c>
      <c r="C900" s="884">
        <v>371770</v>
      </c>
      <c r="D900" s="884">
        <v>182440</v>
      </c>
      <c r="E900" s="725">
        <v>42.613324488647116</v>
      </c>
      <c r="F900" s="866">
        <v>94041</v>
      </c>
    </row>
    <row r="901" spans="1:6" s="872" customFormat="1" ht="13.5" customHeight="1">
      <c r="A901" s="415" t="s">
        <v>1207</v>
      </c>
      <c r="B901" s="884">
        <v>428129</v>
      </c>
      <c r="C901" s="884">
        <v>371770</v>
      </c>
      <c r="D901" s="884">
        <v>182440</v>
      </c>
      <c r="E901" s="725">
        <v>42.613324488647116</v>
      </c>
      <c r="F901" s="866">
        <v>94041</v>
      </c>
    </row>
    <row r="902" spans="1:28" s="872" customFormat="1" ht="38.25">
      <c r="A902" s="396" t="s">
        <v>486</v>
      </c>
      <c r="B902" s="866">
        <v>428129</v>
      </c>
      <c r="C902" s="866">
        <v>371770</v>
      </c>
      <c r="D902" s="866">
        <v>182440</v>
      </c>
      <c r="E902" s="652">
        <v>42.613324488647116</v>
      </c>
      <c r="F902" s="866">
        <v>94041</v>
      </c>
      <c r="AB902" s="873"/>
    </row>
    <row r="903" spans="1:6" s="872" customFormat="1" ht="25.5" customHeight="1">
      <c r="A903" s="396"/>
      <c r="B903" s="884"/>
      <c r="C903" s="884"/>
      <c r="D903" s="884"/>
      <c r="E903" s="653"/>
      <c r="F903" s="866"/>
    </row>
    <row r="904" spans="1:28" s="872" customFormat="1" ht="12.75">
      <c r="A904" s="338" t="s">
        <v>497</v>
      </c>
      <c r="B904" s="880"/>
      <c r="C904" s="880"/>
      <c r="D904" s="880"/>
      <c r="E904" s="653"/>
      <c r="F904" s="866"/>
      <c r="AB904" s="873"/>
    </row>
    <row r="905" spans="1:6" s="872" customFormat="1" ht="13.5" customHeight="1">
      <c r="A905" s="331" t="s">
        <v>462</v>
      </c>
      <c r="B905" s="884">
        <v>1212173</v>
      </c>
      <c r="C905" s="884">
        <v>108461</v>
      </c>
      <c r="D905" s="884">
        <v>97657</v>
      </c>
      <c r="E905" s="725">
        <v>8.056358292091971</v>
      </c>
      <c r="F905" s="866">
        <v>-461</v>
      </c>
    </row>
    <row r="906" spans="1:6" s="872" customFormat="1" ht="13.5" customHeight="1">
      <c r="A906" s="359" t="s">
        <v>1186</v>
      </c>
      <c r="B906" s="653">
        <v>131606</v>
      </c>
      <c r="C906" s="653">
        <v>10804</v>
      </c>
      <c r="D906" s="653">
        <v>0</v>
      </c>
      <c r="E906" s="725">
        <v>0</v>
      </c>
      <c r="F906" s="866">
        <v>0</v>
      </c>
    </row>
    <row r="907" spans="1:6" s="872" customFormat="1" ht="13.5" customHeight="1">
      <c r="A907" s="359" t="s">
        <v>1177</v>
      </c>
      <c r="B907" s="884">
        <v>1080567</v>
      </c>
      <c r="C907" s="884">
        <v>97657</v>
      </c>
      <c r="D907" s="884">
        <v>97657</v>
      </c>
      <c r="E907" s="725">
        <v>9.037570090517292</v>
      </c>
      <c r="F907" s="866">
        <v>-461</v>
      </c>
    </row>
    <row r="908" spans="1:6" s="872" customFormat="1" ht="25.5">
      <c r="A908" s="405" t="s">
        <v>1178</v>
      </c>
      <c r="B908" s="884">
        <v>1080567</v>
      </c>
      <c r="C908" s="884">
        <v>97657</v>
      </c>
      <c r="D908" s="884">
        <v>97657</v>
      </c>
      <c r="E908" s="725">
        <v>9.037570090517292</v>
      </c>
      <c r="F908" s="866">
        <v>-461</v>
      </c>
    </row>
    <row r="909" spans="1:6" s="872" customFormat="1" ht="13.5" customHeight="1">
      <c r="A909" s="374" t="s">
        <v>1098</v>
      </c>
      <c r="B909" s="884">
        <v>1286627</v>
      </c>
      <c r="C909" s="884">
        <v>118591</v>
      </c>
      <c r="D909" s="884">
        <v>101036</v>
      </c>
      <c r="E909" s="725">
        <v>7.85278095360971</v>
      </c>
      <c r="F909" s="866">
        <v>42342</v>
      </c>
    </row>
    <row r="910" spans="1:6" s="872" customFormat="1" ht="13.5" customHeight="1">
      <c r="A910" s="359" t="s">
        <v>1011</v>
      </c>
      <c r="B910" s="884">
        <v>1285127</v>
      </c>
      <c r="C910" s="884">
        <v>118091</v>
      </c>
      <c r="D910" s="884">
        <v>101036</v>
      </c>
      <c r="E910" s="725">
        <v>7.861946718106459</v>
      </c>
      <c r="F910" s="866">
        <v>42342</v>
      </c>
    </row>
    <row r="911" spans="1:6" s="872" customFormat="1" ht="13.5" customHeight="1">
      <c r="A911" s="395" t="s">
        <v>1012</v>
      </c>
      <c r="B911" s="884">
        <v>1285127</v>
      </c>
      <c r="C911" s="884">
        <v>118091</v>
      </c>
      <c r="D911" s="884">
        <v>101036</v>
      </c>
      <c r="E911" s="725">
        <v>7.861946718106459</v>
      </c>
      <c r="F911" s="866">
        <v>42342</v>
      </c>
    </row>
    <row r="912" spans="1:6" s="872" customFormat="1" ht="13.5" customHeight="1">
      <c r="A912" s="415" t="s">
        <v>1179</v>
      </c>
      <c r="B912" s="884">
        <v>505813</v>
      </c>
      <c r="C912" s="884">
        <v>87403</v>
      </c>
      <c r="D912" s="884">
        <v>79947</v>
      </c>
      <c r="E912" s="725">
        <v>15.805643587649982</v>
      </c>
      <c r="F912" s="866">
        <v>37763</v>
      </c>
    </row>
    <row r="913" spans="1:6" s="872" customFormat="1" ht="13.5" customHeight="1">
      <c r="A913" s="419" t="s">
        <v>1180</v>
      </c>
      <c r="B913" s="884">
        <v>404619</v>
      </c>
      <c r="C913" s="884">
        <v>61322</v>
      </c>
      <c r="D913" s="884">
        <v>57913</v>
      </c>
      <c r="E913" s="725">
        <v>14.312970967749909</v>
      </c>
      <c r="F913" s="866">
        <v>30461</v>
      </c>
    </row>
    <row r="914" spans="1:6" s="872" customFormat="1" ht="13.5" customHeight="1">
      <c r="A914" s="415" t="s">
        <v>1015</v>
      </c>
      <c r="B914" s="884">
        <v>779314</v>
      </c>
      <c r="C914" s="884">
        <v>30688</v>
      </c>
      <c r="D914" s="884">
        <v>21089</v>
      </c>
      <c r="E914" s="725">
        <v>2.706097927151315</v>
      </c>
      <c r="F914" s="866">
        <v>4579</v>
      </c>
    </row>
    <row r="915" spans="1:6" s="877" customFormat="1" ht="12.75">
      <c r="A915" s="359" t="s">
        <v>932</v>
      </c>
      <c r="B915" s="884">
        <v>1500</v>
      </c>
      <c r="C915" s="884">
        <v>500</v>
      </c>
      <c r="D915" s="884">
        <v>0</v>
      </c>
      <c r="E915" s="725">
        <v>0</v>
      </c>
      <c r="F915" s="866">
        <v>0</v>
      </c>
    </row>
    <row r="916" spans="1:6" s="877" customFormat="1" ht="12.75">
      <c r="A916" s="395" t="s">
        <v>1020</v>
      </c>
      <c r="B916" s="884">
        <v>1500</v>
      </c>
      <c r="C916" s="884">
        <v>500</v>
      </c>
      <c r="D916" s="884">
        <v>0</v>
      </c>
      <c r="E916" s="725">
        <v>0</v>
      </c>
      <c r="F916" s="866">
        <v>0</v>
      </c>
    </row>
    <row r="917" spans="1:28" s="872" customFormat="1" ht="13.5" customHeight="1">
      <c r="A917" s="359" t="s">
        <v>938</v>
      </c>
      <c r="B917" s="866">
        <v>-74454</v>
      </c>
      <c r="C917" s="866">
        <v>-10130</v>
      </c>
      <c r="D917" s="866">
        <v>-3379</v>
      </c>
      <c r="E917" s="883" t="s">
        <v>616</v>
      </c>
      <c r="F917" s="866">
        <v>-42803</v>
      </c>
      <c r="AB917" s="873"/>
    </row>
    <row r="918" spans="1:28" s="872" customFormat="1" ht="13.5" customHeight="1">
      <c r="A918" s="359" t="s">
        <v>939</v>
      </c>
      <c r="B918" s="866">
        <v>74454</v>
      </c>
      <c r="C918" s="866">
        <v>10130</v>
      </c>
      <c r="D918" s="866">
        <v>14394</v>
      </c>
      <c r="E918" s="883">
        <v>19.332742364412926</v>
      </c>
      <c r="F918" s="866">
        <v>0</v>
      </c>
      <c r="AB918" s="873"/>
    </row>
    <row r="919" spans="1:28" s="872" customFormat="1" ht="12.75">
      <c r="A919" s="395" t="s">
        <v>944</v>
      </c>
      <c r="B919" s="866">
        <v>74454</v>
      </c>
      <c r="C919" s="866">
        <v>10130</v>
      </c>
      <c r="D919" s="866">
        <v>14394</v>
      </c>
      <c r="E919" s="883">
        <v>19.332742364412926</v>
      </c>
      <c r="F919" s="866">
        <v>0</v>
      </c>
      <c r="AB919" s="873"/>
    </row>
    <row r="920" spans="1:28" s="872" customFormat="1" ht="25.5">
      <c r="A920" s="396" t="s">
        <v>464</v>
      </c>
      <c r="B920" s="866">
        <v>74454</v>
      </c>
      <c r="C920" s="866">
        <v>10130</v>
      </c>
      <c r="D920" s="866">
        <v>14394</v>
      </c>
      <c r="E920" s="883">
        <v>19.332742364412926</v>
      </c>
      <c r="F920" s="866">
        <v>0</v>
      </c>
      <c r="AB920" s="873"/>
    </row>
    <row r="921" spans="1:28" s="872" customFormat="1" ht="12.75">
      <c r="A921" s="395"/>
      <c r="B921" s="866"/>
      <c r="C921" s="866"/>
      <c r="D921" s="866"/>
      <c r="E921" s="884"/>
      <c r="F921" s="866"/>
      <c r="AB921" s="873"/>
    </row>
    <row r="922" spans="1:28" s="872" customFormat="1" ht="13.5" customHeight="1">
      <c r="A922" s="351" t="s">
        <v>467</v>
      </c>
      <c r="B922" s="648"/>
      <c r="C922" s="648"/>
      <c r="D922" s="648"/>
      <c r="E922" s="884"/>
      <c r="F922" s="866"/>
      <c r="AB922" s="873"/>
    </row>
    <row r="923" spans="1:6" s="872" customFormat="1" ht="13.5" customHeight="1">
      <c r="A923" s="331" t="s">
        <v>462</v>
      </c>
      <c r="B923" s="884">
        <v>1491569</v>
      </c>
      <c r="C923" s="884">
        <v>108461</v>
      </c>
      <c r="D923" s="884">
        <v>97657</v>
      </c>
      <c r="E923" s="883">
        <v>6.547266670197624</v>
      </c>
      <c r="F923" s="866">
        <v>-461</v>
      </c>
    </row>
    <row r="924" spans="1:6" s="872" customFormat="1" ht="13.5" customHeight="1">
      <c r="A924" s="359" t="s">
        <v>1186</v>
      </c>
      <c r="B924" s="653">
        <v>411002</v>
      </c>
      <c r="C924" s="653">
        <v>10804</v>
      </c>
      <c r="D924" s="653">
        <v>0</v>
      </c>
      <c r="E924" s="883">
        <v>0</v>
      </c>
      <c r="F924" s="866">
        <v>0</v>
      </c>
    </row>
    <row r="925" spans="1:6" s="872" customFormat="1" ht="13.5" customHeight="1">
      <c r="A925" s="359" t="s">
        <v>472</v>
      </c>
      <c r="B925" s="651">
        <v>279396</v>
      </c>
      <c r="C925" s="651">
        <v>0</v>
      </c>
      <c r="D925" s="651">
        <v>0</v>
      </c>
      <c r="E925" s="869">
        <v>0</v>
      </c>
      <c r="F925" s="866">
        <v>0</v>
      </c>
    </row>
    <row r="926" spans="1:6" s="872" customFormat="1" ht="13.5" customHeight="1">
      <c r="A926" s="359" t="s">
        <v>1177</v>
      </c>
      <c r="B926" s="884">
        <v>1080567</v>
      </c>
      <c r="C926" s="884">
        <v>97657</v>
      </c>
      <c r="D926" s="884">
        <v>97657</v>
      </c>
      <c r="E926" s="883">
        <v>9.037570090517292</v>
      </c>
      <c r="F926" s="866">
        <v>-461</v>
      </c>
    </row>
    <row r="927" spans="1:6" s="872" customFormat="1" ht="25.5">
      <c r="A927" s="405" t="s">
        <v>1178</v>
      </c>
      <c r="B927" s="884">
        <v>1080567</v>
      </c>
      <c r="C927" s="884">
        <v>97657</v>
      </c>
      <c r="D927" s="884">
        <v>97657</v>
      </c>
      <c r="E927" s="883">
        <v>9.037570090517292</v>
      </c>
      <c r="F927" s="866">
        <v>-461</v>
      </c>
    </row>
    <row r="928" spans="1:6" s="872" customFormat="1" ht="13.5" customHeight="1">
      <c r="A928" s="374" t="s">
        <v>1098</v>
      </c>
      <c r="B928" s="884">
        <v>1566023</v>
      </c>
      <c r="C928" s="884">
        <v>118591</v>
      </c>
      <c r="D928" s="884">
        <v>101036</v>
      </c>
      <c r="E928" s="883">
        <v>6.451757094244464</v>
      </c>
      <c r="F928" s="866">
        <v>42342</v>
      </c>
    </row>
    <row r="929" spans="1:6" s="872" customFormat="1" ht="13.5" customHeight="1">
      <c r="A929" s="359" t="s">
        <v>1011</v>
      </c>
      <c r="B929" s="884">
        <v>1564523</v>
      </c>
      <c r="C929" s="884">
        <v>118091</v>
      </c>
      <c r="D929" s="884">
        <v>101036</v>
      </c>
      <c r="E929" s="883">
        <v>6.457942772333804</v>
      </c>
      <c r="F929" s="866">
        <v>42342</v>
      </c>
    </row>
    <row r="930" spans="1:6" s="872" customFormat="1" ht="13.5" customHeight="1">
      <c r="A930" s="395" t="s">
        <v>1012</v>
      </c>
      <c r="B930" s="884">
        <v>1285127</v>
      </c>
      <c r="C930" s="884">
        <v>118091</v>
      </c>
      <c r="D930" s="884">
        <v>101036</v>
      </c>
      <c r="E930" s="883">
        <v>7.861946718106459</v>
      </c>
      <c r="F930" s="866">
        <v>42342</v>
      </c>
    </row>
    <row r="931" spans="1:6" s="872" customFormat="1" ht="13.5" customHeight="1">
      <c r="A931" s="415" t="s">
        <v>1179</v>
      </c>
      <c r="B931" s="884">
        <v>505813</v>
      </c>
      <c r="C931" s="884">
        <v>87403</v>
      </c>
      <c r="D931" s="884">
        <v>79947</v>
      </c>
      <c r="E931" s="883">
        <v>15.805643587649982</v>
      </c>
      <c r="F931" s="866">
        <v>37763</v>
      </c>
    </row>
    <row r="932" spans="1:6" s="872" customFormat="1" ht="13.5" customHeight="1">
      <c r="A932" s="419" t="s">
        <v>1180</v>
      </c>
      <c r="B932" s="884">
        <v>404619</v>
      </c>
      <c r="C932" s="884">
        <v>61322</v>
      </c>
      <c r="D932" s="884">
        <v>57913</v>
      </c>
      <c r="E932" s="883">
        <v>14.312970967749909</v>
      </c>
      <c r="F932" s="866">
        <v>30461</v>
      </c>
    </row>
    <row r="933" spans="1:6" s="872" customFormat="1" ht="13.5" customHeight="1">
      <c r="A933" s="415" t="s">
        <v>1015</v>
      </c>
      <c r="B933" s="884">
        <v>779314</v>
      </c>
      <c r="C933" s="884">
        <v>30688</v>
      </c>
      <c r="D933" s="884">
        <v>21089</v>
      </c>
      <c r="E933" s="883">
        <v>2.706097927151315</v>
      </c>
      <c r="F933" s="866">
        <v>4579</v>
      </c>
    </row>
    <row r="934" spans="1:6" s="872" customFormat="1" ht="13.5" customHeight="1">
      <c r="A934" s="395" t="s">
        <v>1032</v>
      </c>
      <c r="B934" s="884">
        <v>279396</v>
      </c>
      <c r="C934" s="884">
        <v>0</v>
      </c>
      <c r="D934" s="884">
        <v>0</v>
      </c>
      <c r="E934" s="883">
        <v>0</v>
      </c>
      <c r="F934" s="866">
        <v>0</v>
      </c>
    </row>
    <row r="935" spans="1:6" s="872" customFormat="1" ht="13.5" customHeight="1">
      <c r="A935" s="415" t="s">
        <v>1207</v>
      </c>
      <c r="B935" s="884">
        <v>279396</v>
      </c>
      <c r="C935" s="884">
        <v>0</v>
      </c>
      <c r="D935" s="884">
        <v>0</v>
      </c>
      <c r="E935" s="883">
        <v>0</v>
      </c>
      <c r="F935" s="866">
        <v>0</v>
      </c>
    </row>
    <row r="936" spans="1:28" s="872" customFormat="1" ht="38.25">
      <c r="A936" s="396" t="s">
        <v>486</v>
      </c>
      <c r="B936" s="866">
        <v>279396</v>
      </c>
      <c r="C936" s="866">
        <v>0</v>
      </c>
      <c r="D936" s="866">
        <v>0</v>
      </c>
      <c r="E936" s="869">
        <v>0</v>
      </c>
      <c r="F936" s="866">
        <v>0</v>
      </c>
      <c r="AB936" s="873"/>
    </row>
    <row r="937" spans="1:6" s="877" customFormat="1" ht="12.75">
      <c r="A937" s="359" t="s">
        <v>932</v>
      </c>
      <c r="B937" s="884">
        <v>1500</v>
      </c>
      <c r="C937" s="884">
        <v>500</v>
      </c>
      <c r="D937" s="884">
        <v>0</v>
      </c>
      <c r="E937" s="869">
        <v>0</v>
      </c>
      <c r="F937" s="866">
        <v>0</v>
      </c>
    </row>
    <row r="938" spans="1:6" s="877" customFormat="1" ht="12.75">
      <c r="A938" s="395" t="s">
        <v>1020</v>
      </c>
      <c r="B938" s="884">
        <v>1500</v>
      </c>
      <c r="C938" s="884">
        <v>500</v>
      </c>
      <c r="D938" s="884">
        <v>0</v>
      </c>
      <c r="E938" s="869">
        <v>0</v>
      </c>
      <c r="F938" s="866">
        <v>0</v>
      </c>
    </row>
    <row r="939" spans="1:28" s="872" customFormat="1" ht="13.5" customHeight="1">
      <c r="A939" s="359" t="s">
        <v>938</v>
      </c>
      <c r="B939" s="866">
        <v>-74454</v>
      </c>
      <c r="C939" s="866">
        <v>-10130</v>
      </c>
      <c r="D939" s="866">
        <v>-3379</v>
      </c>
      <c r="E939" s="869" t="s">
        <v>616</v>
      </c>
      <c r="F939" s="866">
        <v>-42803</v>
      </c>
      <c r="AB939" s="873"/>
    </row>
    <row r="940" spans="1:28" s="872" customFormat="1" ht="13.5" customHeight="1">
      <c r="A940" s="359" t="s">
        <v>939</v>
      </c>
      <c r="B940" s="866">
        <v>74454</v>
      </c>
      <c r="C940" s="866">
        <v>10130</v>
      </c>
      <c r="D940" s="866" t="s">
        <v>616</v>
      </c>
      <c r="E940" s="866" t="s">
        <v>616</v>
      </c>
      <c r="F940" s="866" t="s">
        <v>616</v>
      </c>
      <c r="AB940" s="873"/>
    </row>
    <row r="941" spans="1:28" s="872" customFormat="1" ht="12.75">
      <c r="A941" s="395" t="s">
        <v>944</v>
      </c>
      <c r="B941" s="866">
        <v>74454</v>
      </c>
      <c r="C941" s="866">
        <v>10130</v>
      </c>
      <c r="D941" s="866" t="s">
        <v>616</v>
      </c>
      <c r="E941" s="866" t="s">
        <v>616</v>
      </c>
      <c r="F941" s="866" t="s">
        <v>616</v>
      </c>
      <c r="AB941" s="873"/>
    </row>
    <row r="942" spans="1:28" s="872" customFormat="1" ht="25.5">
      <c r="A942" s="396" t="s">
        <v>464</v>
      </c>
      <c r="B942" s="866">
        <v>74454</v>
      </c>
      <c r="C942" s="866">
        <v>10130</v>
      </c>
      <c r="D942" s="866" t="s">
        <v>616</v>
      </c>
      <c r="E942" s="866" t="s">
        <v>616</v>
      </c>
      <c r="F942" s="866" t="s">
        <v>616</v>
      </c>
      <c r="AB942" s="873"/>
    </row>
    <row r="943" spans="1:28" s="874" customFormat="1" ht="13.5">
      <c r="A943" s="887"/>
      <c r="B943" s="648"/>
      <c r="C943" s="648"/>
      <c r="D943" s="648"/>
      <c r="E943" s="884"/>
      <c r="F943" s="884"/>
      <c r="G943" s="872"/>
      <c r="H943" s="872"/>
      <c r="I943" s="872"/>
      <c r="J943" s="872"/>
      <c r="K943" s="872"/>
      <c r="L943" s="872"/>
      <c r="M943" s="872"/>
      <c r="N943" s="872"/>
      <c r="O943" s="872"/>
      <c r="P943" s="872"/>
      <c r="Q943" s="872"/>
      <c r="R943" s="872"/>
      <c r="S943" s="872"/>
      <c r="T943" s="872"/>
      <c r="U943" s="872"/>
      <c r="V943" s="872"/>
      <c r="W943" s="872"/>
      <c r="X943" s="872"/>
      <c r="Y943" s="872"/>
      <c r="Z943" s="872"/>
      <c r="AA943" s="872"/>
      <c r="AB943" s="873"/>
    </row>
    <row r="944" spans="1:6" s="872" customFormat="1" ht="12.75" customHeight="1">
      <c r="A944" s="888" t="s">
        <v>498</v>
      </c>
      <c r="B944" s="889"/>
      <c r="C944" s="889"/>
      <c r="D944" s="889"/>
      <c r="E944" s="884"/>
      <c r="F944" s="884"/>
    </row>
    <row r="945" spans="1:6" s="872" customFormat="1" ht="12.75" customHeight="1">
      <c r="A945" s="331" t="s">
        <v>462</v>
      </c>
      <c r="B945" s="866">
        <v>4309047</v>
      </c>
      <c r="C945" s="866">
        <v>2136796</v>
      </c>
      <c r="D945" s="866">
        <v>813859</v>
      </c>
      <c r="E945" s="883">
        <v>18.887215665087894</v>
      </c>
      <c r="F945" s="884">
        <v>637969</v>
      </c>
    </row>
    <row r="946" spans="1:6" s="872" customFormat="1" ht="12.75" customHeight="1">
      <c r="A946" s="359" t="s">
        <v>1182</v>
      </c>
      <c r="B946" s="866">
        <v>0</v>
      </c>
      <c r="C946" s="866">
        <v>0</v>
      </c>
      <c r="D946" s="866">
        <v>0</v>
      </c>
      <c r="E946" s="883" t="s">
        <v>616</v>
      </c>
      <c r="F946" s="884">
        <v>-26</v>
      </c>
    </row>
    <row r="947" spans="1:6" s="872" customFormat="1" ht="12.75" customHeight="1">
      <c r="A947" s="359" t="s">
        <v>1186</v>
      </c>
      <c r="B947" s="866">
        <v>3785422</v>
      </c>
      <c r="C947" s="866">
        <v>1972016</v>
      </c>
      <c r="D947" s="866">
        <v>649079</v>
      </c>
      <c r="E947" s="725">
        <v>17.14680688176906</v>
      </c>
      <c r="F947" s="884">
        <v>639795</v>
      </c>
    </row>
    <row r="948" spans="1:6" s="872" customFormat="1" ht="12.75" customHeight="1">
      <c r="A948" s="359" t="s">
        <v>1177</v>
      </c>
      <c r="B948" s="866">
        <v>523625</v>
      </c>
      <c r="C948" s="866">
        <v>164780</v>
      </c>
      <c r="D948" s="866">
        <v>164780</v>
      </c>
      <c r="E948" s="725">
        <v>31.469085700644545</v>
      </c>
      <c r="F948" s="884">
        <v>-1800</v>
      </c>
    </row>
    <row r="949" spans="1:6" s="872" customFormat="1" ht="25.5">
      <c r="A949" s="405" t="s">
        <v>1178</v>
      </c>
      <c r="B949" s="866">
        <v>523625</v>
      </c>
      <c r="C949" s="866">
        <v>164780</v>
      </c>
      <c r="D949" s="866">
        <v>164780</v>
      </c>
      <c r="E949" s="725">
        <v>31.469085700644545</v>
      </c>
      <c r="F949" s="884">
        <v>-1800</v>
      </c>
    </row>
    <row r="950" spans="1:6" s="872" customFormat="1" ht="12.75" customHeight="1">
      <c r="A950" s="344" t="s">
        <v>1098</v>
      </c>
      <c r="B950" s="866">
        <v>4367748</v>
      </c>
      <c r="C950" s="866">
        <v>2137991</v>
      </c>
      <c r="D950" s="866">
        <v>702291</v>
      </c>
      <c r="E950" s="725">
        <v>16.079018295011522</v>
      </c>
      <c r="F950" s="884">
        <v>663101</v>
      </c>
    </row>
    <row r="951" spans="1:6" s="872" customFormat="1" ht="12.75" customHeight="1">
      <c r="A951" s="359" t="s">
        <v>1011</v>
      </c>
      <c r="B951" s="866">
        <v>4234455</v>
      </c>
      <c r="C951" s="866">
        <v>2095961</v>
      </c>
      <c r="D951" s="866">
        <v>670838</v>
      </c>
      <c r="E951" s="725">
        <v>15.842369324978067</v>
      </c>
      <c r="F951" s="884">
        <v>633139</v>
      </c>
    </row>
    <row r="952" spans="1:6" s="872" customFormat="1" ht="12.75" customHeight="1">
      <c r="A952" s="395" t="s">
        <v>1012</v>
      </c>
      <c r="B952" s="866">
        <v>3342821</v>
      </c>
      <c r="C952" s="866">
        <v>1954901</v>
      </c>
      <c r="D952" s="866">
        <v>566809</v>
      </c>
      <c r="E952" s="725">
        <v>16.956008114104822</v>
      </c>
      <c r="F952" s="884">
        <v>531643</v>
      </c>
    </row>
    <row r="953" spans="1:6" s="872" customFormat="1" ht="12.75" customHeight="1">
      <c r="A953" s="331" t="s">
        <v>499</v>
      </c>
      <c r="B953" s="866">
        <v>138517</v>
      </c>
      <c r="C953" s="866">
        <v>34401</v>
      </c>
      <c r="D953" s="866">
        <v>30742</v>
      </c>
      <c r="E953" s="725">
        <v>22.19366575943747</v>
      </c>
      <c r="F953" s="884">
        <v>14302</v>
      </c>
    </row>
    <row r="954" spans="1:6" s="872" customFormat="1" ht="12.75" customHeight="1">
      <c r="A954" s="419" t="s">
        <v>1180</v>
      </c>
      <c r="B954" s="866">
        <v>111625</v>
      </c>
      <c r="C954" s="866">
        <v>26946</v>
      </c>
      <c r="D954" s="866">
        <v>23998</v>
      </c>
      <c r="E954" s="725">
        <v>21.498768197088467</v>
      </c>
      <c r="F954" s="884">
        <v>11301</v>
      </c>
    </row>
    <row r="955" spans="1:6" s="872" customFormat="1" ht="12.75" customHeight="1">
      <c r="A955" s="415" t="s">
        <v>1015</v>
      </c>
      <c r="B955" s="866">
        <v>3204304</v>
      </c>
      <c r="C955" s="866">
        <v>1920500</v>
      </c>
      <c r="D955" s="866">
        <v>536067</v>
      </c>
      <c r="E955" s="725">
        <v>16.72959244815723</v>
      </c>
      <c r="F955" s="884">
        <v>517341</v>
      </c>
    </row>
    <row r="956" spans="1:6" s="872" customFormat="1" ht="12.75" customHeight="1">
      <c r="A956" s="395" t="s">
        <v>1017</v>
      </c>
      <c r="B956" s="866">
        <v>877134</v>
      </c>
      <c r="C956" s="866">
        <v>140560</v>
      </c>
      <c r="D956" s="866">
        <v>104029</v>
      </c>
      <c r="E956" s="725">
        <v>11.86010347335755</v>
      </c>
      <c r="F956" s="884">
        <v>101496</v>
      </c>
    </row>
    <row r="957" spans="1:6" s="872" customFormat="1" ht="12.75" customHeight="1">
      <c r="A957" s="415" t="s">
        <v>1018</v>
      </c>
      <c r="B957" s="866">
        <v>877134</v>
      </c>
      <c r="C957" s="866">
        <v>140560</v>
      </c>
      <c r="D957" s="866">
        <v>104029</v>
      </c>
      <c r="E957" s="725">
        <v>11.86010347335755</v>
      </c>
      <c r="F957" s="884">
        <v>101496</v>
      </c>
    </row>
    <row r="958" spans="1:28" s="872" customFormat="1" ht="25.5">
      <c r="A958" s="405" t="s">
        <v>1183</v>
      </c>
      <c r="B958" s="866">
        <v>14500</v>
      </c>
      <c r="C958" s="866">
        <v>500</v>
      </c>
      <c r="D958" s="866">
        <v>0</v>
      </c>
      <c r="E958" s="725">
        <v>0</v>
      </c>
      <c r="F958" s="884">
        <v>0</v>
      </c>
      <c r="AB958" s="873"/>
    </row>
    <row r="959" spans="1:28" s="872" customFormat="1" ht="13.5" customHeight="1">
      <c r="A959" s="396" t="s">
        <v>1205</v>
      </c>
      <c r="B959" s="866">
        <v>14500</v>
      </c>
      <c r="C959" s="866">
        <v>500</v>
      </c>
      <c r="D959" s="866">
        <v>0</v>
      </c>
      <c r="E959" s="725">
        <v>0</v>
      </c>
      <c r="F959" s="884">
        <v>0</v>
      </c>
      <c r="AB959" s="873"/>
    </row>
    <row r="960" spans="1:6" s="872" customFormat="1" ht="12.75" customHeight="1">
      <c r="A960" s="359" t="s">
        <v>932</v>
      </c>
      <c r="B960" s="866">
        <v>133293</v>
      </c>
      <c r="C960" s="866">
        <v>42030</v>
      </c>
      <c r="D960" s="866">
        <v>31453</v>
      </c>
      <c r="E960" s="725">
        <v>23.596888058637738</v>
      </c>
      <c r="F960" s="884">
        <v>29962</v>
      </c>
    </row>
    <row r="961" spans="1:6" s="872" customFormat="1" ht="12.75" customHeight="1">
      <c r="A961" s="395" t="s">
        <v>1020</v>
      </c>
      <c r="B961" s="866">
        <v>133293</v>
      </c>
      <c r="C961" s="866">
        <v>42030</v>
      </c>
      <c r="D961" s="866">
        <v>31453</v>
      </c>
      <c r="E961" s="725">
        <v>23.596888058637738</v>
      </c>
      <c r="F961" s="884">
        <v>29962</v>
      </c>
    </row>
    <row r="962" spans="1:6" s="872" customFormat="1" ht="12.75" customHeight="1">
      <c r="A962" s="359" t="s">
        <v>938</v>
      </c>
      <c r="B962" s="866">
        <v>-58701</v>
      </c>
      <c r="C962" s="866">
        <v>-1195</v>
      </c>
      <c r="D962" s="866">
        <v>111568</v>
      </c>
      <c r="E962" s="725" t="s">
        <v>616</v>
      </c>
      <c r="F962" s="725" t="s">
        <v>616</v>
      </c>
    </row>
    <row r="963" spans="1:6" s="872" customFormat="1" ht="12.75" customHeight="1">
      <c r="A963" s="359" t="s">
        <v>939</v>
      </c>
      <c r="B963" s="866">
        <v>58701</v>
      </c>
      <c r="C963" s="866">
        <v>1195</v>
      </c>
      <c r="D963" s="866" t="s">
        <v>616</v>
      </c>
      <c r="E963" s="866" t="s">
        <v>616</v>
      </c>
      <c r="F963" s="866" t="s">
        <v>616</v>
      </c>
    </row>
    <row r="964" spans="1:6" s="872" customFormat="1" ht="12.75" customHeight="1">
      <c r="A964" s="395" t="s">
        <v>944</v>
      </c>
      <c r="B964" s="866">
        <v>58701</v>
      </c>
      <c r="C964" s="866">
        <v>1195</v>
      </c>
      <c r="D964" s="866" t="s">
        <v>616</v>
      </c>
      <c r="E964" s="866" t="s">
        <v>616</v>
      </c>
      <c r="F964" s="866" t="s">
        <v>616</v>
      </c>
    </row>
    <row r="965" spans="1:6" s="872" customFormat="1" ht="25.5">
      <c r="A965" s="396" t="s">
        <v>464</v>
      </c>
      <c r="B965" s="866">
        <v>58701</v>
      </c>
      <c r="C965" s="866">
        <v>1195</v>
      </c>
      <c r="D965" s="866" t="s">
        <v>616</v>
      </c>
      <c r="E965" s="866" t="s">
        <v>616</v>
      </c>
      <c r="F965" s="866" t="s">
        <v>616</v>
      </c>
    </row>
    <row r="966" spans="1:6" s="872" customFormat="1" ht="12.75">
      <c r="A966" s="396"/>
      <c r="B966" s="866"/>
      <c r="C966" s="866"/>
      <c r="D966" s="866"/>
      <c r="E966" s="653"/>
      <c r="F966" s="884"/>
    </row>
    <row r="967" spans="1:6" s="872" customFormat="1" ht="12.75" customHeight="1">
      <c r="A967" s="890" t="s">
        <v>467</v>
      </c>
      <c r="B967" s="648"/>
      <c r="C967" s="648"/>
      <c r="D967" s="648"/>
      <c r="E967" s="653"/>
      <c r="F967" s="884"/>
    </row>
    <row r="968" spans="1:6" s="872" customFormat="1" ht="12.75" customHeight="1">
      <c r="A968" s="891" t="s">
        <v>498</v>
      </c>
      <c r="B968" s="648"/>
      <c r="C968" s="648"/>
      <c r="D968" s="648"/>
      <c r="E968" s="653"/>
      <c r="F968" s="884"/>
    </row>
    <row r="969" spans="1:6" s="872" customFormat="1" ht="12.75" customHeight="1">
      <c r="A969" s="331" t="s">
        <v>462</v>
      </c>
      <c r="B969" s="653">
        <v>1077220</v>
      </c>
      <c r="C969" s="653">
        <v>670013</v>
      </c>
      <c r="D969" s="653">
        <v>449398</v>
      </c>
      <c r="E969" s="725">
        <v>41.71831195113347</v>
      </c>
      <c r="F969" s="884">
        <v>404359</v>
      </c>
    </row>
    <row r="970" spans="1:6" s="872" customFormat="1" ht="12.75" customHeight="1">
      <c r="A970" s="359" t="s">
        <v>1182</v>
      </c>
      <c r="B970" s="653">
        <v>0</v>
      </c>
      <c r="C970" s="653">
        <v>0</v>
      </c>
      <c r="D970" s="653">
        <v>0</v>
      </c>
      <c r="E970" s="725" t="s">
        <v>616</v>
      </c>
      <c r="F970" s="884">
        <v>-26</v>
      </c>
    </row>
    <row r="971" spans="1:6" s="872" customFormat="1" ht="12.75" customHeight="1">
      <c r="A971" s="359" t="s">
        <v>1186</v>
      </c>
      <c r="B971" s="653">
        <v>929379</v>
      </c>
      <c r="C971" s="653">
        <v>628168</v>
      </c>
      <c r="D971" s="653">
        <v>407553</v>
      </c>
      <c r="E971" s="725">
        <v>43.852185168806265</v>
      </c>
      <c r="F971" s="884">
        <v>406785</v>
      </c>
    </row>
    <row r="972" spans="1:6" s="872" customFormat="1" ht="12.75" customHeight="1">
      <c r="A972" s="359" t="s">
        <v>472</v>
      </c>
      <c r="B972" s="651">
        <v>115695</v>
      </c>
      <c r="C972" s="651">
        <v>0</v>
      </c>
      <c r="D972" s="651">
        <v>0</v>
      </c>
      <c r="E972" s="652">
        <v>0</v>
      </c>
      <c r="F972" s="884">
        <v>0</v>
      </c>
    </row>
    <row r="973" spans="1:6" s="872" customFormat="1" ht="12" customHeight="1">
      <c r="A973" s="359" t="s">
        <v>1177</v>
      </c>
      <c r="B973" s="653">
        <v>147841</v>
      </c>
      <c r="C973" s="653">
        <v>41845</v>
      </c>
      <c r="D973" s="653">
        <v>41845</v>
      </c>
      <c r="E973" s="725">
        <v>28.304056384899994</v>
      </c>
      <c r="F973" s="884">
        <v>-2400</v>
      </c>
    </row>
    <row r="974" spans="1:6" s="872" customFormat="1" ht="25.5" customHeight="1">
      <c r="A974" s="405" t="s">
        <v>1178</v>
      </c>
      <c r="B974" s="653">
        <v>147841</v>
      </c>
      <c r="C974" s="653">
        <v>41845</v>
      </c>
      <c r="D974" s="653">
        <v>41845</v>
      </c>
      <c r="E974" s="725">
        <v>28.304056384899994</v>
      </c>
      <c r="F974" s="884">
        <v>-2400</v>
      </c>
    </row>
    <row r="975" spans="1:6" s="872" customFormat="1" ht="12.75" customHeight="1">
      <c r="A975" s="374" t="s">
        <v>1098</v>
      </c>
      <c r="B975" s="653">
        <v>1134726</v>
      </c>
      <c r="C975" s="653">
        <v>670013</v>
      </c>
      <c r="D975" s="653">
        <v>434164</v>
      </c>
      <c r="E975" s="725">
        <v>38.261571515943054</v>
      </c>
      <c r="F975" s="884">
        <v>414860</v>
      </c>
    </row>
    <row r="976" spans="1:6" s="872" customFormat="1" ht="12.75" customHeight="1">
      <c r="A976" s="359" t="s">
        <v>1011</v>
      </c>
      <c r="B976" s="653">
        <v>1134726</v>
      </c>
      <c r="C976" s="653">
        <v>670013</v>
      </c>
      <c r="D976" s="653">
        <v>434164</v>
      </c>
      <c r="E976" s="725">
        <v>38.261571515943054</v>
      </c>
      <c r="F976" s="884">
        <v>414860</v>
      </c>
    </row>
    <row r="977" spans="1:6" s="872" customFormat="1" ht="12.75" customHeight="1">
      <c r="A977" s="395" t="s">
        <v>1012</v>
      </c>
      <c r="B977" s="653">
        <v>960207</v>
      </c>
      <c r="C977" s="653">
        <v>669513</v>
      </c>
      <c r="D977" s="653">
        <v>434164</v>
      </c>
      <c r="E977" s="725">
        <v>45.2156670384615</v>
      </c>
      <c r="F977" s="884">
        <v>414860</v>
      </c>
    </row>
    <row r="978" spans="1:6" s="872" customFormat="1" ht="12.75" customHeight="1">
      <c r="A978" s="331" t="s">
        <v>499</v>
      </c>
      <c r="B978" s="653">
        <v>55173</v>
      </c>
      <c r="C978" s="653">
        <v>18425</v>
      </c>
      <c r="D978" s="653">
        <v>17199</v>
      </c>
      <c r="E978" s="725">
        <v>31.172856288401935</v>
      </c>
      <c r="F978" s="884">
        <v>7478</v>
      </c>
    </row>
    <row r="979" spans="1:6" s="872" customFormat="1" ht="12.75" customHeight="1">
      <c r="A979" s="419" t="s">
        <v>1180</v>
      </c>
      <c r="B979" s="653">
        <v>44462</v>
      </c>
      <c r="C979" s="653">
        <v>14072</v>
      </c>
      <c r="D979" s="653">
        <v>13039</v>
      </c>
      <c r="E979" s="725">
        <v>29.326166164365077</v>
      </c>
      <c r="F979" s="884">
        <v>6031</v>
      </c>
    </row>
    <row r="980" spans="1:6" s="872" customFormat="1" ht="12.75" customHeight="1">
      <c r="A980" s="415" t="s">
        <v>1015</v>
      </c>
      <c r="B980" s="653">
        <v>905034</v>
      </c>
      <c r="C980" s="653">
        <v>651088</v>
      </c>
      <c r="D980" s="653">
        <v>416965</v>
      </c>
      <c r="E980" s="725">
        <v>46.0717497906156</v>
      </c>
      <c r="F980" s="884">
        <v>407382</v>
      </c>
    </row>
    <row r="981" spans="1:6" s="872" customFormat="1" ht="12.75" customHeight="1">
      <c r="A981" s="395" t="s">
        <v>1017</v>
      </c>
      <c r="B981" s="866">
        <v>44324</v>
      </c>
      <c r="C981" s="866">
        <v>0</v>
      </c>
      <c r="D981" s="866">
        <v>0</v>
      </c>
      <c r="E981" s="725">
        <v>0</v>
      </c>
      <c r="F981" s="884">
        <v>0</v>
      </c>
    </row>
    <row r="982" spans="1:6" s="872" customFormat="1" ht="12.75" customHeight="1">
      <c r="A982" s="415" t="s">
        <v>1018</v>
      </c>
      <c r="B982" s="866">
        <v>44324</v>
      </c>
      <c r="C982" s="866">
        <v>0</v>
      </c>
      <c r="D982" s="866">
        <v>0</v>
      </c>
      <c r="E982" s="725">
        <v>0</v>
      </c>
      <c r="F982" s="884">
        <v>0</v>
      </c>
    </row>
    <row r="983" spans="1:28" s="872" customFormat="1" ht="25.5">
      <c r="A983" s="405" t="s">
        <v>1183</v>
      </c>
      <c r="B983" s="866">
        <v>14500</v>
      </c>
      <c r="C983" s="866">
        <v>500</v>
      </c>
      <c r="D983" s="866">
        <v>0</v>
      </c>
      <c r="E983" s="725">
        <v>0</v>
      </c>
      <c r="F983" s="884">
        <v>0</v>
      </c>
      <c r="AB983" s="873"/>
    </row>
    <row r="984" spans="1:28" s="872" customFormat="1" ht="13.5" customHeight="1">
      <c r="A984" s="396" t="s">
        <v>1205</v>
      </c>
      <c r="B984" s="866">
        <v>14500</v>
      </c>
      <c r="C984" s="866">
        <v>500</v>
      </c>
      <c r="D984" s="866">
        <v>0</v>
      </c>
      <c r="E984" s="725">
        <v>0</v>
      </c>
      <c r="F984" s="884">
        <v>0</v>
      </c>
      <c r="AB984" s="873"/>
    </row>
    <row r="985" spans="1:6" s="872" customFormat="1" ht="12.75" customHeight="1">
      <c r="A985" s="395" t="s">
        <v>1032</v>
      </c>
      <c r="B985" s="653">
        <v>115695</v>
      </c>
      <c r="C985" s="653">
        <v>0</v>
      </c>
      <c r="D985" s="653">
        <v>0</v>
      </c>
      <c r="E985" s="725">
        <v>0</v>
      </c>
      <c r="F985" s="884">
        <v>0</v>
      </c>
    </row>
    <row r="986" spans="1:6" s="872" customFormat="1" ht="12.75" customHeight="1">
      <c r="A986" s="434" t="s">
        <v>500</v>
      </c>
      <c r="B986" s="653">
        <v>115695</v>
      </c>
      <c r="C986" s="653">
        <v>0</v>
      </c>
      <c r="D986" s="653">
        <v>0</v>
      </c>
      <c r="E986" s="725">
        <v>0</v>
      </c>
      <c r="F986" s="884">
        <v>0</v>
      </c>
    </row>
    <row r="987" spans="1:28" s="872" customFormat="1" ht="38.25">
      <c r="A987" s="396" t="s">
        <v>486</v>
      </c>
      <c r="B987" s="866">
        <v>115695</v>
      </c>
      <c r="C987" s="866">
        <v>0</v>
      </c>
      <c r="D987" s="866">
        <v>0</v>
      </c>
      <c r="E987" s="652">
        <v>0</v>
      </c>
      <c r="F987" s="884">
        <v>0</v>
      </c>
      <c r="AB987" s="873"/>
    </row>
    <row r="988" spans="1:6" s="872" customFormat="1" ht="12.75" customHeight="1">
      <c r="A988" s="359" t="s">
        <v>938</v>
      </c>
      <c r="B988" s="653">
        <v>-57506</v>
      </c>
      <c r="C988" s="653">
        <v>0</v>
      </c>
      <c r="D988" s="653">
        <v>15234</v>
      </c>
      <c r="E988" s="725" t="s">
        <v>616</v>
      </c>
      <c r="F988" s="884">
        <v>-10501</v>
      </c>
    </row>
    <row r="989" spans="1:6" s="872" customFormat="1" ht="12.75" customHeight="1">
      <c r="A989" s="359" t="s">
        <v>939</v>
      </c>
      <c r="B989" s="653">
        <v>57506</v>
      </c>
      <c r="C989" s="653">
        <v>0</v>
      </c>
      <c r="D989" s="653" t="s">
        <v>616</v>
      </c>
      <c r="E989" s="653" t="s">
        <v>616</v>
      </c>
      <c r="F989" s="653" t="s">
        <v>616</v>
      </c>
    </row>
    <row r="990" spans="1:6" s="872" customFormat="1" ht="12.75" customHeight="1">
      <c r="A990" s="395" t="s">
        <v>944</v>
      </c>
      <c r="B990" s="653">
        <v>57506</v>
      </c>
      <c r="C990" s="653">
        <v>0</v>
      </c>
      <c r="D990" s="653" t="s">
        <v>616</v>
      </c>
      <c r="E990" s="653" t="s">
        <v>616</v>
      </c>
      <c r="F990" s="653" t="s">
        <v>616</v>
      </c>
    </row>
    <row r="991" spans="1:6" s="872" customFormat="1" ht="25.5">
      <c r="A991" s="396" t="s">
        <v>464</v>
      </c>
      <c r="B991" s="653">
        <v>57506</v>
      </c>
      <c r="C991" s="653">
        <v>0</v>
      </c>
      <c r="D991" s="653" t="s">
        <v>616</v>
      </c>
      <c r="E991" s="653" t="s">
        <v>616</v>
      </c>
      <c r="F991" s="653" t="s">
        <v>616</v>
      </c>
    </row>
    <row r="992" spans="1:6" s="872" customFormat="1" ht="14.25" customHeight="1">
      <c r="A992" s="334"/>
      <c r="B992" s="648"/>
      <c r="C992" s="648"/>
      <c r="D992" s="648"/>
      <c r="E992" s="653"/>
      <c r="F992" s="884"/>
    </row>
    <row r="993" spans="1:6" s="872" customFormat="1" ht="14.25" customHeight="1">
      <c r="A993" s="890" t="s">
        <v>471</v>
      </c>
      <c r="B993" s="648"/>
      <c r="C993" s="648"/>
      <c r="D993" s="648"/>
      <c r="E993" s="653"/>
      <c r="F993" s="884"/>
    </row>
    <row r="994" spans="1:6" s="872" customFormat="1" ht="14.25" customHeight="1">
      <c r="A994" s="891" t="s">
        <v>498</v>
      </c>
      <c r="B994" s="648"/>
      <c r="C994" s="648"/>
      <c r="D994" s="648"/>
      <c r="E994" s="653"/>
      <c r="F994" s="884"/>
    </row>
    <row r="995" spans="1:6" s="872" customFormat="1" ht="14.25" customHeight="1">
      <c r="A995" s="331" t="s">
        <v>462</v>
      </c>
      <c r="B995" s="653">
        <v>150000</v>
      </c>
      <c r="C995" s="653">
        <v>150000</v>
      </c>
      <c r="D995" s="653">
        <v>0</v>
      </c>
      <c r="E995" s="725">
        <v>0</v>
      </c>
      <c r="F995" s="884">
        <v>0</v>
      </c>
    </row>
    <row r="996" spans="1:6" s="872" customFormat="1" ht="14.25" customHeight="1">
      <c r="A996" s="359" t="s">
        <v>1186</v>
      </c>
      <c r="B996" s="653">
        <v>150000</v>
      </c>
      <c r="C996" s="653">
        <v>150000</v>
      </c>
      <c r="D996" s="653">
        <v>0</v>
      </c>
      <c r="E996" s="725">
        <v>0</v>
      </c>
      <c r="F996" s="884">
        <v>0</v>
      </c>
    </row>
    <row r="997" spans="1:6" s="872" customFormat="1" ht="14.25" customHeight="1">
      <c r="A997" s="374" t="s">
        <v>1098</v>
      </c>
      <c r="B997" s="653">
        <v>150000</v>
      </c>
      <c r="C997" s="653">
        <v>150000</v>
      </c>
      <c r="D997" s="653">
        <v>0</v>
      </c>
      <c r="E997" s="725">
        <v>0</v>
      </c>
      <c r="F997" s="884">
        <v>0</v>
      </c>
    </row>
    <row r="998" spans="1:6" s="872" customFormat="1" ht="14.25" customHeight="1">
      <c r="A998" s="359" t="s">
        <v>1011</v>
      </c>
      <c r="B998" s="653">
        <v>150000</v>
      </c>
      <c r="C998" s="653">
        <v>150000</v>
      </c>
      <c r="D998" s="653">
        <v>0</v>
      </c>
      <c r="E998" s="725">
        <v>0</v>
      </c>
      <c r="F998" s="884">
        <v>0</v>
      </c>
    </row>
    <row r="999" spans="1:6" s="872" customFormat="1" ht="14.25" customHeight="1">
      <c r="A999" s="395" t="s">
        <v>1012</v>
      </c>
      <c r="B999" s="653">
        <v>150000</v>
      </c>
      <c r="C999" s="653">
        <v>150000</v>
      </c>
      <c r="D999" s="653">
        <v>0</v>
      </c>
      <c r="E999" s="725">
        <v>0</v>
      </c>
      <c r="F999" s="884">
        <v>0</v>
      </c>
    </row>
    <row r="1000" spans="1:6" s="872" customFormat="1" ht="14.25" customHeight="1">
      <c r="A1000" s="415" t="s">
        <v>1015</v>
      </c>
      <c r="B1000" s="653">
        <v>150000</v>
      </c>
      <c r="C1000" s="653">
        <v>150000</v>
      </c>
      <c r="D1000" s="653">
        <v>0</v>
      </c>
      <c r="E1000" s="725">
        <v>0</v>
      </c>
      <c r="F1000" s="884">
        <v>0</v>
      </c>
    </row>
    <row r="1001" spans="1:6" s="872" customFormat="1" ht="14.25" customHeight="1">
      <c r="A1001" s="138"/>
      <c r="B1001" s="648"/>
      <c r="C1001" s="648"/>
      <c r="D1001" s="648"/>
      <c r="E1001" s="653"/>
      <c r="F1001" s="884"/>
    </row>
    <row r="1002" spans="1:6" s="872" customFormat="1" ht="14.25" customHeight="1">
      <c r="A1002" s="890" t="s">
        <v>485</v>
      </c>
      <c r="B1002" s="648"/>
      <c r="C1002" s="648"/>
      <c r="D1002" s="648"/>
      <c r="E1002" s="653"/>
      <c r="F1002" s="884"/>
    </row>
    <row r="1003" spans="1:6" s="872" customFormat="1" ht="14.25" customHeight="1">
      <c r="A1003" s="891" t="s">
        <v>498</v>
      </c>
      <c r="B1003" s="648"/>
      <c r="C1003" s="648"/>
      <c r="D1003" s="648"/>
      <c r="E1003" s="653"/>
      <c r="F1003" s="884"/>
    </row>
    <row r="1004" spans="1:6" s="872" customFormat="1" ht="14.25" customHeight="1">
      <c r="A1004" s="331" t="s">
        <v>462</v>
      </c>
      <c r="B1004" s="653">
        <v>677504</v>
      </c>
      <c r="C1004" s="653">
        <v>608560</v>
      </c>
      <c r="D1004" s="653">
        <v>102842</v>
      </c>
      <c r="E1004" s="725">
        <v>15.179541375401474</v>
      </c>
      <c r="F1004" s="884">
        <v>73384</v>
      </c>
    </row>
    <row r="1005" spans="1:6" s="872" customFormat="1" ht="14.25" customHeight="1">
      <c r="A1005" s="359" t="s">
        <v>1186</v>
      </c>
      <c r="B1005" s="653">
        <v>604412</v>
      </c>
      <c r="C1005" s="653">
        <v>583328</v>
      </c>
      <c r="D1005" s="653">
        <v>77610</v>
      </c>
      <c r="E1005" s="725">
        <v>12.840578942840313</v>
      </c>
      <c r="F1005" s="884">
        <v>73384</v>
      </c>
    </row>
    <row r="1006" spans="1:6" s="872" customFormat="1" ht="14.25" customHeight="1">
      <c r="A1006" s="359" t="s">
        <v>1177</v>
      </c>
      <c r="B1006" s="653">
        <v>73092</v>
      </c>
      <c r="C1006" s="653">
        <v>25232</v>
      </c>
      <c r="D1006" s="653">
        <v>25232</v>
      </c>
      <c r="E1006" s="725">
        <v>34.520877797843816</v>
      </c>
      <c r="F1006" s="884">
        <v>0</v>
      </c>
    </row>
    <row r="1007" spans="1:6" s="872" customFormat="1" ht="25.5" customHeight="1">
      <c r="A1007" s="405" t="s">
        <v>1178</v>
      </c>
      <c r="B1007" s="653">
        <v>73092</v>
      </c>
      <c r="C1007" s="653">
        <v>25232</v>
      </c>
      <c r="D1007" s="653">
        <v>25232</v>
      </c>
      <c r="E1007" s="725">
        <v>34.520877797843816</v>
      </c>
      <c r="F1007" s="884">
        <v>0</v>
      </c>
    </row>
    <row r="1008" spans="1:6" s="872" customFormat="1" ht="14.25" customHeight="1">
      <c r="A1008" s="374" t="s">
        <v>1098</v>
      </c>
      <c r="B1008" s="653">
        <v>677504</v>
      </c>
      <c r="C1008" s="653">
        <v>608560</v>
      </c>
      <c r="D1008" s="653">
        <v>92029</v>
      </c>
      <c r="E1008" s="725">
        <v>13.583536038163613</v>
      </c>
      <c r="F1008" s="884">
        <v>83125</v>
      </c>
    </row>
    <row r="1009" spans="1:6" s="872" customFormat="1" ht="14.25" customHeight="1">
      <c r="A1009" s="359" t="s">
        <v>1011</v>
      </c>
      <c r="B1009" s="653">
        <v>661004</v>
      </c>
      <c r="C1009" s="653">
        <v>598560</v>
      </c>
      <c r="D1009" s="653">
        <v>90593</v>
      </c>
      <c r="E1009" s="725">
        <v>13.705363356348826</v>
      </c>
      <c r="F1009" s="884">
        <v>81689</v>
      </c>
    </row>
    <row r="1010" spans="1:6" s="872" customFormat="1" ht="14.25" customHeight="1">
      <c r="A1010" s="395" t="s">
        <v>1012</v>
      </c>
      <c r="B1010" s="653">
        <v>661004</v>
      </c>
      <c r="C1010" s="653">
        <v>598560</v>
      </c>
      <c r="D1010" s="653">
        <v>90593</v>
      </c>
      <c r="E1010" s="725">
        <v>13.705363356348826</v>
      </c>
      <c r="F1010" s="884">
        <v>81689</v>
      </c>
    </row>
    <row r="1011" spans="1:6" s="872" customFormat="1" ht="14.25" customHeight="1">
      <c r="A1011" s="331" t="s">
        <v>499</v>
      </c>
      <c r="B1011" s="653">
        <v>33483</v>
      </c>
      <c r="C1011" s="653">
        <v>6272</v>
      </c>
      <c r="D1011" s="653">
        <v>5110</v>
      </c>
      <c r="E1011" s="725">
        <v>15.26147597288176</v>
      </c>
      <c r="F1011" s="884">
        <v>3277</v>
      </c>
    </row>
    <row r="1012" spans="1:6" s="872" customFormat="1" ht="14.25" customHeight="1">
      <c r="A1012" s="419" t="s">
        <v>1180</v>
      </c>
      <c r="B1012" s="653">
        <v>26982</v>
      </c>
      <c r="C1012" s="653">
        <v>5054</v>
      </c>
      <c r="D1012" s="653">
        <v>4163</v>
      </c>
      <c r="E1012" s="725">
        <v>15.428804388110592</v>
      </c>
      <c r="F1012" s="884">
        <v>2411</v>
      </c>
    </row>
    <row r="1013" spans="1:6" s="872" customFormat="1" ht="14.25" customHeight="1">
      <c r="A1013" s="415" t="s">
        <v>1015</v>
      </c>
      <c r="B1013" s="653">
        <v>627521</v>
      </c>
      <c r="C1013" s="653">
        <v>592288</v>
      </c>
      <c r="D1013" s="653">
        <v>85483</v>
      </c>
      <c r="E1013" s="725">
        <v>13.622332957781493</v>
      </c>
      <c r="F1013" s="884">
        <v>78412</v>
      </c>
    </row>
    <row r="1014" spans="1:6" s="872" customFormat="1" ht="14.25" customHeight="1">
      <c r="A1014" s="359" t="s">
        <v>932</v>
      </c>
      <c r="B1014" s="653">
        <v>16500</v>
      </c>
      <c r="C1014" s="653">
        <v>10000</v>
      </c>
      <c r="D1014" s="653">
        <v>1436</v>
      </c>
      <c r="E1014" s="725">
        <v>8.703030303030303</v>
      </c>
      <c r="F1014" s="884">
        <v>1436</v>
      </c>
    </row>
    <row r="1015" spans="1:6" s="872" customFormat="1" ht="14.25" customHeight="1">
      <c r="A1015" s="395" t="s">
        <v>1020</v>
      </c>
      <c r="B1015" s="653">
        <v>16500</v>
      </c>
      <c r="C1015" s="653">
        <v>10000</v>
      </c>
      <c r="D1015" s="653">
        <v>1436</v>
      </c>
      <c r="E1015" s="725">
        <v>8.703030303030303</v>
      </c>
      <c r="F1015" s="884">
        <v>1436</v>
      </c>
    </row>
    <row r="1016" spans="1:6" s="872" customFormat="1" ht="14.25" customHeight="1">
      <c r="A1016" s="345"/>
      <c r="B1016" s="648"/>
      <c r="C1016" s="648"/>
      <c r="D1016" s="648"/>
      <c r="E1016" s="653"/>
      <c r="F1016" s="884"/>
    </row>
    <row r="1017" spans="1:6" s="872" customFormat="1" ht="14.25" customHeight="1">
      <c r="A1017" s="890" t="s">
        <v>501</v>
      </c>
      <c r="B1017" s="648"/>
      <c r="C1017" s="648"/>
      <c r="D1017" s="648"/>
      <c r="E1017" s="653"/>
      <c r="F1017" s="884"/>
    </row>
    <row r="1018" spans="1:6" s="872" customFormat="1" ht="14.25" customHeight="1">
      <c r="A1018" s="891" t="s">
        <v>498</v>
      </c>
      <c r="B1018" s="648"/>
      <c r="C1018" s="648"/>
      <c r="D1018" s="648"/>
      <c r="E1018" s="653"/>
      <c r="F1018" s="884"/>
    </row>
    <row r="1019" spans="1:6" s="872" customFormat="1" ht="14.25" customHeight="1">
      <c r="A1019" s="331" t="s">
        <v>462</v>
      </c>
      <c r="B1019" s="653">
        <v>339266</v>
      </c>
      <c r="C1019" s="653">
        <v>89997</v>
      </c>
      <c r="D1019" s="653">
        <v>57851</v>
      </c>
      <c r="E1019" s="725">
        <v>17.051811852646594</v>
      </c>
      <c r="F1019" s="884">
        <v>57851</v>
      </c>
    </row>
    <row r="1020" spans="1:6" s="872" customFormat="1" ht="14.25" customHeight="1">
      <c r="A1020" s="359" t="s">
        <v>1186</v>
      </c>
      <c r="B1020" s="653">
        <v>316888</v>
      </c>
      <c r="C1020" s="653">
        <v>89397</v>
      </c>
      <c r="D1020" s="653">
        <v>57251</v>
      </c>
      <c r="E1020" s="725">
        <v>18.066635530534448</v>
      </c>
      <c r="F1020" s="884">
        <v>57251</v>
      </c>
    </row>
    <row r="1021" spans="1:6" s="872" customFormat="1" ht="14.25" customHeight="1">
      <c r="A1021" s="359" t="s">
        <v>1177</v>
      </c>
      <c r="B1021" s="653">
        <v>22378</v>
      </c>
      <c r="C1021" s="653">
        <v>600</v>
      </c>
      <c r="D1021" s="653">
        <v>600</v>
      </c>
      <c r="E1021" s="725">
        <v>2.681204754669765</v>
      </c>
      <c r="F1021" s="884">
        <v>600</v>
      </c>
    </row>
    <row r="1022" spans="1:6" s="872" customFormat="1" ht="26.25" customHeight="1">
      <c r="A1022" s="405" t="s">
        <v>1178</v>
      </c>
      <c r="B1022" s="653">
        <v>22378</v>
      </c>
      <c r="C1022" s="653">
        <v>600</v>
      </c>
      <c r="D1022" s="653">
        <v>600</v>
      </c>
      <c r="E1022" s="725">
        <v>2.681204754669765</v>
      </c>
      <c r="F1022" s="884">
        <v>600</v>
      </c>
    </row>
    <row r="1023" spans="1:6" s="872" customFormat="1" ht="14.25" customHeight="1">
      <c r="A1023" s="374" t="s">
        <v>1098</v>
      </c>
      <c r="B1023" s="653">
        <v>339266</v>
      </c>
      <c r="C1023" s="653">
        <v>89997</v>
      </c>
      <c r="D1023" s="653">
        <v>57468</v>
      </c>
      <c r="E1023" s="725">
        <v>16.938921082572378</v>
      </c>
      <c r="F1023" s="884">
        <v>57468</v>
      </c>
    </row>
    <row r="1024" spans="1:6" s="872" customFormat="1" ht="14.25" customHeight="1">
      <c r="A1024" s="359" t="s">
        <v>1011</v>
      </c>
      <c r="B1024" s="653">
        <v>276694</v>
      </c>
      <c r="C1024" s="653">
        <v>61884</v>
      </c>
      <c r="D1024" s="653">
        <v>29356</v>
      </c>
      <c r="E1024" s="869">
        <v>10.60955423681034</v>
      </c>
      <c r="F1024" s="884">
        <v>29356</v>
      </c>
    </row>
    <row r="1025" spans="1:6" s="872" customFormat="1" ht="14.25" customHeight="1">
      <c r="A1025" s="395" t="s">
        <v>1012</v>
      </c>
      <c r="B1025" s="653">
        <v>276694</v>
      </c>
      <c r="C1025" s="653">
        <v>61884</v>
      </c>
      <c r="D1025" s="653">
        <v>29356</v>
      </c>
      <c r="E1025" s="883">
        <v>10.60955423681034</v>
      </c>
      <c r="F1025" s="884">
        <v>29356</v>
      </c>
    </row>
    <row r="1026" spans="1:6" s="872" customFormat="1" ht="14.25" customHeight="1">
      <c r="A1026" s="415" t="s">
        <v>1015</v>
      </c>
      <c r="B1026" s="653">
        <v>276694</v>
      </c>
      <c r="C1026" s="653">
        <v>61884</v>
      </c>
      <c r="D1026" s="653">
        <v>29356</v>
      </c>
      <c r="E1026" s="869">
        <v>10.60955423681034</v>
      </c>
      <c r="F1026" s="884">
        <v>29356</v>
      </c>
    </row>
    <row r="1027" spans="1:6" s="872" customFormat="1" ht="14.25" customHeight="1">
      <c r="A1027" s="359" t="s">
        <v>932</v>
      </c>
      <c r="B1027" s="653">
        <v>62572</v>
      </c>
      <c r="C1027" s="653">
        <v>28113</v>
      </c>
      <c r="D1027" s="653">
        <v>28112</v>
      </c>
      <c r="E1027" s="725">
        <v>44.92744358499009</v>
      </c>
      <c r="F1027" s="884">
        <v>28112</v>
      </c>
    </row>
    <row r="1028" spans="1:6" s="872" customFormat="1" ht="14.25" customHeight="1">
      <c r="A1028" s="395" t="s">
        <v>1020</v>
      </c>
      <c r="B1028" s="653">
        <v>62572</v>
      </c>
      <c r="C1028" s="653">
        <v>28113</v>
      </c>
      <c r="D1028" s="653">
        <v>28112</v>
      </c>
      <c r="E1028" s="725">
        <v>44.92744358499009</v>
      </c>
      <c r="F1028" s="884">
        <v>28112</v>
      </c>
    </row>
    <row r="1029" spans="1:6" s="872" customFormat="1" ht="14.25" customHeight="1">
      <c r="A1029" s="345"/>
      <c r="B1029" s="648"/>
      <c r="C1029" s="648"/>
      <c r="D1029" s="648"/>
      <c r="E1029" s="866"/>
      <c r="F1029" s="884"/>
    </row>
    <row r="1030" spans="1:28" s="874" customFormat="1" ht="14.25" customHeight="1">
      <c r="A1030" s="336" t="s">
        <v>1116</v>
      </c>
      <c r="B1030" s="884"/>
      <c r="C1030" s="884"/>
      <c r="D1030" s="884"/>
      <c r="E1030" s="884"/>
      <c r="F1030" s="884"/>
      <c r="G1030" s="872"/>
      <c r="H1030" s="872"/>
      <c r="I1030" s="872"/>
      <c r="J1030" s="872"/>
      <c r="K1030" s="872"/>
      <c r="L1030" s="872"/>
      <c r="M1030" s="872"/>
      <c r="N1030" s="872"/>
      <c r="O1030" s="872"/>
      <c r="P1030" s="872"/>
      <c r="Q1030" s="872"/>
      <c r="R1030" s="872"/>
      <c r="S1030" s="872"/>
      <c r="T1030" s="872"/>
      <c r="U1030" s="872"/>
      <c r="V1030" s="872"/>
      <c r="W1030" s="872"/>
      <c r="X1030" s="872"/>
      <c r="Y1030" s="872"/>
      <c r="Z1030" s="872"/>
      <c r="AA1030" s="872"/>
      <c r="AB1030" s="872"/>
    </row>
    <row r="1031" spans="1:28" s="874" customFormat="1" ht="12" customHeight="1">
      <c r="A1031" s="891" t="s">
        <v>498</v>
      </c>
      <c r="B1031" s="884"/>
      <c r="C1031" s="884"/>
      <c r="D1031" s="884"/>
      <c r="E1031" s="884"/>
      <c r="F1031" s="884"/>
      <c r="G1031" s="872"/>
      <c r="H1031" s="872"/>
      <c r="I1031" s="872"/>
      <c r="J1031" s="872"/>
      <c r="K1031" s="872"/>
      <c r="L1031" s="872"/>
      <c r="M1031" s="872"/>
      <c r="N1031" s="872"/>
      <c r="O1031" s="872"/>
      <c r="P1031" s="872"/>
      <c r="Q1031" s="872"/>
      <c r="R1031" s="872"/>
      <c r="S1031" s="872"/>
      <c r="T1031" s="872"/>
      <c r="U1031" s="872"/>
      <c r="V1031" s="872"/>
      <c r="W1031" s="872"/>
      <c r="X1031" s="872"/>
      <c r="Y1031" s="872"/>
      <c r="Z1031" s="872"/>
      <c r="AA1031" s="872"/>
      <c r="AB1031" s="872"/>
    </row>
    <row r="1032" spans="1:28" s="874" customFormat="1" ht="12" customHeight="1">
      <c r="A1032" s="331" t="s">
        <v>462</v>
      </c>
      <c r="B1032" s="884">
        <v>20373</v>
      </c>
      <c r="C1032" s="884">
        <v>0</v>
      </c>
      <c r="D1032" s="884">
        <v>0</v>
      </c>
      <c r="E1032" s="883">
        <v>0</v>
      </c>
      <c r="F1032" s="884">
        <v>0</v>
      </c>
      <c r="G1032" s="872"/>
      <c r="H1032" s="872"/>
      <c r="I1032" s="872"/>
      <c r="J1032" s="872"/>
      <c r="K1032" s="872"/>
      <c r="L1032" s="872"/>
      <c r="M1032" s="872"/>
      <c r="N1032" s="872"/>
      <c r="O1032" s="872"/>
      <c r="P1032" s="872"/>
      <c r="Q1032" s="872"/>
      <c r="R1032" s="872"/>
      <c r="S1032" s="872"/>
      <c r="T1032" s="872"/>
      <c r="U1032" s="872"/>
      <c r="V1032" s="872"/>
      <c r="W1032" s="872"/>
      <c r="X1032" s="872"/>
      <c r="Y1032" s="872"/>
      <c r="Z1032" s="872"/>
      <c r="AA1032" s="872"/>
      <c r="AB1032" s="872"/>
    </row>
    <row r="1033" spans="1:6" s="867" customFormat="1" ht="12.75">
      <c r="A1033" s="359" t="s">
        <v>1000</v>
      </c>
      <c r="B1033" s="866">
        <v>20373</v>
      </c>
      <c r="C1033" s="866">
        <v>0</v>
      </c>
      <c r="D1033" s="866">
        <v>0</v>
      </c>
      <c r="E1033" s="883">
        <v>0</v>
      </c>
      <c r="F1033" s="884">
        <v>0</v>
      </c>
    </row>
    <row r="1034" spans="1:6" s="867" customFormat="1" ht="12.75">
      <c r="A1034" s="359" t="s">
        <v>502</v>
      </c>
      <c r="B1034" s="866">
        <v>20373</v>
      </c>
      <c r="C1034" s="866">
        <v>0</v>
      </c>
      <c r="D1034" s="866">
        <v>0</v>
      </c>
      <c r="E1034" s="883">
        <v>0</v>
      </c>
      <c r="F1034" s="884">
        <v>0</v>
      </c>
    </row>
    <row r="1035" spans="1:6" s="867" customFormat="1" ht="12.75">
      <c r="A1035" s="359" t="s">
        <v>503</v>
      </c>
      <c r="B1035" s="866">
        <v>20373</v>
      </c>
      <c r="C1035" s="866">
        <v>0</v>
      </c>
      <c r="D1035" s="866">
        <v>0</v>
      </c>
      <c r="E1035" s="883">
        <v>0</v>
      </c>
      <c r="F1035" s="884">
        <v>0</v>
      </c>
    </row>
    <row r="1036" spans="1:6" s="867" customFormat="1" ht="38.25">
      <c r="A1036" s="421" t="s">
        <v>504</v>
      </c>
      <c r="B1036" s="866">
        <v>20373</v>
      </c>
      <c r="C1036" s="866">
        <v>0</v>
      </c>
      <c r="D1036" s="866">
        <v>0</v>
      </c>
      <c r="E1036" s="883">
        <v>0</v>
      </c>
      <c r="F1036" s="884">
        <v>0</v>
      </c>
    </row>
    <row r="1037" spans="1:6" s="867" customFormat="1" ht="38.25">
      <c r="A1037" s="421" t="s">
        <v>505</v>
      </c>
      <c r="B1037" s="866">
        <v>20373</v>
      </c>
      <c r="C1037" s="866">
        <v>0</v>
      </c>
      <c r="D1037" s="866">
        <v>0</v>
      </c>
      <c r="E1037" s="869">
        <v>0</v>
      </c>
      <c r="F1037" s="884">
        <v>0</v>
      </c>
    </row>
    <row r="1038" spans="1:6" s="872" customFormat="1" ht="14.25" customHeight="1">
      <c r="A1038" s="374" t="s">
        <v>1098</v>
      </c>
      <c r="B1038" s="653">
        <v>20373</v>
      </c>
      <c r="C1038" s="653">
        <v>0</v>
      </c>
      <c r="D1038" s="653">
        <v>0</v>
      </c>
      <c r="E1038" s="869">
        <v>0</v>
      </c>
      <c r="F1038" s="884">
        <v>0</v>
      </c>
    </row>
    <row r="1039" spans="1:6" s="872" customFormat="1" ht="14.25" customHeight="1">
      <c r="A1039" s="359" t="s">
        <v>1011</v>
      </c>
      <c r="B1039" s="653">
        <v>20373</v>
      </c>
      <c r="C1039" s="653">
        <v>0</v>
      </c>
      <c r="D1039" s="653">
        <v>0</v>
      </c>
      <c r="E1039" s="869">
        <v>0</v>
      </c>
      <c r="F1039" s="884">
        <v>0</v>
      </c>
    </row>
    <row r="1040" spans="1:6" s="872" customFormat="1" ht="14.25" customHeight="1">
      <c r="A1040" s="395" t="s">
        <v>1012</v>
      </c>
      <c r="B1040" s="653">
        <v>20373</v>
      </c>
      <c r="C1040" s="653">
        <v>0</v>
      </c>
      <c r="D1040" s="653">
        <v>0</v>
      </c>
      <c r="E1040" s="869">
        <v>0</v>
      </c>
      <c r="F1040" s="884">
        <v>0</v>
      </c>
    </row>
    <row r="1041" spans="1:6" s="872" customFormat="1" ht="14.25" customHeight="1">
      <c r="A1041" s="331" t="s">
        <v>499</v>
      </c>
      <c r="B1041" s="653">
        <v>11047</v>
      </c>
      <c r="C1041" s="653">
        <v>0</v>
      </c>
      <c r="D1041" s="653">
        <v>0</v>
      </c>
      <c r="E1041" s="869">
        <v>0</v>
      </c>
      <c r="F1041" s="884">
        <v>0</v>
      </c>
    </row>
    <row r="1042" spans="1:6" s="872" customFormat="1" ht="14.25" customHeight="1">
      <c r="A1042" s="419" t="s">
        <v>1180</v>
      </c>
      <c r="B1042" s="653">
        <v>8902</v>
      </c>
      <c r="C1042" s="653">
        <v>0</v>
      </c>
      <c r="D1042" s="653">
        <v>0</v>
      </c>
      <c r="E1042" s="869">
        <v>0</v>
      </c>
      <c r="F1042" s="884">
        <v>0</v>
      </c>
    </row>
    <row r="1043" spans="1:6" s="872" customFormat="1" ht="14.25" customHeight="1">
      <c r="A1043" s="415" t="s">
        <v>1015</v>
      </c>
      <c r="B1043" s="653">
        <v>9326</v>
      </c>
      <c r="C1043" s="653">
        <v>0</v>
      </c>
      <c r="D1043" s="653">
        <v>0</v>
      </c>
      <c r="E1043" s="869">
        <v>0</v>
      </c>
      <c r="F1043" s="884">
        <v>0</v>
      </c>
    </row>
    <row r="1044" spans="1:6" s="872" customFormat="1" ht="14.25" customHeight="1">
      <c r="A1044" s="415"/>
      <c r="B1044" s="653"/>
      <c r="C1044" s="653"/>
      <c r="D1044" s="653"/>
      <c r="E1044" s="869"/>
      <c r="F1044" s="884"/>
    </row>
    <row r="1045" spans="1:6" s="872" customFormat="1" ht="14.25" customHeight="1">
      <c r="A1045" s="890" t="s">
        <v>506</v>
      </c>
      <c r="B1045" s="648"/>
      <c r="C1045" s="648"/>
      <c r="D1045" s="648"/>
      <c r="E1045" s="866"/>
      <c r="F1045" s="884"/>
    </row>
    <row r="1046" spans="1:6" s="872" customFormat="1" ht="14.25" customHeight="1">
      <c r="A1046" s="891" t="s">
        <v>498</v>
      </c>
      <c r="B1046" s="648"/>
      <c r="C1046" s="648"/>
      <c r="D1046" s="648"/>
      <c r="E1046" s="866"/>
      <c r="F1046" s="884"/>
    </row>
    <row r="1047" spans="1:6" s="872" customFormat="1" ht="14.25" customHeight="1">
      <c r="A1047" s="331" t="s">
        <v>462</v>
      </c>
      <c r="B1047" s="653">
        <v>857230</v>
      </c>
      <c r="C1047" s="653">
        <v>351974</v>
      </c>
      <c r="D1047" s="653">
        <v>78426</v>
      </c>
      <c r="E1047" s="869">
        <v>9.148769875062703</v>
      </c>
      <c r="F1047" s="884">
        <v>0</v>
      </c>
    </row>
    <row r="1048" spans="1:6" s="872" customFormat="1" ht="14.25" customHeight="1">
      <c r="A1048" s="359" t="s">
        <v>1186</v>
      </c>
      <c r="B1048" s="653">
        <v>649736</v>
      </c>
      <c r="C1048" s="653">
        <v>273548</v>
      </c>
      <c r="D1048" s="653">
        <v>0</v>
      </c>
      <c r="E1048" s="869">
        <v>0</v>
      </c>
      <c r="F1048" s="884">
        <v>0</v>
      </c>
    </row>
    <row r="1049" spans="1:6" s="872" customFormat="1" ht="14.25" customHeight="1">
      <c r="A1049" s="359" t="s">
        <v>1177</v>
      </c>
      <c r="B1049" s="653">
        <v>207494</v>
      </c>
      <c r="C1049" s="653">
        <v>78426</v>
      </c>
      <c r="D1049" s="653">
        <v>78426</v>
      </c>
      <c r="E1049" s="869">
        <v>37.79675556883573</v>
      </c>
      <c r="F1049" s="884">
        <v>0</v>
      </c>
    </row>
    <row r="1050" spans="1:6" s="872" customFormat="1" ht="25.5" customHeight="1">
      <c r="A1050" s="405" t="s">
        <v>1178</v>
      </c>
      <c r="B1050" s="653">
        <v>207494</v>
      </c>
      <c r="C1050" s="653">
        <v>78426</v>
      </c>
      <c r="D1050" s="653">
        <v>78426</v>
      </c>
      <c r="E1050" s="869">
        <v>37.79675556883573</v>
      </c>
      <c r="F1050" s="884">
        <v>0</v>
      </c>
    </row>
    <row r="1051" spans="1:6" s="872" customFormat="1" ht="14.25" customHeight="1">
      <c r="A1051" s="374" t="s">
        <v>1098</v>
      </c>
      <c r="B1051" s="653">
        <v>857230</v>
      </c>
      <c r="C1051" s="653">
        <v>351974</v>
      </c>
      <c r="D1051" s="653">
        <v>0</v>
      </c>
      <c r="E1051" s="869">
        <v>0</v>
      </c>
      <c r="F1051" s="884">
        <v>0</v>
      </c>
    </row>
    <row r="1052" spans="1:6" s="872" customFormat="1" ht="14.25" customHeight="1">
      <c r="A1052" s="359" t="s">
        <v>1011</v>
      </c>
      <c r="B1052" s="653">
        <v>857230</v>
      </c>
      <c r="C1052" s="653">
        <v>351974</v>
      </c>
      <c r="D1052" s="653">
        <v>0</v>
      </c>
      <c r="E1052" s="869">
        <v>0</v>
      </c>
      <c r="F1052" s="884">
        <v>0</v>
      </c>
    </row>
    <row r="1053" spans="1:6" s="872" customFormat="1" ht="14.25" customHeight="1">
      <c r="A1053" s="395" t="s">
        <v>1012</v>
      </c>
      <c r="B1053" s="653">
        <v>857230</v>
      </c>
      <c r="C1053" s="653">
        <v>351974</v>
      </c>
      <c r="D1053" s="653">
        <v>0</v>
      </c>
      <c r="E1053" s="869">
        <v>0</v>
      </c>
      <c r="F1053" s="884">
        <v>0</v>
      </c>
    </row>
    <row r="1054" spans="1:6" s="872" customFormat="1" ht="14.25" customHeight="1">
      <c r="A1054" s="415" t="s">
        <v>1015</v>
      </c>
      <c r="B1054" s="653">
        <v>857230</v>
      </c>
      <c r="C1054" s="653">
        <v>351974</v>
      </c>
      <c r="D1054" s="653">
        <v>0</v>
      </c>
      <c r="E1054" s="869">
        <v>0</v>
      </c>
      <c r="F1054" s="884">
        <v>0</v>
      </c>
    </row>
    <row r="1055" spans="1:6" s="872" customFormat="1" ht="14.25" customHeight="1">
      <c r="A1055" s="345"/>
      <c r="B1055" s="648"/>
      <c r="C1055" s="648"/>
      <c r="D1055" s="648"/>
      <c r="E1055" s="866"/>
      <c r="F1055" s="884"/>
    </row>
    <row r="1056" spans="1:6" s="872" customFormat="1" ht="14.25" customHeight="1">
      <c r="A1056" s="890" t="s">
        <v>507</v>
      </c>
      <c r="B1056" s="653"/>
      <c r="C1056" s="653"/>
      <c r="D1056" s="653"/>
      <c r="E1056" s="884"/>
      <c r="F1056" s="884"/>
    </row>
    <row r="1057" spans="1:6" s="872" customFormat="1" ht="14.25" customHeight="1">
      <c r="A1057" s="891" t="s">
        <v>498</v>
      </c>
      <c r="B1057" s="653"/>
      <c r="C1057" s="653"/>
      <c r="D1057" s="653"/>
      <c r="E1057" s="884"/>
      <c r="F1057" s="884"/>
    </row>
    <row r="1058" spans="1:6" s="872" customFormat="1" ht="14.25" customHeight="1">
      <c r="A1058" s="331" t="s">
        <v>462</v>
      </c>
      <c r="B1058" s="653">
        <v>214015</v>
      </c>
      <c r="C1058" s="653">
        <v>3000</v>
      </c>
      <c r="D1058" s="653">
        <v>2636</v>
      </c>
      <c r="E1058" s="883">
        <v>1.2316893675676939</v>
      </c>
      <c r="F1058" s="884">
        <v>879</v>
      </c>
    </row>
    <row r="1059" spans="1:6" s="872" customFormat="1" ht="14.25" customHeight="1">
      <c r="A1059" s="359" t="s">
        <v>1186</v>
      </c>
      <c r="B1059" s="653">
        <v>214015</v>
      </c>
      <c r="C1059" s="653">
        <v>3000</v>
      </c>
      <c r="D1059" s="653">
        <v>2636</v>
      </c>
      <c r="E1059" s="883">
        <v>1.2316893675676939</v>
      </c>
      <c r="F1059" s="884">
        <v>879</v>
      </c>
    </row>
    <row r="1060" spans="1:6" s="872" customFormat="1" ht="14.25" customHeight="1">
      <c r="A1060" s="374" t="s">
        <v>1098</v>
      </c>
      <c r="B1060" s="653">
        <v>214015</v>
      </c>
      <c r="C1060" s="653">
        <v>3000</v>
      </c>
      <c r="D1060" s="653">
        <v>2636</v>
      </c>
      <c r="E1060" s="883">
        <v>1.2316893675676939</v>
      </c>
      <c r="F1060" s="884">
        <v>879</v>
      </c>
    </row>
    <row r="1061" spans="1:6" s="872" customFormat="1" ht="14.25" customHeight="1">
      <c r="A1061" s="359" t="s">
        <v>1011</v>
      </c>
      <c r="B1061" s="653">
        <v>214015</v>
      </c>
      <c r="C1061" s="653">
        <v>3000</v>
      </c>
      <c r="D1061" s="653">
        <v>2636</v>
      </c>
      <c r="E1061" s="883">
        <v>1.2316893675676939</v>
      </c>
      <c r="F1061" s="884">
        <v>879</v>
      </c>
    </row>
    <row r="1062" spans="1:6" s="872" customFormat="1" ht="14.25" customHeight="1">
      <c r="A1062" s="395" t="s">
        <v>1012</v>
      </c>
      <c r="B1062" s="653">
        <v>214015</v>
      </c>
      <c r="C1062" s="653">
        <v>3000</v>
      </c>
      <c r="D1062" s="653">
        <v>2636</v>
      </c>
      <c r="E1062" s="883">
        <v>1.2316893675676939</v>
      </c>
      <c r="F1062" s="884">
        <v>879</v>
      </c>
    </row>
    <row r="1063" spans="1:6" s="872" customFormat="1" ht="14.25" customHeight="1">
      <c r="A1063" s="415" t="s">
        <v>1015</v>
      </c>
      <c r="B1063" s="653">
        <v>214015</v>
      </c>
      <c r="C1063" s="653">
        <v>3000</v>
      </c>
      <c r="D1063" s="653">
        <v>2636</v>
      </c>
      <c r="E1063" s="883">
        <v>1.2316893675676939</v>
      </c>
      <c r="F1063" s="884">
        <v>879</v>
      </c>
    </row>
    <row r="1064" spans="1:6" s="872" customFormat="1" ht="14.25" customHeight="1">
      <c r="A1064" s="138"/>
      <c r="B1064" s="653"/>
      <c r="C1064" s="653"/>
      <c r="D1064" s="653"/>
      <c r="E1064" s="884"/>
      <c r="F1064" s="884"/>
    </row>
    <row r="1065" spans="1:6" s="872" customFormat="1" ht="14.25" customHeight="1">
      <c r="A1065" s="890" t="s">
        <v>508</v>
      </c>
      <c r="B1065" s="653"/>
      <c r="C1065" s="653"/>
      <c r="D1065" s="653"/>
      <c r="E1065" s="884"/>
      <c r="F1065" s="884"/>
    </row>
    <row r="1066" spans="1:6" s="872" customFormat="1" ht="14.25" customHeight="1">
      <c r="A1066" s="891" t="s">
        <v>498</v>
      </c>
      <c r="B1066" s="653"/>
      <c r="C1066" s="653"/>
      <c r="D1066" s="653"/>
      <c r="E1066" s="884"/>
      <c r="F1066" s="884"/>
    </row>
    <row r="1067" spans="1:6" s="872" customFormat="1" ht="14.25" customHeight="1">
      <c r="A1067" s="331" t="s">
        <v>462</v>
      </c>
      <c r="B1067" s="653">
        <v>0</v>
      </c>
      <c r="C1067" s="653">
        <v>0</v>
      </c>
      <c r="D1067" s="653">
        <v>0</v>
      </c>
      <c r="E1067" s="883" t="e">
        <v>#DIV/0!</v>
      </c>
      <c r="F1067" s="884">
        <v>0</v>
      </c>
    </row>
    <row r="1068" spans="1:6" s="872" customFormat="1" ht="14.25" customHeight="1">
      <c r="A1068" s="359" t="s">
        <v>1186</v>
      </c>
      <c r="B1068" s="653">
        <v>0</v>
      </c>
      <c r="C1068" s="653">
        <v>0</v>
      </c>
      <c r="D1068" s="653">
        <v>0</v>
      </c>
      <c r="E1068" s="883" t="e">
        <v>#DIV/0!</v>
      </c>
      <c r="F1068" s="884">
        <v>0</v>
      </c>
    </row>
    <row r="1069" spans="1:6" s="872" customFormat="1" ht="14.25" customHeight="1">
      <c r="A1069" s="374" t="s">
        <v>1098</v>
      </c>
      <c r="B1069" s="653">
        <v>1195</v>
      </c>
      <c r="C1069" s="653">
        <v>1195</v>
      </c>
      <c r="D1069" s="653">
        <v>0</v>
      </c>
      <c r="E1069" s="869">
        <v>0</v>
      </c>
      <c r="F1069" s="884">
        <v>0</v>
      </c>
    </row>
    <row r="1070" spans="1:6" s="872" customFormat="1" ht="14.25" customHeight="1">
      <c r="A1070" s="359" t="s">
        <v>1011</v>
      </c>
      <c r="B1070" s="653">
        <v>1195</v>
      </c>
      <c r="C1070" s="653">
        <v>1195</v>
      </c>
      <c r="D1070" s="653">
        <v>0</v>
      </c>
      <c r="E1070" s="869">
        <v>0</v>
      </c>
      <c r="F1070" s="884">
        <v>0</v>
      </c>
    </row>
    <row r="1071" spans="1:6" s="872" customFormat="1" ht="14.25" customHeight="1">
      <c r="A1071" s="395" t="s">
        <v>1012</v>
      </c>
      <c r="B1071" s="653">
        <v>1195</v>
      </c>
      <c r="C1071" s="653">
        <v>1195</v>
      </c>
      <c r="D1071" s="653">
        <v>0</v>
      </c>
      <c r="E1071" s="869">
        <v>0</v>
      </c>
      <c r="F1071" s="884">
        <v>0</v>
      </c>
    </row>
    <row r="1072" spans="1:6" s="872" customFormat="1" ht="14.25" customHeight="1">
      <c r="A1072" s="415" t="s">
        <v>1015</v>
      </c>
      <c r="B1072" s="653">
        <v>1195</v>
      </c>
      <c r="C1072" s="653">
        <v>1195</v>
      </c>
      <c r="D1072" s="653">
        <v>0</v>
      </c>
      <c r="E1072" s="869">
        <v>0</v>
      </c>
      <c r="F1072" s="884">
        <v>0</v>
      </c>
    </row>
    <row r="1073" spans="1:6" s="872" customFormat="1" ht="12.75" customHeight="1">
      <c r="A1073" s="359" t="s">
        <v>938</v>
      </c>
      <c r="B1073" s="866">
        <v>-1195</v>
      </c>
      <c r="C1073" s="866">
        <v>-1195</v>
      </c>
      <c r="D1073" s="866">
        <v>0</v>
      </c>
      <c r="E1073" s="725" t="s">
        <v>616</v>
      </c>
      <c r="F1073" s="725" t="s">
        <v>616</v>
      </c>
    </row>
    <row r="1074" spans="1:6" s="872" customFormat="1" ht="12.75" customHeight="1">
      <c r="A1074" s="359" t="s">
        <v>939</v>
      </c>
      <c r="B1074" s="866">
        <v>1195</v>
      </c>
      <c r="C1074" s="866">
        <v>1195</v>
      </c>
      <c r="D1074" s="866">
        <v>0</v>
      </c>
      <c r="E1074" s="866">
        <v>0</v>
      </c>
      <c r="F1074" s="866">
        <v>0</v>
      </c>
    </row>
    <row r="1075" spans="1:6" s="872" customFormat="1" ht="12.75" customHeight="1">
      <c r="A1075" s="395" t="s">
        <v>944</v>
      </c>
      <c r="B1075" s="866">
        <v>1195</v>
      </c>
      <c r="C1075" s="866">
        <v>1195</v>
      </c>
      <c r="D1075" s="866">
        <v>0</v>
      </c>
      <c r="E1075" s="866">
        <v>0</v>
      </c>
      <c r="F1075" s="866">
        <v>0</v>
      </c>
    </row>
    <row r="1076" spans="1:6" s="872" customFormat="1" ht="25.5">
      <c r="A1076" s="396" t="s">
        <v>464</v>
      </c>
      <c r="B1076" s="866">
        <v>1195</v>
      </c>
      <c r="C1076" s="866">
        <v>1195</v>
      </c>
      <c r="D1076" s="866">
        <v>0</v>
      </c>
      <c r="E1076" s="866">
        <v>0</v>
      </c>
      <c r="F1076" s="866">
        <v>0</v>
      </c>
    </row>
    <row r="1077" spans="1:6" s="872" customFormat="1" ht="14.25" customHeight="1">
      <c r="A1077" s="415"/>
      <c r="B1077" s="653"/>
      <c r="C1077" s="653"/>
      <c r="D1077" s="653"/>
      <c r="E1077" s="869"/>
      <c r="F1077" s="884"/>
    </row>
    <row r="1078" spans="1:6" s="872" customFormat="1" ht="14.25" customHeight="1">
      <c r="A1078" s="890" t="s">
        <v>481</v>
      </c>
      <c r="B1078" s="653"/>
      <c r="C1078" s="653"/>
      <c r="D1078" s="653"/>
      <c r="E1078" s="884"/>
      <c r="F1078" s="884"/>
    </row>
    <row r="1079" spans="1:6" s="872" customFormat="1" ht="14.25" customHeight="1">
      <c r="A1079" s="891" t="s">
        <v>498</v>
      </c>
      <c r="B1079" s="653"/>
      <c r="C1079" s="653"/>
      <c r="D1079" s="653"/>
      <c r="E1079" s="884"/>
      <c r="F1079" s="884"/>
    </row>
    <row r="1080" spans="1:6" s="872" customFormat="1" ht="14.25" customHeight="1">
      <c r="A1080" s="331" t="s">
        <v>462</v>
      </c>
      <c r="B1080" s="653">
        <v>181430</v>
      </c>
      <c r="C1080" s="653">
        <v>105122</v>
      </c>
      <c r="D1080" s="653">
        <v>1107</v>
      </c>
      <c r="E1080" s="883">
        <v>0.6101526759631813</v>
      </c>
      <c r="F1080" s="884">
        <v>0</v>
      </c>
    </row>
    <row r="1081" spans="1:6" s="872" customFormat="1" ht="14.25" customHeight="1">
      <c r="A1081" s="359" t="s">
        <v>1186</v>
      </c>
      <c r="B1081" s="653">
        <v>166917</v>
      </c>
      <c r="C1081" s="653">
        <v>104015</v>
      </c>
      <c r="D1081" s="653">
        <v>0</v>
      </c>
      <c r="E1081" s="869">
        <v>0</v>
      </c>
      <c r="F1081" s="884">
        <v>0</v>
      </c>
    </row>
    <row r="1082" spans="1:6" s="872" customFormat="1" ht="14.25" customHeight="1">
      <c r="A1082" s="359" t="s">
        <v>1177</v>
      </c>
      <c r="B1082" s="653">
        <v>14513</v>
      </c>
      <c r="C1082" s="653">
        <v>1107</v>
      </c>
      <c r="D1082" s="653">
        <v>1107</v>
      </c>
      <c r="E1082" s="883">
        <v>7.627644181079033</v>
      </c>
      <c r="F1082" s="884">
        <v>0</v>
      </c>
    </row>
    <row r="1083" spans="1:6" s="872" customFormat="1" ht="25.5" customHeight="1">
      <c r="A1083" s="405" t="s">
        <v>1178</v>
      </c>
      <c r="B1083" s="653">
        <v>14513</v>
      </c>
      <c r="C1083" s="653">
        <v>1107</v>
      </c>
      <c r="D1083" s="653">
        <v>1107</v>
      </c>
      <c r="E1083" s="883">
        <v>7.627644181079033</v>
      </c>
      <c r="F1083" s="884">
        <v>0</v>
      </c>
    </row>
    <row r="1084" spans="1:6" s="872" customFormat="1" ht="14.25" customHeight="1">
      <c r="A1084" s="374" t="s">
        <v>1098</v>
      </c>
      <c r="B1084" s="653">
        <v>181430</v>
      </c>
      <c r="C1084" s="653">
        <v>105122</v>
      </c>
      <c r="D1084" s="653">
        <v>0</v>
      </c>
      <c r="E1084" s="883">
        <v>0</v>
      </c>
      <c r="F1084" s="884">
        <v>0</v>
      </c>
    </row>
    <row r="1085" spans="1:6" s="872" customFormat="1" ht="14.25" customHeight="1">
      <c r="A1085" s="359" t="s">
        <v>1011</v>
      </c>
      <c r="B1085" s="653">
        <v>130019</v>
      </c>
      <c r="C1085" s="653">
        <v>104015</v>
      </c>
      <c r="D1085" s="653">
        <v>0</v>
      </c>
      <c r="E1085" s="883">
        <v>0</v>
      </c>
      <c r="F1085" s="884">
        <v>0</v>
      </c>
    </row>
    <row r="1086" spans="1:6" s="872" customFormat="1" ht="14.25" customHeight="1">
      <c r="A1086" s="395" t="s">
        <v>1012</v>
      </c>
      <c r="B1086" s="653">
        <v>130019</v>
      </c>
      <c r="C1086" s="653">
        <v>104015</v>
      </c>
      <c r="D1086" s="653">
        <v>0</v>
      </c>
      <c r="E1086" s="883">
        <v>0</v>
      </c>
      <c r="F1086" s="884">
        <v>0</v>
      </c>
    </row>
    <row r="1087" spans="1:6" s="872" customFormat="1" ht="14.25" customHeight="1">
      <c r="A1087" s="415" t="s">
        <v>1015</v>
      </c>
      <c r="B1087" s="653">
        <v>130019</v>
      </c>
      <c r="C1087" s="653">
        <v>104015</v>
      </c>
      <c r="D1087" s="653">
        <v>0</v>
      </c>
      <c r="E1087" s="883">
        <v>0</v>
      </c>
      <c r="F1087" s="884">
        <v>0</v>
      </c>
    </row>
    <row r="1088" spans="1:6" s="872" customFormat="1" ht="14.25" customHeight="1">
      <c r="A1088" s="359" t="s">
        <v>932</v>
      </c>
      <c r="B1088" s="653">
        <v>51411</v>
      </c>
      <c r="C1088" s="653">
        <v>1107</v>
      </c>
      <c r="D1088" s="653">
        <v>0</v>
      </c>
      <c r="E1088" s="883">
        <v>0</v>
      </c>
      <c r="F1088" s="884">
        <v>0</v>
      </c>
    </row>
    <row r="1089" spans="1:6" s="872" customFormat="1" ht="14.25" customHeight="1">
      <c r="A1089" s="395" t="s">
        <v>1020</v>
      </c>
      <c r="B1089" s="653">
        <v>51411</v>
      </c>
      <c r="C1089" s="653">
        <v>1107</v>
      </c>
      <c r="D1089" s="653">
        <v>0</v>
      </c>
      <c r="E1089" s="883">
        <v>0</v>
      </c>
      <c r="F1089" s="884">
        <v>0</v>
      </c>
    </row>
    <row r="1090" spans="1:6" s="872" customFormat="1" ht="14.25" customHeight="1">
      <c r="A1090" s="345"/>
      <c r="B1090" s="653"/>
      <c r="C1090" s="653"/>
      <c r="D1090" s="653"/>
      <c r="E1090" s="884"/>
      <c r="F1090" s="884"/>
    </row>
    <row r="1091" spans="1:6" s="872" customFormat="1" ht="14.25" customHeight="1">
      <c r="A1091" s="890" t="s">
        <v>509</v>
      </c>
      <c r="B1091" s="653"/>
      <c r="C1091" s="653"/>
      <c r="D1091" s="653"/>
      <c r="E1091" s="884"/>
      <c r="F1091" s="884"/>
    </row>
    <row r="1092" spans="1:6" s="872" customFormat="1" ht="14.25" customHeight="1">
      <c r="A1092" s="891" t="s">
        <v>498</v>
      </c>
      <c r="B1092" s="653"/>
      <c r="C1092" s="653"/>
      <c r="D1092" s="653"/>
      <c r="E1092" s="884"/>
      <c r="F1092" s="884"/>
    </row>
    <row r="1093" spans="1:6" s="872" customFormat="1" ht="14.25" customHeight="1">
      <c r="A1093" s="331" t="s">
        <v>462</v>
      </c>
      <c r="B1093" s="653">
        <v>22887</v>
      </c>
      <c r="C1093" s="653">
        <v>2460</v>
      </c>
      <c r="D1093" s="653">
        <v>2460</v>
      </c>
      <c r="E1093" s="883">
        <v>10.748459824354436</v>
      </c>
      <c r="F1093" s="884">
        <v>0</v>
      </c>
    </row>
    <row r="1094" spans="1:6" s="872" customFormat="1" ht="14.25" customHeight="1">
      <c r="A1094" s="359" t="s">
        <v>1186</v>
      </c>
      <c r="B1094" s="653">
        <v>16587</v>
      </c>
      <c r="C1094" s="653">
        <v>0</v>
      </c>
      <c r="D1094" s="653">
        <v>0</v>
      </c>
      <c r="E1094" s="883">
        <v>0</v>
      </c>
      <c r="F1094" s="884">
        <v>0</v>
      </c>
    </row>
    <row r="1095" spans="1:6" s="872" customFormat="1" ht="14.25" customHeight="1">
      <c r="A1095" s="359" t="s">
        <v>1177</v>
      </c>
      <c r="B1095" s="653">
        <v>6300</v>
      </c>
      <c r="C1095" s="653">
        <v>2460</v>
      </c>
      <c r="D1095" s="653">
        <v>2460</v>
      </c>
      <c r="E1095" s="883">
        <v>39.04761904761905</v>
      </c>
      <c r="F1095" s="884">
        <v>0</v>
      </c>
    </row>
    <row r="1096" spans="1:6" s="872" customFormat="1" ht="27.75" customHeight="1">
      <c r="A1096" s="405" t="s">
        <v>1178</v>
      </c>
      <c r="B1096" s="653">
        <v>6300</v>
      </c>
      <c r="C1096" s="653">
        <v>2460</v>
      </c>
      <c r="D1096" s="653">
        <v>2460</v>
      </c>
      <c r="E1096" s="883">
        <v>39.04761904761905</v>
      </c>
      <c r="F1096" s="884">
        <v>0</v>
      </c>
    </row>
    <row r="1097" spans="1:6" s="872" customFormat="1" ht="14.25" customHeight="1">
      <c r="A1097" s="374" t="s">
        <v>1098</v>
      </c>
      <c r="B1097" s="653">
        <v>22887</v>
      </c>
      <c r="C1097" s="653">
        <v>2460</v>
      </c>
      <c r="D1097" s="653">
        <v>750</v>
      </c>
      <c r="E1097" s="869">
        <v>3.2769694586446456</v>
      </c>
      <c r="F1097" s="884">
        <v>750</v>
      </c>
    </row>
    <row r="1098" spans="1:6" s="872" customFormat="1" ht="14.25" customHeight="1">
      <c r="A1098" s="359" t="s">
        <v>1011</v>
      </c>
      <c r="B1098" s="653">
        <v>22887</v>
      </c>
      <c r="C1098" s="653">
        <v>2460</v>
      </c>
      <c r="D1098" s="653">
        <v>750</v>
      </c>
      <c r="E1098" s="869">
        <v>3.2769694586446456</v>
      </c>
      <c r="F1098" s="884">
        <v>750</v>
      </c>
    </row>
    <row r="1099" spans="1:6" s="872" customFormat="1" ht="14.25" customHeight="1">
      <c r="A1099" s="395" t="s">
        <v>1012</v>
      </c>
      <c r="B1099" s="653">
        <v>22887</v>
      </c>
      <c r="C1099" s="653">
        <v>2460</v>
      </c>
      <c r="D1099" s="653">
        <v>750</v>
      </c>
      <c r="E1099" s="869">
        <v>3.2769694586446456</v>
      </c>
      <c r="F1099" s="884">
        <v>750</v>
      </c>
    </row>
    <row r="1100" spans="1:6" s="872" customFormat="1" ht="14.25" customHeight="1">
      <c r="A1100" s="415" t="s">
        <v>1015</v>
      </c>
      <c r="B1100" s="653">
        <v>22887</v>
      </c>
      <c r="C1100" s="653">
        <v>2460</v>
      </c>
      <c r="D1100" s="653">
        <v>750</v>
      </c>
      <c r="E1100" s="869">
        <v>3.2769694586446456</v>
      </c>
      <c r="F1100" s="884">
        <v>750</v>
      </c>
    </row>
    <row r="1101" spans="1:6" s="872" customFormat="1" ht="14.25" customHeight="1">
      <c r="A1101" s="345"/>
      <c r="B1101" s="653"/>
      <c r="C1101" s="653"/>
      <c r="D1101" s="653"/>
      <c r="E1101" s="866"/>
      <c r="F1101" s="884"/>
    </row>
    <row r="1102" spans="1:6" s="872" customFormat="1" ht="27" customHeight="1">
      <c r="A1102" s="890" t="s">
        <v>1247</v>
      </c>
      <c r="B1102" s="653"/>
      <c r="C1102" s="653"/>
      <c r="D1102" s="653"/>
      <c r="E1102" s="866"/>
      <c r="F1102" s="884"/>
    </row>
    <row r="1103" spans="1:6" s="872" customFormat="1" ht="14.25" customHeight="1">
      <c r="A1103" s="891" t="s">
        <v>498</v>
      </c>
      <c r="B1103" s="653"/>
      <c r="C1103" s="653"/>
      <c r="D1103" s="653"/>
      <c r="E1103" s="866"/>
      <c r="F1103" s="884"/>
    </row>
    <row r="1104" spans="1:6" s="872" customFormat="1" ht="14.25" customHeight="1">
      <c r="A1104" s="331" t="s">
        <v>462</v>
      </c>
      <c r="B1104" s="653">
        <v>905190</v>
      </c>
      <c r="C1104" s="653">
        <v>155670</v>
      </c>
      <c r="D1104" s="653">
        <v>119139</v>
      </c>
      <c r="E1104" s="869">
        <v>13.161767142809797</v>
      </c>
      <c r="F1104" s="884">
        <v>101496</v>
      </c>
    </row>
    <row r="1105" spans="1:6" s="872" customFormat="1" ht="14.25" customHeight="1">
      <c r="A1105" s="359" t="s">
        <v>1186</v>
      </c>
      <c r="B1105" s="653">
        <v>853183</v>
      </c>
      <c r="C1105" s="653">
        <v>140560</v>
      </c>
      <c r="D1105" s="653">
        <v>104029</v>
      </c>
      <c r="E1105" s="869">
        <v>12.193046509365518</v>
      </c>
      <c r="F1105" s="884">
        <v>101496</v>
      </c>
    </row>
    <row r="1106" spans="1:6" s="872" customFormat="1" ht="14.25" customHeight="1">
      <c r="A1106" s="359" t="s">
        <v>1177</v>
      </c>
      <c r="B1106" s="653">
        <v>52007</v>
      </c>
      <c r="C1106" s="653">
        <v>15110</v>
      </c>
      <c r="D1106" s="653">
        <v>15110</v>
      </c>
      <c r="E1106" s="869">
        <v>29.053781221758605</v>
      </c>
      <c r="F1106" s="884">
        <v>0</v>
      </c>
    </row>
    <row r="1107" spans="1:6" s="872" customFormat="1" ht="25.5" customHeight="1">
      <c r="A1107" s="405" t="s">
        <v>1178</v>
      </c>
      <c r="B1107" s="653">
        <v>52007</v>
      </c>
      <c r="C1107" s="653">
        <v>15110</v>
      </c>
      <c r="D1107" s="653">
        <v>15110</v>
      </c>
      <c r="E1107" s="869">
        <v>29.053781221758605</v>
      </c>
      <c r="F1107" s="884">
        <v>0</v>
      </c>
    </row>
    <row r="1108" spans="1:6" s="872" customFormat="1" ht="14.25" customHeight="1">
      <c r="A1108" s="374" t="s">
        <v>1098</v>
      </c>
      <c r="B1108" s="653">
        <v>905190</v>
      </c>
      <c r="C1108" s="653">
        <v>155670</v>
      </c>
      <c r="D1108" s="653">
        <v>115244</v>
      </c>
      <c r="E1108" s="869">
        <v>12.731470740949414</v>
      </c>
      <c r="F1108" s="884">
        <v>106019</v>
      </c>
    </row>
    <row r="1109" spans="1:6" s="872" customFormat="1" ht="14.25" customHeight="1">
      <c r="A1109" s="359" t="s">
        <v>1011</v>
      </c>
      <c r="B1109" s="653">
        <v>902380</v>
      </c>
      <c r="C1109" s="653">
        <v>152860</v>
      </c>
      <c r="D1109" s="653">
        <v>113339</v>
      </c>
      <c r="E1109" s="869">
        <v>12.560007978900241</v>
      </c>
      <c r="F1109" s="884">
        <v>105605</v>
      </c>
    </row>
    <row r="1110" spans="1:6" s="872" customFormat="1" ht="14.25" customHeight="1">
      <c r="A1110" s="395" t="s">
        <v>1012</v>
      </c>
      <c r="B1110" s="653">
        <v>49197</v>
      </c>
      <c r="C1110" s="653">
        <v>12300</v>
      </c>
      <c r="D1110" s="653">
        <v>9310</v>
      </c>
      <c r="E1110" s="869">
        <v>18.923918125088928</v>
      </c>
      <c r="F1110" s="884">
        <v>4109</v>
      </c>
    </row>
    <row r="1111" spans="1:6" s="872" customFormat="1" ht="14.25" customHeight="1">
      <c r="A1111" s="331" t="s">
        <v>499</v>
      </c>
      <c r="B1111" s="653">
        <v>38814</v>
      </c>
      <c r="C1111" s="653">
        <v>9704</v>
      </c>
      <c r="D1111" s="653">
        <v>8433</v>
      </c>
      <c r="E1111" s="869">
        <v>21.72669655279023</v>
      </c>
      <c r="F1111" s="884">
        <v>3547</v>
      </c>
    </row>
    <row r="1112" spans="1:6" s="872" customFormat="1" ht="14.25" customHeight="1">
      <c r="A1112" s="419" t="s">
        <v>1180</v>
      </c>
      <c r="B1112" s="653">
        <v>31279</v>
      </c>
      <c r="C1112" s="653">
        <v>7820</v>
      </c>
      <c r="D1112" s="653">
        <v>6796</v>
      </c>
      <c r="E1112" s="869">
        <v>21.727037309376897</v>
      </c>
      <c r="F1112" s="884">
        <v>2859</v>
      </c>
    </row>
    <row r="1113" spans="1:6" s="872" customFormat="1" ht="14.25" customHeight="1">
      <c r="A1113" s="415" t="s">
        <v>1015</v>
      </c>
      <c r="B1113" s="653">
        <v>10383</v>
      </c>
      <c r="C1113" s="653">
        <v>2596</v>
      </c>
      <c r="D1113" s="653">
        <v>877</v>
      </c>
      <c r="E1113" s="869">
        <v>8.446499085042857</v>
      </c>
      <c r="F1113" s="884">
        <v>562</v>
      </c>
    </row>
    <row r="1114" spans="1:6" s="872" customFormat="1" ht="14.25" customHeight="1">
      <c r="A1114" s="395" t="s">
        <v>1017</v>
      </c>
      <c r="B1114" s="653">
        <v>832810</v>
      </c>
      <c r="C1114" s="653">
        <v>140560</v>
      </c>
      <c r="D1114" s="653">
        <v>104029</v>
      </c>
      <c r="E1114" s="883">
        <v>12.491324551818542</v>
      </c>
      <c r="F1114" s="884">
        <v>101496</v>
      </c>
    </row>
    <row r="1115" spans="1:6" s="872" customFormat="1" ht="14.25" customHeight="1">
      <c r="A1115" s="415" t="s">
        <v>1018</v>
      </c>
      <c r="B1115" s="653">
        <v>832810</v>
      </c>
      <c r="C1115" s="653">
        <v>140560</v>
      </c>
      <c r="D1115" s="653">
        <v>104029</v>
      </c>
      <c r="E1115" s="883">
        <v>12.491324551818542</v>
      </c>
      <c r="F1115" s="884">
        <v>101496</v>
      </c>
    </row>
    <row r="1116" spans="1:28" s="840" customFormat="1" ht="12.75">
      <c r="A1116" s="395" t="s">
        <v>1032</v>
      </c>
      <c r="B1116" s="653">
        <v>20373</v>
      </c>
      <c r="C1116" s="653">
        <v>0</v>
      </c>
      <c r="D1116" s="653">
        <v>0</v>
      </c>
      <c r="E1116" s="883">
        <v>0</v>
      </c>
      <c r="F1116" s="884">
        <v>0</v>
      </c>
      <c r="G1116" s="892"/>
      <c r="H1116" s="892"/>
      <c r="I1116" s="892"/>
      <c r="J1116" s="892"/>
      <c r="K1116" s="892"/>
      <c r="L1116" s="892"/>
      <c r="M1116" s="892"/>
      <c r="N1116" s="892"/>
      <c r="O1116" s="892"/>
      <c r="P1116" s="892"/>
      <c r="Q1116" s="892"/>
      <c r="R1116" s="892"/>
      <c r="S1116" s="892"/>
      <c r="T1116" s="892"/>
      <c r="U1116" s="892"/>
      <c r="V1116" s="892"/>
      <c r="W1116" s="892"/>
      <c r="X1116" s="892"/>
      <c r="Y1116" s="892"/>
      <c r="Z1116" s="892"/>
      <c r="AA1116" s="892"/>
      <c r="AB1116" s="892"/>
    </row>
    <row r="1117" spans="1:28" s="840" customFormat="1" ht="12.75">
      <c r="A1117" s="415" t="s">
        <v>1197</v>
      </c>
      <c r="B1117" s="653">
        <v>20373</v>
      </c>
      <c r="C1117" s="653">
        <v>0</v>
      </c>
      <c r="D1117" s="653">
        <v>0</v>
      </c>
      <c r="E1117" s="883">
        <v>0</v>
      </c>
      <c r="F1117" s="884">
        <v>0</v>
      </c>
      <c r="G1117" s="892"/>
      <c r="H1117" s="892"/>
      <c r="I1117" s="892"/>
      <c r="J1117" s="892"/>
      <c r="K1117" s="892"/>
      <c r="L1117" s="892"/>
      <c r="M1117" s="892"/>
      <c r="N1117" s="892"/>
      <c r="O1117" s="892"/>
      <c r="P1117" s="892"/>
      <c r="Q1117" s="892"/>
      <c r="R1117" s="892"/>
      <c r="S1117" s="892"/>
      <c r="T1117" s="892"/>
      <c r="U1117" s="892"/>
      <c r="V1117" s="892"/>
      <c r="W1117" s="892"/>
      <c r="X1117" s="892"/>
      <c r="Y1117" s="892"/>
      <c r="Z1117" s="892"/>
      <c r="AA1117" s="892"/>
      <c r="AB1117" s="892"/>
    </row>
    <row r="1118" spans="1:28" s="840" customFormat="1" ht="25.5">
      <c r="A1118" s="397" t="s">
        <v>510</v>
      </c>
      <c r="B1118" s="653">
        <v>20373</v>
      </c>
      <c r="C1118" s="653">
        <v>0</v>
      </c>
      <c r="D1118" s="653">
        <v>0</v>
      </c>
      <c r="E1118" s="883">
        <v>0</v>
      </c>
      <c r="F1118" s="884">
        <v>0</v>
      </c>
      <c r="G1118" s="892"/>
      <c r="H1118" s="892"/>
      <c r="I1118" s="892"/>
      <c r="J1118" s="892"/>
      <c r="K1118" s="892"/>
      <c r="L1118" s="892"/>
      <c r="M1118" s="892"/>
      <c r="N1118" s="892"/>
      <c r="O1118" s="892"/>
      <c r="P1118" s="892"/>
      <c r="Q1118" s="892"/>
      <c r="R1118" s="892"/>
      <c r="S1118" s="892"/>
      <c r="T1118" s="892"/>
      <c r="U1118" s="892"/>
      <c r="V1118" s="892"/>
      <c r="W1118" s="892"/>
      <c r="X1118" s="892"/>
      <c r="Y1118" s="892"/>
      <c r="Z1118" s="892"/>
      <c r="AA1118" s="892"/>
      <c r="AB1118" s="892"/>
    </row>
    <row r="1119" spans="1:28" s="840" customFormat="1" ht="41.25" customHeight="1">
      <c r="A1119" s="397" t="s">
        <v>511</v>
      </c>
      <c r="B1119" s="653">
        <v>20373</v>
      </c>
      <c r="C1119" s="653">
        <v>0</v>
      </c>
      <c r="D1119" s="653">
        <v>0</v>
      </c>
      <c r="E1119" s="883">
        <v>0</v>
      </c>
      <c r="F1119" s="884">
        <v>0</v>
      </c>
      <c r="G1119" s="892"/>
      <c r="H1119" s="892"/>
      <c r="I1119" s="892"/>
      <c r="J1119" s="892"/>
      <c r="K1119" s="892"/>
      <c r="L1119" s="892"/>
      <c r="M1119" s="892"/>
      <c r="N1119" s="892"/>
      <c r="O1119" s="892"/>
      <c r="P1119" s="892"/>
      <c r="Q1119" s="892"/>
      <c r="R1119" s="892"/>
      <c r="S1119" s="892"/>
      <c r="T1119" s="892"/>
      <c r="U1119" s="892"/>
      <c r="V1119" s="892"/>
      <c r="W1119" s="892"/>
      <c r="X1119" s="892"/>
      <c r="Y1119" s="892"/>
      <c r="Z1119" s="892"/>
      <c r="AA1119" s="892"/>
      <c r="AB1119" s="892"/>
    </row>
    <row r="1120" spans="1:6" s="872" customFormat="1" ht="14.25" customHeight="1">
      <c r="A1120" s="359" t="s">
        <v>932</v>
      </c>
      <c r="B1120" s="653">
        <v>2810</v>
      </c>
      <c r="C1120" s="653">
        <v>2810</v>
      </c>
      <c r="D1120" s="653">
        <v>1905</v>
      </c>
      <c r="E1120" s="883">
        <v>67.79359430604983</v>
      </c>
      <c r="F1120" s="884">
        <v>414</v>
      </c>
    </row>
    <row r="1121" spans="1:6" s="872" customFormat="1" ht="12" customHeight="1">
      <c r="A1121" s="395" t="s">
        <v>1020</v>
      </c>
      <c r="B1121" s="653">
        <v>2810</v>
      </c>
      <c r="C1121" s="653">
        <v>2810</v>
      </c>
      <c r="D1121" s="653">
        <v>1905</v>
      </c>
      <c r="E1121" s="883">
        <v>67.79359430604983</v>
      </c>
      <c r="F1121" s="884">
        <v>414</v>
      </c>
    </row>
    <row r="1122" spans="1:28" s="874" customFormat="1" ht="12.75">
      <c r="A1122" s="461"/>
      <c r="B1122" s="856"/>
      <c r="C1122" s="856"/>
      <c r="D1122" s="856"/>
      <c r="E1122" s="884"/>
      <c r="F1122" s="884"/>
      <c r="G1122" s="872"/>
      <c r="H1122" s="872"/>
      <c r="I1122" s="872"/>
      <c r="J1122" s="872"/>
      <c r="K1122" s="872"/>
      <c r="L1122" s="872"/>
      <c r="M1122" s="872"/>
      <c r="N1122" s="872"/>
      <c r="O1122" s="872"/>
      <c r="P1122" s="872"/>
      <c r="Q1122" s="872"/>
      <c r="R1122" s="872"/>
      <c r="S1122" s="872"/>
      <c r="T1122" s="872"/>
      <c r="U1122" s="872"/>
      <c r="V1122" s="872"/>
      <c r="W1122" s="872"/>
      <c r="X1122" s="872"/>
      <c r="Y1122" s="872"/>
      <c r="Z1122" s="872"/>
      <c r="AA1122" s="872"/>
      <c r="AB1122" s="873"/>
    </row>
    <row r="1123" spans="1:6" s="872" customFormat="1" ht="12.75">
      <c r="A1123" s="338" t="s">
        <v>512</v>
      </c>
      <c r="B1123" s="880"/>
      <c r="C1123" s="880"/>
      <c r="D1123" s="880"/>
      <c r="E1123" s="884"/>
      <c r="F1123" s="884"/>
    </row>
    <row r="1124" spans="1:6" s="872" customFormat="1" ht="12.75">
      <c r="A1124" s="331" t="s">
        <v>462</v>
      </c>
      <c r="B1124" s="884">
        <v>19233571</v>
      </c>
      <c r="C1124" s="884">
        <v>5444437</v>
      </c>
      <c r="D1124" s="884">
        <v>2088411</v>
      </c>
      <c r="E1124" s="883">
        <v>10.858155253644785</v>
      </c>
      <c r="F1124" s="884">
        <v>270967</v>
      </c>
    </row>
    <row r="1125" spans="1:6" s="872" customFormat="1" ht="12.75">
      <c r="A1125" s="359" t="s">
        <v>1182</v>
      </c>
      <c r="B1125" s="884">
        <v>5000</v>
      </c>
      <c r="C1125" s="884">
        <v>0</v>
      </c>
      <c r="D1125" s="884">
        <v>361</v>
      </c>
      <c r="E1125" s="883">
        <v>7.22</v>
      </c>
      <c r="F1125" s="884">
        <v>325</v>
      </c>
    </row>
    <row r="1126" spans="1:6" s="872" customFormat="1" ht="12.75">
      <c r="A1126" s="359" t="s">
        <v>1186</v>
      </c>
      <c r="B1126" s="884">
        <v>13302277</v>
      </c>
      <c r="C1126" s="884">
        <v>3677657</v>
      </c>
      <c r="D1126" s="884">
        <v>321270</v>
      </c>
      <c r="E1126" s="883">
        <v>2.4151504287574226</v>
      </c>
      <c r="F1126" s="884">
        <v>270642</v>
      </c>
    </row>
    <row r="1127" spans="1:6" s="872" customFormat="1" ht="12.75">
      <c r="A1127" s="359" t="s">
        <v>1177</v>
      </c>
      <c r="B1127" s="884">
        <v>5926294</v>
      </c>
      <c r="C1127" s="884">
        <v>1766780</v>
      </c>
      <c r="D1127" s="884">
        <v>1766780</v>
      </c>
      <c r="E1127" s="883">
        <v>29.81256076731934</v>
      </c>
      <c r="F1127" s="884">
        <v>0</v>
      </c>
    </row>
    <row r="1128" spans="1:6" s="872" customFormat="1" ht="25.5">
      <c r="A1128" s="405" t="s">
        <v>1178</v>
      </c>
      <c r="B1128" s="884">
        <v>5926294</v>
      </c>
      <c r="C1128" s="884">
        <v>1766780</v>
      </c>
      <c r="D1128" s="884">
        <v>1766780</v>
      </c>
      <c r="E1128" s="883">
        <v>29.81256076731934</v>
      </c>
      <c r="F1128" s="884">
        <v>0</v>
      </c>
    </row>
    <row r="1129" spans="1:6" s="872" customFormat="1" ht="12.75">
      <c r="A1129" s="374" t="s">
        <v>1098</v>
      </c>
      <c r="B1129" s="884">
        <v>19369569</v>
      </c>
      <c r="C1129" s="884">
        <v>5473817</v>
      </c>
      <c r="D1129" s="884">
        <v>2641938</v>
      </c>
      <c r="E1129" s="883">
        <v>13.63963235320311</v>
      </c>
      <c r="F1129" s="884">
        <v>785679</v>
      </c>
    </row>
    <row r="1130" spans="1:6" s="872" customFormat="1" ht="12.75">
      <c r="A1130" s="359" t="s">
        <v>1011</v>
      </c>
      <c r="B1130" s="884">
        <v>19270261</v>
      </c>
      <c r="C1130" s="884">
        <v>5416167</v>
      </c>
      <c r="D1130" s="884">
        <v>2617416</v>
      </c>
      <c r="E1130" s="883">
        <v>13.582670208774028</v>
      </c>
      <c r="F1130" s="884">
        <v>769690</v>
      </c>
    </row>
    <row r="1131" spans="1:6" s="872" customFormat="1" ht="12.75">
      <c r="A1131" s="395" t="s">
        <v>1012</v>
      </c>
      <c r="B1131" s="884">
        <v>5701311</v>
      </c>
      <c r="C1131" s="884">
        <v>1851358</v>
      </c>
      <c r="D1131" s="884">
        <v>908376</v>
      </c>
      <c r="E1131" s="883">
        <v>15.932756518632294</v>
      </c>
      <c r="F1131" s="884">
        <v>301392</v>
      </c>
    </row>
    <row r="1132" spans="1:6" s="872" customFormat="1" ht="12.75">
      <c r="A1132" s="415" t="s">
        <v>1179</v>
      </c>
      <c r="B1132" s="884">
        <v>1973889</v>
      </c>
      <c r="C1132" s="884">
        <v>393792</v>
      </c>
      <c r="D1132" s="884">
        <v>266668</v>
      </c>
      <c r="E1132" s="883">
        <v>13.50977689221633</v>
      </c>
      <c r="F1132" s="884">
        <v>129312</v>
      </c>
    </row>
    <row r="1133" spans="1:6" s="872" customFormat="1" ht="12.75">
      <c r="A1133" s="419" t="s">
        <v>1180</v>
      </c>
      <c r="B1133" s="884">
        <v>1465070</v>
      </c>
      <c r="C1133" s="884">
        <v>292491</v>
      </c>
      <c r="D1133" s="884">
        <v>208676</v>
      </c>
      <c r="E1133" s="883">
        <v>14.243414990410013</v>
      </c>
      <c r="F1133" s="884">
        <v>96314</v>
      </c>
    </row>
    <row r="1134" spans="1:6" s="872" customFormat="1" ht="12.75">
      <c r="A1134" s="415" t="s">
        <v>1015</v>
      </c>
      <c r="B1134" s="884">
        <v>3727422</v>
      </c>
      <c r="C1134" s="884">
        <v>1457566</v>
      </c>
      <c r="D1134" s="884">
        <v>641708</v>
      </c>
      <c r="E1134" s="883">
        <v>17.215866623097682</v>
      </c>
      <c r="F1134" s="884">
        <v>172080</v>
      </c>
    </row>
    <row r="1135" spans="1:6" s="872" customFormat="1" ht="12.75">
      <c r="A1135" s="395" t="s">
        <v>1017</v>
      </c>
      <c r="B1135" s="884">
        <v>13074450</v>
      </c>
      <c r="C1135" s="884">
        <v>3392309</v>
      </c>
      <c r="D1135" s="884">
        <v>1647032</v>
      </c>
      <c r="E1135" s="883">
        <v>12.59733296620508</v>
      </c>
      <c r="F1135" s="884">
        <v>443945</v>
      </c>
    </row>
    <row r="1136" spans="1:6" s="872" customFormat="1" ht="12.75">
      <c r="A1136" s="415" t="s">
        <v>1018</v>
      </c>
      <c r="B1136" s="884">
        <v>13074450</v>
      </c>
      <c r="C1136" s="884">
        <v>3392309</v>
      </c>
      <c r="D1136" s="884">
        <v>1647032</v>
      </c>
      <c r="E1136" s="883">
        <v>12.59733296620508</v>
      </c>
      <c r="F1136" s="884">
        <v>443945</v>
      </c>
    </row>
    <row r="1137" spans="1:6" s="872" customFormat="1" ht="25.5">
      <c r="A1137" s="405" t="s">
        <v>1183</v>
      </c>
      <c r="B1137" s="884">
        <v>19500</v>
      </c>
      <c r="C1137" s="884">
        <v>19500</v>
      </c>
      <c r="D1137" s="884">
        <v>8371</v>
      </c>
      <c r="E1137" s="869">
        <v>42.92820512820513</v>
      </c>
      <c r="F1137" s="884">
        <v>0</v>
      </c>
    </row>
    <row r="1138" spans="1:6" s="872" customFormat="1" ht="12.75">
      <c r="A1138" s="396" t="s">
        <v>1073</v>
      </c>
      <c r="B1138" s="884">
        <v>19500</v>
      </c>
      <c r="C1138" s="884">
        <v>19500</v>
      </c>
      <c r="D1138" s="884">
        <v>8371</v>
      </c>
      <c r="E1138" s="883">
        <v>42.92820512820513</v>
      </c>
      <c r="F1138" s="884">
        <v>0</v>
      </c>
    </row>
    <row r="1139" spans="1:6" s="872" customFormat="1" ht="12.75">
      <c r="A1139" s="395" t="s">
        <v>1032</v>
      </c>
      <c r="B1139" s="884">
        <v>475000</v>
      </c>
      <c r="C1139" s="884">
        <v>153000</v>
      </c>
      <c r="D1139" s="884">
        <v>53637</v>
      </c>
      <c r="E1139" s="883">
        <v>11.292</v>
      </c>
      <c r="F1139" s="884">
        <v>24353</v>
      </c>
    </row>
    <row r="1140" spans="1:6" s="872" customFormat="1" ht="12.75">
      <c r="A1140" s="415" t="s">
        <v>1214</v>
      </c>
      <c r="B1140" s="884">
        <v>475000</v>
      </c>
      <c r="C1140" s="884">
        <v>153000</v>
      </c>
      <c r="D1140" s="884">
        <v>53637</v>
      </c>
      <c r="E1140" s="883">
        <v>11.292</v>
      </c>
      <c r="F1140" s="884">
        <v>24353</v>
      </c>
    </row>
    <row r="1141" spans="1:6" s="872" customFormat="1" ht="12.75">
      <c r="A1141" s="359" t="s">
        <v>932</v>
      </c>
      <c r="B1141" s="884">
        <v>99308</v>
      </c>
      <c r="C1141" s="884">
        <v>57650</v>
      </c>
      <c r="D1141" s="884">
        <v>24522</v>
      </c>
      <c r="E1141" s="883">
        <v>24.692874692874692</v>
      </c>
      <c r="F1141" s="884">
        <v>15989</v>
      </c>
    </row>
    <row r="1142" spans="1:6" s="872" customFormat="1" ht="12.75">
      <c r="A1142" s="395" t="s">
        <v>1020</v>
      </c>
      <c r="B1142" s="884">
        <v>99308</v>
      </c>
      <c r="C1142" s="884">
        <v>57650</v>
      </c>
      <c r="D1142" s="884">
        <v>24522</v>
      </c>
      <c r="E1142" s="883">
        <v>24.692874692874692</v>
      </c>
      <c r="F1142" s="884">
        <v>15989</v>
      </c>
    </row>
    <row r="1143" spans="1:6" s="872" customFormat="1" ht="12.75" customHeight="1">
      <c r="A1143" s="359" t="s">
        <v>938</v>
      </c>
      <c r="B1143" s="866">
        <v>-135998</v>
      </c>
      <c r="C1143" s="866">
        <v>-29380</v>
      </c>
      <c r="D1143" s="866">
        <v>-553527</v>
      </c>
      <c r="E1143" s="725" t="s">
        <v>616</v>
      </c>
      <c r="F1143" s="884">
        <v>-514712</v>
      </c>
    </row>
    <row r="1144" spans="1:6" s="872" customFormat="1" ht="12.75" customHeight="1">
      <c r="A1144" s="359" t="s">
        <v>939</v>
      </c>
      <c r="B1144" s="866">
        <v>135998</v>
      </c>
      <c r="C1144" s="866">
        <v>29380</v>
      </c>
      <c r="D1144" s="866" t="s">
        <v>616</v>
      </c>
      <c r="E1144" s="866" t="s">
        <v>616</v>
      </c>
      <c r="F1144" s="866" t="s">
        <v>616</v>
      </c>
    </row>
    <row r="1145" spans="1:6" s="872" customFormat="1" ht="12.75" customHeight="1">
      <c r="A1145" s="395" t="s">
        <v>944</v>
      </c>
      <c r="B1145" s="866">
        <v>135998</v>
      </c>
      <c r="C1145" s="866">
        <v>29380</v>
      </c>
      <c r="D1145" s="866" t="s">
        <v>616</v>
      </c>
      <c r="E1145" s="866" t="s">
        <v>616</v>
      </c>
      <c r="F1145" s="866" t="s">
        <v>616</v>
      </c>
    </row>
    <row r="1146" spans="1:6" s="872" customFormat="1" ht="25.5">
      <c r="A1146" s="396" t="s">
        <v>464</v>
      </c>
      <c r="B1146" s="866">
        <v>135998</v>
      </c>
      <c r="C1146" s="866">
        <v>29380</v>
      </c>
      <c r="D1146" s="866" t="s">
        <v>616</v>
      </c>
      <c r="E1146" s="866" t="s">
        <v>616</v>
      </c>
      <c r="F1146" s="866" t="s">
        <v>616</v>
      </c>
    </row>
    <row r="1147" spans="1:28" s="840" customFormat="1" ht="12" customHeight="1">
      <c r="A1147" s="395"/>
      <c r="B1147" s="653"/>
      <c r="C1147" s="653"/>
      <c r="D1147" s="653"/>
      <c r="E1147" s="884"/>
      <c r="F1147" s="884"/>
      <c r="G1147" s="892"/>
      <c r="H1147" s="892"/>
      <c r="I1147" s="892"/>
      <c r="J1147" s="892"/>
      <c r="K1147" s="892"/>
      <c r="L1147" s="892"/>
      <c r="M1147" s="892"/>
      <c r="N1147" s="892"/>
      <c r="O1147" s="892"/>
      <c r="P1147" s="892"/>
      <c r="Q1147" s="892"/>
      <c r="R1147" s="892"/>
      <c r="S1147" s="892"/>
      <c r="T1147" s="892"/>
      <c r="U1147" s="892"/>
      <c r="V1147" s="892"/>
      <c r="W1147" s="892"/>
      <c r="X1147" s="892"/>
      <c r="Y1147" s="892"/>
      <c r="Z1147" s="892"/>
      <c r="AA1147" s="892"/>
      <c r="AB1147" s="892"/>
    </row>
    <row r="1148" spans="1:28" s="874" customFormat="1" ht="14.25" customHeight="1">
      <c r="A1148" s="336" t="s">
        <v>513</v>
      </c>
      <c r="B1148" s="884"/>
      <c r="C1148" s="884"/>
      <c r="D1148" s="884"/>
      <c r="E1148" s="884"/>
      <c r="F1148" s="884"/>
      <c r="G1148" s="872"/>
      <c r="H1148" s="872"/>
      <c r="I1148" s="872"/>
      <c r="J1148" s="872"/>
      <c r="K1148" s="872"/>
      <c r="L1148" s="872"/>
      <c r="M1148" s="872"/>
      <c r="N1148" s="872"/>
      <c r="O1148" s="872"/>
      <c r="P1148" s="872"/>
      <c r="Q1148" s="872"/>
      <c r="R1148" s="872"/>
      <c r="S1148" s="872"/>
      <c r="T1148" s="872"/>
      <c r="U1148" s="872"/>
      <c r="V1148" s="872"/>
      <c r="W1148" s="872"/>
      <c r="X1148" s="872"/>
      <c r="Y1148" s="872"/>
      <c r="Z1148" s="872"/>
      <c r="AA1148" s="872"/>
      <c r="AB1148" s="872"/>
    </row>
    <row r="1149" spans="1:28" s="874" customFormat="1" ht="12" customHeight="1">
      <c r="A1149" s="338" t="s">
        <v>512</v>
      </c>
      <c r="B1149" s="884"/>
      <c r="C1149" s="884"/>
      <c r="D1149" s="884"/>
      <c r="E1149" s="884"/>
      <c r="F1149" s="884"/>
      <c r="G1149" s="872"/>
      <c r="H1149" s="872"/>
      <c r="I1149" s="872"/>
      <c r="J1149" s="872"/>
      <c r="K1149" s="872"/>
      <c r="L1149" s="872"/>
      <c r="M1149" s="872"/>
      <c r="N1149" s="872"/>
      <c r="O1149" s="872"/>
      <c r="P1149" s="872"/>
      <c r="Q1149" s="872"/>
      <c r="R1149" s="872"/>
      <c r="S1149" s="872"/>
      <c r="T1149" s="872"/>
      <c r="U1149" s="872"/>
      <c r="V1149" s="872"/>
      <c r="W1149" s="872"/>
      <c r="X1149" s="872"/>
      <c r="Y1149" s="872"/>
      <c r="Z1149" s="872"/>
      <c r="AA1149" s="872"/>
      <c r="AB1149" s="872"/>
    </row>
    <row r="1150" spans="1:28" s="874" customFormat="1" ht="12" customHeight="1">
      <c r="A1150" s="331" t="s">
        <v>462</v>
      </c>
      <c r="B1150" s="884">
        <v>18741</v>
      </c>
      <c r="C1150" s="884">
        <v>18741</v>
      </c>
      <c r="D1150" s="884">
        <v>0</v>
      </c>
      <c r="E1150" s="883">
        <v>0</v>
      </c>
      <c r="F1150" s="884">
        <v>0</v>
      </c>
      <c r="G1150" s="872"/>
      <c r="H1150" s="872"/>
      <c r="I1150" s="872"/>
      <c r="J1150" s="872"/>
      <c r="K1150" s="872"/>
      <c r="L1150" s="872"/>
      <c r="M1150" s="872"/>
      <c r="N1150" s="872"/>
      <c r="O1150" s="872"/>
      <c r="P1150" s="872"/>
      <c r="Q1150" s="872"/>
      <c r="R1150" s="872"/>
      <c r="S1150" s="872"/>
      <c r="T1150" s="872"/>
      <c r="U1150" s="872"/>
      <c r="V1150" s="872"/>
      <c r="W1150" s="872"/>
      <c r="X1150" s="872"/>
      <c r="Y1150" s="872"/>
      <c r="Z1150" s="872"/>
      <c r="AA1150" s="872"/>
      <c r="AB1150" s="872"/>
    </row>
    <row r="1151" spans="1:6" s="867" customFormat="1" ht="12.75">
      <c r="A1151" s="359" t="s">
        <v>1000</v>
      </c>
      <c r="B1151" s="866">
        <v>18741</v>
      </c>
      <c r="C1151" s="866">
        <v>18741</v>
      </c>
      <c r="D1151" s="866">
        <v>0</v>
      </c>
      <c r="E1151" s="883">
        <v>0</v>
      </c>
      <c r="F1151" s="884">
        <v>0</v>
      </c>
    </row>
    <row r="1152" spans="1:6" s="867" customFormat="1" ht="12.75">
      <c r="A1152" s="359" t="s">
        <v>502</v>
      </c>
      <c r="B1152" s="866">
        <v>18741</v>
      </c>
      <c r="C1152" s="866">
        <v>18741</v>
      </c>
      <c r="D1152" s="866">
        <v>0</v>
      </c>
      <c r="E1152" s="883">
        <v>0</v>
      </c>
      <c r="F1152" s="884">
        <v>0</v>
      </c>
    </row>
    <row r="1153" spans="1:6" s="867" customFormat="1" ht="12.75">
      <c r="A1153" s="359" t="s">
        <v>503</v>
      </c>
      <c r="B1153" s="866">
        <v>18741</v>
      </c>
      <c r="C1153" s="866">
        <v>18741</v>
      </c>
      <c r="D1153" s="866">
        <v>0</v>
      </c>
      <c r="E1153" s="883">
        <v>0</v>
      </c>
      <c r="F1153" s="884">
        <v>0</v>
      </c>
    </row>
    <row r="1154" spans="1:6" s="867" customFormat="1" ht="38.25">
      <c r="A1154" s="421" t="s">
        <v>504</v>
      </c>
      <c r="B1154" s="866">
        <v>18741</v>
      </c>
      <c r="C1154" s="866">
        <v>18741</v>
      </c>
      <c r="D1154" s="866">
        <v>0</v>
      </c>
      <c r="E1154" s="883">
        <v>0</v>
      </c>
      <c r="F1154" s="884">
        <v>0</v>
      </c>
    </row>
    <row r="1155" spans="1:6" s="867" customFormat="1" ht="38.25">
      <c r="A1155" s="421" t="s">
        <v>514</v>
      </c>
      <c r="B1155" s="866">
        <v>18741</v>
      </c>
      <c r="C1155" s="866">
        <v>18741</v>
      </c>
      <c r="D1155" s="866">
        <v>0</v>
      </c>
      <c r="E1155" s="869">
        <v>0</v>
      </c>
      <c r="F1155" s="884">
        <v>0</v>
      </c>
    </row>
    <row r="1156" spans="1:28" s="874" customFormat="1" ht="13.5" customHeight="1">
      <c r="A1156" s="374" t="s">
        <v>1098</v>
      </c>
      <c r="B1156" s="884">
        <v>28039</v>
      </c>
      <c r="C1156" s="884">
        <v>18741</v>
      </c>
      <c r="D1156" s="884">
        <v>0</v>
      </c>
      <c r="E1156" s="883">
        <v>0</v>
      </c>
      <c r="F1156" s="884">
        <v>0</v>
      </c>
      <c r="G1156" s="872"/>
      <c r="H1156" s="872"/>
      <c r="I1156" s="872"/>
      <c r="J1156" s="872"/>
      <c r="K1156" s="872"/>
      <c r="L1156" s="872"/>
      <c r="M1156" s="872"/>
      <c r="N1156" s="872"/>
      <c r="O1156" s="872"/>
      <c r="P1156" s="872"/>
      <c r="Q1156" s="872"/>
      <c r="R1156" s="872"/>
      <c r="S1156" s="872"/>
      <c r="T1156" s="872"/>
      <c r="U1156" s="872"/>
      <c r="V1156" s="872"/>
      <c r="W1156" s="872"/>
      <c r="X1156" s="872"/>
      <c r="Y1156" s="872"/>
      <c r="Z1156" s="872"/>
      <c r="AA1156" s="872"/>
      <c r="AB1156" s="872"/>
    </row>
    <row r="1157" spans="1:28" s="874" customFormat="1" ht="13.5" customHeight="1">
      <c r="A1157" s="359" t="s">
        <v>1011</v>
      </c>
      <c r="B1157" s="884">
        <v>28039</v>
      </c>
      <c r="C1157" s="884">
        <v>18741</v>
      </c>
      <c r="D1157" s="884">
        <v>0</v>
      </c>
      <c r="E1157" s="883">
        <v>0</v>
      </c>
      <c r="F1157" s="884">
        <v>0</v>
      </c>
      <c r="G1157" s="872"/>
      <c r="H1157" s="872"/>
      <c r="I1157" s="872"/>
      <c r="J1157" s="872"/>
      <c r="K1157" s="872"/>
      <c r="L1157" s="872"/>
      <c r="M1157" s="872"/>
      <c r="N1157" s="872"/>
      <c r="O1157" s="872"/>
      <c r="P1157" s="872"/>
      <c r="Q1157" s="872"/>
      <c r="R1157" s="872"/>
      <c r="S1157" s="872"/>
      <c r="T1157" s="872"/>
      <c r="U1157" s="872"/>
      <c r="V1157" s="872"/>
      <c r="W1157" s="872"/>
      <c r="X1157" s="872"/>
      <c r="Y1157" s="872"/>
      <c r="Z1157" s="872"/>
      <c r="AA1157" s="872"/>
      <c r="AB1157" s="872"/>
    </row>
    <row r="1158" spans="1:28" s="874" customFormat="1" ht="13.5" customHeight="1">
      <c r="A1158" s="395" t="s">
        <v>1012</v>
      </c>
      <c r="B1158" s="884">
        <v>28039</v>
      </c>
      <c r="C1158" s="884">
        <v>18741</v>
      </c>
      <c r="D1158" s="884">
        <v>0</v>
      </c>
      <c r="E1158" s="883">
        <v>0</v>
      </c>
      <c r="F1158" s="884">
        <v>0</v>
      </c>
      <c r="G1158" s="872"/>
      <c r="H1158" s="872"/>
      <c r="I1158" s="872"/>
      <c r="J1158" s="872"/>
      <c r="K1158" s="872"/>
      <c r="L1158" s="872"/>
      <c r="M1158" s="872"/>
      <c r="N1158" s="872"/>
      <c r="O1158" s="872"/>
      <c r="P1158" s="872"/>
      <c r="Q1158" s="872"/>
      <c r="R1158" s="872"/>
      <c r="S1158" s="872"/>
      <c r="T1158" s="872"/>
      <c r="U1158" s="872"/>
      <c r="V1158" s="872"/>
      <c r="W1158" s="872"/>
      <c r="X1158" s="872"/>
      <c r="Y1158" s="872"/>
      <c r="Z1158" s="872"/>
      <c r="AA1158" s="872"/>
      <c r="AB1158" s="872"/>
    </row>
    <row r="1159" spans="1:28" s="874" customFormat="1" ht="13.5" customHeight="1">
      <c r="A1159" s="415" t="s">
        <v>1015</v>
      </c>
      <c r="B1159" s="884">
        <v>28039</v>
      </c>
      <c r="C1159" s="884">
        <v>18741</v>
      </c>
      <c r="D1159" s="884">
        <v>0</v>
      </c>
      <c r="E1159" s="883">
        <v>0</v>
      </c>
      <c r="F1159" s="884">
        <v>0</v>
      </c>
      <c r="G1159" s="872"/>
      <c r="H1159" s="872"/>
      <c r="I1159" s="872"/>
      <c r="J1159" s="872"/>
      <c r="K1159" s="872"/>
      <c r="L1159" s="872"/>
      <c r="M1159" s="872"/>
      <c r="N1159" s="872"/>
      <c r="O1159" s="872"/>
      <c r="P1159" s="872"/>
      <c r="Q1159" s="872"/>
      <c r="R1159" s="872"/>
      <c r="S1159" s="872"/>
      <c r="T1159" s="872"/>
      <c r="U1159" s="872"/>
      <c r="V1159" s="872"/>
      <c r="W1159" s="872"/>
      <c r="X1159" s="872"/>
      <c r="Y1159" s="872"/>
      <c r="Z1159" s="872"/>
      <c r="AA1159" s="872"/>
      <c r="AB1159" s="872"/>
    </row>
    <row r="1160" spans="1:6" s="872" customFormat="1" ht="12.75" customHeight="1">
      <c r="A1160" s="359" t="s">
        <v>938</v>
      </c>
      <c r="B1160" s="866">
        <v>-9298</v>
      </c>
      <c r="C1160" s="866">
        <v>0</v>
      </c>
      <c r="D1160" s="866">
        <v>0</v>
      </c>
      <c r="E1160" s="725" t="s">
        <v>616</v>
      </c>
      <c r="F1160" s="884">
        <v>0</v>
      </c>
    </row>
    <row r="1161" spans="1:6" s="872" customFormat="1" ht="12.75" customHeight="1">
      <c r="A1161" s="359" t="s">
        <v>939</v>
      </c>
      <c r="B1161" s="866">
        <v>9298</v>
      </c>
      <c r="C1161" s="866">
        <v>0</v>
      </c>
      <c r="D1161" s="725" t="s">
        <v>616</v>
      </c>
      <c r="E1161" s="725" t="s">
        <v>616</v>
      </c>
      <c r="F1161" s="866" t="s">
        <v>616</v>
      </c>
    </row>
    <row r="1162" spans="1:6" s="872" customFormat="1" ht="12.75" customHeight="1">
      <c r="A1162" s="395" t="s">
        <v>944</v>
      </c>
      <c r="B1162" s="866">
        <v>9298</v>
      </c>
      <c r="C1162" s="866">
        <v>0</v>
      </c>
      <c r="D1162" s="725" t="s">
        <v>616</v>
      </c>
      <c r="E1162" s="725" t="s">
        <v>616</v>
      </c>
      <c r="F1162" s="866" t="s">
        <v>616</v>
      </c>
    </row>
    <row r="1163" spans="1:6" s="872" customFormat="1" ht="25.5">
      <c r="A1163" s="396" t="s">
        <v>464</v>
      </c>
      <c r="B1163" s="866">
        <v>9298</v>
      </c>
      <c r="C1163" s="866">
        <v>0</v>
      </c>
      <c r="D1163" s="725" t="s">
        <v>616</v>
      </c>
      <c r="E1163" s="725" t="s">
        <v>616</v>
      </c>
      <c r="F1163" s="725" t="s">
        <v>616</v>
      </c>
    </row>
    <row r="1164" spans="1:28" s="840" customFormat="1" ht="12.75">
      <c r="A1164" s="338"/>
      <c r="B1164" s="653"/>
      <c r="C1164" s="653"/>
      <c r="D1164" s="653"/>
      <c r="E1164" s="884"/>
      <c r="F1164" s="884"/>
      <c r="G1164" s="892"/>
      <c r="H1164" s="892"/>
      <c r="I1164" s="892"/>
      <c r="J1164" s="892"/>
      <c r="K1164" s="892"/>
      <c r="L1164" s="892"/>
      <c r="M1164" s="892"/>
      <c r="N1164" s="892"/>
      <c r="O1164" s="892"/>
      <c r="P1164" s="892"/>
      <c r="Q1164" s="892"/>
      <c r="R1164" s="892"/>
      <c r="S1164" s="892"/>
      <c r="T1164" s="892"/>
      <c r="U1164" s="892"/>
      <c r="V1164" s="892"/>
      <c r="W1164" s="892"/>
      <c r="X1164" s="892"/>
      <c r="Y1164" s="892"/>
      <c r="Z1164" s="892"/>
      <c r="AA1164" s="892"/>
      <c r="AB1164" s="892"/>
    </row>
    <row r="1165" spans="1:28" s="874" customFormat="1" ht="14.25" customHeight="1">
      <c r="A1165" s="336" t="s">
        <v>467</v>
      </c>
      <c r="B1165" s="884"/>
      <c r="C1165" s="884"/>
      <c r="D1165" s="884"/>
      <c r="E1165" s="884"/>
      <c r="F1165" s="884"/>
      <c r="G1165" s="872"/>
      <c r="H1165" s="872"/>
      <c r="I1165" s="872"/>
      <c r="J1165" s="872"/>
      <c r="K1165" s="872"/>
      <c r="L1165" s="872"/>
      <c r="M1165" s="872"/>
      <c r="N1165" s="872"/>
      <c r="O1165" s="872"/>
      <c r="P1165" s="872"/>
      <c r="Q1165" s="872"/>
      <c r="R1165" s="872"/>
      <c r="S1165" s="872"/>
      <c r="T1165" s="872"/>
      <c r="U1165" s="872"/>
      <c r="V1165" s="872"/>
      <c r="W1165" s="872"/>
      <c r="X1165" s="872"/>
      <c r="Y1165" s="872"/>
      <c r="Z1165" s="872"/>
      <c r="AA1165" s="872"/>
      <c r="AB1165" s="872"/>
    </row>
    <row r="1166" spans="1:28" s="874" customFormat="1" ht="12" customHeight="1">
      <c r="A1166" s="338" t="s">
        <v>512</v>
      </c>
      <c r="B1166" s="884"/>
      <c r="C1166" s="884"/>
      <c r="D1166" s="884"/>
      <c r="E1166" s="884"/>
      <c r="F1166" s="884"/>
      <c r="G1166" s="872"/>
      <c r="H1166" s="872"/>
      <c r="I1166" s="872"/>
      <c r="J1166" s="872"/>
      <c r="K1166" s="872"/>
      <c r="L1166" s="872"/>
      <c r="M1166" s="872"/>
      <c r="N1166" s="872"/>
      <c r="O1166" s="872"/>
      <c r="P1166" s="872"/>
      <c r="Q1166" s="872"/>
      <c r="R1166" s="872"/>
      <c r="S1166" s="872"/>
      <c r="T1166" s="872"/>
      <c r="U1166" s="872"/>
      <c r="V1166" s="872"/>
      <c r="W1166" s="872"/>
      <c r="X1166" s="872"/>
      <c r="Y1166" s="872"/>
      <c r="Z1166" s="872"/>
      <c r="AA1166" s="872"/>
      <c r="AB1166" s="872"/>
    </row>
    <row r="1167" spans="1:28" s="874" customFormat="1" ht="12" customHeight="1">
      <c r="A1167" s="331" t="s">
        <v>462</v>
      </c>
      <c r="B1167" s="884">
        <v>0</v>
      </c>
      <c r="C1167" s="884">
        <v>0</v>
      </c>
      <c r="D1167" s="884">
        <v>0</v>
      </c>
      <c r="E1167" s="883" t="e">
        <v>#DIV/0!</v>
      </c>
      <c r="F1167" s="884">
        <v>0</v>
      </c>
      <c r="G1167" s="872"/>
      <c r="H1167" s="872"/>
      <c r="I1167" s="872"/>
      <c r="J1167" s="872"/>
      <c r="K1167" s="872"/>
      <c r="L1167" s="872"/>
      <c r="M1167" s="872"/>
      <c r="N1167" s="872"/>
      <c r="O1167" s="872"/>
      <c r="P1167" s="872"/>
      <c r="Q1167" s="872"/>
      <c r="R1167" s="872"/>
      <c r="S1167" s="872"/>
      <c r="T1167" s="872"/>
      <c r="U1167" s="872"/>
      <c r="V1167" s="872"/>
      <c r="W1167" s="872"/>
      <c r="X1167" s="872"/>
      <c r="Y1167" s="872"/>
      <c r="Z1167" s="872"/>
      <c r="AA1167" s="872"/>
      <c r="AB1167" s="872"/>
    </row>
    <row r="1168" spans="1:28" s="840" customFormat="1" ht="12.75">
      <c r="A1168" s="359" t="s">
        <v>1186</v>
      </c>
      <c r="B1168" s="653">
        <v>0</v>
      </c>
      <c r="C1168" s="653">
        <v>0</v>
      </c>
      <c r="D1168" s="653">
        <v>0</v>
      </c>
      <c r="E1168" s="883" t="e">
        <v>#DIV/0!</v>
      </c>
      <c r="F1168" s="884">
        <v>0</v>
      </c>
      <c r="G1168" s="892"/>
      <c r="H1168" s="892"/>
      <c r="I1168" s="892"/>
      <c r="J1168" s="892"/>
      <c r="K1168" s="892"/>
      <c r="L1168" s="892"/>
      <c r="M1168" s="892"/>
      <c r="N1168" s="892"/>
      <c r="O1168" s="892"/>
      <c r="P1168" s="892"/>
      <c r="Q1168" s="892"/>
      <c r="R1168" s="892"/>
      <c r="S1168" s="892"/>
      <c r="T1168" s="892"/>
      <c r="U1168" s="892"/>
      <c r="V1168" s="892"/>
      <c r="W1168" s="892"/>
      <c r="X1168" s="892"/>
      <c r="Y1168" s="892"/>
      <c r="Z1168" s="892"/>
      <c r="AA1168" s="892"/>
      <c r="AB1168" s="892"/>
    </row>
    <row r="1169" spans="1:28" s="874" customFormat="1" ht="13.5" customHeight="1">
      <c r="A1169" s="374" t="s">
        <v>1098</v>
      </c>
      <c r="B1169" s="884">
        <v>4786</v>
      </c>
      <c r="C1169" s="884">
        <v>0</v>
      </c>
      <c r="D1169" s="884">
        <v>0</v>
      </c>
      <c r="E1169" s="883">
        <v>0</v>
      </c>
      <c r="F1169" s="884">
        <v>0</v>
      </c>
      <c r="G1169" s="872"/>
      <c r="H1169" s="872"/>
      <c r="I1169" s="872"/>
      <c r="J1169" s="872"/>
      <c r="K1169" s="872"/>
      <c r="L1169" s="872"/>
      <c r="M1169" s="872"/>
      <c r="N1169" s="872"/>
      <c r="O1169" s="872"/>
      <c r="P1169" s="872"/>
      <c r="Q1169" s="872"/>
      <c r="R1169" s="872"/>
      <c r="S1169" s="872"/>
      <c r="T1169" s="872"/>
      <c r="U1169" s="872"/>
      <c r="V1169" s="872"/>
      <c r="W1169" s="872"/>
      <c r="X1169" s="872"/>
      <c r="Y1169" s="872"/>
      <c r="Z1169" s="872"/>
      <c r="AA1169" s="872"/>
      <c r="AB1169" s="872"/>
    </row>
    <row r="1170" spans="1:28" s="874" customFormat="1" ht="13.5" customHeight="1">
      <c r="A1170" s="359" t="s">
        <v>1011</v>
      </c>
      <c r="B1170" s="884">
        <v>4786</v>
      </c>
      <c r="C1170" s="884">
        <v>0</v>
      </c>
      <c r="D1170" s="884">
        <v>0</v>
      </c>
      <c r="E1170" s="883">
        <v>0</v>
      </c>
      <c r="F1170" s="884">
        <v>0</v>
      </c>
      <c r="G1170" s="872"/>
      <c r="H1170" s="872"/>
      <c r="I1170" s="872"/>
      <c r="J1170" s="872"/>
      <c r="K1170" s="872"/>
      <c r="L1170" s="872"/>
      <c r="M1170" s="872"/>
      <c r="N1170" s="872"/>
      <c r="O1170" s="872"/>
      <c r="P1170" s="872"/>
      <c r="Q1170" s="872"/>
      <c r="R1170" s="872"/>
      <c r="S1170" s="872"/>
      <c r="T1170" s="872"/>
      <c r="U1170" s="872"/>
      <c r="V1170" s="872"/>
      <c r="W1170" s="872"/>
      <c r="X1170" s="872"/>
      <c r="Y1170" s="872"/>
      <c r="Z1170" s="872"/>
      <c r="AA1170" s="872"/>
      <c r="AB1170" s="872"/>
    </row>
    <row r="1171" spans="1:28" s="840" customFormat="1" ht="12.75">
      <c r="A1171" s="395" t="s">
        <v>1017</v>
      </c>
      <c r="B1171" s="653">
        <v>4786</v>
      </c>
      <c r="C1171" s="653">
        <v>0</v>
      </c>
      <c r="D1171" s="653">
        <v>0</v>
      </c>
      <c r="E1171" s="883">
        <v>0</v>
      </c>
      <c r="F1171" s="884">
        <v>0</v>
      </c>
      <c r="G1171" s="892"/>
      <c r="H1171" s="892"/>
      <c r="I1171" s="892"/>
      <c r="J1171" s="892"/>
      <c r="K1171" s="892"/>
      <c r="L1171" s="892"/>
      <c r="M1171" s="892"/>
      <c r="N1171" s="892"/>
      <c r="O1171" s="892"/>
      <c r="P1171" s="892"/>
      <c r="Q1171" s="892"/>
      <c r="R1171" s="892"/>
      <c r="S1171" s="892"/>
      <c r="T1171" s="892"/>
      <c r="U1171" s="892"/>
      <c r="V1171" s="892"/>
      <c r="W1171" s="892"/>
      <c r="X1171" s="892"/>
      <c r="Y1171" s="892"/>
      <c r="Z1171" s="892"/>
      <c r="AA1171" s="892"/>
      <c r="AB1171" s="892"/>
    </row>
    <row r="1172" spans="1:28" s="840" customFormat="1" ht="12.75">
      <c r="A1172" s="415" t="s">
        <v>1018</v>
      </c>
      <c r="B1172" s="653">
        <v>4786</v>
      </c>
      <c r="C1172" s="653">
        <v>0</v>
      </c>
      <c r="D1172" s="653">
        <v>0</v>
      </c>
      <c r="E1172" s="883">
        <v>0</v>
      </c>
      <c r="F1172" s="884">
        <v>0</v>
      </c>
      <c r="G1172" s="892"/>
      <c r="H1172" s="892"/>
      <c r="I1172" s="892"/>
      <c r="J1172" s="892"/>
      <c r="K1172" s="892"/>
      <c r="L1172" s="892"/>
      <c r="M1172" s="892"/>
      <c r="N1172" s="892"/>
      <c r="O1172" s="892"/>
      <c r="P1172" s="892"/>
      <c r="Q1172" s="892"/>
      <c r="R1172" s="892"/>
      <c r="S1172" s="892"/>
      <c r="T1172" s="892"/>
      <c r="U1172" s="892"/>
      <c r="V1172" s="892"/>
      <c r="W1172" s="892"/>
      <c r="X1172" s="892"/>
      <c r="Y1172" s="892"/>
      <c r="Z1172" s="892"/>
      <c r="AA1172" s="892"/>
      <c r="AB1172" s="892"/>
    </row>
    <row r="1173" spans="1:6" s="872" customFormat="1" ht="12.75" customHeight="1">
      <c r="A1173" s="359" t="s">
        <v>938</v>
      </c>
      <c r="B1173" s="866">
        <v>-4786</v>
      </c>
      <c r="C1173" s="866">
        <v>0</v>
      </c>
      <c r="D1173" s="866">
        <v>0</v>
      </c>
      <c r="E1173" s="725" t="s">
        <v>616</v>
      </c>
      <c r="F1173" s="884">
        <v>0</v>
      </c>
    </row>
    <row r="1174" spans="1:6" s="872" customFormat="1" ht="12.75" customHeight="1">
      <c r="A1174" s="359" t="s">
        <v>939</v>
      </c>
      <c r="B1174" s="866">
        <v>4786</v>
      </c>
      <c r="C1174" s="866">
        <v>0</v>
      </c>
      <c r="D1174" s="725" t="s">
        <v>616</v>
      </c>
      <c r="E1174" s="725" t="s">
        <v>616</v>
      </c>
      <c r="F1174" s="866" t="s">
        <v>616</v>
      </c>
    </row>
    <row r="1175" spans="1:6" s="872" customFormat="1" ht="12.75" customHeight="1">
      <c r="A1175" s="395" t="s">
        <v>944</v>
      </c>
      <c r="B1175" s="866">
        <v>4786</v>
      </c>
      <c r="C1175" s="866">
        <v>0</v>
      </c>
      <c r="D1175" s="725" t="s">
        <v>616</v>
      </c>
      <c r="E1175" s="725" t="s">
        <v>616</v>
      </c>
      <c r="F1175" s="866" t="s">
        <v>616</v>
      </c>
    </row>
    <row r="1176" spans="1:6" s="872" customFormat="1" ht="25.5">
      <c r="A1176" s="396" t="s">
        <v>464</v>
      </c>
      <c r="B1176" s="866">
        <v>4786</v>
      </c>
      <c r="C1176" s="866">
        <v>0</v>
      </c>
      <c r="D1176" s="725" t="s">
        <v>616</v>
      </c>
      <c r="E1176" s="725" t="s">
        <v>616</v>
      </c>
      <c r="F1176" s="725" t="s">
        <v>616</v>
      </c>
    </row>
    <row r="1177" spans="1:6" s="872" customFormat="1" ht="12.75">
      <c r="A1177" s="396"/>
      <c r="B1177" s="866"/>
      <c r="C1177" s="866"/>
      <c r="D1177" s="725"/>
      <c r="E1177" s="725"/>
      <c r="F1177" s="725"/>
    </row>
    <row r="1178" spans="1:28" s="840" customFormat="1" ht="12.75">
      <c r="A1178" s="336" t="s">
        <v>485</v>
      </c>
      <c r="B1178" s="653"/>
      <c r="C1178" s="653"/>
      <c r="D1178" s="653"/>
      <c r="E1178" s="884"/>
      <c r="F1178" s="884"/>
      <c r="G1178" s="892"/>
      <c r="H1178" s="892"/>
      <c r="I1178" s="892"/>
      <c r="J1178" s="892"/>
      <c r="K1178" s="892"/>
      <c r="L1178" s="892"/>
      <c r="M1178" s="892"/>
      <c r="N1178" s="892"/>
      <c r="O1178" s="892"/>
      <c r="P1178" s="892"/>
      <c r="Q1178" s="892"/>
      <c r="R1178" s="892"/>
      <c r="S1178" s="892"/>
      <c r="T1178" s="892"/>
      <c r="U1178" s="892"/>
      <c r="V1178" s="892"/>
      <c r="W1178" s="892"/>
      <c r="X1178" s="892"/>
      <c r="Y1178" s="892"/>
      <c r="Z1178" s="892"/>
      <c r="AA1178" s="892"/>
      <c r="AB1178" s="892"/>
    </row>
    <row r="1179" spans="1:28" s="840" customFormat="1" ht="12.75">
      <c r="A1179" s="338" t="s">
        <v>512</v>
      </c>
      <c r="B1179" s="653"/>
      <c r="C1179" s="653"/>
      <c r="D1179" s="653"/>
      <c r="E1179" s="884"/>
      <c r="F1179" s="884"/>
      <c r="G1179" s="892"/>
      <c r="H1179" s="892"/>
      <c r="I1179" s="892"/>
      <c r="J1179" s="892"/>
      <c r="K1179" s="892"/>
      <c r="L1179" s="892"/>
      <c r="M1179" s="892"/>
      <c r="N1179" s="892"/>
      <c r="O1179" s="892"/>
      <c r="P1179" s="892"/>
      <c r="Q1179" s="892"/>
      <c r="R1179" s="892"/>
      <c r="S1179" s="892"/>
      <c r="T1179" s="892"/>
      <c r="U1179" s="892"/>
      <c r="V1179" s="892"/>
      <c r="W1179" s="892"/>
      <c r="X1179" s="892"/>
      <c r="Y1179" s="892"/>
      <c r="Z1179" s="892"/>
      <c r="AA1179" s="892"/>
      <c r="AB1179" s="892"/>
    </row>
    <row r="1180" spans="1:28" s="840" customFormat="1" ht="12.75">
      <c r="A1180" s="331" t="s">
        <v>462</v>
      </c>
      <c r="B1180" s="653">
        <v>394749</v>
      </c>
      <c r="C1180" s="653">
        <v>164084</v>
      </c>
      <c r="D1180" s="653">
        <v>1982</v>
      </c>
      <c r="E1180" s="883">
        <v>0.5020912022576371</v>
      </c>
      <c r="F1180" s="884">
        <v>1982</v>
      </c>
      <c r="G1180" s="892"/>
      <c r="H1180" s="892"/>
      <c r="I1180" s="892"/>
      <c r="J1180" s="892"/>
      <c r="K1180" s="892"/>
      <c r="L1180" s="892"/>
      <c r="M1180" s="892"/>
      <c r="N1180" s="892"/>
      <c r="O1180" s="892"/>
      <c r="P1180" s="892"/>
      <c r="Q1180" s="892"/>
      <c r="R1180" s="892"/>
      <c r="S1180" s="892"/>
      <c r="T1180" s="892"/>
      <c r="U1180" s="892"/>
      <c r="V1180" s="892"/>
      <c r="W1180" s="892"/>
      <c r="X1180" s="892"/>
      <c r="Y1180" s="892"/>
      <c r="Z1180" s="892"/>
      <c r="AA1180" s="892"/>
      <c r="AB1180" s="892"/>
    </row>
    <row r="1181" spans="1:28" s="840" customFormat="1" ht="12.75">
      <c r="A1181" s="359" t="s">
        <v>1186</v>
      </c>
      <c r="B1181" s="653">
        <v>352683</v>
      </c>
      <c r="C1181" s="653">
        <v>164084</v>
      </c>
      <c r="D1181" s="653">
        <v>1982</v>
      </c>
      <c r="E1181" s="883">
        <v>0.5619777533932738</v>
      </c>
      <c r="F1181" s="884">
        <v>1982</v>
      </c>
      <c r="G1181" s="892"/>
      <c r="H1181" s="892"/>
      <c r="I1181" s="892"/>
      <c r="J1181" s="892"/>
      <c r="K1181" s="892"/>
      <c r="L1181" s="892"/>
      <c r="M1181" s="892"/>
      <c r="N1181" s="892"/>
      <c r="O1181" s="892"/>
      <c r="P1181" s="892"/>
      <c r="Q1181" s="892"/>
      <c r="R1181" s="892"/>
      <c r="S1181" s="892"/>
      <c r="T1181" s="892"/>
      <c r="U1181" s="892"/>
      <c r="V1181" s="892"/>
      <c r="W1181" s="892"/>
      <c r="X1181" s="892"/>
      <c r="Y1181" s="892"/>
      <c r="Z1181" s="892"/>
      <c r="AA1181" s="892"/>
      <c r="AB1181" s="892"/>
    </row>
    <row r="1182" spans="1:6" s="872" customFormat="1" ht="14.25" customHeight="1">
      <c r="A1182" s="359" t="s">
        <v>1177</v>
      </c>
      <c r="B1182" s="653">
        <v>42066</v>
      </c>
      <c r="C1182" s="653">
        <v>0</v>
      </c>
      <c r="D1182" s="653">
        <v>0</v>
      </c>
      <c r="E1182" s="869">
        <v>0</v>
      </c>
      <c r="F1182" s="884">
        <v>0</v>
      </c>
    </row>
    <row r="1183" spans="1:6" s="872" customFormat="1" ht="25.5" customHeight="1">
      <c r="A1183" s="405" t="s">
        <v>1178</v>
      </c>
      <c r="B1183" s="653">
        <v>42066</v>
      </c>
      <c r="C1183" s="653">
        <v>0</v>
      </c>
      <c r="D1183" s="653">
        <v>0</v>
      </c>
      <c r="E1183" s="869">
        <v>0</v>
      </c>
      <c r="F1183" s="884">
        <v>0</v>
      </c>
    </row>
    <row r="1184" spans="1:6" s="872" customFormat="1" ht="14.25" customHeight="1">
      <c r="A1184" s="374" t="s">
        <v>1098</v>
      </c>
      <c r="B1184" s="653">
        <v>394749</v>
      </c>
      <c r="C1184" s="653">
        <v>164084</v>
      </c>
      <c r="D1184" s="653">
        <v>56494</v>
      </c>
      <c r="E1184" s="869">
        <v>14.311372543059006</v>
      </c>
      <c r="F1184" s="884">
        <v>10425</v>
      </c>
    </row>
    <row r="1185" spans="1:6" s="872" customFormat="1" ht="14.25" customHeight="1">
      <c r="A1185" s="359" t="s">
        <v>1011</v>
      </c>
      <c r="B1185" s="653">
        <v>394749</v>
      </c>
      <c r="C1185" s="653">
        <v>164084</v>
      </c>
      <c r="D1185" s="653">
        <v>56494</v>
      </c>
      <c r="E1185" s="869">
        <v>14.311372543059006</v>
      </c>
      <c r="F1185" s="884">
        <v>10425</v>
      </c>
    </row>
    <row r="1186" spans="1:6" s="872" customFormat="1" ht="14.25" customHeight="1">
      <c r="A1186" s="395" t="s">
        <v>1012</v>
      </c>
      <c r="B1186" s="653">
        <v>215707</v>
      </c>
      <c r="C1186" s="653">
        <v>164084</v>
      </c>
      <c r="D1186" s="653">
        <v>56494</v>
      </c>
      <c r="E1186" s="869">
        <v>26.190156091364674</v>
      </c>
      <c r="F1186" s="884">
        <v>10425</v>
      </c>
    </row>
    <row r="1187" spans="1:6" s="872" customFormat="1" ht="14.25" customHeight="1">
      <c r="A1187" s="331" t="s">
        <v>499</v>
      </c>
      <c r="B1187" s="653">
        <v>42066</v>
      </c>
      <c r="C1187" s="653">
        <v>0</v>
      </c>
      <c r="D1187" s="653">
        <v>0</v>
      </c>
      <c r="E1187" s="869">
        <v>0</v>
      </c>
      <c r="F1187" s="884">
        <v>0</v>
      </c>
    </row>
    <row r="1188" spans="1:6" s="872" customFormat="1" ht="14.25" customHeight="1">
      <c r="A1188" s="419" t="s">
        <v>1180</v>
      </c>
      <c r="B1188" s="653">
        <v>33900</v>
      </c>
      <c r="C1188" s="653">
        <v>0</v>
      </c>
      <c r="D1188" s="653">
        <v>0</v>
      </c>
      <c r="E1188" s="869">
        <v>0</v>
      </c>
      <c r="F1188" s="884">
        <v>0</v>
      </c>
    </row>
    <row r="1189" spans="1:6" s="872" customFormat="1" ht="14.25" customHeight="1">
      <c r="A1189" s="415" t="s">
        <v>1015</v>
      </c>
      <c r="B1189" s="653">
        <v>173641</v>
      </c>
      <c r="C1189" s="653">
        <v>164084</v>
      </c>
      <c r="D1189" s="653">
        <v>56494</v>
      </c>
      <c r="E1189" s="869">
        <v>32.53494278425026</v>
      </c>
      <c r="F1189" s="884">
        <v>10425</v>
      </c>
    </row>
    <row r="1190" spans="1:6" s="872" customFormat="1" ht="14.25" customHeight="1">
      <c r="A1190" s="395" t="s">
        <v>1017</v>
      </c>
      <c r="B1190" s="653">
        <v>75197</v>
      </c>
      <c r="C1190" s="653">
        <v>0</v>
      </c>
      <c r="D1190" s="653">
        <v>0</v>
      </c>
      <c r="E1190" s="883">
        <v>0</v>
      </c>
      <c r="F1190" s="884">
        <v>0</v>
      </c>
    </row>
    <row r="1191" spans="1:6" s="872" customFormat="1" ht="14.25" customHeight="1">
      <c r="A1191" s="415" t="s">
        <v>1018</v>
      </c>
      <c r="B1191" s="653">
        <v>75197</v>
      </c>
      <c r="C1191" s="653">
        <v>0</v>
      </c>
      <c r="D1191" s="653">
        <v>0</v>
      </c>
      <c r="E1191" s="883">
        <v>0</v>
      </c>
      <c r="F1191" s="884">
        <v>0</v>
      </c>
    </row>
    <row r="1192" spans="1:28" s="840" customFormat="1" ht="12.75">
      <c r="A1192" s="395" t="s">
        <v>1032</v>
      </c>
      <c r="B1192" s="653">
        <v>103845</v>
      </c>
      <c r="C1192" s="653">
        <v>0</v>
      </c>
      <c r="D1192" s="653">
        <v>0</v>
      </c>
      <c r="E1192" s="883">
        <v>0</v>
      </c>
      <c r="F1192" s="884">
        <v>0</v>
      </c>
      <c r="G1192" s="892"/>
      <c r="H1192" s="892"/>
      <c r="I1192" s="892"/>
      <c r="J1192" s="892"/>
      <c r="K1192" s="892"/>
      <c r="L1192" s="892"/>
      <c r="M1192" s="892"/>
      <c r="N1192" s="892"/>
      <c r="O1192" s="892"/>
      <c r="P1192" s="892"/>
      <c r="Q1192" s="892"/>
      <c r="R1192" s="892"/>
      <c r="S1192" s="892"/>
      <c r="T1192" s="892"/>
      <c r="U1192" s="892"/>
      <c r="V1192" s="892"/>
      <c r="W1192" s="892"/>
      <c r="X1192" s="892"/>
      <c r="Y1192" s="892"/>
      <c r="Z1192" s="892"/>
      <c r="AA1192" s="892"/>
      <c r="AB1192" s="892"/>
    </row>
    <row r="1193" spans="1:28" s="840" customFormat="1" ht="12.75">
      <c r="A1193" s="415" t="s">
        <v>1197</v>
      </c>
      <c r="B1193" s="653">
        <v>103845</v>
      </c>
      <c r="C1193" s="653">
        <v>0</v>
      </c>
      <c r="D1193" s="653">
        <v>0</v>
      </c>
      <c r="E1193" s="883">
        <v>0</v>
      </c>
      <c r="F1193" s="884">
        <v>0</v>
      </c>
      <c r="G1193" s="892"/>
      <c r="H1193" s="892"/>
      <c r="I1193" s="892"/>
      <c r="J1193" s="892"/>
      <c r="K1193" s="892"/>
      <c r="L1193" s="892"/>
      <c r="M1193" s="892"/>
      <c r="N1193" s="892"/>
      <c r="O1193" s="892"/>
      <c r="P1193" s="892"/>
      <c r="Q1193" s="892"/>
      <c r="R1193" s="892"/>
      <c r="S1193" s="892"/>
      <c r="T1193" s="892"/>
      <c r="U1193" s="892"/>
      <c r="V1193" s="892"/>
      <c r="W1193" s="892"/>
      <c r="X1193" s="892"/>
      <c r="Y1193" s="892"/>
      <c r="Z1193" s="892"/>
      <c r="AA1193" s="892"/>
      <c r="AB1193" s="892"/>
    </row>
    <row r="1194" spans="1:28" s="840" customFormat="1" ht="25.5">
      <c r="A1194" s="397" t="s">
        <v>510</v>
      </c>
      <c r="B1194" s="653">
        <v>103845</v>
      </c>
      <c r="C1194" s="653">
        <v>0</v>
      </c>
      <c r="D1194" s="653">
        <v>0</v>
      </c>
      <c r="E1194" s="883">
        <v>0</v>
      </c>
      <c r="F1194" s="884">
        <v>0</v>
      </c>
      <c r="G1194" s="892"/>
      <c r="H1194" s="892"/>
      <c r="I1194" s="892"/>
      <c r="J1194" s="892"/>
      <c r="K1194" s="892"/>
      <c r="L1194" s="892"/>
      <c r="M1194" s="892"/>
      <c r="N1194" s="892"/>
      <c r="O1194" s="892"/>
      <c r="P1194" s="892"/>
      <c r="Q1194" s="892"/>
      <c r="R1194" s="892"/>
      <c r="S1194" s="892"/>
      <c r="T1194" s="892"/>
      <c r="U1194" s="892"/>
      <c r="V1194" s="892"/>
      <c r="W1194" s="892"/>
      <c r="X1194" s="892"/>
      <c r="Y1194" s="892"/>
      <c r="Z1194" s="892"/>
      <c r="AA1194" s="892"/>
      <c r="AB1194" s="892"/>
    </row>
    <row r="1195" spans="1:28" s="840" customFormat="1" ht="41.25" customHeight="1">
      <c r="A1195" s="397" t="s">
        <v>1219</v>
      </c>
      <c r="B1195" s="651">
        <v>103845</v>
      </c>
      <c r="C1195" s="651">
        <v>0</v>
      </c>
      <c r="D1195" s="651">
        <v>0</v>
      </c>
      <c r="E1195" s="869">
        <v>0</v>
      </c>
      <c r="F1195" s="866">
        <v>0</v>
      </c>
      <c r="G1195" s="892"/>
      <c r="H1195" s="892"/>
      <c r="I1195" s="892"/>
      <c r="J1195" s="892"/>
      <c r="K1195" s="892"/>
      <c r="L1195" s="892"/>
      <c r="M1195" s="892"/>
      <c r="N1195" s="892"/>
      <c r="O1195" s="892"/>
      <c r="P1195" s="892"/>
      <c r="Q1195" s="892"/>
      <c r="R1195" s="892"/>
      <c r="S1195" s="892"/>
      <c r="T1195" s="892"/>
      <c r="U1195" s="892"/>
      <c r="V1195" s="892"/>
      <c r="W1195" s="892"/>
      <c r="X1195" s="892"/>
      <c r="Y1195" s="892"/>
      <c r="Z1195" s="892"/>
      <c r="AA1195" s="892"/>
      <c r="AB1195" s="892"/>
    </row>
    <row r="1196" spans="1:28" s="840" customFormat="1" ht="12.75">
      <c r="A1196" s="338"/>
      <c r="B1196" s="653"/>
      <c r="C1196" s="653"/>
      <c r="D1196" s="653"/>
      <c r="E1196" s="884"/>
      <c r="F1196" s="884"/>
      <c r="G1196" s="892"/>
      <c r="H1196" s="892"/>
      <c r="I1196" s="892"/>
      <c r="J1196" s="892"/>
      <c r="K1196" s="892"/>
      <c r="L1196" s="892"/>
      <c r="M1196" s="892"/>
      <c r="N1196" s="892"/>
      <c r="O1196" s="892"/>
      <c r="P1196" s="892"/>
      <c r="Q1196" s="892"/>
      <c r="R1196" s="892"/>
      <c r="S1196" s="892"/>
      <c r="T1196" s="892"/>
      <c r="U1196" s="892"/>
      <c r="V1196" s="892"/>
      <c r="W1196" s="892"/>
      <c r="X1196" s="892"/>
      <c r="Y1196" s="892"/>
      <c r="Z1196" s="892"/>
      <c r="AA1196" s="892"/>
      <c r="AB1196" s="892"/>
    </row>
    <row r="1197" spans="1:28" s="840" customFormat="1" ht="12.75">
      <c r="A1197" s="336" t="s">
        <v>1112</v>
      </c>
      <c r="B1197" s="653"/>
      <c r="C1197" s="653"/>
      <c r="D1197" s="653"/>
      <c r="E1197" s="884"/>
      <c r="F1197" s="884"/>
      <c r="G1197" s="892"/>
      <c r="H1197" s="892"/>
      <c r="I1197" s="892"/>
      <c r="J1197" s="892"/>
      <c r="K1197" s="892"/>
      <c r="L1197" s="892"/>
      <c r="M1197" s="892"/>
      <c r="N1197" s="892"/>
      <c r="O1197" s="892"/>
      <c r="P1197" s="892"/>
      <c r="Q1197" s="892"/>
      <c r="R1197" s="892"/>
      <c r="S1197" s="892"/>
      <c r="T1197" s="892"/>
      <c r="U1197" s="892"/>
      <c r="V1197" s="892"/>
      <c r="W1197" s="892"/>
      <c r="X1197" s="892"/>
      <c r="Y1197" s="892"/>
      <c r="Z1197" s="892"/>
      <c r="AA1197" s="892"/>
      <c r="AB1197" s="892"/>
    </row>
    <row r="1198" spans="1:28" s="840" customFormat="1" ht="12.75">
      <c r="A1198" s="338" t="s">
        <v>512</v>
      </c>
      <c r="B1198" s="653"/>
      <c r="C1198" s="653"/>
      <c r="D1198" s="653"/>
      <c r="E1198" s="884"/>
      <c r="F1198" s="884"/>
      <c r="G1198" s="892"/>
      <c r="H1198" s="892"/>
      <c r="I1198" s="892"/>
      <c r="J1198" s="892"/>
      <c r="K1198" s="892"/>
      <c r="L1198" s="892"/>
      <c r="M1198" s="892"/>
      <c r="N1198" s="892"/>
      <c r="O1198" s="892"/>
      <c r="P1198" s="892"/>
      <c r="Q1198" s="892"/>
      <c r="R1198" s="892"/>
      <c r="S1198" s="892"/>
      <c r="T1198" s="892"/>
      <c r="U1198" s="892"/>
      <c r="V1198" s="892"/>
      <c r="W1198" s="892"/>
      <c r="X1198" s="892"/>
      <c r="Y1198" s="892"/>
      <c r="Z1198" s="892"/>
      <c r="AA1198" s="892"/>
      <c r="AB1198" s="892"/>
    </row>
    <row r="1199" spans="1:28" s="840" customFormat="1" ht="12.75">
      <c r="A1199" s="331" t="s">
        <v>462</v>
      </c>
      <c r="B1199" s="653">
        <v>15494046</v>
      </c>
      <c r="C1199" s="653">
        <v>4127785</v>
      </c>
      <c r="D1199" s="653">
        <v>1629691</v>
      </c>
      <c r="E1199" s="883">
        <v>10.518175820570043</v>
      </c>
      <c r="F1199" s="884">
        <v>40505</v>
      </c>
      <c r="G1199" s="892"/>
      <c r="H1199" s="892"/>
      <c r="I1199" s="892"/>
      <c r="J1199" s="892"/>
      <c r="K1199" s="892"/>
      <c r="L1199" s="892"/>
      <c r="M1199" s="892"/>
      <c r="N1199" s="892"/>
      <c r="O1199" s="892"/>
      <c r="P1199" s="892"/>
      <c r="Q1199" s="892"/>
      <c r="R1199" s="892"/>
      <c r="S1199" s="892"/>
      <c r="T1199" s="892"/>
      <c r="U1199" s="892"/>
      <c r="V1199" s="892"/>
      <c r="W1199" s="892"/>
      <c r="X1199" s="892"/>
      <c r="Y1199" s="892"/>
      <c r="Z1199" s="892"/>
      <c r="AA1199" s="892"/>
      <c r="AB1199" s="892"/>
    </row>
    <row r="1200" spans="1:28" s="840" customFormat="1" ht="12.75">
      <c r="A1200" s="359" t="s">
        <v>1182</v>
      </c>
      <c r="B1200" s="653">
        <v>0</v>
      </c>
      <c r="C1200" s="653">
        <v>0</v>
      </c>
      <c r="D1200" s="653">
        <v>361</v>
      </c>
      <c r="E1200" s="883" t="s">
        <v>616</v>
      </c>
      <c r="F1200" s="884">
        <v>325</v>
      </c>
      <c r="G1200" s="892"/>
      <c r="H1200" s="892"/>
      <c r="I1200" s="892"/>
      <c r="J1200" s="892"/>
      <c r="K1200" s="892"/>
      <c r="L1200" s="892"/>
      <c r="M1200" s="892"/>
      <c r="N1200" s="892"/>
      <c r="O1200" s="892"/>
      <c r="P1200" s="892"/>
      <c r="Q1200" s="892"/>
      <c r="R1200" s="892"/>
      <c r="S1200" s="892"/>
      <c r="T1200" s="892"/>
      <c r="U1200" s="892"/>
      <c r="V1200" s="892"/>
      <c r="W1200" s="892"/>
      <c r="X1200" s="892"/>
      <c r="Y1200" s="892"/>
      <c r="Z1200" s="892"/>
      <c r="AA1200" s="892"/>
      <c r="AB1200" s="892"/>
    </row>
    <row r="1201" spans="1:28" s="840" customFormat="1" ht="12.75">
      <c r="A1201" s="359" t="s">
        <v>1186</v>
      </c>
      <c r="B1201" s="653">
        <v>10164240</v>
      </c>
      <c r="C1201" s="653">
        <v>2568161</v>
      </c>
      <c r="D1201" s="653">
        <v>69706</v>
      </c>
      <c r="E1201" s="883">
        <v>0.6857964786349005</v>
      </c>
      <c r="F1201" s="884">
        <v>40180</v>
      </c>
      <c r="G1201" s="892"/>
      <c r="H1201" s="892"/>
      <c r="I1201" s="892"/>
      <c r="J1201" s="892"/>
      <c r="K1201" s="892"/>
      <c r="L1201" s="892"/>
      <c r="M1201" s="892"/>
      <c r="N1201" s="892"/>
      <c r="O1201" s="892"/>
      <c r="P1201" s="892"/>
      <c r="Q1201" s="892"/>
      <c r="R1201" s="892"/>
      <c r="S1201" s="892"/>
      <c r="T1201" s="892"/>
      <c r="U1201" s="892"/>
      <c r="V1201" s="892"/>
      <c r="W1201" s="892"/>
      <c r="X1201" s="892"/>
      <c r="Y1201" s="892"/>
      <c r="Z1201" s="892"/>
      <c r="AA1201" s="892"/>
      <c r="AB1201" s="892"/>
    </row>
    <row r="1202" spans="1:28" s="840" customFormat="1" ht="12.75">
      <c r="A1202" s="359" t="s">
        <v>1177</v>
      </c>
      <c r="B1202" s="653">
        <v>5329806</v>
      </c>
      <c r="C1202" s="653">
        <v>1559624</v>
      </c>
      <c r="D1202" s="653">
        <v>1559624</v>
      </c>
      <c r="E1202" s="883">
        <v>29.262303355881997</v>
      </c>
      <c r="F1202" s="884">
        <v>0</v>
      </c>
      <c r="G1202" s="892"/>
      <c r="H1202" s="892"/>
      <c r="I1202" s="892"/>
      <c r="J1202" s="892"/>
      <c r="K1202" s="892"/>
      <c r="L1202" s="892"/>
      <c r="M1202" s="892"/>
      <c r="N1202" s="892"/>
      <c r="O1202" s="892"/>
      <c r="P1202" s="892"/>
      <c r="Q1202" s="892"/>
      <c r="R1202" s="892"/>
      <c r="S1202" s="892"/>
      <c r="T1202" s="892"/>
      <c r="U1202" s="892"/>
      <c r="V1202" s="892"/>
      <c r="W1202" s="892"/>
      <c r="X1202" s="892"/>
      <c r="Y1202" s="892"/>
      <c r="Z1202" s="892"/>
      <c r="AA1202" s="892"/>
      <c r="AB1202" s="892"/>
    </row>
    <row r="1203" spans="1:28" s="840" customFormat="1" ht="25.5">
      <c r="A1203" s="405" t="s">
        <v>1178</v>
      </c>
      <c r="B1203" s="653">
        <v>5329806</v>
      </c>
      <c r="C1203" s="653">
        <v>1559624</v>
      </c>
      <c r="D1203" s="653">
        <v>1559624</v>
      </c>
      <c r="E1203" s="883">
        <v>29.262303355881997</v>
      </c>
      <c r="F1203" s="884">
        <v>0</v>
      </c>
      <c r="G1203" s="892"/>
      <c r="H1203" s="892"/>
      <c r="I1203" s="892"/>
      <c r="J1203" s="892"/>
      <c r="K1203" s="892"/>
      <c r="L1203" s="892"/>
      <c r="M1203" s="892"/>
      <c r="N1203" s="892"/>
      <c r="O1203" s="892"/>
      <c r="P1203" s="892"/>
      <c r="Q1203" s="892"/>
      <c r="R1203" s="892"/>
      <c r="S1203" s="892"/>
      <c r="T1203" s="892"/>
      <c r="U1203" s="892"/>
      <c r="V1203" s="892"/>
      <c r="W1203" s="892"/>
      <c r="X1203" s="892"/>
      <c r="Y1203" s="892"/>
      <c r="Z1203" s="892"/>
      <c r="AA1203" s="892"/>
      <c r="AB1203" s="892"/>
    </row>
    <row r="1204" spans="1:28" s="840" customFormat="1" ht="12.75">
      <c r="A1204" s="374" t="s">
        <v>1098</v>
      </c>
      <c r="B1204" s="653">
        <v>15567442</v>
      </c>
      <c r="C1204" s="653">
        <v>4138165</v>
      </c>
      <c r="D1204" s="653">
        <v>2193673</v>
      </c>
      <c r="E1204" s="883">
        <v>14.09141591791381</v>
      </c>
      <c r="F1204" s="884">
        <v>643630</v>
      </c>
      <c r="G1204" s="892"/>
      <c r="H1204" s="892"/>
      <c r="I1204" s="892"/>
      <c r="J1204" s="892"/>
      <c r="K1204" s="892"/>
      <c r="L1204" s="892"/>
      <c r="M1204" s="892"/>
      <c r="N1204" s="892"/>
      <c r="O1204" s="892"/>
      <c r="P1204" s="892"/>
      <c r="Q1204" s="892"/>
      <c r="R1204" s="892"/>
      <c r="S1204" s="892"/>
      <c r="T1204" s="892"/>
      <c r="U1204" s="892"/>
      <c r="V1204" s="892"/>
      <c r="W1204" s="892"/>
      <c r="X1204" s="892"/>
      <c r="Y1204" s="892"/>
      <c r="Z1204" s="892"/>
      <c r="AA1204" s="892"/>
      <c r="AB1204" s="892"/>
    </row>
    <row r="1205" spans="1:28" s="840" customFormat="1" ht="12.75">
      <c r="A1205" s="359" t="s">
        <v>1011</v>
      </c>
      <c r="B1205" s="653">
        <v>15482442</v>
      </c>
      <c r="C1205" s="653">
        <v>4090015</v>
      </c>
      <c r="D1205" s="653">
        <v>2172437</v>
      </c>
      <c r="E1205" s="883">
        <v>14.031617234542198</v>
      </c>
      <c r="F1205" s="884">
        <v>630927</v>
      </c>
      <c r="G1205" s="892"/>
      <c r="H1205" s="892"/>
      <c r="I1205" s="892"/>
      <c r="J1205" s="892"/>
      <c r="K1205" s="892"/>
      <c r="L1205" s="892"/>
      <c r="M1205" s="892"/>
      <c r="N1205" s="892"/>
      <c r="O1205" s="892"/>
      <c r="P1205" s="892"/>
      <c r="Q1205" s="892"/>
      <c r="R1205" s="892"/>
      <c r="S1205" s="892"/>
      <c r="T1205" s="892"/>
      <c r="U1205" s="892"/>
      <c r="V1205" s="892"/>
      <c r="W1205" s="892"/>
      <c r="X1205" s="892"/>
      <c r="Y1205" s="892"/>
      <c r="Z1205" s="892"/>
      <c r="AA1205" s="892"/>
      <c r="AB1205" s="892"/>
    </row>
    <row r="1206" spans="1:28" s="840" customFormat="1" ht="12.75">
      <c r="A1206" s="395" t="s">
        <v>1012</v>
      </c>
      <c r="B1206" s="653">
        <v>4571942</v>
      </c>
      <c r="C1206" s="653">
        <v>1384631</v>
      </c>
      <c r="D1206" s="653">
        <v>708747</v>
      </c>
      <c r="E1206" s="883">
        <v>15.502099545444803</v>
      </c>
      <c r="F1206" s="884">
        <v>214747</v>
      </c>
      <c r="G1206" s="892"/>
      <c r="H1206" s="892"/>
      <c r="I1206" s="892"/>
      <c r="J1206" s="892"/>
      <c r="K1206" s="892"/>
      <c r="L1206" s="892"/>
      <c r="M1206" s="892"/>
      <c r="N1206" s="892"/>
      <c r="O1206" s="892"/>
      <c r="P1206" s="892"/>
      <c r="Q1206" s="892"/>
      <c r="R1206" s="892"/>
      <c r="S1206" s="892"/>
      <c r="T1206" s="892"/>
      <c r="U1206" s="892"/>
      <c r="V1206" s="892"/>
      <c r="W1206" s="892"/>
      <c r="X1206" s="892"/>
      <c r="Y1206" s="892"/>
      <c r="Z1206" s="892"/>
      <c r="AA1206" s="892"/>
      <c r="AB1206" s="892"/>
    </row>
    <row r="1207" spans="1:28" s="840" customFormat="1" ht="12.75">
      <c r="A1207" s="415" t="s">
        <v>1179</v>
      </c>
      <c r="B1207" s="653">
        <v>1608974</v>
      </c>
      <c r="C1207" s="653">
        <v>301575</v>
      </c>
      <c r="D1207" s="653">
        <v>190381</v>
      </c>
      <c r="E1207" s="883">
        <v>11.832447261422496</v>
      </c>
      <c r="F1207" s="884">
        <v>88442</v>
      </c>
      <c r="G1207" s="892"/>
      <c r="H1207" s="892"/>
      <c r="I1207" s="892"/>
      <c r="J1207" s="892"/>
      <c r="K1207" s="892"/>
      <c r="L1207" s="892"/>
      <c r="M1207" s="892"/>
      <c r="N1207" s="892"/>
      <c r="O1207" s="892"/>
      <c r="P1207" s="892"/>
      <c r="Q1207" s="892"/>
      <c r="R1207" s="892"/>
      <c r="S1207" s="892"/>
      <c r="T1207" s="892"/>
      <c r="U1207" s="892"/>
      <c r="V1207" s="892"/>
      <c r="W1207" s="892"/>
      <c r="X1207" s="892"/>
      <c r="Y1207" s="892"/>
      <c r="Z1207" s="892"/>
      <c r="AA1207" s="892"/>
      <c r="AB1207" s="892"/>
    </row>
    <row r="1208" spans="1:28" s="840" customFormat="1" ht="12.75">
      <c r="A1208" s="419" t="s">
        <v>1180</v>
      </c>
      <c r="B1208" s="653">
        <v>1191078</v>
      </c>
      <c r="C1208" s="653">
        <v>222540</v>
      </c>
      <c r="D1208" s="653">
        <v>150467</v>
      </c>
      <c r="E1208" s="883">
        <v>12.632841845790116</v>
      </c>
      <c r="F1208" s="884">
        <v>68508</v>
      </c>
      <c r="G1208" s="892"/>
      <c r="H1208" s="892"/>
      <c r="I1208" s="892"/>
      <c r="J1208" s="892"/>
      <c r="K1208" s="892"/>
      <c r="L1208" s="892"/>
      <c r="M1208" s="892"/>
      <c r="N1208" s="892"/>
      <c r="O1208" s="892"/>
      <c r="P1208" s="892"/>
      <c r="Q1208" s="892"/>
      <c r="R1208" s="892"/>
      <c r="S1208" s="892"/>
      <c r="T1208" s="892"/>
      <c r="U1208" s="892"/>
      <c r="V1208" s="892"/>
      <c r="W1208" s="892"/>
      <c r="X1208" s="892"/>
      <c r="Y1208" s="892"/>
      <c r="Z1208" s="892"/>
      <c r="AA1208" s="892"/>
      <c r="AB1208" s="892"/>
    </row>
    <row r="1209" spans="1:28" s="840" customFormat="1" ht="12.75">
      <c r="A1209" s="415" t="s">
        <v>1015</v>
      </c>
      <c r="B1209" s="653">
        <v>2962968</v>
      </c>
      <c r="C1209" s="653">
        <v>1083056</v>
      </c>
      <c r="D1209" s="653">
        <v>518366</v>
      </c>
      <c r="E1209" s="883">
        <v>17.49482275880131</v>
      </c>
      <c r="F1209" s="884">
        <v>126305</v>
      </c>
      <c r="G1209" s="892"/>
      <c r="H1209" s="892"/>
      <c r="I1209" s="892"/>
      <c r="J1209" s="892"/>
      <c r="K1209" s="892"/>
      <c r="L1209" s="892"/>
      <c r="M1209" s="892"/>
      <c r="N1209" s="892"/>
      <c r="O1209" s="892"/>
      <c r="P1209" s="892"/>
      <c r="Q1209" s="892"/>
      <c r="R1209" s="892"/>
      <c r="S1209" s="892"/>
      <c r="T1209" s="892"/>
      <c r="U1209" s="892"/>
      <c r="V1209" s="892"/>
      <c r="W1209" s="892"/>
      <c r="X1209" s="892"/>
      <c r="Y1209" s="892"/>
      <c r="Z1209" s="892"/>
      <c r="AA1209" s="892"/>
      <c r="AB1209" s="892"/>
    </row>
    <row r="1210" spans="1:28" s="840" customFormat="1" ht="12.75">
      <c r="A1210" s="395" t="s">
        <v>1017</v>
      </c>
      <c r="B1210" s="653">
        <v>10891000</v>
      </c>
      <c r="C1210" s="653">
        <v>2685884</v>
      </c>
      <c r="D1210" s="653">
        <v>1455319</v>
      </c>
      <c r="E1210" s="883">
        <v>13.362583784776422</v>
      </c>
      <c r="F1210" s="884">
        <v>416180</v>
      </c>
      <c r="G1210" s="892"/>
      <c r="H1210" s="892"/>
      <c r="I1210" s="892"/>
      <c r="J1210" s="892"/>
      <c r="K1210" s="892"/>
      <c r="L1210" s="892"/>
      <c r="M1210" s="892"/>
      <c r="N1210" s="892"/>
      <c r="O1210" s="892"/>
      <c r="P1210" s="892"/>
      <c r="Q1210" s="892"/>
      <c r="R1210" s="892"/>
      <c r="S1210" s="892"/>
      <c r="T1210" s="892"/>
      <c r="U1210" s="892"/>
      <c r="V1210" s="892"/>
      <c r="W1210" s="892"/>
      <c r="X1210" s="892"/>
      <c r="Y1210" s="892"/>
      <c r="Z1210" s="892"/>
      <c r="AA1210" s="892"/>
      <c r="AB1210" s="892"/>
    </row>
    <row r="1211" spans="1:28" s="840" customFormat="1" ht="12.75">
      <c r="A1211" s="415" t="s">
        <v>1018</v>
      </c>
      <c r="B1211" s="653">
        <v>10891000</v>
      </c>
      <c r="C1211" s="653">
        <v>2685884</v>
      </c>
      <c r="D1211" s="653">
        <v>1455319</v>
      </c>
      <c r="E1211" s="883">
        <v>13.362583784776422</v>
      </c>
      <c r="F1211" s="884">
        <v>416180</v>
      </c>
      <c r="G1211" s="892"/>
      <c r="H1211" s="892"/>
      <c r="I1211" s="892"/>
      <c r="J1211" s="892"/>
      <c r="K1211" s="892"/>
      <c r="L1211" s="892"/>
      <c r="M1211" s="892"/>
      <c r="N1211" s="892"/>
      <c r="O1211" s="892"/>
      <c r="P1211" s="892"/>
      <c r="Q1211" s="892"/>
      <c r="R1211" s="892"/>
      <c r="S1211" s="892"/>
      <c r="T1211" s="892"/>
      <c r="U1211" s="892"/>
      <c r="V1211" s="892"/>
      <c r="W1211" s="892"/>
      <c r="X1211" s="892"/>
      <c r="Y1211" s="892"/>
      <c r="Z1211" s="892"/>
      <c r="AA1211" s="892"/>
      <c r="AB1211" s="892"/>
    </row>
    <row r="1212" spans="1:28" s="840" customFormat="1" ht="25.5">
      <c r="A1212" s="405" t="s">
        <v>1183</v>
      </c>
      <c r="B1212" s="653">
        <v>19500</v>
      </c>
      <c r="C1212" s="653">
        <v>19500</v>
      </c>
      <c r="D1212" s="653">
        <v>8371</v>
      </c>
      <c r="E1212" s="883">
        <v>42.92820512820513</v>
      </c>
      <c r="F1212" s="884">
        <v>0</v>
      </c>
      <c r="G1212" s="892"/>
      <c r="H1212" s="892"/>
      <c r="I1212" s="892"/>
      <c r="J1212" s="892"/>
      <c r="K1212" s="892"/>
      <c r="L1212" s="892"/>
      <c r="M1212" s="892"/>
      <c r="N1212" s="892"/>
      <c r="O1212" s="892"/>
      <c r="P1212" s="892"/>
      <c r="Q1212" s="892"/>
      <c r="R1212" s="892"/>
      <c r="S1212" s="892"/>
      <c r="T1212" s="892"/>
      <c r="U1212" s="892"/>
      <c r="V1212" s="892"/>
      <c r="W1212" s="892"/>
      <c r="X1212" s="892"/>
      <c r="Y1212" s="892"/>
      <c r="Z1212" s="892"/>
      <c r="AA1212" s="892"/>
      <c r="AB1212" s="892"/>
    </row>
    <row r="1213" spans="1:28" s="840" customFormat="1" ht="12.75">
      <c r="A1213" s="396" t="s">
        <v>1073</v>
      </c>
      <c r="B1213" s="653">
        <v>19500</v>
      </c>
      <c r="C1213" s="653">
        <v>19500</v>
      </c>
      <c r="D1213" s="653">
        <v>8371</v>
      </c>
      <c r="E1213" s="883">
        <v>42.92820512820513</v>
      </c>
      <c r="F1213" s="884">
        <v>0</v>
      </c>
      <c r="G1213" s="892"/>
      <c r="H1213" s="892"/>
      <c r="I1213" s="892"/>
      <c r="J1213" s="892"/>
      <c r="K1213" s="892"/>
      <c r="L1213" s="892"/>
      <c r="M1213" s="892"/>
      <c r="N1213" s="892"/>
      <c r="O1213" s="892"/>
      <c r="P1213" s="892"/>
      <c r="Q1213" s="892"/>
      <c r="R1213" s="892"/>
      <c r="S1213" s="892"/>
      <c r="T1213" s="892"/>
      <c r="U1213" s="892"/>
      <c r="V1213" s="892"/>
      <c r="W1213" s="892"/>
      <c r="X1213" s="892"/>
      <c r="Y1213" s="892"/>
      <c r="Z1213" s="892"/>
      <c r="AA1213" s="892"/>
      <c r="AB1213" s="892"/>
    </row>
    <row r="1214" spans="1:28" s="840" customFormat="1" ht="12.75">
      <c r="A1214" s="359" t="s">
        <v>932</v>
      </c>
      <c r="B1214" s="653">
        <v>85000</v>
      </c>
      <c r="C1214" s="653">
        <v>48150</v>
      </c>
      <c r="D1214" s="653">
        <v>21236</v>
      </c>
      <c r="E1214" s="883">
        <v>24.983529411764707</v>
      </c>
      <c r="F1214" s="884">
        <v>12703</v>
      </c>
      <c r="G1214" s="892"/>
      <c r="H1214" s="892"/>
      <c r="I1214" s="892"/>
      <c r="J1214" s="892"/>
      <c r="K1214" s="892"/>
      <c r="L1214" s="892"/>
      <c r="M1214" s="892"/>
      <c r="N1214" s="892"/>
      <c r="O1214" s="892"/>
      <c r="P1214" s="892"/>
      <c r="Q1214" s="892"/>
      <c r="R1214" s="892"/>
      <c r="S1214" s="892"/>
      <c r="T1214" s="892"/>
      <c r="U1214" s="892"/>
      <c r="V1214" s="892"/>
      <c r="W1214" s="892"/>
      <c r="X1214" s="892"/>
      <c r="Y1214" s="892"/>
      <c r="Z1214" s="892"/>
      <c r="AA1214" s="892"/>
      <c r="AB1214" s="892"/>
    </row>
    <row r="1215" spans="1:28" s="840" customFormat="1" ht="12.75" customHeight="1">
      <c r="A1215" s="395" t="s">
        <v>1020</v>
      </c>
      <c r="B1215" s="653">
        <v>85000</v>
      </c>
      <c r="C1215" s="653">
        <v>48150</v>
      </c>
      <c r="D1215" s="653">
        <v>21236</v>
      </c>
      <c r="E1215" s="883">
        <v>24.983529411764707</v>
      </c>
      <c r="F1215" s="884">
        <v>12703</v>
      </c>
      <c r="G1215" s="892"/>
      <c r="H1215" s="892"/>
      <c r="I1215" s="892"/>
      <c r="J1215" s="892"/>
      <c r="K1215" s="892"/>
      <c r="L1215" s="892"/>
      <c r="M1215" s="892"/>
      <c r="N1215" s="892"/>
      <c r="O1215" s="892"/>
      <c r="P1215" s="892"/>
      <c r="Q1215" s="892"/>
      <c r="R1215" s="892"/>
      <c r="S1215" s="892"/>
      <c r="T1215" s="892"/>
      <c r="U1215" s="892"/>
      <c r="V1215" s="892"/>
      <c r="W1215" s="892"/>
      <c r="X1215" s="892"/>
      <c r="Y1215" s="892"/>
      <c r="Z1215" s="892"/>
      <c r="AA1215" s="892"/>
      <c r="AB1215" s="892"/>
    </row>
    <row r="1216" spans="1:6" s="872" customFormat="1" ht="12.75" customHeight="1">
      <c r="A1216" s="359" t="s">
        <v>938</v>
      </c>
      <c r="B1216" s="866">
        <v>-73396</v>
      </c>
      <c r="C1216" s="866">
        <v>-10380</v>
      </c>
      <c r="D1216" s="866">
        <v>-563982</v>
      </c>
      <c r="E1216" s="725" t="s">
        <v>616</v>
      </c>
      <c r="F1216" s="884">
        <v>-563982</v>
      </c>
    </row>
    <row r="1217" spans="1:6" s="872" customFormat="1" ht="12.75" customHeight="1">
      <c r="A1217" s="359" t="s">
        <v>939</v>
      </c>
      <c r="B1217" s="866">
        <v>73396</v>
      </c>
      <c r="C1217" s="866">
        <v>10380</v>
      </c>
      <c r="D1217" s="725" t="s">
        <v>616</v>
      </c>
      <c r="E1217" s="725" t="s">
        <v>616</v>
      </c>
      <c r="F1217" s="866" t="s">
        <v>616</v>
      </c>
    </row>
    <row r="1218" spans="1:6" s="872" customFormat="1" ht="12.75" customHeight="1">
      <c r="A1218" s="395" t="s">
        <v>944</v>
      </c>
      <c r="B1218" s="866">
        <v>73396</v>
      </c>
      <c r="C1218" s="866">
        <v>10380</v>
      </c>
      <c r="D1218" s="725" t="s">
        <v>616</v>
      </c>
      <c r="E1218" s="725" t="s">
        <v>616</v>
      </c>
      <c r="F1218" s="866" t="s">
        <v>616</v>
      </c>
    </row>
    <row r="1219" spans="1:6" s="872" customFormat="1" ht="25.5">
      <c r="A1219" s="396" t="s">
        <v>464</v>
      </c>
      <c r="B1219" s="866">
        <v>73396</v>
      </c>
      <c r="C1219" s="866">
        <v>10380</v>
      </c>
      <c r="D1219" s="725" t="s">
        <v>616</v>
      </c>
      <c r="E1219" s="725" t="s">
        <v>616</v>
      </c>
      <c r="F1219" s="725" t="s">
        <v>616</v>
      </c>
    </row>
    <row r="1220" spans="1:28" s="840" customFormat="1" ht="15" customHeight="1">
      <c r="A1220" s="338"/>
      <c r="B1220" s="653"/>
      <c r="C1220" s="653"/>
      <c r="D1220" s="653"/>
      <c r="E1220" s="884"/>
      <c r="F1220" s="884"/>
      <c r="G1220" s="892"/>
      <c r="H1220" s="892"/>
      <c r="I1220" s="892"/>
      <c r="J1220" s="892"/>
      <c r="K1220" s="892"/>
      <c r="L1220" s="892"/>
      <c r="M1220" s="892"/>
      <c r="N1220" s="892"/>
      <c r="O1220" s="892"/>
      <c r="P1220" s="892"/>
      <c r="Q1220" s="892"/>
      <c r="R1220" s="892"/>
      <c r="S1220" s="892"/>
      <c r="T1220" s="892"/>
      <c r="U1220" s="892"/>
      <c r="V1220" s="892"/>
      <c r="W1220" s="892"/>
      <c r="X1220" s="892"/>
      <c r="Y1220" s="892"/>
      <c r="Z1220" s="892"/>
      <c r="AA1220" s="892"/>
      <c r="AB1220" s="892"/>
    </row>
    <row r="1221" spans="1:28" s="874" customFormat="1" ht="14.25" customHeight="1">
      <c r="A1221" s="336" t="s">
        <v>1116</v>
      </c>
      <c r="B1221" s="884"/>
      <c r="C1221" s="884"/>
      <c r="D1221" s="884"/>
      <c r="E1221" s="884"/>
      <c r="F1221" s="884"/>
      <c r="G1221" s="872"/>
      <c r="H1221" s="872"/>
      <c r="I1221" s="872"/>
      <c r="J1221" s="872"/>
      <c r="K1221" s="872"/>
      <c r="L1221" s="872"/>
      <c r="M1221" s="872"/>
      <c r="N1221" s="872"/>
      <c r="O1221" s="872"/>
      <c r="P1221" s="872"/>
      <c r="Q1221" s="872"/>
      <c r="R1221" s="872"/>
      <c r="S1221" s="872"/>
      <c r="T1221" s="872"/>
      <c r="U1221" s="872"/>
      <c r="V1221" s="872"/>
      <c r="W1221" s="872"/>
      <c r="X1221" s="872"/>
      <c r="Y1221" s="872"/>
      <c r="Z1221" s="872"/>
      <c r="AA1221" s="872"/>
      <c r="AB1221" s="872"/>
    </row>
    <row r="1222" spans="1:28" s="874" customFormat="1" ht="12" customHeight="1">
      <c r="A1222" s="338" t="s">
        <v>512</v>
      </c>
      <c r="B1222" s="884"/>
      <c r="C1222" s="884"/>
      <c r="D1222" s="884"/>
      <c r="E1222" s="884"/>
      <c r="F1222" s="884"/>
      <c r="G1222" s="872"/>
      <c r="H1222" s="872"/>
      <c r="I1222" s="872"/>
      <c r="J1222" s="872"/>
      <c r="K1222" s="872"/>
      <c r="L1222" s="872"/>
      <c r="M1222" s="872"/>
      <c r="N1222" s="872"/>
      <c r="O1222" s="872"/>
      <c r="P1222" s="872"/>
      <c r="Q1222" s="872"/>
      <c r="R1222" s="872"/>
      <c r="S1222" s="872"/>
      <c r="T1222" s="872"/>
      <c r="U1222" s="872"/>
      <c r="V1222" s="872"/>
      <c r="W1222" s="872"/>
      <c r="X1222" s="872"/>
      <c r="Y1222" s="872"/>
      <c r="Z1222" s="872"/>
      <c r="AA1222" s="872"/>
      <c r="AB1222" s="872"/>
    </row>
    <row r="1223" spans="1:28" s="874" customFormat="1" ht="12" customHeight="1">
      <c r="A1223" s="331" t="s">
        <v>462</v>
      </c>
      <c r="B1223" s="884">
        <v>21430</v>
      </c>
      <c r="C1223" s="884">
        <v>0</v>
      </c>
      <c r="D1223" s="884">
        <v>0</v>
      </c>
      <c r="E1223" s="883">
        <v>0</v>
      </c>
      <c r="F1223" s="884">
        <v>0</v>
      </c>
      <c r="G1223" s="872"/>
      <c r="H1223" s="872"/>
      <c r="I1223" s="872"/>
      <c r="J1223" s="872"/>
      <c r="K1223" s="872"/>
      <c r="L1223" s="872"/>
      <c r="M1223" s="872"/>
      <c r="N1223" s="872"/>
      <c r="O1223" s="872"/>
      <c r="P1223" s="872"/>
      <c r="Q1223" s="872"/>
      <c r="R1223" s="872"/>
      <c r="S1223" s="872"/>
      <c r="T1223" s="872"/>
      <c r="U1223" s="872"/>
      <c r="V1223" s="872"/>
      <c r="W1223" s="872"/>
      <c r="X1223" s="872"/>
      <c r="Y1223" s="872"/>
      <c r="Z1223" s="872"/>
      <c r="AA1223" s="872"/>
      <c r="AB1223" s="872"/>
    </row>
    <row r="1224" spans="1:6" s="867" customFormat="1" ht="12.75">
      <c r="A1224" s="359" t="s">
        <v>1000</v>
      </c>
      <c r="B1224" s="866">
        <v>16072</v>
      </c>
      <c r="C1224" s="866">
        <v>0</v>
      </c>
      <c r="D1224" s="866">
        <v>0</v>
      </c>
      <c r="E1224" s="883">
        <v>0</v>
      </c>
      <c r="F1224" s="884">
        <v>0</v>
      </c>
    </row>
    <row r="1225" spans="1:6" s="867" customFormat="1" ht="12.75">
      <c r="A1225" s="359" t="s">
        <v>502</v>
      </c>
      <c r="B1225" s="866">
        <v>16072</v>
      </c>
      <c r="C1225" s="866">
        <v>0</v>
      </c>
      <c r="D1225" s="866">
        <v>0</v>
      </c>
      <c r="E1225" s="883">
        <v>0</v>
      </c>
      <c r="F1225" s="884">
        <v>0</v>
      </c>
    </row>
    <row r="1226" spans="1:6" s="867" customFormat="1" ht="12.75">
      <c r="A1226" s="359" t="s">
        <v>503</v>
      </c>
      <c r="B1226" s="866">
        <v>16072</v>
      </c>
      <c r="C1226" s="866">
        <v>0</v>
      </c>
      <c r="D1226" s="866">
        <v>0</v>
      </c>
      <c r="E1226" s="883">
        <v>0</v>
      </c>
      <c r="F1226" s="884">
        <v>0</v>
      </c>
    </row>
    <row r="1227" spans="1:6" s="867" customFormat="1" ht="38.25">
      <c r="A1227" s="421" t="s">
        <v>504</v>
      </c>
      <c r="B1227" s="866">
        <v>16072</v>
      </c>
      <c r="C1227" s="866">
        <v>0</v>
      </c>
      <c r="D1227" s="866">
        <v>0</v>
      </c>
      <c r="E1227" s="883">
        <v>0</v>
      </c>
      <c r="F1227" s="884">
        <v>0</v>
      </c>
    </row>
    <row r="1228" spans="1:6" s="867" customFormat="1" ht="38.25">
      <c r="A1228" s="421" t="s">
        <v>515</v>
      </c>
      <c r="B1228" s="866">
        <v>16072</v>
      </c>
      <c r="C1228" s="866">
        <v>0</v>
      </c>
      <c r="D1228" s="866">
        <v>0</v>
      </c>
      <c r="E1228" s="869">
        <v>0</v>
      </c>
      <c r="F1228" s="884">
        <v>0</v>
      </c>
    </row>
    <row r="1229" spans="1:28" s="840" customFormat="1" ht="12.75">
      <c r="A1229" s="359" t="s">
        <v>1177</v>
      </c>
      <c r="B1229" s="653">
        <v>5358</v>
      </c>
      <c r="C1229" s="653">
        <v>0</v>
      </c>
      <c r="D1229" s="653">
        <v>0</v>
      </c>
      <c r="E1229" s="883">
        <v>0</v>
      </c>
      <c r="F1229" s="884">
        <v>0</v>
      </c>
      <c r="G1229" s="892"/>
      <c r="H1229" s="892"/>
      <c r="I1229" s="892"/>
      <c r="J1229" s="892"/>
      <c r="K1229" s="892"/>
      <c r="L1229" s="892"/>
      <c r="M1229" s="892"/>
      <c r="N1229" s="892"/>
      <c r="O1229" s="892"/>
      <c r="P1229" s="892"/>
      <c r="Q1229" s="892"/>
      <c r="R1229" s="892"/>
      <c r="S1229" s="892"/>
      <c r="T1229" s="892"/>
      <c r="U1229" s="892"/>
      <c r="V1229" s="892"/>
      <c r="W1229" s="892"/>
      <c r="X1229" s="892"/>
      <c r="Y1229" s="892"/>
      <c r="Z1229" s="892"/>
      <c r="AA1229" s="892"/>
      <c r="AB1229" s="892"/>
    </row>
    <row r="1230" spans="1:28" s="840" customFormat="1" ht="25.5">
      <c r="A1230" s="405" t="s">
        <v>1178</v>
      </c>
      <c r="B1230" s="653">
        <v>5358</v>
      </c>
      <c r="C1230" s="653">
        <v>0</v>
      </c>
      <c r="D1230" s="653">
        <v>0</v>
      </c>
      <c r="E1230" s="883">
        <v>0</v>
      </c>
      <c r="F1230" s="884">
        <v>0</v>
      </c>
      <c r="G1230" s="892"/>
      <c r="H1230" s="892"/>
      <c r="I1230" s="892"/>
      <c r="J1230" s="892"/>
      <c r="K1230" s="892"/>
      <c r="L1230" s="892"/>
      <c r="M1230" s="892"/>
      <c r="N1230" s="892"/>
      <c r="O1230" s="892"/>
      <c r="P1230" s="892"/>
      <c r="Q1230" s="892"/>
      <c r="R1230" s="892"/>
      <c r="S1230" s="892"/>
      <c r="T1230" s="892"/>
      <c r="U1230" s="892"/>
      <c r="V1230" s="892"/>
      <c r="W1230" s="892"/>
      <c r="X1230" s="892"/>
      <c r="Y1230" s="892"/>
      <c r="Z1230" s="892"/>
      <c r="AA1230" s="892"/>
      <c r="AB1230" s="892"/>
    </row>
    <row r="1231" spans="1:28" s="874" customFormat="1" ht="13.5" customHeight="1">
      <c r="A1231" s="374" t="s">
        <v>1098</v>
      </c>
      <c r="B1231" s="884">
        <v>21430</v>
      </c>
      <c r="C1231" s="884">
        <v>0</v>
      </c>
      <c r="D1231" s="884">
        <v>0</v>
      </c>
      <c r="E1231" s="883">
        <v>0</v>
      </c>
      <c r="F1231" s="884">
        <v>0</v>
      </c>
      <c r="G1231" s="872"/>
      <c r="H1231" s="872"/>
      <c r="I1231" s="872"/>
      <c r="J1231" s="872"/>
      <c r="K1231" s="872"/>
      <c r="L1231" s="872"/>
      <c r="M1231" s="872"/>
      <c r="N1231" s="872"/>
      <c r="O1231" s="872"/>
      <c r="P1231" s="872"/>
      <c r="Q1231" s="872"/>
      <c r="R1231" s="872"/>
      <c r="S1231" s="872"/>
      <c r="T1231" s="872"/>
      <c r="U1231" s="872"/>
      <c r="V1231" s="872"/>
      <c r="W1231" s="872"/>
      <c r="X1231" s="872"/>
      <c r="Y1231" s="872"/>
      <c r="Z1231" s="872"/>
      <c r="AA1231" s="872"/>
      <c r="AB1231" s="872"/>
    </row>
    <row r="1232" spans="1:28" s="874" customFormat="1" ht="13.5" customHeight="1">
      <c r="A1232" s="359" t="s">
        <v>1011</v>
      </c>
      <c r="B1232" s="884">
        <v>21430</v>
      </c>
      <c r="C1232" s="884">
        <v>0</v>
      </c>
      <c r="D1232" s="884">
        <v>0</v>
      </c>
      <c r="E1232" s="883">
        <v>0</v>
      </c>
      <c r="F1232" s="884">
        <v>0</v>
      </c>
      <c r="G1232" s="872"/>
      <c r="H1232" s="872"/>
      <c r="I1232" s="872"/>
      <c r="J1232" s="872"/>
      <c r="K1232" s="872"/>
      <c r="L1232" s="872"/>
      <c r="M1232" s="872"/>
      <c r="N1232" s="872"/>
      <c r="O1232" s="872"/>
      <c r="P1232" s="872"/>
      <c r="Q1232" s="872"/>
      <c r="R1232" s="872"/>
      <c r="S1232" s="872"/>
      <c r="T1232" s="872"/>
      <c r="U1232" s="872"/>
      <c r="V1232" s="872"/>
      <c r="W1232" s="872"/>
      <c r="X1232" s="872"/>
      <c r="Y1232" s="872"/>
      <c r="Z1232" s="872"/>
      <c r="AA1232" s="872"/>
      <c r="AB1232" s="872"/>
    </row>
    <row r="1233" spans="1:28" s="874" customFormat="1" ht="13.5" customHeight="1">
      <c r="A1233" s="395" t="s">
        <v>1012</v>
      </c>
      <c r="B1233" s="884">
        <v>21430</v>
      </c>
      <c r="C1233" s="884">
        <v>0</v>
      </c>
      <c r="D1233" s="884">
        <v>0</v>
      </c>
      <c r="E1233" s="883">
        <v>0</v>
      </c>
      <c r="F1233" s="884">
        <v>0</v>
      </c>
      <c r="G1233" s="872"/>
      <c r="H1233" s="872"/>
      <c r="I1233" s="872"/>
      <c r="J1233" s="872"/>
      <c r="K1233" s="872"/>
      <c r="L1233" s="872"/>
      <c r="M1233" s="872"/>
      <c r="N1233" s="872"/>
      <c r="O1233" s="872"/>
      <c r="P1233" s="872"/>
      <c r="Q1233" s="872"/>
      <c r="R1233" s="872"/>
      <c r="S1233" s="872"/>
      <c r="T1233" s="872"/>
      <c r="U1233" s="872"/>
      <c r="V1233" s="872"/>
      <c r="W1233" s="872"/>
      <c r="X1233" s="872"/>
      <c r="Y1233" s="872"/>
      <c r="Z1233" s="872"/>
      <c r="AA1233" s="872"/>
      <c r="AB1233" s="872"/>
    </row>
    <row r="1234" spans="1:28" s="840" customFormat="1" ht="12.75">
      <c r="A1234" s="415" t="s">
        <v>1179</v>
      </c>
      <c r="B1234" s="653">
        <v>2041</v>
      </c>
      <c r="C1234" s="653">
        <v>0</v>
      </c>
      <c r="D1234" s="653">
        <v>0</v>
      </c>
      <c r="E1234" s="883">
        <v>0</v>
      </c>
      <c r="F1234" s="884">
        <v>0</v>
      </c>
      <c r="G1234" s="892"/>
      <c r="H1234" s="892"/>
      <c r="I1234" s="892"/>
      <c r="J1234" s="892"/>
      <c r="K1234" s="892"/>
      <c r="L1234" s="892"/>
      <c r="M1234" s="892"/>
      <c r="N1234" s="892"/>
      <c r="O1234" s="892"/>
      <c r="P1234" s="892"/>
      <c r="Q1234" s="892"/>
      <c r="R1234" s="892"/>
      <c r="S1234" s="892"/>
      <c r="T1234" s="892"/>
      <c r="U1234" s="892"/>
      <c r="V1234" s="892"/>
      <c r="W1234" s="892"/>
      <c r="X1234" s="892"/>
      <c r="Y1234" s="892"/>
      <c r="Z1234" s="892"/>
      <c r="AA1234" s="892"/>
      <c r="AB1234" s="892"/>
    </row>
    <row r="1235" spans="1:28" s="840" customFormat="1" ht="12.75">
      <c r="A1235" s="419" t="s">
        <v>1180</v>
      </c>
      <c r="B1235" s="653">
        <v>1645</v>
      </c>
      <c r="C1235" s="653">
        <v>0</v>
      </c>
      <c r="D1235" s="653">
        <v>0</v>
      </c>
      <c r="E1235" s="883">
        <v>0</v>
      </c>
      <c r="F1235" s="884">
        <v>0</v>
      </c>
      <c r="G1235" s="892"/>
      <c r="H1235" s="892"/>
      <c r="I1235" s="892"/>
      <c r="J1235" s="892"/>
      <c r="K1235" s="892"/>
      <c r="L1235" s="892"/>
      <c r="M1235" s="892"/>
      <c r="N1235" s="892"/>
      <c r="O1235" s="892"/>
      <c r="P1235" s="892"/>
      <c r="Q1235" s="892"/>
      <c r="R1235" s="892"/>
      <c r="S1235" s="892"/>
      <c r="T1235" s="892"/>
      <c r="U1235" s="892"/>
      <c r="V1235" s="892"/>
      <c r="W1235" s="892"/>
      <c r="X1235" s="892"/>
      <c r="Y1235" s="892"/>
      <c r="Z1235" s="892"/>
      <c r="AA1235" s="892"/>
      <c r="AB1235" s="892"/>
    </row>
    <row r="1236" spans="1:28" s="874" customFormat="1" ht="13.5" customHeight="1">
      <c r="A1236" s="415" t="s">
        <v>1015</v>
      </c>
      <c r="B1236" s="884">
        <v>19389</v>
      </c>
      <c r="C1236" s="884">
        <v>0</v>
      </c>
      <c r="D1236" s="884">
        <v>0</v>
      </c>
      <c r="E1236" s="883">
        <v>0</v>
      </c>
      <c r="F1236" s="884">
        <v>0</v>
      </c>
      <c r="G1236" s="872"/>
      <c r="H1236" s="872"/>
      <c r="I1236" s="872"/>
      <c r="J1236" s="872"/>
      <c r="K1236" s="872"/>
      <c r="L1236" s="872"/>
      <c r="M1236" s="872"/>
      <c r="N1236" s="872"/>
      <c r="O1236" s="872"/>
      <c r="P1236" s="872"/>
      <c r="Q1236" s="872"/>
      <c r="R1236" s="872"/>
      <c r="S1236" s="872"/>
      <c r="T1236" s="872"/>
      <c r="U1236" s="872"/>
      <c r="V1236" s="872"/>
      <c r="W1236" s="872"/>
      <c r="X1236" s="872"/>
      <c r="Y1236" s="872"/>
      <c r="Z1236" s="872"/>
      <c r="AA1236" s="872"/>
      <c r="AB1236" s="872"/>
    </row>
    <row r="1237" spans="1:28" s="874" customFormat="1" ht="13.5" customHeight="1">
      <c r="A1237" s="415"/>
      <c r="B1237" s="884"/>
      <c r="C1237" s="884"/>
      <c r="D1237" s="884"/>
      <c r="E1237" s="883"/>
      <c r="F1237" s="884"/>
      <c r="G1237" s="872"/>
      <c r="H1237" s="872"/>
      <c r="I1237" s="872"/>
      <c r="J1237" s="872"/>
      <c r="K1237" s="872"/>
      <c r="L1237" s="872"/>
      <c r="M1237" s="872"/>
      <c r="N1237" s="872"/>
      <c r="O1237" s="872"/>
      <c r="P1237" s="872"/>
      <c r="Q1237" s="872"/>
      <c r="R1237" s="872"/>
      <c r="S1237" s="872"/>
      <c r="T1237" s="872"/>
      <c r="U1237" s="872"/>
      <c r="V1237" s="872"/>
      <c r="W1237" s="872"/>
      <c r="X1237" s="872"/>
      <c r="Y1237" s="872"/>
      <c r="Z1237" s="872"/>
      <c r="AA1237" s="872"/>
      <c r="AB1237" s="872"/>
    </row>
    <row r="1238" spans="1:28" s="840" customFormat="1" ht="12.75">
      <c r="A1238" s="336" t="s">
        <v>506</v>
      </c>
      <c r="B1238" s="653"/>
      <c r="C1238" s="653"/>
      <c r="D1238" s="653"/>
      <c r="E1238" s="884"/>
      <c r="F1238" s="884"/>
      <c r="G1238" s="892"/>
      <c r="H1238" s="892"/>
      <c r="I1238" s="892"/>
      <c r="J1238" s="892"/>
      <c r="K1238" s="892"/>
      <c r="L1238" s="892"/>
      <c r="M1238" s="892"/>
      <c r="N1238" s="892"/>
      <c r="O1238" s="892"/>
      <c r="P1238" s="892"/>
      <c r="Q1238" s="892"/>
      <c r="R1238" s="892"/>
      <c r="S1238" s="892"/>
      <c r="T1238" s="892"/>
      <c r="U1238" s="892"/>
      <c r="V1238" s="892"/>
      <c r="W1238" s="892"/>
      <c r="X1238" s="892"/>
      <c r="Y1238" s="892"/>
      <c r="Z1238" s="892"/>
      <c r="AA1238" s="892"/>
      <c r="AB1238" s="892"/>
    </row>
    <row r="1239" spans="1:28" s="840" customFormat="1" ht="12.75">
      <c r="A1239" s="338" t="s">
        <v>512</v>
      </c>
      <c r="B1239" s="653"/>
      <c r="C1239" s="653"/>
      <c r="D1239" s="653"/>
      <c r="E1239" s="884"/>
      <c r="F1239" s="884"/>
      <c r="G1239" s="892"/>
      <c r="H1239" s="892"/>
      <c r="I1239" s="892"/>
      <c r="J1239" s="892"/>
      <c r="K1239" s="892"/>
      <c r="L1239" s="892"/>
      <c r="M1239" s="892"/>
      <c r="N1239" s="892"/>
      <c r="O1239" s="892"/>
      <c r="P1239" s="892"/>
      <c r="Q1239" s="892"/>
      <c r="R1239" s="892"/>
      <c r="S1239" s="892"/>
      <c r="T1239" s="892"/>
      <c r="U1239" s="892"/>
      <c r="V1239" s="892"/>
      <c r="W1239" s="892"/>
      <c r="X1239" s="892"/>
      <c r="Y1239" s="892"/>
      <c r="Z1239" s="892"/>
      <c r="AA1239" s="892"/>
      <c r="AB1239" s="892"/>
    </row>
    <row r="1240" spans="1:28" s="840" customFormat="1" ht="12.75">
      <c r="A1240" s="331" t="s">
        <v>462</v>
      </c>
      <c r="B1240" s="653">
        <v>150000</v>
      </c>
      <c r="C1240" s="653">
        <v>72606</v>
      </c>
      <c r="D1240" s="653">
        <v>72606</v>
      </c>
      <c r="E1240" s="869">
        <v>48.404</v>
      </c>
      <c r="F1240" s="884">
        <v>0</v>
      </c>
      <c r="G1240" s="892"/>
      <c r="H1240" s="892"/>
      <c r="I1240" s="892"/>
      <c r="J1240" s="892"/>
      <c r="K1240" s="892"/>
      <c r="L1240" s="892"/>
      <c r="M1240" s="892"/>
      <c r="N1240" s="892"/>
      <c r="O1240" s="892"/>
      <c r="P1240" s="892"/>
      <c r="Q1240" s="892"/>
      <c r="R1240" s="892"/>
      <c r="S1240" s="892"/>
      <c r="T1240" s="892"/>
      <c r="U1240" s="892"/>
      <c r="V1240" s="892"/>
      <c r="W1240" s="892"/>
      <c r="X1240" s="892"/>
      <c r="Y1240" s="892"/>
      <c r="Z1240" s="892"/>
      <c r="AA1240" s="892"/>
      <c r="AB1240" s="892"/>
    </row>
    <row r="1241" spans="1:28" s="840" customFormat="1" ht="12.75">
      <c r="A1241" s="359" t="s">
        <v>1177</v>
      </c>
      <c r="B1241" s="653">
        <v>150000</v>
      </c>
      <c r="C1241" s="653">
        <v>72606</v>
      </c>
      <c r="D1241" s="653">
        <v>72606</v>
      </c>
      <c r="E1241" s="883">
        <v>48.404</v>
      </c>
      <c r="F1241" s="884">
        <v>0</v>
      </c>
      <c r="G1241" s="892"/>
      <c r="H1241" s="892"/>
      <c r="I1241" s="892"/>
      <c r="J1241" s="892"/>
      <c r="K1241" s="892"/>
      <c r="L1241" s="892"/>
      <c r="M1241" s="892"/>
      <c r="N1241" s="892"/>
      <c r="O1241" s="892"/>
      <c r="P1241" s="892"/>
      <c r="Q1241" s="892"/>
      <c r="R1241" s="892"/>
      <c r="S1241" s="892"/>
      <c r="T1241" s="892"/>
      <c r="U1241" s="892"/>
      <c r="V1241" s="892"/>
      <c r="W1241" s="892"/>
      <c r="X1241" s="892"/>
      <c r="Y1241" s="892"/>
      <c r="Z1241" s="892"/>
      <c r="AA1241" s="892"/>
      <c r="AB1241" s="892"/>
    </row>
    <row r="1242" spans="1:28" s="840" customFormat="1" ht="25.5">
      <c r="A1242" s="405" t="s">
        <v>1178</v>
      </c>
      <c r="B1242" s="653">
        <v>150000</v>
      </c>
      <c r="C1242" s="653">
        <v>72606</v>
      </c>
      <c r="D1242" s="653">
        <v>72606</v>
      </c>
      <c r="E1242" s="883">
        <v>48.404</v>
      </c>
      <c r="F1242" s="884">
        <v>0</v>
      </c>
      <c r="G1242" s="892"/>
      <c r="H1242" s="892"/>
      <c r="I1242" s="892"/>
      <c r="J1242" s="892"/>
      <c r="K1242" s="892"/>
      <c r="L1242" s="892"/>
      <c r="M1242" s="892"/>
      <c r="N1242" s="892"/>
      <c r="O1242" s="892"/>
      <c r="P1242" s="892"/>
      <c r="Q1242" s="892"/>
      <c r="R1242" s="892"/>
      <c r="S1242" s="892"/>
      <c r="T1242" s="892"/>
      <c r="U1242" s="892"/>
      <c r="V1242" s="892"/>
      <c r="W1242" s="892"/>
      <c r="X1242" s="892"/>
      <c r="Y1242" s="892"/>
      <c r="Z1242" s="892"/>
      <c r="AA1242" s="892"/>
      <c r="AB1242" s="892"/>
    </row>
    <row r="1243" spans="1:28" s="840" customFormat="1" ht="15" customHeight="1">
      <c r="A1243" s="374" t="s">
        <v>1098</v>
      </c>
      <c r="B1243" s="653">
        <v>150000</v>
      </c>
      <c r="C1243" s="653">
        <v>72606</v>
      </c>
      <c r="D1243" s="653">
        <v>0</v>
      </c>
      <c r="E1243" s="883">
        <v>0</v>
      </c>
      <c r="F1243" s="884">
        <v>0</v>
      </c>
      <c r="G1243" s="892"/>
      <c r="H1243" s="892"/>
      <c r="I1243" s="892"/>
      <c r="J1243" s="892"/>
      <c r="K1243" s="892"/>
      <c r="L1243" s="892"/>
      <c r="M1243" s="892"/>
      <c r="N1243" s="892"/>
      <c r="O1243" s="892"/>
      <c r="P1243" s="892"/>
      <c r="Q1243" s="892"/>
      <c r="R1243" s="892"/>
      <c r="S1243" s="892"/>
      <c r="T1243" s="892"/>
      <c r="U1243" s="892"/>
      <c r="V1243" s="892"/>
      <c r="W1243" s="892"/>
      <c r="X1243" s="892"/>
      <c r="Y1243" s="892"/>
      <c r="Z1243" s="892"/>
      <c r="AA1243" s="892"/>
      <c r="AB1243" s="892"/>
    </row>
    <row r="1244" spans="1:28" s="840" customFormat="1" ht="15" customHeight="1">
      <c r="A1244" s="359" t="s">
        <v>1011</v>
      </c>
      <c r="B1244" s="653">
        <v>150000</v>
      </c>
      <c r="C1244" s="653">
        <v>72606</v>
      </c>
      <c r="D1244" s="653">
        <v>0</v>
      </c>
      <c r="E1244" s="883">
        <v>0</v>
      </c>
      <c r="F1244" s="884">
        <v>0</v>
      </c>
      <c r="G1244" s="892"/>
      <c r="H1244" s="892"/>
      <c r="I1244" s="892"/>
      <c r="J1244" s="892"/>
      <c r="K1244" s="892"/>
      <c r="L1244" s="892"/>
      <c r="M1244" s="892"/>
      <c r="N1244" s="892"/>
      <c r="O1244" s="892"/>
      <c r="P1244" s="892"/>
      <c r="Q1244" s="892"/>
      <c r="R1244" s="892"/>
      <c r="S1244" s="892"/>
      <c r="T1244" s="892"/>
      <c r="U1244" s="892"/>
      <c r="V1244" s="892"/>
      <c r="W1244" s="892"/>
      <c r="X1244" s="892"/>
      <c r="Y1244" s="892"/>
      <c r="Z1244" s="892"/>
      <c r="AA1244" s="892"/>
      <c r="AB1244" s="892"/>
    </row>
    <row r="1245" spans="1:28" s="840" customFormat="1" ht="15" customHeight="1">
      <c r="A1245" s="395" t="s">
        <v>1012</v>
      </c>
      <c r="B1245" s="653">
        <v>3000</v>
      </c>
      <c r="C1245" s="653">
        <v>750</v>
      </c>
      <c r="D1245" s="653">
        <v>0</v>
      </c>
      <c r="E1245" s="883">
        <v>0</v>
      </c>
      <c r="F1245" s="884">
        <v>0</v>
      </c>
      <c r="G1245" s="892"/>
      <c r="H1245" s="892"/>
      <c r="I1245" s="892"/>
      <c r="J1245" s="892"/>
      <c r="K1245" s="892"/>
      <c r="L1245" s="892"/>
      <c r="M1245" s="892"/>
      <c r="N1245" s="892"/>
      <c r="O1245" s="892"/>
      <c r="P1245" s="892"/>
      <c r="Q1245" s="892"/>
      <c r="R1245" s="892"/>
      <c r="S1245" s="892"/>
      <c r="T1245" s="892"/>
      <c r="U1245" s="892"/>
      <c r="V1245" s="892"/>
      <c r="W1245" s="892"/>
      <c r="X1245" s="892"/>
      <c r="Y1245" s="892"/>
      <c r="Z1245" s="892"/>
      <c r="AA1245" s="892"/>
      <c r="AB1245" s="892"/>
    </row>
    <row r="1246" spans="1:28" s="840" customFormat="1" ht="12.75">
      <c r="A1246" s="415" t="s">
        <v>1015</v>
      </c>
      <c r="B1246" s="653">
        <v>3000</v>
      </c>
      <c r="C1246" s="653">
        <v>750</v>
      </c>
      <c r="D1246" s="653">
        <v>0</v>
      </c>
      <c r="E1246" s="883">
        <v>0</v>
      </c>
      <c r="F1246" s="884">
        <v>0</v>
      </c>
      <c r="G1246" s="892"/>
      <c r="H1246" s="892"/>
      <c r="I1246" s="892"/>
      <c r="J1246" s="892"/>
      <c r="K1246" s="892"/>
      <c r="L1246" s="892"/>
      <c r="M1246" s="892"/>
      <c r="N1246" s="892"/>
      <c r="O1246" s="892"/>
      <c r="P1246" s="892"/>
      <c r="Q1246" s="892"/>
      <c r="R1246" s="892"/>
      <c r="S1246" s="892"/>
      <c r="T1246" s="892"/>
      <c r="U1246" s="892"/>
      <c r="V1246" s="892"/>
      <c r="W1246" s="892"/>
      <c r="X1246" s="892"/>
      <c r="Y1246" s="892"/>
      <c r="Z1246" s="892"/>
      <c r="AA1246" s="892"/>
      <c r="AB1246" s="892"/>
    </row>
    <row r="1247" spans="1:28" s="840" customFormat="1" ht="12.75">
      <c r="A1247" s="395" t="s">
        <v>1017</v>
      </c>
      <c r="B1247" s="653">
        <v>128259</v>
      </c>
      <c r="C1247" s="653">
        <v>53115</v>
      </c>
      <c r="D1247" s="653">
        <v>0</v>
      </c>
      <c r="E1247" s="883">
        <v>0</v>
      </c>
      <c r="F1247" s="884">
        <v>0</v>
      </c>
      <c r="G1247" s="892"/>
      <c r="H1247" s="892"/>
      <c r="I1247" s="892"/>
      <c r="J1247" s="892"/>
      <c r="K1247" s="892"/>
      <c r="L1247" s="892"/>
      <c r="M1247" s="892"/>
      <c r="N1247" s="892"/>
      <c r="O1247" s="892"/>
      <c r="P1247" s="892"/>
      <c r="Q1247" s="892"/>
      <c r="R1247" s="892"/>
      <c r="S1247" s="892"/>
      <c r="T1247" s="892"/>
      <c r="U1247" s="892"/>
      <c r="V1247" s="892"/>
      <c r="W1247" s="892"/>
      <c r="X1247" s="892"/>
      <c r="Y1247" s="892"/>
      <c r="Z1247" s="892"/>
      <c r="AA1247" s="892"/>
      <c r="AB1247" s="892"/>
    </row>
    <row r="1248" spans="1:28" s="840" customFormat="1" ht="12.75">
      <c r="A1248" s="415" t="s">
        <v>1018</v>
      </c>
      <c r="B1248" s="653">
        <v>128259</v>
      </c>
      <c r="C1248" s="653">
        <v>53115</v>
      </c>
      <c r="D1248" s="653">
        <v>0</v>
      </c>
      <c r="E1248" s="883">
        <v>0</v>
      </c>
      <c r="F1248" s="884">
        <v>0</v>
      </c>
      <c r="G1248" s="892"/>
      <c r="H1248" s="892"/>
      <c r="I1248" s="892"/>
      <c r="J1248" s="892"/>
      <c r="K1248" s="892"/>
      <c r="L1248" s="892"/>
      <c r="M1248" s="892"/>
      <c r="N1248" s="892"/>
      <c r="O1248" s="892"/>
      <c r="P1248" s="892"/>
      <c r="Q1248" s="892"/>
      <c r="R1248" s="892"/>
      <c r="S1248" s="892"/>
      <c r="T1248" s="892"/>
      <c r="U1248" s="892"/>
      <c r="V1248" s="892"/>
      <c r="W1248" s="892"/>
      <c r="X1248" s="892"/>
      <c r="Y1248" s="892"/>
      <c r="Z1248" s="892"/>
      <c r="AA1248" s="892"/>
      <c r="AB1248" s="892"/>
    </row>
    <row r="1249" spans="1:28" s="840" customFormat="1" ht="12.75">
      <c r="A1249" s="395" t="s">
        <v>1032</v>
      </c>
      <c r="B1249" s="653">
        <v>18741</v>
      </c>
      <c r="C1249" s="653">
        <v>18741</v>
      </c>
      <c r="D1249" s="653">
        <v>0</v>
      </c>
      <c r="E1249" s="883">
        <v>0</v>
      </c>
      <c r="F1249" s="884">
        <v>0</v>
      </c>
      <c r="G1249" s="892"/>
      <c r="H1249" s="892"/>
      <c r="I1249" s="892"/>
      <c r="J1249" s="892"/>
      <c r="K1249" s="892"/>
      <c r="L1249" s="892"/>
      <c r="M1249" s="892"/>
      <c r="N1249" s="892"/>
      <c r="O1249" s="892"/>
      <c r="P1249" s="892"/>
      <c r="Q1249" s="892"/>
      <c r="R1249" s="892"/>
      <c r="S1249" s="892"/>
      <c r="T1249" s="892"/>
      <c r="U1249" s="892"/>
      <c r="V1249" s="892"/>
      <c r="W1249" s="892"/>
      <c r="X1249" s="892"/>
      <c r="Y1249" s="892"/>
      <c r="Z1249" s="892"/>
      <c r="AA1249" s="892"/>
      <c r="AB1249" s="892"/>
    </row>
    <row r="1250" spans="1:28" s="840" customFormat="1" ht="12.75">
      <c r="A1250" s="415" t="s">
        <v>1197</v>
      </c>
      <c r="B1250" s="653">
        <v>18741</v>
      </c>
      <c r="C1250" s="653">
        <v>18741</v>
      </c>
      <c r="D1250" s="653">
        <v>0</v>
      </c>
      <c r="E1250" s="883">
        <v>0</v>
      </c>
      <c r="F1250" s="884">
        <v>0</v>
      </c>
      <c r="G1250" s="892"/>
      <c r="H1250" s="892"/>
      <c r="I1250" s="892"/>
      <c r="J1250" s="892"/>
      <c r="K1250" s="892"/>
      <c r="L1250" s="892"/>
      <c r="M1250" s="892"/>
      <c r="N1250" s="892"/>
      <c r="O1250" s="892"/>
      <c r="P1250" s="892"/>
      <c r="Q1250" s="892"/>
      <c r="R1250" s="892"/>
      <c r="S1250" s="892"/>
      <c r="T1250" s="892"/>
      <c r="U1250" s="892"/>
      <c r="V1250" s="892"/>
      <c r="W1250" s="892"/>
      <c r="X1250" s="892"/>
      <c r="Y1250" s="892"/>
      <c r="Z1250" s="892"/>
      <c r="AA1250" s="892"/>
      <c r="AB1250" s="892"/>
    </row>
    <row r="1251" spans="1:28" s="840" customFormat="1" ht="25.5">
      <c r="A1251" s="397" t="s">
        <v>510</v>
      </c>
      <c r="B1251" s="653">
        <v>18741</v>
      </c>
      <c r="C1251" s="653">
        <v>18741</v>
      </c>
      <c r="D1251" s="653">
        <v>0</v>
      </c>
      <c r="E1251" s="883">
        <v>0</v>
      </c>
      <c r="F1251" s="884">
        <v>0</v>
      </c>
      <c r="G1251" s="892"/>
      <c r="H1251" s="892"/>
      <c r="I1251" s="892"/>
      <c r="J1251" s="892"/>
      <c r="K1251" s="892"/>
      <c r="L1251" s="892"/>
      <c r="M1251" s="892"/>
      <c r="N1251" s="892"/>
      <c r="O1251" s="892"/>
      <c r="P1251" s="892"/>
      <c r="Q1251" s="892"/>
      <c r="R1251" s="892"/>
      <c r="S1251" s="892"/>
      <c r="T1251" s="892"/>
      <c r="U1251" s="892"/>
      <c r="V1251" s="892"/>
      <c r="W1251" s="892"/>
      <c r="X1251" s="892"/>
      <c r="Y1251" s="892"/>
      <c r="Z1251" s="892"/>
      <c r="AA1251" s="892"/>
      <c r="AB1251" s="892"/>
    </row>
    <row r="1252" spans="1:28" s="840" customFormat="1" ht="41.25" customHeight="1">
      <c r="A1252" s="397" t="s">
        <v>516</v>
      </c>
      <c r="B1252" s="651">
        <v>18741</v>
      </c>
      <c r="C1252" s="651">
        <v>18741</v>
      </c>
      <c r="D1252" s="651">
        <v>0</v>
      </c>
      <c r="E1252" s="869">
        <v>0</v>
      </c>
      <c r="F1252" s="866">
        <v>0</v>
      </c>
      <c r="G1252" s="892"/>
      <c r="H1252" s="892"/>
      <c r="I1252" s="892"/>
      <c r="J1252" s="892"/>
      <c r="K1252" s="892"/>
      <c r="L1252" s="892"/>
      <c r="M1252" s="892"/>
      <c r="N1252" s="892"/>
      <c r="O1252" s="892"/>
      <c r="P1252" s="892"/>
      <c r="Q1252" s="892"/>
      <c r="R1252" s="892"/>
      <c r="S1252" s="892"/>
      <c r="T1252" s="892"/>
      <c r="U1252" s="892"/>
      <c r="V1252" s="892"/>
      <c r="W1252" s="892"/>
      <c r="X1252" s="892"/>
      <c r="Y1252" s="892"/>
      <c r="Z1252" s="892"/>
      <c r="AA1252" s="892"/>
      <c r="AB1252" s="892"/>
    </row>
    <row r="1253" spans="1:28" s="840" customFormat="1" ht="12.75">
      <c r="A1253" s="893"/>
      <c r="B1253" s="653"/>
      <c r="C1253" s="653"/>
      <c r="D1253" s="653"/>
      <c r="E1253" s="884"/>
      <c r="F1253" s="884"/>
      <c r="G1253" s="892"/>
      <c r="H1253" s="892"/>
      <c r="I1253" s="892"/>
      <c r="J1253" s="892"/>
      <c r="K1253" s="892"/>
      <c r="L1253" s="892"/>
      <c r="M1253" s="892"/>
      <c r="N1253" s="892"/>
      <c r="O1253" s="892"/>
      <c r="P1253" s="892"/>
      <c r="Q1253" s="892"/>
      <c r="R1253" s="892"/>
      <c r="S1253" s="892"/>
      <c r="T1253" s="892"/>
      <c r="U1253" s="892"/>
      <c r="V1253" s="892"/>
      <c r="W1253" s="892"/>
      <c r="X1253" s="892"/>
      <c r="Y1253" s="892"/>
      <c r="Z1253" s="892"/>
      <c r="AA1253" s="892"/>
      <c r="AB1253" s="892"/>
    </row>
    <row r="1254" spans="1:28" s="840" customFormat="1" ht="12.75">
      <c r="A1254" s="336" t="s">
        <v>481</v>
      </c>
      <c r="B1254" s="653"/>
      <c r="C1254" s="653"/>
      <c r="D1254" s="653"/>
      <c r="E1254" s="884"/>
      <c r="F1254" s="884"/>
      <c r="G1254" s="892"/>
      <c r="H1254" s="892"/>
      <c r="I1254" s="892"/>
      <c r="J1254" s="892"/>
      <c r="K1254" s="892"/>
      <c r="L1254" s="892"/>
      <c r="M1254" s="892"/>
      <c r="N1254" s="892"/>
      <c r="O1254" s="892"/>
      <c r="P1254" s="892"/>
      <c r="Q1254" s="892"/>
      <c r="R1254" s="892"/>
      <c r="S1254" s="892"/>
      <c r="T1254" s="892"/>
      <c r="U1254" s="892"/>
      <c r="V1254" s="892"/>
      <c r="W1254" s="892"/>
      <c r="X1254" s="892"/>
      <c r="Y1254" s="892"/>
      <c r="Z1254" s="892"/>
      <c r="AA1254" s="892"/>
      <c r="AB1254" s="892"/>
    </row>
    <row r="1255" spans="1:28" s="840" customFormat="1" ht="12.75">
      <c r="A1255" s="338" t="s">
        <v>512</v>
      </c>
      <c r="B1255" s="653"/>
      <c r="C1255" s="653"/>
      <c r="D1255" s="653"/>
      <c r="E1255" s="884"/>
      <c r="F1255" s="884"/>
      <c r="G1255" s="892"/>
      <c r="H1255" s="892"/>
      <c r="I1255" s="892"/>
      <c r="J1255" s="892"/>
      <c r="K1255" s="892"/>
      <c r="L1255" s="892"/>
      <c r="M1255" s="892"/>
      <c r="N1255" s="892"/>
      <c r="O1255" s="892"/>
      <c r="P1255" s="892"/>
      <c r="Q1255" s="892"/>
      <c r="R1255" s="892"/>
      <c r="S1255" s="892"/>
      <c r="T1255" s="892"/>
      <c r="U1255" s="892"/>
      <c r="V1255" s="892"/>
      <c r="W1255" s="892"/>
      <c r="X1255" s="892"/>
      <c r="Y1255" s="892"/>
      <c r="Z1255" s="892"/>
      <c r="AA1255" s="892"/>
      <c r="AB1255" s="892"/>
    </row>
    <row r="1256" spans="1:28" s="840" customFormat="1" ht="12.75">
      <c r="A1256" s="331" t="s">
        <v>462</v>
      </c>
      <c r="B1256" s="653">
        <v>169256</v>
      </c>
      <c r="C1256" s="653">
        <v>34673</v>
      </c>
      <c r="D1256" s="653">
        <v>16581</v>
      </c>
      <c r="E1256" s="883">
        <v>9.796403081722362</v>
      </c>
      <c r="F1256" s="884">
        <v>0</v>
      </c>
      <c r="G1256" s="892"/>
      <c r="H1256" s="892"/>
      <c r="I1256" s="892"/>
      <c r="J1256" s="892"/>
      <c r="K1256" s="892"/>
      <c r="L1256" s="892"/>
      <c r="M1256" s="892"/>
      <c r="N1256" s="892"/>
      <c r="O1256" s="892"/>
      <c r="P1256" s="892"/>
      <c r="Q1256" s="892"/>
      <c r="R1256" s="892"/>
      <c r="S1256" s="892"/>
      <c r="T1256" s="892"/>
      <c r="U1256" s="892"/>
      <c r="V1256" s="892"/>
      <c r="W1256" s="892"/>
      <c r="X1256" s="892"/>
      <c r="Y1256" s="892"/>
      <c r="Z1256" s="892"/>
      <c r="AA1256" s="892"/>
      <c r="AB1256" s="892"/>
    </row>
    <row r="1257" spans="1:28" s="840" customFormat="1" ht="12.75">
      <c r="A1257" s="359" t="s">
        <v>1186</v>
      </c>
      <c r="B1257" s="653">
        <v>110389</v>
      </c>
      <c r="C1257" s="653">
        <v>18092</v>
      </c>
      <c r="D1257" s="653">
        <v>0</v>
      </c>
      <c r="E1257" s="883">
        <v>0</v>
      </c>
      <c r="F1257" s="884">
        <v>0</v>
      </c>
      <c r="G1257" s="892"/>
      <c r="H1257" s="892"/>
      <c r="I1257" s="892"/>
      <c r="J1257" s="892"/>
      <c r="K1257" s="892"/>
      <c r="L1257" s="892"/>
      <c r="M1257" s="892"/>
      <c r="N1257" s="892"/>
      <c r="O1257" s="892"/>
      <c r="P1257" s="892"/>
      <c r="Q1257" s="892"/>
      <c r="R1257" s="892"/>
      <c r="S1257" s="892"/>
      <c r="T1257" s="892"/>
      <c r="U1257" s="892"/>
      <c r="V1257" s="892"/>
      <c r="W1257" s="892"/>
      <c r="X1257" s="892"/>
      <c r="Y1257" s="892"/>
      <c r="Z1257" s="892"/>
      <c r="AA1257" s="892"/>
      <c r="AB1257" s="892"/>
    </row>
    <row r="1258" spans="1:28" s="840" customFormat="1" ht="12.75">
      <c r="A1258" s="359" t="s">
        <v>1177</v>
      </c>
      <c r="B1258" s="653">
        <v>58867</v>
      </c>
      <c r="C1258" s="653">
        <v>16581</v>
      </c>
      <c r="D1258" s="653">
        <v>16581</v>
      </c>
      <c r="E1258" s="883">
        <v>28.166884672227223</v>
      </c>
      <c r="F1258" s="884">
        <v>0</v>
      </c>
      <c r="G1258" s="892"/>
      <c r="H1258" s="892"/>
      <c r="I1258" s="892"/>
      <c r="J1258" s="892"/>
      <c r="K1258" s="892"/>
      <c r="L1258" s="892"/>
      <c r="M1258" s="892"/>
      <c r="N1258" s="892"/>
      <c r="O1258" s="892"/>
      <c r="P1258" s="892"/>
      <c r="Q1258" s="892"/>
      <c r="R1258" s="892"/>
      <c r="S1258" s="892"/>
      <c r="T1258" s="892"/>
      <c r="U1258" s="892"/>
      <c r="V1258" s="892"/>
      <c r="W1258" s="892"/>
      <c r="X1258" s="892"/>
      <c r="Y1258" s="892"/>
      <c r="Z1258" s="892"/>
      <c r="AA1258" s="892"/>
      <c r="AB1258" s="892"/>
    </row>
    <row r="1259" spans="1:28" s="840" customFormat="1" ht="25.5">
      <c r="A1259" s="405" t="s">
        <v>1178</v>
      </c>
      <c r="B1259" s="653">
        <v>58867</v>
      </c>
      <c r="C1259" s="653">
        <v>16581</v>
      </c>
      <c r="D1259" s="653">
        <v>16581</v>
      </c>
      <c r="E1259" s="883">
        <v>28.166884672227223</v>
      </c>
      <c r="F1259" s="884">
        <v>0</v>
      </c>
      <c r="G1259" s="892"/>
      <c r="H1259" s="892"/>
      <c r="I1259" s="892"/>
      <c r="J1259" s="892"/>
      <c r="K1259" s="892"/>
      <c r="L1259" s="892"/>
      <c r="M1259" s="892"/>
      <c r="N1259" s="892"/>
      <c r="O1259" s="892"/>
      <c r="P1259" s="892"/>
      <c r="Q1259" s="892"/>
      <c r="R1259" s="892"/>
      <c r="S1259" s="892"/>
      <c r="T1259" s="892"/>
      <c r="U1259" s="892"/>
      <c r="V1259" s="892"/>
      <c r="W1259" s="892"/>
      <c r="X1259" s="892"/>
      <c r="Y1259" s="892"/>
      <c r="Z1259" s="892"/>
      <c r="AA1259" s="892"/>
      <c r="AB1259" s="892"/>
    </row>
    <row r="1260" spans="1:28" s="840" customFormat="1" ht="12.75">
      <c r="A1260" s="374" t="s">
        <v>1098</v>
      </c>
      <c r="B1260" s="653">
        <v>169256</v>
      </c>
      <c r="C1260" s="653">
        <v>34673</v>
      </c>
      <c r="D1260" s="653">
        <v>9917</v>
      </c>
      <c r="E1260" s="883">
        <v>5.8591719052795765</v>
      </c>
      <c r="F1260" s="884">
        <v>3343</v>
      </c>
      <c r="G1260" s="892"/>
      <c r="H1260" s="892"/>
      <c r="I1260" s="892"/>
      <c r="J1260" s="892"/>
      <c r="K1260" s="892"/>
      <c r="L1260" s="892"/>
      <c r="M1260" s="892"/>
      <c r="N1260" s="892"/>
      <c r="O1260" s="892"/>
      <c r="P1260" s="892"/>
      <c r="Q1260" s="892"/>
      <c r="R1260" s="892"/>
      <c r="S1260" s="892"/>
      <c r="T1260" s="892"/>
      <c r="U1260" s="892"/>
      <c r="V1260" s="892"/>
      <c r="W1260" s="892"/>
      <c r="X1260" s="892"/>
      <c r="Y1260" s="892"/>
      <c r="Z1260" s="892"/>
      <c r="AA1260" s="892"/>
      <c r="AB1260" s="892"/>
    </row>
    <row r="1261" spans="1:28" s="840" customFormat="1" ht="12.75">
      <c r="A1261" s="359" t="s">
        <v>1011</v>
      </c>
      <c r="B1261" s="653">
        <v>165256</v>
      </c>
      <c r="C1261" s="653">
        <v>34673</v>
      </c>
      <c r="D1261" s="653">
        <v>9917</v>
      </c>
      <c r="E1261" s="883">
        <v>6.000992399670814</v>
      </c>
      <c r="F1261" s="884">
        <v>3343</v>
      </c>
      <c r="G1261" s="892"/>
      <c r="H1261" s="892"/>
      <c r="I1261" s="892"/>
      <c r="J1261" s="892"/>
      <c r="K1261" s="892"/>
      <c r="L1261" s="892"/>
      <c r="M1261" s="892"/>
      <c r="N1261" s="892"/>
      <c r="O1261" s="892"/>
      <c r="P1261" s="892"/>
      <c r="Q1261" s="892"/>
      <c r="R1261" s="892"/>
      <c r="S1261" s="892"/>
      <c r="T1261" s="892"/>
      <c r="U1261" s="892"/>
      <c r="V1261" s="892"/>
      <c r="W1261" s="892"/>
      <c r="X1261" s="892"/>
      <c r="Y1261" s="892"/>
      <c r="Z1261" s="892"/>
      <c r="AA1261" s="892"/>
      <c r="AB1261" s="892"/>
    </row>
    <row r="1262" spans="1:28" s="840" customFormat="1" ht="12.75">
      <c r="A1262" s="395" t="s">
        <v>1012</v>
      </c>
      <c r="B1262" s="653">
        <v>165256</v>
      </c>
      <c r="C1262" s="653">
        <v>34673</v>
      </c>
      <c r="D1262" s="653">
        <v>9917</v>
      </c>
      <c r="E1262" s="883">
        <v>6.000992399670814</v>
      </c>
      <c r="F1262" s="884">
        <v>3343</v>
      </c>
      <c r="G1262" s="892"/>
      <c r="H1262" s="892"/>
      <c r="I1262" s="892"/>
      <c r="J1262" s="892"/>
      <c r="K1262" s="892"/>
      <c r="L1262" s="892"/>
      <c r="M1262" s="892"/>
      <c r="N1262" s="892"/>
      <c r="O1262" s="892"/>
      <c r="P1262" s="892"/>
      <c r="Q1262" s="892"/>
      <c r="R1262" s="892"/>
      <c r="S1262" s="892"/>
      <c r="T1262" s="892"/>
      <c r="U1262" s="892"/>
      <c r="V1262" s="892"/>
      <c r="W1262" s="892"/>
      <c r="X1262" s="892"/>
      <c r="Y1262" s="892"/>
      <c r="Z1262" s="892"/>
      <c r="AA1262" s="892"/>
      <c r="AB1262" s="892"/>
    </row>
    <row r="1263" spans="1:28" s="840" customFormat="1" ht="12.75">
      <c r="A1263" s="415" t="s">
        <v>1179</v>
      </c>
      <c r="B1263" s="653">
        <v>43528</v>
      </c>
      <c r="C1263" s="653">
        <v>12790</v>
      </c>
      <c r="D1263" s="653">
        <v>9341</v>
      </c>
      <c r="E1263" s="883">
        <v>21.459750045947438</v>
      </c>
      <c r="F1263" s="884">
        <v>2767</v>
      </c>
      <c r="G1263" s="892"/>
      <c r="H1263" s="892"/>
      <c r="I1263" s="892"/>
      <c r="J1263" s="892"/>
      <c r="K1263" s="892"/>
      <c r="L1263" s="892"/>
      <c r="M1263" s="892"/>
      <c r="N1263" s="892"/>
      <c r="O1263" s="892"/>
      <c r="P1263" s="892"/>
      <c r="Q1263" s="892"/>
      <c r="R1263" s="892"/>
      <c r="S1263" s="892"/>
      <c r="T1263" s="892"/>
      <c r="U1263" s="892"/>
      <c r="V1263" s="892"/>
      <c r="W1263" s="892"/>
      <c r="X1263" s="892"/>
      <c r="Y1263" s="892"/>
      <c r="Z1263" s="892"/>
      <c r="AA1263" s="892"/>
      <c r="AB1263" s="892"/>
    </row>
    <row r="1264" spans="1:28" s="840" customFormat="1" ht="12.75">
      <c r="A1264" s="419" t="s">
        <v>1180</v>
      </c>
      <c r="B1264" s="653">
        <v>35078</v>
      </c>
      <c r="C1264" s="653">
        <v>10384</v>
      </c>
      <c r="D1264" s="653">
        <v>7710</v>
      </c>
      <c r="E1264" s="869">
        <v>21.979588345971834</v>
      </c>
      <c r="F1264" s="884">
        <v>1926</v>
      </c>
      <c r="G1264" s="892"/>
      <c r="H1264" s="892"/>
      <c r="I1264" s="892"/>
      <c r="J1264" s="892"/>
      <c r="K1264" s="892"/>
      <c r="L1264" s="892"/>
      <c r="M1264" s="892"/>
      <c r="N1264" s="892"/>
      <c r="O1264" s="892"/>
      <c r="P1264" s="892"/>
      <c r="Q1264" s="892"/>
      <c r="R1264" s="892"/>
      <c r="S1264" s="892"/>
      <c r="T1264" s="892"/>
      <c r="U1264" s="892"/>
      <c r="V1264" s="892"/>
      <c r="W1264" s="892"/>
      <c r="X1264" s="892"/>
      <c r="Y1264" s="892"/>
      <c r="Z1264" s="892"/>
      <c r="AA1264" s="892"/>
      <c r="AB1264" s="892"/>
    </row>
    <row r="1265" spans="1:28" s="840" customFormat="1" ht="12.75">
      <c r="A1265" s="415" t="s">
        <v>1015</v>
      </c>
      <c r="B1265" s="653">
        <v>121728</v>
      </c>
      <c r="C1265" s="653">
        <v>21883</v>
      </c>
      <c r="D1265" s="653">
        <v>576</v>
      </c>
      <c r="E1265" s="883">
        <v>0.47318611987381703</v>
      </c>
      <c r="F1265" s="884">
        <v>576</v>
      </c>
      <c r="G1265" s="892"/>
      <c r="H1265" s="892"/>
      <c r="I1265" s="892"/>
      <c r="J1265" s="892"/>
      <c r="K1265" s="892"/>
      <c r="L1265" s="892"/>
      <c r="M1265" s="892"/>
      <c r="N1265" s="892"/>
      <c r="O1265" s="892"/>
      <c r="P1265" s="892"/>
      <c r="Q1265" s="892"/>
      <c r="R1265" s="892"/>
      <c r="S1265" s="892"/>
      <c r="T1265" s="892"/>
      <c r="U1265" s="892"/>
      <c r="V1265" s="892"/>
      <c r="W1265" s="892"/>
      <c r="X1265" s="892"/>
      <c r="Y1265" s="892"/>
      <c r="Z1265" s="892"/>
      <c r="AA1265" s="892"/>
      <c r="AB1265" s="892"/>
    </row>
    <row r="1266" spans="1:28" s="840" customFormat="1" ht="12.75">
      <c r="A1266" s="359" t="s">
        <v>932</v>
      </c>
      <c r="B1266" s="653">
        <v>4000</v>
      </c>
      <c r="C1266" s="653">
        <v>0</v>
      </c>
      <c r="D1266" s="653">
        <v>0</v>
      </c>
      <c r="E1266" s="869">
        <v>0</v>
      </c>
      <c r="F1266" s="884">
        <v>0</v>
      </c>
      <c r="G1266" s="892"/>
      <c r="H1266" s="892"/>
      <c r="I1266" s="892"/>
      <c r="J1266" s="892"/>
      <c r="K1266" s="892"/>
      <c r="L1266" s="892"/>
      <c r="M1266" s="892"/>
      <c r="N1266" s="892"/>
      <c r="O1266" s="892"/>
      <c r="P1266" s="892"/>
      <c r="Q1266" s="892"/>
      <c r="R1266" s="892"/>
      <c r="S1266" s="892"/>
      <c r="T1266" s="892"/>
      <c r="U1266" s="892"/>
      <c r="V1266" s="892"/>
      <c r="W1266" s="892"/>
      <c r="X1266" s="892"/>
      <c r="Y1266" s="892"/>
      <c r="Z1266" s="892"/>
      <c r="AA1266" s="892"/>
      <c r="AB1266" s="892"/>
    </row>
    <row r="1267" spans="1:28" s="840" customFormat="1" ht="12.75">
      <c r="A1267" s="395" t="s">
        <v>1020</v>
      </c>
      <c r="B1267" s="653">
        <v>4000</v>
      </c>
      <c r="C1267" s="653">
        <v>0</v>
      </c>
      <c r="D1267" s="653">
        <v>0</v>
      </c>
      <c r="E1267" s="869">
        <v>0</v>
      </c>
      <c r="F1267" s="884">
        <v>0</v>
      </c>
      <c r="G1267" s="892"/>
      <c r="H1267" s="892"/>
      <c r="I1267" s="892"/>
      <c r="J1267" s="892"/>
      <c r="K1267" s="892"/>
      <c r="L1267" s="892"/>
      <c r="M1267" s="892"/>
      <c r="N1267" s="892"/>
      <c r="O1267" s="892"/>
      <c r="P1267" s="892"/>
      <c r="Q1267" s="892"/>
      <c r="R1267" s="892"/>
      <c r="S1267" s="892"/>
      <c r="T1267" s="892"/>
      <c r="U1267" s="892"/>
      <c r="V1267" s="892"/>
      <c r="W1267" s="892"/>
      <c r="X1267" s="892"/>
      <c r="Y1267" s="892"/>
      <c r="Z1267" s="892"/>
      <c r="AA1267" s="892"/>
      <c r="AB1267" s="892"/>
    </row>
    <row r="1268" spans="1:28" s="840" customFormat="1" ht="12.75">
      <c r="A1268" s="338"/>
      <c r="B1268" s="653"/>
      <c r="C1268" s="653"/>
      <c r="D1268" s="653"/>
      <c r="E1268" s="866"/>
      <c r="F1268" s="884"/>
      <c r="G1268" s="892"/>
      <c r="H1268" s="892"/>
      <c r="I1268" s="892"/>
      <c r="J1268" s="892"/>
      <c r="K1268" s="892"/>
      <c r="L1268" s="892"/>
      <c r="M1268" s="892"/>
      <c r="N1268" s="892"/>
      <c r="O1268" s="892"/>
      <c r="P1268" s="892"/>
      <c r="Q1268" s="892"/>
      <c r="R1268" s="892"/>
      <c r="S1268" s="892"/>
      <c r="T1268" s="892"/>
      <c r="U1268" s="892"/>
      <c r="V1268" s="892"/>
      <c r="W1268" s="892"/>
      <c r="X1268" s="892"/>
      <c r="Y1268" s="892"/>
      <c r="Z1268" s="892"/>
      <c r="AA1268" s="892"/>
      <c r="AB1268" s="892"/>
    </row>
    <row r="1269" spans="1:28" s="840" customFormat="1" ht="12.75">
      <c r="A1269" s="336" t="s">
        <v>509</v>
      </c>
      <c r="B1269" s="653"/>
      <c r="C1269" s="653"/>
      <c r="D1269" s="653"/>
      <c r="E1269" s="866"/>
      <c r="F1269" s="884"/>
      <c r="G1269" s="892"/>
      <c r="H1269" s="892"/>
      <c r="I1269" s="892"/>
      <c r="J1269" s="892"/>
      <c r="K1269" s="892"/>
      <c r="L1269" s="892"/>
      <c r="M1269" s="892"/>
      <c r="N1269" s="892"/>
      <c r="O1269" s="892"/>
      <c r="P1269" s="892"/>
      <c r="Q1269" s="892"/>
      <c r="R1269" s="892"/>
      <c r="S1269" s="892"/>
      <c r="T1269" s="892"/>
      <c r="U1269" s="892"/>
      <c r="V1269" s="892"/>
      <c r="W1269" s="892"/>
      <c r="X1269" s="892"/>
      <c r="Y1269" s="892"/>
      <c r="Z1269" s="892"/>
      <c r="AA1269" s="892"/>
      <c r="AB1269" s="892"/>
    </row>
    <row r="1270" spans="1:28" s="840" customFormat="1" ht="12.75">
      <c r="A1270" s="338" t="s">
        <v>512</v>
      </c>
      <c r="B1270" s="653"/>
      <c r="C1270" s="653"/>
      <c r="D1270" s="653"/>
      <c r="E1270" s="866"/>
      <c r="F1270" s="884"/>
      <c r="G1270" s="892"/>
      <c r="H1270" s="892"/>
      <c r="I1270" s="892"/>
      <c r="J1270" s="892"/>
      <c r="K1270" s="892"/>
      <c r="L1270" s="892"/>
      <c r="M1270" s="892"/>
      <c r="N1270" s="892"/>
      <c r="O1270" s="892"/>
      <c r="P1270" s="892"/>
      <c r="Q1270" s="892"/>
      <c r="R1270" s="892"/>
      <c r="S1270" s="892"/>
      <c r="T1270" s="892"/>
      <c r="U1270" s="892"/>
      <c r="V1270" s="892"/>
      <c r="W1270" s="892"/>
      <c r="X1270" s="892"/>
      <c r="Y1270" s="892"/>
      <c r="Z1270" s="892"/>
      <c r="AA1270" s="892"/>
      <c r="AB1270" s="892"/>
    </row>
    <row r="1271" spans="1:28" s="840" customFormat="1" ht="12.75">
      <c r="A1271" s="331" t="s">
        <v>462</v>
      </c>
      <c r="B1271" s="653">
        <v>2860000</v>
      </c>
      <c r="C1271" s="653">
        <v>977605</v>
      </c>
      <c r="D1271" s="653">
        <v>322582</v>
      </c>
      <c r="E1271" s="869">
        <v>11.27909090909091</v>
      </c>
      <c r="F1271" s="884">
        <v>228480</v>
      </c>
      <c r="G1271" s="892"/>
      <c r="H1271" s="892"/>
      <c r="I1271" s="892"/>
      <c r="J1271" s="892"/>
      <c r="K1271" s="892"/>
      <c r="L1271" s="892"/>
      <c r="M1271" s="892"/>
      <c r="N1271" s="892"/>
      <c r="O1271" s="892"/>
      <c r="P1271" s="892"/>
      <c r="Q1271" s="892"/>
      <c r="R1271" s="892"/>
      <c r="S1271" s="892"/>
      <c r="T1271" s="892"/>
      <c r="U1271" s="892"/>
      <c r="V1271" s="892"/>
      <c r="W1271" s="892"/>
      <c r="X1271" s="892"/>
      <c r="Y1271" s="892"/>
      <c r="Z1271" s="892"/>
      <c r="AA1271" s="892"/>
      <c r="AB1271" s="892"/>
    </row>
    <row r="1272" spans="1:28" s="840" customFormat="1" ht="12.75">
      <c r="A1272" s="359" t="s">
        <v>1182</v>
      </c>
      <c r="B1272" s="653">
        <v>5000</v>
      </c>
      <c r="C1272" s="653">
        <v>0</v>
      </c>
      <c r="D1272" s="653">
        <v>0</v>
      </c>
      <c r="E1272" s="869">
        <v>0</v>
      </c>
      <c r="F1272" s="884">
        <v>0</v>
      </c>
      <c r="G1272" s="892"/>
      <c r="H1272" s="892"/>
      <c r="I1272" s="892"/>
      <c r="J1272" s="892"/>
      <c r="K1272" s="892"/>
      <c r="L1272" s="892"/>
      <c r="M1272" s="892"/>
      <c r="N1272" s="892"/>
      <c r="O1272" s="892"/>
      <c r="P1272" s="892"/>
      <c r="Q1272" s="892"/>
      <c r="R1272" s="892"/>
      <c r="S1272" s="892"/>
      <c r="T1272" s="892"/>
      <c r="U1272" s="892"/>
      <c r="V1272" s="892"/>
      <c r="W1272" s="892"/>
      <c r="X1272" s="892"/>
      <c r="Y1272" s="892"/>
      <c r="Z1272" s="892"/>
      <c r="AA1272" s="892"/>
      <c r="AB1272" s="892"/>
    </row>
    <row r="1273" spans="1:28" s="840" customFormat="1" ht="12.75">
      <c r="A1273" s="359" t="s">
        <v>1186</v>
      </c>
      <c r="B1273" s="653">
        <v>2652000</v>
      </c>
      <c r="C1273" s="653">
        <v>904605</v>
      </c>
      <c r="D1273" s="653">
        <v>249582</v>
      </c>
      <c r="E1273" s="883">
        <v>9.411085972850678</v>
      </c>
      <c r="F1273" s="884">
        <v>228480</v>
      </c>
      <c r="G1273" s="892"/>
      <c r="H1273" s="892"/>
      <c r="I1273" s="892"/>
      <c r="J1273" s="892"/>
      <c r="K1273" s="892"/>
      <c r="L1273" s="892"/>
      <c r="M1273" s="892"/>
      <c r="N1273" s="892"/>
      <c r="O1273" s="892"/>
      <c r="P1273" s="892"/>
      <c r="Q1273" s="892"/>
      <c r="R1273" s="892"/>
      <c r="S1273" s="892"/>
      <c r="T1273" s="892"/>
      <c r="U1273" s="892"/>
      <c r="V1273" s="892"/>
      <c r="W1273" s="892"/>
      <c r="X1273" s="892"/>
      <c r="Y1273" s="892"/>
      <c r="Z1273" s="892"/>
      <c r="AA1273" s="892"/>
      <c r="AB1273" s="892"/>
    </row>
    <row r="1274" spans="1:28" s="840" customFormat="1" ht="12.75">
      <c r="A1274" s="359" t="s">
        <v>1177</v>
      </c>
      <c r="B1274" s="653">
        <v>203000</v>
      </c>
      <c r="C1274" s="653">
        <v>73000</v>
      </c>
      <c r="D1274" s="653">
        <v>73000</v>
      </c>
      <c r="E1274" s="869">
        <v>35.960591133004925</v>
      </c>
      <c r="F1274" s="884">
        <v>0</v>
      </c>
      <c r="G1274" s="892"/>
      <c r="H1274" s="892"/>
      <c r="I1274" s="892"/>
      <c r="J1274" s="892"/>
      <c r="K1274" s="892"/>
      <c r="L1274" s="892"/>
      <c r="M1274" s="892"/>
      <c r="N1274" s="892"/>
      <c r="O1274" s="892"/>
      <c r="P1274" s="892"/>
      <c r="Q1274" s="892"/>
      <c r="R1274" s="892"/>
      <c r="S1274" s="892"/>
      <c r="T1274" s="892"/>
      <c r="U1274" s="892"/>
      <c r="V1274" s="892"/>
      <c r="W1274" s="892"/>
      <c r="X1274" s="892"/>
      <c r="Y1274" s="892"/>
      <c r="Z1274" s="892"/>
      <c r="AA1274" s="892"/>
      <c r="AB1274" s="892"/>
    </row>
    <row r="1275" spans="1:28" s="840" customFormat="1" ht="25.5">
      <c r="A1275" s="405" t="s">
        <v>1178</v>
      </c>
      <c r="B1275" s="653">
        <v>203000</v>
      </c>
      <c r="C1275" s="653">
        <v>73000</v>
      </c>
      <c r="D1275" s="653">
        <v>73000</v>
      </c>
      <c r="E1275" s="869">
        <v>35.960591133004925</v>
      </c>
      <c r="F1275" s="884">
        <v>0</v>
      </c>
      <c r="G1275" s="892"/>
      <c r="H1275" s="892"/>
      <c r="I1275" s="892"/>
      <c r="J1275" s="892"/>
      <c r="K1275" s="892"/>
      <c r="L1275" s="892"/>
      <c r="M1275" s="892"/>
      <c r="N1275" s="892"/>
      <c r="O1275" s="892"/>
      <c r="P1275" s="892"/>
      <c r="Q1275" s="892"/>
      <c r="R1275" s="892"/>
      <c r="S1275" s="892"/>
      <c r="T1275" s="892"/>
      <c r="U1275" s="892"/>
      <c r="V1275" s="892"/>
      <c r="W1275" s="892"/>
      <c r="X1275" s="892"/>
      <c r="Y1275" s="892"/>
      <c r="Z1275" s="892"/>
      <c r="AA1275" s="892"/>
      <c r="AB1275" s="892"/>
    </row>
    <row r="1276" spans="1:28" s="840" customFormat="1" ht="12.75">
      <c r="A1276" s="374" t="s">
        <v>1098</v>
      </c>
      <c r="B1276" s="653">
        <v>2860000</v>
      </c>
      <c r="C1276" s="653">
        <v>977605</v>
      </c>
      <c r="D1276" s="653">
        <v>352860</v>
      </c>
      <c r="E1276" s="869">
        <v>12.337762237762238</v>
      </c>
      <c r="F1276" s="884">
        <v>120579</v>
      </c>
      <c r="G1276" s="892"/>
      <c r="H1276" s="892"/>
      <c r="I1276" s="892"/>
      <c r="J1276" s="892"/>
      <c r="K1276" s="892"/>
      <c r="L1276" s="892"/>
      <c r="M1276" s="892"/>
      <c r="N1276" s="892"/>
      <c r="O1276" s="892"/>
      <c r="P1276" s="892"/>
      <c r="Q1276" s="892"/>
      <c r="R1276" s="892"/>
      <c r="S1276" s="892"/>
      <c r="T1276" s="892"/>
      <c r="U1276" s="892"/>
      <c r="V1276" s="892"/>
      <c r="W1276" s="892"/>
      <c r="X1276" s="892"/>
      <c r="Y1276" s="892"/>
      <c r="Z1276" s="892"/>
      <c r="AA1276" s="892"/>
      <c r="AB1276" s="892"/>
    </row>
    <row r="1277" spans="1:28" s="840" customFormat="1" ht="12.75">
      <c r="A1277" s="359" t="s">
        <v>1011</v>
      </c>
      <c r="B1277" s="653">
        <v>2850500</v>
      </c>
      <c r="C1277" s="653">
        <v>968105</v>
      </c>
      <c r="D1277" s="653">
        <v>349574</v>
      </c>
      <c r="E1277" s="869">
        <v>12.263602876688301</v>
      </c>
      <c r="F1277" s="884">
        <v>117293</v>
      </c>
      <c r="G1277" s="892"/>
      <c r="H1277" s="892"/>
      <c r="I1277" s="892"/>
      <c r="J1277" s="892"/>
      <c r="K1277" s="892"/>
      <c r="L1277" s="892"/>
      <c r="M1277" s="892"/>
      <c r="N1277" s="892"/>
      <c r="O1277" s="892"/>
      <c r="P1277" s="892"/>
      <c r="Q1277" s="892"/>
      <c r="R1277" s="892"/>
      <c r="S1277" s="892"/>
      <c r="T1277" s="892"/>
      <c r="U1277" s="892"/>
      <c r="V1277" s="892"/>
      <c r="W1277" s="892"/>
      <c r="X1277" s="892"/>
      <c r="Y1277" s="892"/>
      <c r="Z1277" s="892"/>
      <c r="AA1277" s="892"/>
      <c r="AB1277" s="892"/>
    </row>
    <row r="1278" spans="1:28" s="840" customFormat="1" ht="12.75">
      <c r="A1278" s="395" t="s">
        <v>1012</v>
      </c>
      <c r="B1278" s="653">
        <v>500500</v>
      </c>
      <c r="C1278" s="653">
        <v>161795</v>
      </c>
      <c r="D1278" s="653">
        <v>104224</v>
      </c>
      <c r="E1278" s="883">
        <v>20.823976023976023</v>
      </c>
      <c r="F1278" s="884">
        <v>65175</v>
      </c>
      <c r="G1278" s="892"/>
      <c r="H1278" s="892"/>
      <c r="I1278" s="892"/>
      <c r="J1278" s="892"/>
      <c r="K1278" s="892"/>
      <c r="L1278" s="892"/>
      <c r="M1278" s="892"/>
      <c r="N1278" s="892"/>
      <c r="O1278" s="892"/>
      <c r="P1278" s="892"/>
      <c r="Q1278" s="892"/>
      <c r="R1278" s="892"/>
      <c r="S1278" s="892"/>
      <c r="T1278" s="892"/>
      <c r="U1278" s="892"/>
      <c r="V1278" s="892"/>
      <c r="W1278" s="892"/>
      <c r="X1278" s="892"/>
      <c r="Y1278" s="892"/>
      <c r="Z1278" s="892"/>
      <c r="AA1278" s="892"/>
      <c r="AB1278" s="892"/>
    </row>
    <row r="1279" spans="1:28" s="840" customFormat="1" ht="12.75">
      <c r="A1279" s="415" t="s">
        <v>1179</v>
      </c>
      <c r="B1279" s="653">
        <v>220562</v>
      </c>
      <c r="C1279" s="653">
        <v>51060</v>
      </c>
      <c r="D1279" s="653">
        <v>54789</v>
      </c>
      <c r="E1279" s="869">
        <v>24.84063437944886</v>
      </c>
      <c r="F1279" s="884">
        <v>33734</v>
      </c>
      <c r="G1279" s="892"/>
      <c r="H1279" s="892"/>
      <c r="I1279" s="892"/>
      <c r="J1279" s="892"/>
      <c r="K1279" s="892"/>
      <c r="L1279" s="892"/>
      <c r="M1279" s="892"/>
      <c r="N1279" s="892"/>
      <c r="O1279" s="892"/>
      <c r="P1279" s="892"/>
      <c r="Q1279" s="892"/>
      <c r="R1279" s="892"/>
      <c r="S1279" s="892"/>
      <c r="T1279" s="892"/>
      <c r="U1279" s="892"/>
      <c r="V1279" s="892"/>
      <c r="W1279" s="892"/>
      <c r="X1279" s="892"/>
      <c r="Y1279" s="892"/>
      <c r="Z1279" s="892"/>
      <c r="AA1279" s="892"/>
      <c r="AB1279" s="892"/>
    </row>
    <row r="1280" spans="1:28" s="840" customFormat="1" ht="12.75">
      <c r="A1280" s="419" t="s">
        <v>1180</v>
      </c>
      <c r="B1280" s="653">
        <v>157660</v>
      </c>
      <c r="C1280" s="653">
        <v>36705</v>
      </c>
      <c r="D1280" s="653">
        <v>40683</v>
      </c>
      <c r="E1280" s="869">
        <v>25.804262336673855</v>
      </c>
      <c r="F1280" s="884">
        <v>22359</v>
      </c>
      <c r="G1280" s="892"/>
      <c r="H1280" s="892"/>
      <c r="I1280" s="892"/>
      <c r="J1280" s="892"/>
      <c r="K1280" s="892"/>
      <c r="L1280" s="892"/>
      <c r="M1280" s="892"/>
      <c r="N1280" s="892"/>
      <c r="O1280" s="892"/>
      <c r="P1280" s="892"/>
      <c r="Q1280" s="892"/>
      <c r="R1280" s="892"/>
      <c r="S1280" s="892"/>
      <c r="T1280" s="892"/>
      <c r="U1280" s="892"/>
      <c r="V1280" s="892"/>
      <c r="W1280" s="892"/>
      <c r="X1280" s="892"/>
      <c r="Y1280" s="892"/>
      <c r="Z1280" s="892"/>
      <c r="AA1280" s="892"/>
      <c r="AB1280" s="892"/>
    </row>
    <row r="1281" spans="1:28" s="840" customFormat="1" ht="12.75">
      <c r="A1281" s="415" t="s">
        <v>1015</v>
      </c>
      <c r="B1281" s="653">
        <v>279938</v>
      </c>
      <c r="C1281" s="653">
        <v>110735</v>
      </c>
      <c r="D1281" s="653">
        <v>49435</v>
      </c>
      <c r="E1281" s="869">
        <v>17.65926740921204</v>
      </c>
      <c r="F1281" s="884">
        <v>31441</v>
      </c>
      <c r="G1281" s="892"/>
      <c r="H1281" s="892"/>
      <c r="I1281" s="892"/>
      <c r="J1281" s="892"/>
      <c r="K1281" s="892"/>
      <c r="L1281" s="892"/>
      <c r="M1281" s="892"/>
      <c r="N1281" s="892"/>
      <c r="O1281" s="892"/>
      <c r="P1281" s="892"/>
      <c r="Q1281" s="892"/>
      <c r="R1281" s="892"/>
      <c r="S1281" s="892"/>
      <c r="T1281" s="892"/>
      <c r="U1281" s="892"/>
      <c r="V1281" s="892"/>
      <c r="W1281" s="892"/>
      <c r="X1281" s="892"/>
      <c r="Y1281" s="892"/>
      <c r="Z1281" s="892"/>
      <c r="AA1281" s="892"/>
      <c r="AB1281" s="892"/>
    </row>
    <row r="1282" spans="1:28" s="840" customFormat="1" ht="12.75">
      <c r="A1282" s="395" t="s">
        <v>1017</v>
      </c>
      <c r="B1282" s="653">
        <v>1875000</v>
      </c>
      <c r="C1282" s="653">
        <v>653310</v>
      </c>
      <c r="D1282" s="653">
        <v>191713</v>
      </c>
      <c r="E1282" s="869">
        <v>10.224693333333333</v>
      </c>
      <c r="F1282" s="884">
        <v>27765</v>
      </c>
      <c r="G1282" s="892"/>
      <c r="H1282" s="892"/>
      <c r="I1282" s="892"/>
      <c r="J1282" s="892"/>
      <c r="K1282" s="892"/>
      <c r="L1282" s="892"/>
      <c r="M1282" s="892"/>
      <c r="N1282" s="892"/>
      <c r="O1282" s="892"/>
      <c r="P1282" s="892"/>
      <c r="Q1282" s="892"/>
      <c r="R1282" s="892"/>
      <c r="S1282" s="892"/>
      <c r="T1282" s="892"/>
      <c r="U1282" s="892"/>
      <c r="V1282" s="892"/>
      <c r="W1282" s="892"/>
      <c r="X1282" s="892"/>
      <c r="Y1282" s="892"/>
      <c r="Z1282" s="892"/>
      <c r="AA1282" s="892"/>
      <c r="AB1282" s="892"/>
    </row>
    <row r="1283" spans="1:28" s="840" customFormat="1" ht="12.75">
      <c r="A1283" s="415" t="s">
        <v>1018</v>
      </c>
      <c r="B1283" s="653">
        <v>1875000</v>
      </c>
      <c r="C1283" s="653">
        <v>653310</v>
      </c>
      <c r="D1283" s="653">
        <v>191713</v>
      </c>
      <c r="E1283" s="869">
        <v>10.224693333333333</v>
      </c>
      <c r="F1283" s="884">
        <v>27765</v>
      </c>
      <c r="G1283" s="892"/>
      <c r="H1283" s="892"/>
      <c r="I1283" s="892"/>
      <c r="J1283" s="892"/>
      <c r="K1283" s="892"/>
      <c r="L1283" s="892"/>
      <c r="M1283" s="892"/>
      <c r="N1283" s="892"/>
      <c r="O1283" s="892"/>
      <c r="P1283" s="892"/>
      <c r="Q1283" s="892"/>
      <c r="R1283" s="892"/>
      <c r="S1283" s="892"/>
      <c r="T1283" s="892"/>
      <c r="U1283" s="892"/>
      <c r="V1283" s="892"/>
      <c r="W1283" s="892"/>
      <c r="X1283" s="892"/>
      <c r="Y1283" s="892"/>
      <c r="Z1283" s="892"/>
      <c r="AA1283" s="892"/>
      <c r="AB1283" s="892"/>
    </row>
    <row r="1284" spans="1:28" s="840" customFormat="1" ht="12.75">
      <c r="A1284" s="395" t="s">
        <v>1032</v>
      </c>
      <c r="B1284" s="653">
        <v>475000</v>
      </c>
      <c r="C1284" s="653">
        <v>153000</v>
      </c>
      <c r="D1284" s="653">
        <v>53637</v>
      </c>
      <c r="E1284" s="883">
        <v>11.292</v>
      </c>
      <c r="F1284" s="884">
        <v>24353</v>
      </c>
      <c r="G1284" s="892"/>
      <c r="H1284" s="892"/>
      <c r="I1284" s="892"/>
      <c r="J1284" s="892"/>
      <c r="K1284" s="892"/>
      <c r="L1284" s="892"/>
      <c r="M1284" s="892"/>
      <c r="N1284" s="892"/>
      <c r="O1284" s="892"/>
      <c r="P1284" s="892"/>
      <c r="Q1284" s="892"/>
      <c r="R1284" s="892"/>
      <c r="S1284" s="892"/>
      <c r="T1284" s="892"/>
      <c r="U1284" s="892"/>
      <c r="V1284" s="892"/>
      <c r="W1284" s="892"/>
      <c r="X1284" s="892"/>
      <c r="Y1284" s="892"/>
      <c r="Z1284" s="892"/>
      <c r="AA1284" s="892"/>
      <c r="AB1284" s="892"/>
    </row>
    <row r="1285" spans="1:28" s="840" customFormat="1" ht="12.75">
      <c r="A1285" s="415" t="s">
        <v>1214</v>
      </c>
      <c r="B1285" s="653">
        <v>475000</v>
      </c>
      <c r="C1285" s="653">
        <v>153000</v>
      </c>
      <c r="D1285" s="653">
        <v>53637</v>
      </c>
      <c r="E1285" s="869">
        <v>11.292</v>
      </c>
      <c r="F1285" s="884">
        <v>24353</v>
      </c>
      <c r="G1285" s="892"/>
      <c r="H1285" s="892"/>
      <c r="I1285" s="892"/>
      <c r="J1285" s="892"/>
      <c r="K1285" s="892"/>
      <c r="L1285" s="892"/>
      <c r="M1285" s="892"/>
      <c r="N1285" s="892"/>
      <c r="O1285" s="892"/>
      <c r="P1285" s="892"/>
      <c r="Q1285" s="892"/>
      <c r="R1285" s="892"/>
      <c r="S1285" s="892"/>
      <c r="T1285" s="892"/>
      <c r="U1285" s="892"/>
      <c r="V1285" s="892"/>
      <c r="W1285" s="892"/>
      <c r="X1285" s="892"/>
      <c r="Y1285" s="892"/>
      <c r="Z1285" s="892"/>
      <c r="AA1285" s="892"/>
      <c r="AB1285" s="892"/>
    </row>
    <row r="1286" spans="1:28" s="840" customFormat="1" ht="12.75">
      <c r="A1286" s="359" t="s">
        <v>932</v>
      </c>
      <c r="B1286" s="653">
        <v>9500</v>
      </c>
      <c r="C1286" s="653">
        <v>9500</v>
      </c>
      <c r="D1286" s="653">
        <v>3286</v>
      </c>
      <c r="E1286" s="869">
        <v>34.589473684210525</v>
      </c>
      <c r="F1286" s="884">
        <v>3286</v>
      </c>
      <c r="G1286" s="892"/>
      <c r="H1286" s="892"/>
      <c r="I1286" s="892"/>
      <c r="J1286" s="892"/>
      <c r="K1286" s="892"/>
      <c r="L1286" s="892"/>
      <c r="M1286" s="892"/>
      <c r="N1286" s="892"/>
      <c r="O1286" s="892"/>
      <c r="P1286" s="892"/>
      <c r="Q1286" s="892"/>
      <c r="R1286" s="892"/>
      <c r="S1286" s="892"/>
      <c r="T1286" s="892"/>
      <c r="U1286" s="892"/>
      <c r="V1286" s="892"/>
      <c r="W1286" s="892"/>
      <c r="X1286" s="892"/>
      <c r="Y1286" s="892"/>
      <c r="Z1286" s="892"/>
      <c r="AA1286" s="892"/>
      <c r="AB1286" s="892"/>
    </row>
    <row r="1287" spans="1:28" s="840" customFormat="1" ht="12.75">
      <c r="A1287" s="395" t="s">
        <v>1020</v>
      </c>
      <c r="B1287" s="653">
        <v>9500</v>
      </c>
      <c r="C1287" s="653">
        <v>9500</v>
      </c>
      <c r="D1287" s="653">
        <v>3286</v>
      </c>
      <c r="E1287" s="869">
        <v>34.589473684210525</v>
      </c>
      <c r="F1287" s="884">
        <v>3286</v>
      </c>
      <c r="G1287" s="892"/>
      <c r="H1287" s="892"/>
      <c r="I1287" s="892"/>
      <c r="J1287" s="892"/>
      <c r="K1287" s="892"/>
      <c r="L1287" s="892"/>
      <c r="M1287" s="892"/>
      <c r="N1287" s="892"/>
      <c r="O1287" s="892"/>
      <c r="P1287" s="892"/>
      <c r="Q1287" s="892"/>
      <c r="R1287" s="892"/>
      <c r="S1287" s="892"/>
      <c r="T1287" s="892"/>
      <c r="U1287" s="892"/>
      <c r="V1287" s="892"/>
      <c r="W1287" s="892"/>
      <c r="X1287" s="892"/>
      <c r="Y1287" s="892"/>
      <c r="Z1287" s="892"/>
      <c r="AA1287" s="892"/>
      <c r="AB1287" s="892"/>
    </row>
    <row r="1288" spans="1:28" s="840" customFormat="1" ht="12.75">
      <c r="A1288" s="338"/>
      <c r="B1288" s="653"/>
      <c r="C1288" s="653"/>
      <c r="D1288" s="653"/>
      <c r="E1288" s="866"/>
      <c r="F1288" s="884"/>
      <c r="G1288" s="892"/>
      <c r="H1288" s="892"/>
      <c r="I1288" s="892"/>
      <c r="J1288" s="892"/>
      <c r="K1288" s="892"/>
      <c r="L1288" s="892"/>
      <c r="M1288" s="892"/>
      <c r="N1288" s="892"/>
      <c r="O1288" s="892"/>
      <c r="P1288" s="892"/>
      <c r="Q1288" s="892"/>
      <c r="R1288" s="892"/>
      <c r="S1288" s="892"/>
      <c r="T1288" s="892"/>
      <c r="U1288" s="892"/>
      <c r="V1288" s="892"/>
      <c r="W1288" s="892"/>
      <c r="X1288" s="892"/>
      <c r="Y1288" s="892"/>
      <c r="Z1288" s="892"/>
      <c r="AA1288" s="892"/>
      <c r="AB1288" s="892"/>
    </row>
    <row r="1289" spans="1:28" s="874" customFormat="1" ht="33" customHeight="1">
      <c r="A1289" s="336" t="s">
        <v>1247</v>
      </c>
      <c r="B1289" s="884"/>
      <c r="C1289" s="884"/>
      <c r="D1289" s="884"/>
      <c r="E1289" s="884"/>
      <c r="F1289" s="884"/>
      <c r="G1289" s="872"/>
      <c r="H1289" s="872"/>
      <c r="I1289" s="872"/>
      <c r="J1289" s="872"/>
      <c r="K1289" s="872"/>
      <c r="L1289" s="872"/>
      <c r="M1289" s="872"/>
      <c r="N1289" s="872"/>
      <c r="O1289" s="872"/>
      <c r="P1289" s="872"/>
      <c r="Q1289" s="872"/>
      <c r="R1289" s="872"/>
      <c r="S1289" s="872"/>
      <c r="T1289" s="872"/>
      <c r="U1289" s="872"/>
      <c r="V1289" s="872"/>
      <c r="W1289" s="872"/>
      <c r="X1289" s="872"/>
      <c r="Y1289" s="872"/>
      <c r="Z1289" s="872"/>
      <c r="AA1289" s="872"/>
      <c r="AB1289" s="872"/>
    </row>
    <row r="1290" spans="1:28" s="874" customFormat="1" ht="12" customHeight="1">
      <c r="A1290" s="338" t="s">
        <v>512</v>
      </c>
      <c r="B1290" s="884"/>
      <c r="C1290" s="884"/>
      <c r="D1290" s="884"/>
      <c r="E1290" s="884"/>
      <c r="F1290" s="884"/>
      <c r="G1290" s="872"/>
      <c r="H1290" s="872"/>
      <c r="I1290" s="872"/>
      <c r="J1290" s="872"/>
      <c r="K1290" s="872"/>
      <c r="L1290" s="872"/>
      <c r="M1290" s="872"/>
      <c r="N1290" s="872"/>
      <c r="O1290" s="872"/>
      <c r="P1290" s="872"/>
      <c r="Q1290" s="872"/>
      <c r="R1290" s="872"/>
      <c r="S1290" s="872"/>
      <c r="T1290" s="872"/>
      <c r="U1290" s="872"/>
      <c r="V1290" s="872"/>
      <c r="W1290" s="872"/>
      <c r="X1290" s="872"/>
      <c r="Y1290" s="872"/>
      <c r="Z1290" s="872"/>
      <c r="AA1290" s="872"/>
      <c r="AB1290" s="872"/>
    </row>
    <row r="1291" spans="1:28" s="874" customFormat="1" ht="12" customHeight="1">
      <c r="A1291" s="331" t="s">
        <v>462</v>
      </c>
      <c r="B1291" s="884">
        <v>140650</v>
      </c>
      <c r="C1291" s="884">
        <v>0</v>
      </c>
      <c r="D1291" s="884">
        <v>0</v>
      </c>
      <c r="E1291" s="883">
        <v>0</v>
      </c>
      <c r="F1291" s="884">
        <v>0</v>
      </c>
      <c r="G1291" s="872"/>
      <c r="H1291" s="872"/>
      <c r="I1291" s="872"/>
      <c r="J1291" s="872"/>
      <c r="K1291" s="872"/>
      <c r="L1291" s="872"/>
      <c r="M1291" s="872"/>
      <c r="N1291" s="872"/>
      <c r="O1291" s="872"/>
      <c r="P1291" s="872"/>
      <c r="Q1291" s="872"/>
      <c r="R1291" s="872"/>
      <c r="S1291" s="872"/>
      <c r="T1291" s="872"/>
      <c r="U1291" s="872"/>
      <c r="V1291" s="872"/>
      <c r="W1291" s="872"/>
      <c r="X1291" s="872"/>
      <c r="Y1291" s="872"/>
      <c r="Z1291" s="872"/>
      <c r="AA1291" s="872"/>
      <c r="AB1291" s="872"/>
    </row>
    <row r="1292" spans="1:6" s="867" customFormat="1" ht="12.75">
      <c r="A1292" s="359" t="s">
        <v>1000</v>
      </c>
      <c r="B1292" s="866">
        <v>87773</v>
      </c>
      <c r="C1292" s="866">
        <v>0</v>
      </c>
      <c r="D1292" s="866">
        <v>0</v>
      </c>
      <c r="E1292" s="883">
        <v>0</v>
      </c>
      <c r="F1292" s="884">
        <v>0</v>
      </c>
    </row>
    <row r="1293" spans="1:6" s="867" customFormat="1" ht="12.75">
      <c r="A1293" s="359" t="s">
        <v>502</v>
      </c>
      <c r="B1293" s="866">
        <v>87773</v>
      </c>
      <c r="C1293" s="866">
        <v>0</v>
      </c>
      <c r="D1293" s="866">
        <v>0</v>
      </c>
      <c r="E1293" s="883">
        <v>0</v>
      </c>
      <c r="F1293" s="884">
        <v>0</v>
      </c>
    </row>
    <row r="1294" spans="1:6" s="867" customFormat="1" ht="12.75">
      <c r="A1294" s="359" t="s">
        <v>503</v>
      </c>
      <c r="B1294" s="866">
        <v>87773</v>
      </c>
      <c r="C1294" s="866">
        <v>0</v>
      </c>
      <c r="D1294" s="866">
        <v>0</v>
      </c>
      <c r="E1294" s="883">
        <v>0</v>
      </c>
      <c r="F1294" s="884">
        <v>0</v>
      </c>
    </row>
    <row r="1295" spans="1:6" s="867" customFormat="1" ht="38.25">
      <c r="A1295" s="421" t="s">
        <v>504</v>
      </c>
      <c r="B1295" s="866">
        <v>87773</v>
      </c>
      <c r="C1295" s="866">
        <v>0</v>
      </c>
      <c r="D1295" s="866">
        <v>0</v>
      </c>
      <c r="E1295" s="883">
        <v>0</v>
      </c>
      <c r="F1295" s="884">
        <v>0</v>
      </c>
    </row>
    <row r="1296" spans="1:6" s="867" customFormat="1" ht="38.25">
      <c r="A1296" s="421" t="s">
        <v>505</v>
      </c>
      <c r="B1296" s="866">
        <v>87773</v>
      </c>
      <c r="C1296" s="866">
        <v>0</v>
      </c>
      <c r="D1296" s="866">
        <v>0</v>
      </c>
      <c r="E1296" s="869">
        <v>0</v>
      </c>
      <c r="F1296" s="884">
        <v>0</v>
      </c>
    </row>
    <row r="1297" spans="1:28" s="840" customFormat="1" ht="12.75">
      <c r="A1297" s="359" t="s">
        <v>1177</v>
      </c>
      <c r="B1297" s="653">
        <v>52877</v>
      </c>
      <c r="C1297" s="653">
        <v>0</v>
      </c>
      <c r="D1297" s="653">
        <v>0</v>
      </c>
      <c r="E1297" s="883">
        <v>0</v>
      </c>
      <c r="F1297" s="884">
        <v>0</v>
      </c>
      <c r="G1297" s="892"/>
      <c r="H1297" s="892"/>
      <c r="I1297" s="892"/>
      <c r="J1297" s="892"/>
      <c r="K1297" s="892"/>
      <c r="L1297" s="892"/>
      <c r="M1297" s="892"/>
      <c r="N1297" s="892"/>
      <c r="O1297" s="892"/>
      <c r="P1297" s="892"/>
      <c r="Q1297" s="892"/>
      <c r="R1297" s="892"/>
      <c r="S1297" s="892"/>
      <c r="T1297" s="892"/>
      <c r="U1297" s="892"/>
      <c r="V1297" s="892"/>
      <c r="W1297" s="892"/>
      <c r="X1297" s="892"/>
      <c r="Y1297" s="892"/>
      <c r="Z1297" s="892"/>
      <c r="AA1297" s="892"/>
      <c r="AB1297" s="892"/>
    </row>
    <row r="1298" spans="1:28" s="840" customFormat="1" ht="25.5">
      <c r="A1298" s="405" t="s">
        <v>1178</v>
      </c>
      <c r="B1298" s="653">
        <v>52877</v>
      </c>
      <c r="C1298" s="653">
        <v>0</v>
      </c>
      <c r="D1298" s="653">
        <v>0</v>
      </c>
      <c r="E1298" s="883">
        <v>0</v>
      </c>
      <c r="F1298" s="884">
        <v>0</v>
      </c>
      <c r="G1298" s="892"/>
      <c r="H1298" s="892"/>
      <c r="I1298" s="892"/>
      <c r="J1298" s="892"/>
      <c r="K1298" s="892"/>
      <c r="L1298" s="892"/>
      <c r="M1298" s="892"/>
      <c r="N1298" s="892"/>
      <c r="O1298" s="892"/>
      <c r="P1298" s="892"/>
      <c r="Q1298" s="892"/>
      <c r="R1298" s="892"/>
      <c r="S1298" s="892"/>
      <c r="T1298" s="892"/>
      <c r="U1298" s="892"/>
      <c r="V1298" s="892"/>
      <c r="W1298" s="892"/>
      <c r="X1298" s="892"/>
      <c r="Y1298" s="892"/>
      <c r="Z1298" s="892"/>
      <c r="AA1298" s="892"/>
      <c r="AB1298" s="892"/>
    </row>
    <row r="1299" spans="1:28" s="874" customFormat="1" ht="13.5" customHeight="1">
      <c r="A1299" s="374" t="s">
        <v>1098</v>
      </c>
      <c r="B1299" s="884">
        <v>140650</v>
      </c>
      <c r="C1299" s="884">
        <v>0</v>
      </c>
      <c r="D1299" s="884">
        <v>0</v>
      </c>
      <c r="E1299" s="883">
        <v>0</v>
      </c>
      <c r="F1299" s="884">
        <v>0</v>
      </c>
      <c r="G1299" s="872"/>
      <c r="H1299" s="872"/>
      <c r="I1299" s="872"/>
      <c r="J1299" s="872"/>
      <c r="K1299" s="872"/>
      <c r="L1299" s="872"/>
      <c r="M1299" s="872"/>
      <c r="N1299" s="872"/>
      <c r="O1299" s="872"/>
      <c r="P1299" s="872"/>
      <c r="Q1299" s="872"/>
      <c r="R1299" s="872"/>
      <c r="S1299" s="872"/>
      <c r="T1299" s="872"/>
      <c r="U1299" s="872"/>
      <c r="V1299" s="872"/>
      <c r="W1299" s="872"/>
      <c r="X1299" s="872"/>
      <c r="Y1299" s="872"/>
      <c r="Z1299" s="872"/>
      <c r="AA1299" s="872"/>
      <c r="AB1299" s="872"/>
    </row>
    <row r="1300" spans="1:28" s="874" customFormat="1" ht="13.5" customHeight="1">
      <c r="A1300" s="359" t="s">
        <v>1011</v>
      </c>
      <c r="B1300" s="884">
        <v>139842</v>
      </c>
      <c r="C1300" s="884">
        <v>0</v>
      </c>
      <c r="D1300" s="884">
        <v>0</v>
      </c>
      <c r="E1300" s="883">
        <v>0</v>
      </c>
      <c r="F1300" s="884">
        <v>0</v>
      </c>
      <c r="G1300" s="872"/>
      <c r="H1300" s="872"/>
      <c r="I1300" s="872"/>
      <c r="J1300" s="872"/>
      <c r="K1300" s="872"/>
      <c r="L1300" s="872"/>
      <c r="M1300" s="872"/>
      <c r="N1300" s="872"/>
      <c r="O1300" s="872"/>
      <c r="P1300" s="872"/>
      <c r="Q1300" s="872"/>
      <c r="R1300" s="872"/>
      <c r="S1300" s="872"/>
      <c r="T1300" s="872"/>
      <c r="U1300" s="872"/>
      <c r="V1300" s="872"/>
      <c r="W1300" s="872"/>
      <c r="X1300" s="872"/>
      <c r="Y1300" s="872"/>
      <c r="Z1300" s="872"/>
      <c r="AA1300" s="872"/>
      <c r="AB1300" s="872"/>
    </row>
    <row r="1301" spans="1:28" s="874" customFormat="1" ht="13.5" customHeight="1">
      <c r="A1301" s="395" t="s">
        <v>1012</v>
      </c>
      <c r="B1301" s="884">
        <v>39634</v>
      </c>
      <c r="C1301" s="884">
        <v>0</v>
      </c>
      <c r="D1301" s="884">
        <v>0</v>
      </c>
      <c r="E1301" s="883">
        <v>0</v>
      </c>
      <c r="F1301" s="884">
        <v>0</v>
      </c>
      <c r="G1301" s="872"/>
      <c r="H1301" s="872"/>
      <c r="I1301" s="872"/>
      <c r="J1301" s="872"/>
      <c r="K1301" s="872"/>
      <c r="L1301" s="872"/>
      <c r="M1301" s="872"/>
      <c r="N1301" s="872"/>
      <c r="O1301" s="872"/>
      <c r="P1301" s="872"/>
      <c r="Q1301" s="872"/>
      <c r="R1301" s="872"/>
      <c r="S1301" s="872"/>
      <c r="T1301" s="872"/>
      <c r="U1301" s="872"/>
      <c r="V1301" s="872"/>
      <c r="W1301" s="872"/>
      <c r="X1301" s="872"/>
      <c r="Y1301" s="872"/>
      <c r="Z1301" s="872"/>
      <c r="AA1301" s="872"/>
      <c r="AB1301" s="872"/>
    </row>
    <row r="1302" spans="1:28" s="874" customFormat="1" ht="13.5" customHeight="1">
      <c r="A1302" s="415" t="s">
        <v>1015</v>
      </c>
      <c r="B1302" s="884">
        <v>39634</v>
      </c>
      <c r="C1302" s="884">
        <v>0</v>
      </c>
      <c r="D1302" s="884">
        <v>0</v>
      </c>
      <c r="E1302" s="883">
        <v>0</v>
      </c>
      <c r="F1302" s="884">
        <v>0</v>
      </c>
      <c r="G1302" s="872"/>
      <c r="H1302" s="872"/>
      <c r="I1302" s="872"/>
      <c r="J1302" s="872"/>
      <c r="K1302" s="872"/>
      <c r="L1302" s="872"/>
      <c r="M1302" s="872"/>
      <c r="N1302" s="872"/>
      <c r="O1302" s="872"/>
      <c r="P1302" s="872"/>
      <c r="Q1302" s="872"/>
      <c r="R1302" s="872"/>
      <c r="S1302" s="872"/>
      <c r="T1302" s="872"/>
      <c r="U1302" s="872"/>
      <c r="V1302" s="872"/>
      <c r="W1302" s="872"/>
      <c r="X1302" s="872"/>
      <c r="Y1302" s="872"/>
      <c r="Z1302" s="872"/>
      <c r="AA1302" s="872"/>
      <c r="AB1302" s="872"/>
    </row>
    <row r="1303" spans="1:28" s="840" customFormat="1" ht="12.75">
      <c r="A1303" s="395" t="s">
        <v>1017</v>
      </c>
      <c r="B1303" s="653">
        <v>100208</v>
      </c>
      <c r="C1303" s="653">
        <v>0</v>
      </c>
      <c r="D1303" s="653">
        <v>0</v>
      </c>
      <c r="E1303" s="869">
        <v>0</v>
      </c>
      <c r="F1303" s="884">
        <v>0</v>
      </c>
      <c r="G1303" s="892"/>
      <c r="H1303" s="892"/>
      <c r="I1303" s="892"/>
      <c r="J1303" s="892"/>
      <c r="K1303" s="892"/>
      <c r="L1303" s="892"/>
      <c r="M1303" s="892"/>
      <c r="N1303" s="892"/>
      <c r="O1303" s="892"/>
      <c r="P1303" s="892"/>
      <c r="Q1303" s="892"/>
      <c r="R1303" s="892"/>
      <c r="S1303" s="892"/>
      <c r="T1303" s="892"/>
      <c r="U1303" s="892"/>
      <c r="V1303" s="892"/>
      <c r="W1303" s="892"/>
      <c r="X1303" s="892"/>
      <c r="Y1303" s="892"/>
      <c r="Z1303" s="892"/>
      <c r="AA1303" s="892"/>
      <c r="AB1303" s="892"/>
    </row>
    <row r="1304" spans="1:28" s="840" customFormat="1" ht="12.75">
      <c r="A1304" s="415" t="s">
        <v>1018</v>
      </c>
      <c r="B1304" s="653">
        <v>100208</v>
      </c>
      <c r="C1304" s="653">
        <v>0</v>
      </c>
      <c r="D1304" s="653">
        <v>0</v>
      </c>
      <c r="E1304" s="869">
        <v>0</v>
      </c>
      <c r="F1304" s="884">
        <v>0</v>
      </c>
      <c r="G1304" s="892"/>
      <c r="H1304" s="892"/>
      <c r="I1304" s="892"/>
      <c r="J1304" s="892"/>
      <c r="K1304" s="892"/>
      <c r="L1304" s="892"/>
      <c r="M1304" s="892"/>
      <c r="N1304" s="892"/>
      <c r="O1304" s="892"/>
      <c r="P1304" s="892"/>
      <c r="Q1304" s="892"/>
      <c r="R1304" s="892"/>
      <c r="S1304" s="892"/>
      <c r="T1304" s="892"/>
      <c r="U1304" s="892"/>
      <c r="V1304" s="892"/>
      <c r="W1304" s="892"/>
      <c r="X1304" s="892"/>
      <c r="Y1304" s="892"/>
      <c r="Z1304" s="892"/>
      <c r="AA1304" s="892"/>
      <c r="AB1304" s="892"/>
    </row>
    <row r="1305" spans="1:28" s="840" customFormat="1" ht="12.75">
      <c r="A1305" s="359" t="s">
        <v>932</v>
      </c>
      <c r="B1305" s="653">
        <v>808</v>
      </c>
      <c r="C1305" s="653">
        <v>0</v>
      </c>
      <c r="D1305" s="653">
        <v>0</v>
      </c>
      <c r="E1305" s="869">
        <v>0</v>
      </c>
      <c r="F1305" s="884">
        <v>0</v>
      </c>
      <c r="G1305" s="892"/>
      <c r="H1305" s="892"/>
      <c r="I1305" s="892"/>
      <c r="J1305" s="892"/>
      <c r="K1305" s="892"/>
      <c r="L1305" s="892"/>
      <c r="M1305" s="892"/>
      <c r="N1305" s="892"/>
      <c r="O1305" s="892"/>
      <c r="P1305" s="892"/>
      <c r="Q1305" s="892"/>
      <c r="R1305" s="892"/>
      <c r="S1305" s="892"/>
      <c r="T1305" s="892"/>
      <c r="U1305" s="892"/>
      <c r="V1305" s="892"/>
      <c r="W1305" s="892"/>
      <c r="X1305" s="892"/>
      <c r="Y1305" s="892"/>
      <c r="Z1305" s="892"/>
      <c r="AA1305" s="892"/>
      <c r="AB1305" s="892"/>
    </row>
    <row r="1306" spans="1:28" s="840" customFormat="1" ht="12.75">
      <c r="A1306" s="395" t="s">
        <v>1020</v>
      </c>
      <c r="B1306" s="653">
        <v>808</v>
      </c>
      <c r="C1306" s="653">
        <v>0</v>
      </c>
      <c r="D1306" s="653">
        <v>0</v>
      </c>
      <c r="E1306" s="869">
        <v>0</v>
      </c>
      <c r="F1306" s="884">
        <v>0</v>
      </c>
      <c r="G1306" s="892"/>
      <c r="H1306" s="892"/>
      <c r="I1306" s="892"/>
      <c r="J1306" s="892"/>
      <c r="K1306" s="892"/>
      <c r="L1306" s="892"/>
      <c r="M1306" s="892"/>
      <c r="N1306" s="892"/>
      <c r="O1306" s="892"/>
      <c r="P1306" s="892"/>
      <c r="Q1306" s="892"/>
      <c r="R1306" s="892"/>
      <c r="S1306" s="892"/>
      <c r="T1306" s="892"/>
      <c r="U1306" s="892"/>
      <c r="V1306" s="892"/>
      <c r="W1306" s="892"/>
      <c r="X1306" s="892"/>
      <c r="Y1306" s="892"/>
      <c r="Z1306" s="892"/>
      <c r="AA1306" s="892"/>
      <c r="AB1306" s="892"/>
    </row>
    <row r="1307" spans="1:28" s="840" customFormat="1" ht="12.75">
      <c r="A1307" s="395"/>
      <c r="B1307" s="653"/>
      <c r="C1307" s="653"/>
      <c r="D1307" s="653"/>
      <c r="E1307" s="869"/>
      <c r="F1307" s="884"/>
      <c r="G1307" s="892"/>
      <c r="H1307" s="892"/>
      <c r="I1307" s="892"/>
      <c r="J1307" s="892"/>
      <c r="K1307" s="892"/>
      <c r="L1307" s="892"/>
      <c r="M1307" s="892"/>
      <c r="N1307" s="892"/>
      <c r="O1307" s="892"/>
      <c r="P1307" s="892"/>
      <c r="Q1307" s="892"/>
      <c r="R1307" s="892"/>
      <c r="S1307" s="892"/>
      <c r="T1307" s="892"/>
      <c r="U1307" s="892"/>
      <c r="V1307" s="892"/>
      <c r="W1307" s="892"/>
      <c r="X1307" s="892"/>
      <c r="Y1307" s="892"/>
      <c r="Z1307" s="892"/>
      <c r="AA1307" s="892"/>
      <c r="AB1307" s="892"/>
    </row>
    <row r="1308" spans="1:28" s="840" customFormat="1" ht="25.5">
      <c r="A1308" s="336" t="s">
        <v>482</v>
      </c>
      <c r="B1308" s="653"/>
      <c r="C1308" s="653"/>
      <c r="D1308" s="653"/>
      <c r="E1308" s="884"/>
      <c r="F1308" s="884"/>
      <c r="G1308" s="892"/>
      <c r="H1308" s="892"/>
      <c r="I1308" s="892"/>
      <c r="J1308" s="892"/>
      <c r="K1308" s="892"/>
      <c r="L1308" s="892"/>
      <c r="M1308" s="892"/>
      <c r="N1308" s="892"/>
      <c r="O1308" s="892"/>
      <c r="P1308" s="892"/>
      <c r="Q1308" s="892"/>
      <c r="R1308" s="892"/>
      <c r="S1308" s="892"/>
      <c r="T1308" s="892"/>
      <c r="U1308" s="892"/>
      <c r="V1308" s="892"/>
      <c r="W1308" s="892"/>
      <c r="X1308" s="892"/>
      <c r="Y1308" s="892"/>
      <c r="Z1308" s="892"/>
      <c r="AA1308" s="892"/>
      <c r="AB1308" s="892"/>
    </row>
    <row r="1309" spans="1:28" s="840" customFormat="1" ht="12.75">
      <c r="A1309" s="338" t="s">
        <v>512</v>
      </c>
      <c r="B1309" s="653"/>
      <c r="C1309" s="653"/>
      <c r="D1309" s="653"/>
      <c r="E1309" s="884"/>
      <c r="F1309" s="884"/>
      <c r="G1309" s="892"/>
      <c r="H1309" s="892"/>
      <c r="I1309" s="892"/>
      <c r="J1309" s="892"/>
      <c r="K1309" s="892"/>
      <c r="L1309" s="892"/>
      <c r="M1309" s="892"/>
      <c r="N1309" s="892"/>
      <c r="O1309" s="892"/>
      <c r="P1309" s="892"/>
      <c r="Q1309" s="892"/>
      <c r="R1309" s="892"/>
      <c r="S1309" s="892"/>
      <c r="T1309" s="892"/>
      <c r="U1309" s="892"/>
      <c r="V1309" s="892"/>
      <c r="W1309" s="892"/>
      <c r="X1309" s="892"/>
      <c r="Y1309" s="892"/>
      <c r="Z1309" s="892"/>
      <c r="AA1309" s="892"/>
      <c r="AB1309" s="892"/>
    </row>
    <row r="1310" spans="1:28" s="840" customFormat="1" ht="12.75">
      <c r="A1310" s="331" t="s">
        <v>462</v>
      </c>
      <c r="B1310" s="653">
        <v>107285</v>
      </c>
      <c r="C1310" s="653">
        <v>67684</v>
      </c>
      <c r="D1310" s="653">
        <v>44969</v>
      </c>
      <c r="E1310" s="883">
        <v>41.91545882462599</v>
      </c>
      <c r="F1310" s="884">
        <v>0</v>
      </c>
      <c r="G1310" s="892"/>
      <c r="H1310" s="892"/>
      <c r="I1310" s="892"/>
      <c r="J1310" s="892"/>
      <c r="K1310" s="892"/>
      <c r="L1310" s="892"/>
      <c r="M1310" s="892"/>
      <c r="N1310" s="892"/>
      <c r="O1310" s="892"/>
      <c r="P1310" s="892"/>
      <c r="Q1310" s="892"/>
      <c r="R1310" s="892"/>
      <c r="S1310" s="892"/>
      <c r="T1310" s="892"/>
      <c r="U1310" s="892"/>
      <c r="V1310" s="892"/>
      <c r="W1310" s="892"/>
      <c r="X1310" s="892"/>
      <c r="Y1310" s="892"/>
      <c r="Z1310" s="892"/>
      <c r="AA1310" s="892"/>
      <c r="AB1310" s="892"/>
    </row>
    <row r="1311" spans="1:28" s="840" customFormat="1" ht="12.75">
      <c r="A1311" s="359" t="s">
        <v>1186</v>
      </c>
      <c r="B1311" s="653">
        <v>22965</v>
      </c>
      <c r="C1311" s="653">
        <v>22715</v>
      </c>
      <c r="D1311" s="653">
        <v>0</v>
      </c>
      <c r="E1311" s="883">
        <v>0</v>
      </c>
      <c r="F1311" s="884">
        <v>0</v>
      </c>
      <c r="G1311" s="892"/>
      <c r="H1311" s="892"/>
      <c r="I1311" s="892"/>
      <c r="J1311" s="892"/>
      <c r="K1311" s="892"/>
      <c r="L1311" s="892"/>
      <c r="M1311" s="892"/>
      <c r="N1311" s="892"/>
      <c r="O1311" s="892"/>
      <c r="P1311" s="892"/>
      <c r="Q1311" s="892"/>
      <c r="R1311" s="892"/>
      <c r="S1311" s="892"/>
      <c r="T1311" s="892"/>
      <c r="U1311" s="892"/>
      <c r="V1311" s="892"/>
      <c r="W1311" s="892"/>
      <c r="X1311" s="892"/>
      <c r="Y1311" s="892"/>
      <c r="Z1311" s="892"/>
      <c r="AA1311" s="892"/>
      <c r="AB1311" s="892"/>
    </row>
    <row r="1312" spans="1:28" s="840" customFormat="1" ht="12.75">
      <c r="A1312" s="359" t="s">
        <v>1177</v>
      </c>
      <c r="B1312" s="653">
        <v>84320</v>
      </c>
      <c r="C1312" s="653">
        <v>44969</v>
      </c>
      <c r="D1312" s="653">
        <v>44969</v>
      </c>
      <c r="E1312" s="883">
        <v>53.33135673624289</v>
      </c>
      <c r="F1312" s="884">
        <v>0</v>
      </c>
      <c r="G1312" s="892"/>
      <c r="H1312" s="892"/>
      <c r="I1312" s="892"/>
      <c r="J1312" s="892"/>
      <c r="K1312" s="892"/>
      <c r="L1312" s="892"/>
      <c r="M1312" s="892"/>
      <c r="N1312" s="892"/>
      <c r="O1312" s="892"/>
      <c r="P1312" s="892"/>
      <c r="Q1312" s="892"/>
      <c r="R1312" s="892"/>
      <c r="S1312" s="892"/>
      <c r="T1312" s="892"/>
      <c r="U1312" s="892"/>
      <c r="V1312" s="892"/>
      <c r="W1312" s="892"/>
      <c r="X1312" s="892"/>
      <c r="Y1312" s="892"/>
      <c r="Z1312" s="892"/>
      <c r="AA1312" s="892"/>
      <c r="AB1312" s="892"/>
    </row>
    <row r="1313" spans="1:28" s="840" customFormat="1" ht="25.5">
      <c r="A1313" s="405" t="s">
        <v>1178</v>
      </c>
      <c r="B1313" s="653">
        <v>84320</v>
      </c>
      <c r="C1313" s="653">
        <v>44969</v>
      </c>
      <c r="D1313" s="653">
        <v>44969</v>
      </c>
      <c r="E1313" s="883">
        <v>53.33135673624289</v>
      </c>
      <c r="F1313" s="884">
        <v>0</v>
      </c>
      <c r="G1313" s="892"/>
      <c r="H1313" s="892"/>
      <c r="I1313" s="892"/>
      <c r="J1313" s="892"/>
      <c r="K1313" s="892"/>
      <c r="L1313" s="892"/>
      <c r="M1313" s="892"/>
      <c r="N1313" s="892"/>
      <c r="O1313" s="892"/>
      <c r="P1313" s="892"/>
      <c r="Q1313" s="892"/>
      <c r="R1313" s="892"/>
      <c r="S1313" s="892"/>
      <c r="T1313" s="892"/>
      <c r="U1313" s="892"/>
      <c r="V1313" s="892"/>
      <c r="W1313" s="892"/>
      <c r="X1313" s="892"/>
      <c r="Y1313" s="892"/>
      <c r="Z1313" s="892"/>
      <c r="AA1313" s="892"/>
      <c r="AB1313" s="892"/>
    </row>
    <row r="1314" spans="1:28" s="840" customFormat="1" ht="12.75">
      <c r="A1314" s="374" t="s">
        <v>1098</v>
      </c>
      <c r="B1314" s="653">
        <v>155803</v>
      </c>
      <c r="C1314" s="653">
        <v>86684</v>
      </c>
      <c r="D1314" s="653">
        <v>28994</v>
      </c>
      <c r="E1314" s="883">
        <v>18.609397765126474</v>
      </c>
      <c r="F1314" s="884">
        <v>7702</v>
      </c>
      <c r="G1314" s="892"/>
      <c r="H1314" s="892"/>
      <c r="I1314" s="892"/>
      <c r="J1314" s="892"/>
      <c r="K1314" s="892"/>
      <c r="L1314" s="892"/>
      <c r="M1314" s="892"/>
      <c r="N1314" s="892"/>
      <c r="O1314" s="892"/>
      <c r="P1314" s="892"/>
      <c r="Q1314" s="892"/>
      <c r="R1314" s="892"/>
      <c r="S1314" s="892"/>
      <c r="T1314" s="892"/>
      <c r="U1314" s="892"/>
      <c r="V1314" s="892"/>
      <c r="W1314" s="892"/>
      <c r="X1314" s="892"/>
      <c r="Y1314" s="892"/>
      <c r="Z1314" s="892"/>
      <c r="AA1314" s="892"/>
      <c r="AB1314" s="892"/>
    </row>
    <row r="1315" spans="1:28" s="840" customFormat="1" ht="12.75">
      <c r="A1315" s="359" t="s">
        <v>1011</v>
      </c>
      <c r="B1315" s="653">
        <v>155803</v>
      </c>
      <c r="C1315" s="653">
        <v>86684</v>
      </c>
      <c r="D1315" s="653">
        <v>28994</v>
      </c>
      <c r="E1315" s="883">
        <v>18.609397765126474</v>
      </c>
      <c r="F1315" s="884">
        <v>7702</v>
      </c>
      <c r="G1315" s="892"/>
      <c r="H1315" s="892"/>
      <c r="I1315" s="892"/>
      <c r="J1315" s="892"/>
      <c r="K1315" s="892"/>
      <c r="L1315" s="892"/>
      <c r="M1315" s="892"/>
      <c r="N1315" s="892"/>
      <c r="O1315" s="892"/>
      <c r="P1315" s="892"/>
      <c r="Q1315" s="892"/>
      <c r="R1315" s="892"/>
      <c r="S1315" s="892"/>
      <c r="T1315" s="892"/>
      <c r="U1315" s="892"/>
      <c r="V1315" s="892"/>
      <c r="W1315" s="892"/>
      <c r="X1315" s="892"/>
      <c r="Y1315" s="892"/>
      <c r="Z1315" s="892"/>
      <c r="AA1315" s="892"/>
      <c r="AB1315" s="892"/>
    </row>
    <row r="1316" spans="1:28" s="840" customFormat="1" ht="12.75">
      <c r="A1316" s="395" t="s">
        <v>1012</v>
      </c>
      <c r="B1316" s="653">
        <v>155803</v>
      </c>
      <c r="C1316" s="653">
        <v>86684</v>
      </c>
      <c r="D1316" s="653">
        <v>28994</v>
      </c>
      <c r="E1316" s="883">
        <v>18.609397765126474</v>
      </c>
      <c r="F1316" s="884">
        <v>7702</v>
      </c>
      <c r="G1316" s="892"/>
      <c r="H1316" s="892"/>
      <c r="I1316" s="892"/>
      <c r="J1316" s="892"/>
      <c r="K1316" s="892"/>
      <c r="L1316" s="892"/>
      <c r="M1316" s="892"/>
      <c r="N1316" s="892"/>
      <c r="O1316" s="892"/>
      <c r="P1316" s="892"/>
      <c r="Q1316" s="892"/>
      <c r="R1316" s="892"/>
      <c r="S1316" s="892"/>
      <c r="T1316" s="892"/>
      <c r="U1316" s="892"/>
      <c r="V1316" s="892"/>
      <c r="W1316" s="892"/>
      <c r="X1316" s="892"/>
      <c r="Y1316" s="892"/>
      <c r="Z1316" s="892"/>
      <c r="AA1316" s="892"/>
      <c r="AB1316" s="892"/>
    </row>
    <row r="1317" spans="1:28" s="840" customFormat="1" ht="12.75">
      <c r="A1317" s="415" t="s">
        <v>1179</v>
      </c>
      <c r="B1317" s="653">
        <v>56718</v>
      </c>
      <c r="C1317" s="653">
        <v>28367</v>
      </c>
      <c r="D1317" s="653">
        <v>12157</v>
      </c>
      <c r="E1317" s="883">
        <v>21.434112627384604</v>
      </c>
      <c r="F1317" s="884">
        <v>4369</v>
      </c>
      <c r="G1317" s="892"/>
      <c r="H1317" s="892"/>
      <c r="I1317" s="892"/>
      <c r="J1317" s="892"/>
      <c r="K1317" s="892"/>
      <c r="L1317" s="892"/>
      <c r="M1317" s="892"/>
      <c r="N1317" s="892"/>
      <c r="O1317" s="892"/>
      <c r="P1317" s="892"/>
      <c r="Q1317" s="892"/>
      <c r="R1317" s="892"/>
      <c r="S1317" s="892"/>
      <c r="T1317" s="892"/>
      <c r="U1317" s="892"/>
      <c r="V1317" s="892"/>
      <c r="W1317" s="892"/>
      <c r="X1317" s="892"/>
      <c r="Y1317" s="892"/>
      <c r="Z1317" s="892"/>
      <c r="AA1317" s="892"/>
      <c r="AB1317" s="892"/>
    </row>
    <row r="1318" spans="1:28" s="840" customFormat="1" ht="12.75">
      <c r="A1318" s="419" t="s">
        <v>1180</v>
      </c>
      <c r="B1318" s="653">
        <v>45709</v>
      </c>
      <c r="C1318" s="653">
        <v>22862</v>
      </c>
      <c r="D1318" s="653">
        <v>9816</v>
      </c>
      <c r="E1318" s="883">
        <v>21.47498304491457</v>
      </c>
      <c r="F1318" s="884">
        <v>3521</v>
      </c>
      <c r="G1318" s="892"/>
      <c r="H1318" s="892"/>
      <c r="I1318" s="892"/>
      <c r="J1318" s="892"/>
      <c r="K1318" s="892"/>
      <c r="L1318" s="892"/>
      <c r="M1318" s="892"/>
      <c r="N1318" s="892"/>
      <c r="O1318" s="892"/>
      <c r="P1318" s="892"/>
      <c r="Q1318" s="892"/>
      <c r="R1318" s="892"/>
      <c r="S1318" s="892"/>
      <c r="T1318" s="892"/>
      <c r="U1318" s="892"/>
      <c r="V1318" s="892"/>
      <c r="W1318" s="892"/>
      <c r="X1318" s="892"/>
      <c r="Y1318" s="892"/>
      <c r="Z1318" s="892"/>
      <c r="AA1318" s="892"/>
      <c r="AB1318" s="892"/>
    </row>
    <row r="1319" spans="1:28" s="840" customFormat="1" ht="12.75">
      <c r="A1319" s="415" t="s">
        <v>1015</v>
      </c>
      <c r="B1319" s="653">
        <v>99085</v>
      </c>
      <c r="C1319" s="653">
        <v>58317</v>
      </c>
      <c r="D1319" s="653">
        <v>16837</v>
      </c>
      <c r="E1319" s="883">
        <v>16.99248120300752</v>
      </c>
      <c r="F1319" s="884">
        <v>3333</v>
      </c>
      <c r="G1319" s="892"/>
      <c r="H1319" s="892"/>
      <c r="I1319" s="892"/>
      <c r="J1319" s="892"/>
      <c r="K1319" s="892"/>
      <c r="L1319" s="892"/>
      <c r="M1319" s="892"/>
      <c r="N1319" s="892"/>
      <c r="O1319" s="892"/>
      <c r="P1319" s="892"/>
      <c r="Q1319" s="892"/>
      <c r="R1319" s="892"/>
      <c r="S1319" s="892"/>
      <c r="T1319" s="892"/>
      <c r="U1319" s="892"/>
      <c r="V1319" s="892"/>
      <c r="W1319" s="892"/>
      <c r="X1319" s="892"/>
      <c r="Y1319" s="892"/>
      <c r="Z1319" s="892"/>
      <c r="AA1319" s="892"/>
      <c r="AB1319" s="892"/>
    </row>
    <row r="1320" spans="1:6" s="872" customFormat="1" ht="12.75" customHeight="1">
      <c r="A1320" s="359" t="s">
        <v>938</v>
      </c>
      <c r="B1320" s="866">
        <v>-48518</v>
      </c>
      <c r="C1320" s="866">
        <v>-19000</v>
      </c>
      <c r="D1320" s="866">
        <v>15975</v>
      </c>
      <c r="E1320" s="725" t="s">
        <v>616</v>
      </c>
      <c r="F1320" s="884">
        <v>-7702</v>
      </c>
    </row>
    <row r="1321" spans="1:6" s="872" customFormat="1" ht="12.75" customHeight="1">
      <c r="A1321" s="359" t="s">
        <v>939</v>
      </c>
      <c r="B1321" s="866">
        <v>48518</v>
      </c>
      <c r="C1321" s="866">
        <v>19000</v>
      </c>
      <c r="D1321" s="866" t="s">
        <v>616</v>
      </c>
      <c r="E1321" s="866" t="s">
        <v>616</v>
      </c>
      <c r="F1321" s="866" t="s">
        <v>616</v>
      </c>
    </row>
    <row r="1322" spans="1:6" s="872" customFormat="1" ht="12.75" customHeight="1">
      <c r="A1322" s="395" t="s">
        <v>944</v>
      </c>
      <c r="B1322" s="866">
        <v>48518</v>
      </c>
      <c r="C1322" s="866">
        <v>19000</v>
      </c>
      <c r="D1322" s="866" t="s">
        <v>616</v>
      </c>
      <c r="E1322" s="866" t="s">
        <v>616</v>
      </c>
      <c r="F1322" s="866" t="s">
        <v>616</v>
      </c>
    </row>
    <row r="1323" spans="1:6" s="872" customFormat="1" ht="25.5">
      <c r="A1323" s="396" t="s">
        <v>464</v>
      </c>
      <c r="B1323" s="866">
        <v>48518</v>
      </c>
      <c r="C1323" s="866">
        <v>19000</v>
      </c>
      <c r="D1323" s="866" t="s">
        <v>616</v>
      </c>
      <c r="E1323" s="866" t="s">
        <v>616</v>
      </c>
      <c r="F1323" s="866" t="s">
        <v>616</v>
      </c>
    </row>
    <row r="1324" spans="1:28" s="874" customFormat="1" ht="12.75">
      <c r="A1324" s="461"/>
      <c r="B1324" s="856"/>
      <c r="C1324" s="856"/>
      <c r="D1324" s="856"/>
      <c r="E1324" s="866"/>
      <c r="F1324" s="884"/>
      <c r="G1324" s="872"/>
      <c r="H1324" s="872"/>
      <c r="I1324" s="872"/>
      <c r="J1324" s="872"/>
      <c r="K1324" s="872"/>
      <c r="L1324" s="872"/>
      <c r="M1324" s="872"/>
      <c r="N1324" s="872"/>
      <c r="O1324" s="872"/>
      <c r="P1324" s="872"/>
      <c r="Q1324" s="872"/>
      <c r="R1324" s="872"/>
      <c r="S1324" s="872"/>
      <c r="T1324" s="872"/>
      <c r="U1324" s="872"/>
      <c r="V1324" s="872"/>
      <c r="W1324" s="872"/>
      <c r="X1324" s="872"/>
      <c r="Y1324" s="872"/>
      <c r="Z1324" s="872"/>
      <c r="AA1324" s="872"/>
      <c r="AB1324" s="873"/>
    </row>
    <row r="1325" spans="1:28" s="363" customFormat="1" ht="25.5">
      <c r="A1325" s="888" t="s">
        <v>517</v>
      </c>
      <c r="B1325" s="856"/>
      <c r="C1325" s="856"/>
      <c r="D1325" s="856"/>
      <c r="E1325" s="866"/>
      <c r="F1325" s="884"/>
      <c r="G1325" s="362"/>
      <c r="H1325" s="362"/>
      <c r="I1325" s="362"/>
      <c r="J1325" s="362"/>
      <c r="K1325" s="362"/>
      <c r="L1325" s="362"/>
      <c r="M1325" s="362"/>
      <c r="N1325" s="362"/>
      <c r="O1325" s="362"/>
      <c r="P1325" s="362"/>
      <c r="Q1325" s="362"/>
      <c r="R1325" s="362"/>
      <c r="S1325" s="362"/>
      <c r="T1325" s="362"/>
      <c r="U1325" s="362"/>
      <c r="V1325" s="362"/>
      <c r="W1325" s="362"/>
      <c r="X1325" s="362"/>
      <c r="Y1325" s="362"/>
      <c r="Z1325" s="362"/>
      <c r="AA1325" s="362"/>
      <c r="AB1325" s="409"/>
    </row>
    <row r="1326" spans="1:28" s="363" customFormat="1" ht="12.75">
      <c r="A1326" s="331" t="s">
        <v>462</v>
      </c>
      <c r="B1326" s="866">
        <v>4924050</v>
      </c>
      <c r="C1326" s="866">
        <v>1454092</v>
      </c>
      <c r="D1326" s="866">
        <v>334280</v>
      </c>
      <c r="E1326" s="869">
        <v>6.7887206669306766</v>
      </c>
      <c r="F1326" s="884">
        <v>8038</v>
      </c>
      <c r="G1326" s="362"/>
      <c r="H1326" s="362"/>
      <c r="I1326" s="362"/>
      <c r="J1326" s="362"/>
      <c r="K1326" s="362"/>
      <c r="L1326" s="362"/>
      <c r="M1326" s="362"/>
      <c r="N1326" s="362"/>
      <c r="O1326" s="362"/>
      <c r="P1326" s="362"/>
      <c r="Q1326" s="362"/>
      <c r="R1326" s="362"/>
      <c r="S1326" s="362"/>
      <c r="T1326" s="362"/>
      <c r="U1326" s="362"/>
      <c r="V1326" s="362"/>
      <c r="W1326" s="362"/>
      <c r="X1326" s="362"/>
      <c r="Y1326" s="362"/>
      <c r="Z1326" s="362"/>
      <c r="AA1326" s="362"/>
      <c r="AB1326" s="409"/>
    </row>
    <row r="1327" spans="1:28" s="874" customFormat="1" ht="12.75">
      <c r="A1327" s="359" t="s">
        <v>1186</v>
      </c>
      <c r="B1327" s="884">
        <v>3835647</v>
      </c>
      <c r="C1327" s="884">
        <v>1141152</v>
      </c>
      <c r="D1327" s="884">
        <v>21340</v>
      </c>
      <c r="E1327" s="869">
        <v>0.5563598527184592</v>
      </c>
      <c r="F1327" s="884">
        <v>380</v>
      </c>
      <c r="G1327" s="872"/>
      <c r="H1327" s="872"/>
      <c r="I1327" s="872"/>
      <c r="J1327" s="872"/>
      <c r="K1327" s="872"/>
      <c r="L1327" s="872"/>
      <c r="M1327" s="872"/>
      <c r="N1327" s="872"/>
      <c r="O1327" s="872"/>
      <c r="P1327" s="872"/>
      <c r="Q1327" s="872"/>
      <c r="R1327" s="872"/>
      <c r="S1327" s="872"/>
      <c r="T1327" s="872"/>
      <c r="U1327" s="872"/>
      <c r="V1327" s="872"/>
      <c r="W1327" s="872"/>
      <c r="X1327" s="872"/>
      <c r="Y1327" s="872"/>
      <c r="Z1327" s="872"/>
      <c r="AA1327" s="872"/>
      <c r="AB1327" s="872"/>
    </row>
    <row r="1328" spans="1:28" s="363" customFormat="1" ht="12.75">
      <c r="A1328" s="359" t="s">
        <v>1177</v>
      </c>
      <c r="B1328" s="866">
        <v>1088403</v>
      </c>
      <c r="C1328" s="866">
        <v>312940</v>
      </c>
      <c r="D1328" s="866">
        <v>312940</v>
      </c>
      <c r="E1328" s="869">
        <v>28.75221769877518</v>
      </c>
      <c r="F1328" s="884">
        <v>7658</v>
      </c>
      <c r="G1328" s="362"/>
      <c r="H1328" s="362"/>
      <c r="I1328" s="362"/>
      <c r="J1328" s="362"/>
      <c r="K1328" s="362"/>
      <c r="L1328" s="362"/>
      <c r="M1328" s="362"/>
      <c r="N1328" s="362"/>
      <c r="O1328" s="362"/>
      <c r="P1328" s="362"/>
      <c r="Q1328" s="362"/>
      <c r="R1328" s="362"/>
      <c r="S1328" s="362"/>
      <c r="T1328" s="362"/>
      <c r="U1328" s="362"/>
      <c r="V1328" s="362"/>
      <c r="W1328" s="362"/>
      <c r="X1328" s="362"/>
      <c r="Y1328" s="362"/>
      <c r="Z1328" s="362"/>
      <c r="AA1328" s="362"/>
      <c r="AB1328" s="409"/>
    </row>
    <row r="1329" spans="1:28" s="363" customFormat="1" ht="25.5">
      <c r="A1329" s="405" t="s">
        <v>1178</v>
      </c>
      <c r="B1329" s="866">
        <v>1088403</v>
      </c>
      <c r="C1329" s="866">
        <v>312940</v>
      </c>
      <c r="D1329" s="866">
        <v>312940</v>
      </c>
      <c r="E1329" s="883">
        <v>28.75221769877518</v>
      </c>
      <c r="F1329" s="884">
        <v>7658</v>
      </c>
      <c r="G1329" s="362"/>
      <c r="H1329" s="362"/>
      <c r="I1329" s="362"/>
      <c r="J1329" s="362"/>
      <c r="K1329" s="362"/>
      <c r="L1329" s="362"/>
      <c r="M1329" s="362"/>
      <c r="N1329" s="362"/>
      <c r="O1329" s="362"/>
      <c r="P1329" s="362"/>
      <c r="Q1329" s="362"/>
      <c r="R1329" s="362"/>
      <c r="S1329" s="362"/>
      <c r="T1329" s="362"/>
      <c r="U1329" s="362"/>
      <c r="V1329" s="362"/>
      <c r="W1329" s="362"/>
      <c r="X1329" s="362"/>
      <c r="Y1329" s="362"/>
      <c r="Z1329" s="362"/>
      <c r="AA1329" s="362"/>
      <c r="AB1329" s="409"/>
    </row>
    <row r="1330" spans="1:28" s="363" customFormat="1" ht="12.75">
      <c r="A1330" s="374" t="s">
        <v>1098</v>
      </c>
      <c r="B1330" s="866">
        <v>5972188</v>
      </c>
      <c r="C1330" s="866">
        <v>1721531</v>
      </c>
      <c r="D1330" s="866">
        <v>259177</v>
      </c>
      <c r="E1330" s="883">
        <v>4.339732774654783</v>
      </c>
      <c r="F1330" s="884">
        <v>60257</v>
      </c>
      <c r="G1330" s="362"/>
      <c r="H1330" s="362"/>
      <c r="I1330" s="362"/>
      <c r="J1330" s="362"/>
      <c r="K1330" s="362"/>
      <c r="L1330" s="362"/>
      <c r="M1330" s="362"/>
      <c r="N1330" s="362"/>
      <c r="O1330" s="362"/>
      <c r="P1330" s="362"/>
      <c r="Q1330" s="362"/>
      <c r="R1330" s="362"/>
      <c r="S1330" s="362"/>
      <c r="T1330" s="362"/>
      <c r="U1330" s="362"/>
      <c r="V1330" s="362"/>
      <c r="W1330" s="362"/>
      <c r="X1330" s="362"/>
      <c r="Y1330" s="362"/>
      <c r="Z1330" s="362"/>
      <c r="AA1330" s="362"/>
      <c r="AB1330" s="409"/>
    </row>
    <row r="1331" spans="1:28" s="363" customFormat="1" ht="12.75">
      <c r="A1331" s="359" t="s">
        <v>1011</v>
      </c>
      <c r="B1331" s="866">
        <v>2507735</v>
      </c>
      <c r="C1331" s="866">
        <v>659222</v>
      </c>
      <c r="D1331" s="866">
        <v>256177</v>
      </c>
      <c r="E1331" s="883">
        <v>10.215473325530807</v>
      </c>
      <c r="F1331" s="884">
        <v>57257</v>
      </c>
      <c r="G1331" s="362"/>
      <c r="H1331" s="362"/>
      <c r="I1331" s="362"/>
      <c r="J1331" s="362"/>
      <c r="K1331" s="362"/>
      <c r="L1331" s="362"/>
      <c r="M1331" s="362"/>
      <c r="N1331" s="362"/>
      <c r="O1331" s="362"/>
      <c r="P1331" s="362"/>
      <c r="Q1331" s="362"/>
      <c r="R1331" s="362"/>
      <c r="S1331" s="362"/>
      <c r="T1331" s="362"/>
      <c r="U1331" s="362"/>
      <c r="V1331" s="362"/>
      <c r="W1331" s="362"/>
      <c r="X1331" s="362"/>
      <c r="Y1331" s="362"/>
      <c r="Z1331" s="362"/>
      <c r="AA1331" s="362"/>
      <c r="AB1331" s="409"/>
    </row>
    <row r="1332" spans="1:28" s="363" customFormat="1" ht="12.75">
      <c r="A1332" s="395" t="s">
        <v>1012</v>
      </c>
      <c r="B1332" s="866">
        <v>831524</v>
      </c>
      <c r="C1332" s="866">
        <v>193923</v>
      </c>
      <c r="D1332" s="866">
        <v>99282</v>
      </c>
      <c r="E1332" s="883">
        <v>11.939763614760368</v>
      </c>
      <c r="F1332" s="884">
        <v>57021</v>
      </c>
      <c r="G1332" s="362"/>
      <c r="H1332" s="362"/>
      <c r="I1332" s="362"/>
      <c r="J1332" s="362"/>
      <c r="K1332" s="362"/>
      <c r="L1332" s="362"/>
      <c r="M1332" s="362"/>
      <c r="N1332" s="362"/>
      <c r="O1332" s="362"/>
      <c r="P1332" s="362"/>
      <c r="Q1332" s="362"/>
      <c r="R1332" s="362"/>
      <c r="S1332" s="362"/>
      <c r="T1332" s="362"/>
      <c r="U1332" s="362"/>
      <c r="V1332" s="362"/>
      <c r="W1332" s="362"/>
      <c r="X1332" s="362"/>
      <c r="Y1332" s="362"/>
      <c r="Z1332" s="362"/>
      <c r="AA1332" s="362"/>
      <c r="AB1332" s="409"/>
    </row>
    <row r="1333" spans="1:28" s="363" customFormat="1" ht="12.75">
      <c r="A1333" s="415" t="s">
        <v>1179</v>
      </c>
      <c r="B1333" s="866">
        <v>525218</v>
      </c>
      <c r="C1333" s="866">
        <v>110731</v>
      </c>
      <c r="D1333" s="866">
        <v>69546</v>
      </c>
      <c r="E1333" s="883">
        <v>13.241358826239772</v>
      </c>
      <c r="F1333" s="884">
        <v>39293</v>
      </c>
      <c r="G1333" s="362"/>
      <c r="H1333" s="362"/>
      <c r="I1333" s="362"/>
      <c r="J1333" s="362"/>
      <c r="K1333" s="362"/>
      <c r="L1333" s="362"/>
      <c r="M1333" s="362"/>
      <c r="N1333" s="362"/>
      <c r="O1333" s="362"/>
      <c r="P1333" s="362"/>
      <c r="Q1333" s="362"/>
      <c r="R1333" s="362"/>
      <c r="S1333" s="362"/>
      <c r="T1333" s="362"/>
      <c r="U1333" s="362"/>
      <c r="V1333" s="362"/>
      <c r="W1333" s="362"/>
      <c r="X1333" s="362"/>
      <c r="Y1333" s="362"/>
      <c r="Z1333" s="362"/>
      <c r="AA1333" s="362"/>
      <c r="AB1333" s="409"/>
    </row>
    <row r="1334" spans="1:28" s="363" customFormat="1" ht="12.75">
      <c r="A1334" s="419" t="s">
        <v>1180</v>
      </c>
      <c r="B1334" s="866">
        <v>421592</v>
      </c>
      <c r="C1334" s="866">
        <v>90658</v>
      </c>
      <c r="D1334" s="866">
        <v>56909</v>
      </c>
      <c r="E1334" s="883">
        <v>13.498595798781759</v>
      </c>
      <c r="F1334" s="884">
        <v>32325</v>
      </c>
      <c r="G1334" s="362"/>
      <c r="H1334" s="362"/>
      <c r="I1334" s="362"/>
      <c r="J1334" s="362"/>
      <c r="K1334" s="362"/>
      <c r="L1334" s="362"/>
      <c r="M1334" s="362"/>
      <c r="N1334" s="362"/>
      <c r="O1334" s="362"/>
      <c r="P1334" s="362"/>
      <c r="Q1334" s="362"/>
      <c r="R1334" s="362"/>
      <c r="S1334" s="362"/>
      <c r="T1334" s="362"/>
      <c r="U1334" s="362"/>
      <c r="V1334" s="362"/>
      <c r="W1334" s="362"/>
      <c r="X1334" s="362"/>
      <c r="Y1334" s="362"/>
      <c r="Z1334" s="362"/>
      <c r="AA1334" s="362"/>
      <c r="AB1334" s="409"/>
    </row>
    <row r="1335" spans="1:28" s="363" customFormat="1" ht="12.75">
      <c r="A1335" s="415" t="s">
        <v>1015</v>
      </c>
      <c r="B1335" s="866">
        <v>306306</v>
      </c>
      <c r="C1335" s="866">
        <v>83192</v>
      </c>
      <c r="D1335" s="866">
        <v>29736</v>
      </c>
      <c r="E1335" s="883">
        <v>9.707939119703827</v>
      </c>
      <c r="F1335" s="884">
        <v>17728</v>
      </c>
      <c r="G1335" s="362"/>
      <c r="H1335" s="362"/>
      <c r="I1335" s="362"/>
      <c r="J1335" s="362"/>
      <c r="K1335" s="362"/>
      <c r="L1335" s="362"/>
      <c r="M1335" s="362"/>
      <c r="N1335" s="362"/>
      <c r="O1335" s="362"/>
      <c r="P1335" s="362"/>
      <c r="Q1335" s="362"/>
      <c r="R1335" s="362"/>
      <c r="S1335" s="362"/>
      <c r="T1335" s="362"/>
      <c r="U1335" s="362"/>
      <c r="V1335" s="362"/>
      <c r="W1335" s="362"/>
      <c r="X1335" s="362"/>
      <c r="Y1335" s="362"/>
      <c r="Z1335" s="362"/>
      <c r="AA1335" s="362"/>
      <c r="AB1335" s="409"/>
    </row>
    <row r="1336" spans="1:28" s="874" customFormat="1" ht="12.75">
      <c r="A1336" s="395" t="s">
        <v>1017</v>
      </c>
      <c r="B1336" s="866">
        <v>1676211</v>
      </c>
      <c r="C1336" s="866">
        <v>465299</v>
      </c>
      <c r="D1336" s="866">
        <v>156895</v>
      </c>
      <c r="E1336" s="883">
        <v>9.360098460158058</v>
      </c>
      <c r="F1336" s="884">
        <v>236</v>
      </c>
      <c r="G1336" s="872"/>
      <c r="H1336" s="872"/>
      <c r="I1336" s="872"/>
      <c r="J1336" s="872"/>
      <c r="K1336" s="872"/>
      <c r="L1336" s="872"/>
      <c r="M1336" s="872"/>
      <c r="N1336" s="872"/>
      <c r="O1336" s="872"/>
      <c r="P1336" s="872"/>
      <c r="Q1336" s="872"/>
      <c r="R1336" s="872"/>
      <c r="S1336" s="872"/>
      <c r="T1336" s="872"/>
      <c r="U1336" s="872"/>
      <c r="V1336" s="872"/>
      <c r="W1336" s="872"/>
      <c r="X1336" s="872"/>
      <c r="Y1336" s="872"/>
      <c r="Z1336" s="872"/>
      <c r="AA1336" s="872"/>
      <c r="AB1336" s="873"/>
    </row>
    <row r="1337" spans="1:28" s="874" customFormat="1" ht="12.75">
      <c r="A1337" s="415" t="s">
        <v>1018</v>
      </c>
      <c r="B1337" s="866">
        <v>1592418</v>
      </c>
      <c r="C1337" s="866">
        <v>465299</v>
      </c>
      <c r="D1337" s="866">
        <v>156895</v>
      </c>
      <c r="E1337" s="883">
        <v>9.852626634464066</v>
      </c>
      <c r="F1337" s="884">
        <v>236</v>
      </c>
      <c r="G1337" s="872"/>
      <c r="H1337" s="872"/>
      <c r="I1337" s="872"/>
      <c r="J1337" s="872"/>
      <c r="K1337" s="872"/>
      <c r="L1337" s="872"/>
      <c r="M1337" s="872"/>
      <c r="N1337" s="872"/>
      <c r="O1337" s="872"/>
      <c r="P1337" s="872"/>
      <c r="Q1337" s="872"/>
      <c r="R1337" s="872"/>
      <c r="S1337" s="872"/>
      <c r="T1337" s="872"/>
      <c r="U1337" s="872"/>
      <c r="V1337" s="872"/>
      <c r="W1337" s="872"/>
      <c r="X1337" s="872"/>
      <c r="Y1337" s="872"/>
      <c r="Z1337" s="872"/>
      <c r="AA1337" s="872"/>
      <c r="AB1337" s="873"/>
    </row>
    <row r="1338" spans="1:28" s="874" customFormat="1" ht="12.75">
      <c r="A1338" s="415" t="s">
        <v>1019</v>
      </c>
      <c r="B1338" s="866">
        <v>83793</v>
      </c>
      <c r="C1338" s="866">
        <v>0</v>
      </c>
      <c r="D1338" s="866">
        <v>0</v>
      </c>
      <c r="E1338" s="883">
        <v>0</v>
      </c>
      <c r="F1338" s="884">
        <v>0</v>
      </c>
      <c r="G1338" s="872"/>
      <c r="H1338" s="872"/>
      <c r="I1338" s="872"/>
      <c r="J1338" s="872"/>
      <c r="K1338" s="872"/>
      <c r="L1338" s="872"/>
      <c r="M1338" s="872"/>
      <c r="N1338" s="872"/>
      <c r="O1338" s="872"/>
      <c r="P1338" s="872"/>
      <c r="Q1338" s="872"/>
      <c r="R1338" s="872"/>
      <c r="S1338" s="872"/>
      <c r="T1338" s="872"/>
      <c r="U1338" s="872"/>
      <c r="V1338" s="872"/>
      <c r="W1338" s="872"/>
      <c r="X1338" s="872"/>
      <c r="Y1338" s="872"/>
      <c r="Z1338" s="872"/>
      <c r="AA1338" s="872"/>
      <c r="AB1338" s="873"/>
    </row>
    <row r="1339" spans="1:28" s="363" customFormat="1" ht="12.75">
      <c r="A1339" s="359" t="s">
        <v>932</v>
      </c>
      <c r="B1339" s="866">
        <v>3464453</v>
      </c>
      <c r="C1339" s="866">
        <v>1062309</v>
      </c>
      <c r="D1339" s="866">
        <v>3000</v>
      </c>
      <c r="E1339" s="883">
        <v>0.08659375664787486</v>
      </c>
      <c r="F1339" s="884">
        <v>3000</v>
      </c>
      <c r="G1339" s="362"/>
      <c r="H1339" s="362"/>
      <c r="I1339" s="362"/>
      <c r="J1339" s="362"/>
      <c r="K1339" s="362"/>
      <c r="L1339" s="362"/>
      <c r="M1339" s="362"/>
      <c r="N1339" s="362"/>
      <c r="O1339" s="362"/>
      <c r="P1339" s="362"/>
      <c r="Q1339" s="362"/>
      <c r="R1339" s="362"/>
      <c r="S1339" s="362"/>
      <c r="T1339" s="362"/>
      <c r="U1339" s="362"/>
      <c r="V1339" s="362"/>
      <c r="W1339" s="362"/>
      <c r="X1339" s="362"/>
      <c r="Y1339" s="362"/>
      <c r="Z1339" s="362"/>
      <c r="AA1339" s="362"/>
      <c r="AB1339" s="409"/>
    </row>
    <row r="1340" spans="1:28" s="363" customFormat="1" ht="12.75">
      <c r="A1340" s="395" t="s">
        <v>1020</v>
      </c>
      <c r="B1340" s="866">
        <v>3464453</v>
      </c>
      <c r="C1340" s="866">
        <v>1062309</v>
      </c>
      <c r="D1340" s="866">
        <v>3000</v>
      </c>
      <c r="E1340" s="883">
        <v>0.08659375664787486</v>
      </c>
      <c r="F1340" s="884">
        <v>3000</v>
      </c>
      <c r="G1340" s="362"/>
      <c r="H1340" s="362"/>
      <c r="I1340" s="362"/>
      <c r="J1340" s="362"/>
      <c r="K1340" s="362"/>
      <c r="L1340" s="362"/>
      <c r="M1340" s="362"/>
      <c r="N1340" s="362"/>
      <c r="O1340" s="362"/>
      <c r="P1340" s="362"/>
      <c r="Q1340" s="362"/>
      <c r="R1340" s="362"/>
      <c r="S1340" s="362"/>
      <c r="T1340" s="362"/>
      <c r="U1340" s="362"/>
      <c r="V1340" s="362"/>
      <c r="W1340" s="362"/>
      <c r="X1340" s="362"/>
      <c r="Y1340" s="362"/>
      <c r="Z1340" s="362"/>
      <c r="AA1340" s="362"/>
      <c r="AB1340" s="409"/>
    </row>
    <row r="1341" spans="1:6" s="872" customFormat="1" ht="12.75" customHeight="1">
      <c r="A1341" s="359" t="s">
        <v>938</v>
      </c>
      <c r="B1341" s="866">
        <v>-1048138</v>
      </c>
      <c r="C1341" s="866">
        <v>-267439</v>
      </c>
      <c r="D1341" s="866">
        <v>75103</v>
      </c>
      <c r="E1341" s="725" t="s">
        <v>616</v>
      </c>
      <c r="F1341" s="884">
        <v>75103</v>
      </c>
    </row>
    <row r="1342" spans="1:6" s="872" customFormat="1" ht="12.75" customHeight="1">
      <c r="A1342" s="359" t="s">
        <v>939</v>
      </c>
      <c r="B1342" s="866">
        <v>1048138</v>
      </c>
      <c r="C1342" s="866">
        <v>543309</v>
      </c>
      <c r="D1342" s="866" t="s">
        <v>616</v>
      </c>
      <c r="E1342" s="866" t="s">
        <v>616</v>
      </c>
      <c r="F1342" s="866" t="s">
        <v>616</v>
      </c>
    </row>
    <row r="1343" spans="1:6" s="872" customFormat="1" ht="12.75" customHeight="1">
      <c r="A1343" s="395" t="s">
        <v>944</v>
      </c>
      <c r="B1343" s="866">
        <v>1048138</v>
      </c>
      <c r="C1343" s="866">
        <v>543309</v>
      </c>
      <c r="D1343" s="866" t="s">
        <v>616</v>
      </c>
      <c r="E1343" s="866" t="s">
        <v>616</v>
      </c>
      <c r="F1343" s="866" t="s">
        <v>616</v>
      </c>
    </row>
    <row r="1344" spans="1:6" s="872" customFormat="1" ht="25.5">
      <c r="A1344" s="396" t="s">
        <v>464</v>
      </c>
      <c r="B1344" s="866">
        <v>1048138</v>
      </c>
      <c r="C1344" s="866">
        <v>543309</v>
      </c>
      <c r="D1344" s="866" t="s">
        <v>616</v>
      </c>
      <c r="E1344" s="866" t="s">
        <v>616</v>
      </c>
      <c r="F1344" s="866" t="s">
        <v>616</v>
      </c>
    </row>
    <row r="1345" spans="1:28" s="872" customFormat="1" ht="12.75">
      <c r="A1345" s="134" t="s">
        <v>875</v>
      </c>
      <c r="B1345" s="866"/>
      <c r="C1345" s="866"/>
      <c r="D1345" s="866"/>
      <c r="E1345" s="884"/>
      <c r="F1345" s="884"/>
      <c r="AB1345" s="873"/>
    </row>
    <row r="1346" spans="1:28" s="874" customFormat="1" ht="38.25">
      <c r="A1346" s="888" t="s">
        <v>518</v>
      </c>
      <c r="B1346" s="653"/>
      <c r="C1346" s="653"/>
      <c r="D1346" s="653"/>
      <c r="E1346" s="884"/>
      <c r="F1346" s="884"/>
      <c r="G1346" s="872"/>
      <c r="H1346" s="872"/>
      <c r="I1346" s="872"/>
      <c r="J1346" s="872"/>
      <c r="K1346" s="872"/>
      <c r="L1346" s="872"/>
      <c r="M1346" s="872"/>
      <c r="N1346" s="872"/>
      <c r="O1346" s="872"/>
      <c r="P1346" s="872"/>
      <c r="Q1346" s="872"/>
      <c r="R1346" s="872"/>
      <c r="S1346" s="872"/>
      <c r="T1346" s="872"/>
      <c r="U1346" s="872"/>
      <c r="V1346" s="872"/>
      <c r="W1346" s="872"/>
      <c r="X1346" s="872"/>
      <c r="Y1346" s="872"/>
      <c r="Z1346" s="872"/>
      <c r="AA1346" s="872"/>
      <c r="AB1346" s="872"/>
    </row>
    <row r="1347" spans="1:28" s="874" customFormat="1" ht="12.75">
      <c r="A1347" s="331" t="s">
        <v>462</v>
      </c>
      <c r="B1347" s="884">
        <v>2176917</v>
      </c>
      <c r="C1347" s="884">
        <v>912940</v>
      </c>
      <c r="D1347" s="884">
        <v>314278</v>
      </c>
      <c r="E1347" s="883">
        <v>14.436838887288767</v>
      </c>
      <c r="F1347" s="884">
        <v>8038</v>
      </c>
      <c r="G1347" s="872"/>
      <c r="H1347" s="872"/>
      <c r="I1347" s="872"/>
      <c r="J1347" s="872"/>
      <c r="K1347" s="872"/>
      <c r="L1347" s="872"/>
      <c r="M1347" s="872"/>
      <c r="N1347" s="872"/>
      <c r="O1347" s="872"/>
      <c r="P1347" s="872"/>
      <c r="Q1347" s="872"/>
      <c r="R1347" s="872"/>
      <c r="S1347" s="872"/>
      <c r="T1347" s="872"/>
      <c r="U1347" s="872"/>
      <c r="V1347" s="872"/>
      <c r="W1347" s="872"/>
      <c r="X1347" s="872"/>
      <c r="Y1347" s="872"/>
      <c r="Z1347" s="872"/>
      <c r="AA1347" s="872"/>
      <c r="AB1347" s="872"/>
    </row>
    <row r="1348" spans="1:28" s="874" customFormat="1" ht="12.75">
      <c r="A1348" s="359" t="s">
        <v>1186</v>
      </c>
      <c r="B1348" s="884">
        <v>1088514</v>
      </c>
      <c r="C1348" s="884">
        <v>600000</v>
      </c>
      <c r="D1348" s="884">
        <v>1338</v>
      </c>
      <c r="E1348" s="883">
        <v>0.12291987057584929</v>
      </c>
      <c r="F1348" s="884">
        <v>380</v>
      </c>
      <c r="G1348" s="872"/>
      <c r="H1348" s="872"/>
      <c r="I1348" s="872"/>
      <c r="J1348" s="872"/>
      <c r="K1348" s="872"/>
      <c r="L1348" s="872"/>
      <c r="M1348" s="872"/>
      <c r="N1348" s="872"/>
      <c r="O1348" s="872"/>
      <c r="P1348" s="872"/>
      <c r="Q1348" s="872"/>
      <c r="R1348" s="872"/>
      <c r="S1348" s="872"/>
      <c r="T1348" s="872"/>
      <c r="U1348" s="872"/>
      <c r="V1348" s="872"/>
      <c r="W1348" s="872"/>
      <c r="X1348" s="872"/>
      <c r="Y1348" s="872"/>
      <c r="Z1348" s="872"/>
      <c r="AA1348" s="872"/>
      <c r="AB1348" s="872"/>
    </row>
    <row r="1349" spans="1:28" s="874" customFormat="1" ht="12.75">
      <c r="A1349" s="359" t="s">
        <v>1177</v>
      </c>
      <c r="B1349" s="884">
        <v>1088403</v>
      </c>
      <c r="C1349" s="884">
        <v>312940</v>
      </c>
      <c r="D1349" s="884">
        <v>312940</v>
      </c>
      <c r="E1349" s="883">
        <v>28.75221769877518</v>
      </c>
      <c r="F1349" s="884">
        <v>7658</v>
      </c>
      <c r="G1349" s="872"/>
      <c r="H1349" s="872"/>
      <c r="I1349" s="872"/>
      <c r="J1349" s="872"/>
      <c r="K1349" s="872"/>
      <c r="L1349" s="872"/>
      <c r="M1349" s="872"/>
      <c r="N1349" s="872"/>
      <c r="O1349" s="872"/>
      <c r="P1349" s="872"/>
      <c r="Q1349" s="872"/>
      <c r="R1349" s="872"/>
      <c r="S1349" s="872"/>
      <c r="T1349" s="872"/>
      <c r="U1349" s="872"/>
      <c r="V1349" s="872"/>
      <c r="W1349" s="872"/>
      <c r="X1349" s="872"/>
      <c r="Y1349" s="872"/>
      <c r="Z1349" s="872"/>
      <c r="AA1349" s="872"/>
      <c r="AB1349" s="872"/>
    </row>
    <row r="1350" spans="1:28" s="874" customFormat="1" ht="25.5">
      <c r="A1350" s="405" t="s">
        <v>1178</v>
      </c>
      <c r="B1350" s="884">
        <v>1088403</v>
      </c>
      <c r="C1350" s="884">
        <v>312940</v>
      </c>
      <c r="D1350" s="884">
        <v>312940</v>
      </c>
      <c r="E1350" s="883">
        <v>28.75221769877518</v>
      </c>
      <c r="F1350" s="884">
        <v>7658</v>
      </c>
      <c r="G1350" s="872"/>
      <c r="H1350" s="872"/>
      <c r="I1350" s="872"/>
      <c r="J1350" s="872"/>
      <c r="K1350" s="872"/>
      <c r="L1350" s="872"/>
      <c r="M1350" s="872"/>
      <c r="N1350" s="872"/>
      <c r="O1350" s="872"/>
      <c r="P1350" s="872"/>
      <c r="Q1350" s="872"/>
      <c r="R1350" s="872"/>
      <c r="S1350" s="872"/>
      <c r="T1350" s="872"/>
      <c r="U1350" s="872"/>
      <c r="V1350" s="872"/>
      <c r="W1350" s="872"/>
      <c r="X1350" s="872"/>
      <c r="Y1350" s="872"/>
      <c r="Z1350" s="872"/>
      <c r="AA1350" s="872"/>
      <c r="AB1350" s="872"/>
    </row>
    <row r="1351" spans="1:28" s="874" customFormat="1" ht="12.75">
      <c r="A1351" s="374" t="s">
        <v>1098</v>
      </c>
      <c r="B1351" s="884">
        <v>2354506</v>
      </c>
      <c r="C1351" s="884">
        <v>637070</v>
      </c>
      <c r="D1351" s="884">
        <v>253230</v>
      </c>
      <c r="E1351" s="883">
        <v>10.755122305910454</v>
      </c>
      <c r="F1351" s="884">
        <v>57410</v>
      </c>
      <c r="G1351" s="872"/>
      <c r="H1351" s="872"/>
      <c r="I1351" s="872"/>
      <c r="J1351" s="872"/>
      <c r="K1351" s="872"/>
      <c r="L1351" s="872"/>
      <c r="M1351" s="872"/>
      <c r="N1351" s="872"/>
      <c r="O1351" s="872"/>
      <c r="P1351" s="872"/>
      <c r="Q1351" s="872"/>
      <c r="R1351" s="872"/>
      <c r="S1351" s="872"/>
      <c r="T1351" s="872"/>
      <c r="U1351" s="872"/>
      <c r="V1351" s="872"/>
      <c r="W1351" s="872"/>
      <c r="X1351" s="872"/>
      <c r="Y1351" s="872"/>
      <c r="Z1351" s="872"/>
      <c r="AA1351" s="872"/>
      <c r="AB1351" s="872"/>
    </row>
    <row r="1352" spans="1:28" s="874" customFormat="1" ht="12.75">
      <c r="A1352" s="359" t="s">
        <v>1011</v>
      </c>
      <c r="B1352" s="884">
        <v>2340602</v>
      </c>
      <c r="C1352" s="884">
        <v>634070</v>
      </c>
      <c r="D1352" s="884">
        <v>250230</v>
      </c>
      <c r="E1352" s="883">
        <v>10.690839365257315</v>
      </c>
      <c r="F1352" s="884">
        <v>54410</v>
      </c>
      <c r="G1352" s="872"/>
      <c r="H1352" s="872"/>
      <c r="I1352" s="872"/>
      <c r="J1352" s="872"/>
      <c r="K1352" s="872"/>
      <c r="L1352" s="872"/>
      <c r="M1352" s="872"/>
      <c r="N1352" s="872"/>
      <c r="O1352" s="872"/>
      <c r="P1352" s="872"/>
      <c r="Q1352" s="872"/>
      <c r="R1352" s="872"/>
      <c r="S1352" s="872"/>
      <c r="T1352" s="872"/>
      <c r="U1352" s="872"/>
      <c r="V1352" s="872"/>
      <c r="W1352" s="872"/>
      <c r="X1352" s="872"/>
      <c r="Y1352" s="872"/>
      <c r="Z1352" s="872"/>
      <c r="AA1352" s="872"/>
      <c r="AB1352" s="872"/>
    </row>
    <row r="1353" spans="1:28" s="874" customFormat="1" ht="12.75">
      <c r="A1353" s="395" t="s">
        <v>1012</v>
      </c>
      <c r="B1353" s="884">
        <v>664391</v>
      </c>
      <c r="C1353" s="884">
        <v>168771</v>
      </c>
      <c r="D1353" s="884">
        <v>93335</v>
      </c>
      <c r="E1353" s="883">
        <v>14.048203542793324</v>
      </c>
      <c r="F1353" s="884">
        <v>54174</v>
      </c>
      <c r="G1353" s="872"/>
      <c r="H1353" s="872"/>
      <c r="I1353" s="872"/>
      <c r="J1353" s="872"/>
      <c r="K1353" s="872"/>
      <c r="L1353" s="872"/>
      <c r="M1353" s="872"/>
      <c r="N1353" s="872"/>
      <c r="O1353" s="872"/>
      <c r="P1353" s="872"/>
      <c r="Q1353" s="872"/>
      <c r="R1353" s="872"/>
      <c r="S1353" s="872"/>
      <c r="T1353" s="872"/>
      <c r="U1353" s="872"/>
      <c r="V1353" s="872"/>
      <c r="W1353" s="872"/>
      <c r="X1353" s="872"/>
      <c r="Y1353" s="872"/>
      <c r="Z1353" s="872"/>
      <c r="AA1353" s="872"/>
      <c r="AB1353" s="872"/>
    </row>
    <row r="1354" spans="1:28" s="874" customFormat="1" ht="12.75">
      <c r="A1354" s="415" t="s">
        <v>1179</v>
      </c>
      <c r="B1354" s="884">
        <v>525218</v>
      </c>
      <c r="C1354" s="884">
        <v>110731</v>
      </c>
      <c r="D1354" s="884">
        <v>69546</v>
      </c>
      <c r="E1354" s="883">
        <v>13.241358826239772</v>
      </c>
      <c r="F1354" s="884">
        <v>39293</v>
      </c>
      <c r="G1354" s="872"/>
      <c r="H1354" s="872"/>
      <c r="I1354" s="872"/>
      <c r="J1354" s="872"/>
      <c r="K1354" s="872"/>
      <c r="L1354" s="872"/>
      <c r="M1354" s="872"/>
      <c r="N1354" s="872"/>
      <c r="O1354" s="872"/>
      <c r="P1354" s="872"/>
      <c r="Q1354" s="872"/>
      <c r="R1354" s="872"/>
      <c r="S1354" s="872"/>
      <c r="T1354" s="872"/>
      <c r="U1354" s="872"/>
      <c r="V1354" s="872"/>
      <c r="W1354" s="872"/>
      <c r="X1354" s="872"/>
      <c r="Y1354" s="872"/>
      <c r="Z1354" s="872"/>
      <c r="AA1354" s="872"/>
      <c r="AB1354" s="872"/>
    </row>
    <row r="1355" spans="1:28" s="874" customFormat="1" ht="12.75">
      <c r="A1355" s="419" t="s">
        <v>1180</v>
      </c>
      <c r="B1355" s="884">
        <v>421592</v>
      </c>
      <c r="C1355" s="884">
        <v>90658</v>
      </c>
      <c r="D1355" s="884">
        <v>56909</v>
      </c>
      <c r="E1355" s="883">
        <v>13.498595798781759</v>
      </c>
      <c r="F1355" s="884">
        <v>32325</v>
      </c>
      <c r="G1355" s="872"/>
      <c r="H1355" s="872"/>
      <c r="I1355" s="872"/>
      <c r="J1355" s="872"/>
      <c r="K1355" s="872"/>
      <c r="L1355" s="872"/>
      <c r="M1355" s="872"/>
      <c r="N1355" s="872"/>
      <c r="O1355" s="872"/>
      <c r="P1355" s="872"/>
      <c r="Q1355" s="872"/>
      <c r="R1355" s="872"/>
      <c r="S1355" s="872"/>
      <c r="T1355" s="872"/>
      <c r="U1355" s="872"/>
      <c r="V1355" s="872"/>
      <c r="W1355" s="872"/>
      <c r="X1355" s="872"/>
      <c r="Y1355" s="872"/>
      <c r="Z1355" s="872"/>
      <c r="AA1355" s="872"/>
      <c r="AB1355" s="872"/>
    </row>
    <row r="1356" spans="1:6" s="872" customFormat="1" ht="12.75">
      <c r="A1356" s="415" t="s">
        <v>1015</v>
      </c>
      <c r="B1356" s="884">
        <v>139173</v>
      </c>
      <c r="C1356" s="884">
        <v>58040</v>
      </c>
      <c r="D1356" s="884">
        <v>23789</v>
      </c>
      <c r="E1356" s="883">
        <v>17.093114325336092</v>
      </c>
      <c r="F1356" s="884">
        <v>14881</v>
      </c>
    </row>
    <row r="1357" spans="1:6" s="877" customFormat="1" ht="12.75">
      <c r="A1357" s="395" t="s">
        <v>1017</v>
      </c>
      <c r="B1357" s="884">
        <v>1676211</v>
      </c>
      <c r="C1357" s="884">
        <v>465299</v>
      </c>
      <c r="D1357" s="884">
        <v>156895</v>
      </c>
      <c r="E1357" s="883">
        <v>9.360098460158058</v>
      </c>
      <c r="F1357" s="884">
        <v>236</v>
      </c>
    </row>
    <row r="1358" spans="1:6" s="877" customFormat="1" ht="12.75">
      <c r="A1358" s="415" t="s">
        <v>1018</v>
      </c>
      <c r="B1358" s="884">
        <v>1592418</v>
      </c>
      <c r="C1358" s="884">
        <v>465299</v>
      </c>
      <c r="D1358" s="884">
        <v>156895</v>
      </c>
      <c r="E1358" s="883">
        <v>9.852626634464066</v>
      </c>
      <c r="F1358" s="884">
        <v>236</v>
      </c>
    </row>
    <row r="1359" spans="1:28" s="874" customFormat="1" ht="12.75">
      <c r="A1359" s="415" t="s">
        <v>1019</v>
      </c>
      <c r="B1359" s="866">
        <v>83793</v>
      </c>
      <c r="C1359" s="866">
        <v>0</v>
      </c>
      <c r="D1359" s="866">
        <v>0</v>
      </c>
      <c r="E1359" s="883">
        <v>0</v>
      </c>
      <c r="F1359" s="884">
        <v>0</v>
      </c>
      <c r="G1359" s="872"/>
      <c r="H1359" s="872"/>
      <c r="I1359" s="872"/>
      <c r="J1359" s="872"/>
      <c r="K1359" s="872"/>
      <c r="L1359" s="872"/>
      <c r="M1359" s="872"/>
      <c r="N1359" s="872"/>
      <c r="O1359" s="872"/>
      <c r="P1359" s="872"/>
      <c r="Q1359" s="872"/>
      <c r="R1359" s="872"/>
      <c r="S1359" s="872"/>
      <c r="T1359" s="872"/>
      <c r="U1359" s="872"/>
      <c r="V1359" s="872"/>
      <c r="W1359" s="872"/>
      <c r="X1359" s="872"/>
      <c r="Y1359" s="872"/>
      <c r="Z1359" s="872"/>
      <c r="AA1359" s="872"/>
      <c r="AB1359" s="873"/>
    </row>
    <row r="1360" spans="1:6" s="877" customFormat="1" ht="12.75">
      <c r="A1360" s="359" t="s">
        <v>932</v>
      </c>
      <c r="B1360" s="884">
        <v>13904</v>
      </c>
      <c r="C1360" s="884">
        <v>3000</v>
      </c>
      <c r="D1360" s="884">
        <v>3000</v>
      </c>
      <c r="E1360" s="883">
        <v>21.576524741081705</v>
      </c>
      <c r="F1360" s="884">
        <v>3000</v>
      </c>
    </row>
    <row r="1361" spans="1:6" s="877" customFormat="1" ht="12.75">
      <c r="A1361" s="395" t="s">
        <v>1020</v>
      </c>
      <c r="B1361" s="884">
        <v>13904</v>
      </c>
      <c r="C1361" s="884">
        <v>3000</v>
      </c>
      <c r="D1361" s="884">
        <v>3000</v>
      </c>
      <c r="E1361" s="883">
        <v>21.576524741081705</v>
      </c>
      <c r="F1361" s="884">
        <v>3000</v>
      </c>
    </row>
    <row r="1362" spans="1:6" s="872" customFormat="1" ht="12.75" customHeight="1">
      <c r="A1362" s="359" t="s">
        <v>938</v>
      </c>
      <c r="B1362" s="866">
        <v>-177589</v>
      </c>
      <c r="C1362" s="866">
        <v>275870</v>
      </c>
      <c r="D1362" s="866">
        <v>61048</v>
      </c>
      <c r="E1362" s="725" t="s">
        <v>616</v>
      </c>
      <c r="F1362" s="884">
        <v>61048</v>
      </c>
    </row>
    <row r="1363" spans="1:6" s="872" customFormat="1" ht="12.75" customHeight="1">
      <c r="A1363" s="359" t="s">
        <v>939</v>
      </c>
      <c r="B1363" s="866">
        <v>177589</v>
      </c>
      <c r="C1363" s="866">
        <v>0</v>
      </c>
      <c r="D1363" s="866" t="s">
        <v>616</v>
      </c>
      <c r="E1363" s="866" t="s">
        <v>616</v>
      </c>
      <c r="F1363" s="866" t="s">
        <v>616</v>
      </c>
    </row>
    <row r="1364" spans="1:6" s="872" customFormat="1" ht="12.75" customHeight="1">
      <c r="A1364" s="395" t="s">
        <v>944</v>
      </c>
      <c r="B1364" s="866">
        <v>177589</v>
      </c>
      <c r="C1364" s="866">
        <v>0</v>
      </c>
      <c r="D1364" s="866" t="s">
        <v>616</v>
      </c>
      <c r="E1364" s="866" t="s">
        <v>616</v>
      </c>
      <c r="F1364" s="866" t="s">
        <v>616</v>
      </c>
    </row>
    <row r="1365" spans="1:6" s="872" customFormat="1" ht="25.5">
      <c r="A1365" s="396" t="s">
        <v>464</v>
      </c>
      <c r="B1365" s="866">
        <v>177589</v>
      </c>
      <c r="C1365" s="866">
        <v>0</v>
      </c>
      <c r="D1365" s="866" t="s">
        <v>616</v>
      </c>
      <c r="E1365" s="866" t="s">
        <v>616</v>
      </c>
      <c r="F1365" s="866" t="s">
        <v>616</v>
      </c>
    </row>
    <row r="1366" spans="1:6" s="877" customFormat="1" ht="12.75">
      <c r="A1366" s="395"/>
      <c r="B1366" s="884"/>
      <c r="C1366" s="884"/>
      <c r="D1366" s="884"/>
      <c r="E1366" s="884"/>
      <c r="F1366" s="884"/>
    </row>
    <row r="1367" spans="1:6" s="877" customFormat="1" ht="12.75">
      <c r="A1367" s="336" t="s">
        <v>467</v>
      </c>
      <c r="B1367" s="866"/>
      <c r="C1367" s="866"/>
      <c r="D1367" s="866"/>
      <c r="E1367" s="884"/>
      <c r="F1367" s="884"/>
    </row>
    <row r="1368" spans="1:6" s="877" customFormat="1" ht="38.25">
      <c r="A1368" s="888" t="s">
        <v>518</v>
      </c>
      <c r="B1368" s="884"/>
      <c r="C1368" s="884"/>
      <c r="D1368" s="884"/>
      <c r="E1368" s="884"/>
      <c r="F1368" s="884"/>
    </row>
    <row r="1369" spans="1:6" s="877" customFormat="1" ht="12.75">
      <c r="A1369" s="331" t="s">
        <v>462</v>
      </c>
      <c r="B1369" s="884">
        <v>83547</v>
      </c>
      <c r="C1369" s="884">
        <v>0</v>
      </c>
      <c r="D1369" s="884">
        <v>0</v>
      </c>
      <c r="E1369" s="883">
        <v>0</v>
      </c>
      <c r="F1369" s="884">
        <v>0</v>
      </c>
    </row>
    <row r="1370" spans="1:6" s="877" customFormat="1" ht="12.75">
      <c r="A1370" s="359" t="s">
        <v>1177</v>
      </c>
      <c r="B1370" s="884">
        <v>83547</v>
      </c>
      <c r="C1370" s="884">
        <v>0</v>
      </c>
      <c r="D1370" s="884">
        <v>0</v>
      </c>
      <c r="E1370" s="883">
        <v>0</v>
      </c>
      <c r="F1370" s="884">
        <v>0</v>
      </c>
    </row>
    <row r="1371" spans="1:6" s="877" customFormat="1" ht="25.5">
      <c r="A1371" s="405" t="s">
        <v>1178</v>
      </c>
      <c r="B1371" s="884">
        <v>83547</v>
      </c>
      <c r="C1371" s="884">
        <v>0</v>
      </c>
      <c r="D1371" s="884">
        <v>0</v>
      </c>
      <c r="E1371" s="883">
        <v>0</v>
      </c>
      <c r="F1371" s="884">
        <v>0</v>
      </c>
    </row>
    <row r="1372" spans="1:6" s="877" customFormat="1" ht="12.75">
      <c r="A1372" s="374" t="s">
        <v>1098</v>
      </c>
      <c r="B1372" s="884">
        <v>83547</v>
      </c>
      <c r="C1372" s="884">
        <v>0</v>
      </c>
      <c r="D1372" s="884">
        <v>0</v>
      </c>
      <c r="E1372" s="883">
        <v>0</v>
      </c>
      <c r="F1372" s="884">
        <v>0</v>
      </c>
    </row>
    <row r="1373" spans="1:6" s="877" customFormat="1" ht="12.75">
      <c r="A1373" s="359" t="s">
        <v>1011</v>
      </c>
      <c r="B1373" s="884">
        <v>80212</v>
      </c>
      <c r="C1373" s="884">
        <v>0</v>
      </c>
      <c r="D1373" s="884">
        <v>0</v>
      </c>
      <c r="E1373" s="883">
        <v>0</v>
      </c>
      <c r="F1373" s="884">
        <v>0</v>
      </c>
    </row>
    <row r="1374" spans="1:6" s="877" customFormat="1" ht="12.75">
      <c r="A1374" s="395" t="s">
        <v>1012</v>
      </c>
      <c r="B1374" s="884">
        <v>59759</v>
      </c>
      <c r="C1374" s="884">
        <v>0</v>
      </c>
      <c r="D1374" s="884">
        <v>0</v>
      </c>
      <c r="E1374" s="883">
        <v>0</v>
      </c>
      <c r="F1374" s="884">
        <v>0</v>
      </c>
    </row>
    <row r="1375" spans="1:6" s="877" customFormat="1" ht="12.75">
      <c r="A1375" s="415" t="s">
        <v>1179</v>
      </c>
      <c r="B1375" s="884">
        <v>46413</v>
      </c>
      <c r="C1375" s="884">
        <v>0</v>
      </c>
      <c r="D1375" s="884">
        <v>0</v>
      </c>
      <c r="E1375" s="883">
        <v>0</v>
      </c>
      <c r="F1375" s="884">
        <v>0</v>
      </c>
    </row>
    <row r="1376" spans="1:6" s="877" customFormat="1" ht="12.75">
      <c r="A1376" s="419" t="s">
        <v>1180</v>
      </c>
      <c r="B1376" s="884">
        <v>37403</v>
      </c>
      <c r="C1376" s="884">
        <v>0</v>
      </c>
      <c r="D1376" s="884">
        <v>0</v>
      </c>
      <c r="E1376" s="883">
        <v>0</v>
      </c>
      <c r="F1376" s="884">
        <v>0</v>
      </c>
    </row>
    <row r="1377" spans="1:6" s="877" customFormat="1" ht="12.75">
      <c r="A1377" s="415" t="s">
        <v>1015</v>
      </c>
      <c r="B1377" s="884">
        <v>13346</v>
      </c>
      <c r="C1377" s="884">
        <v>0</v>
      </c>
      <c r="D1377" s="884">
        <v>0</v>
      </c>
      <c r="E1377" s="883">
        <v>0</v>
      </c>
      <c r="F1377" s="884">
        <v>0</v>
      </c>
    </row>
    <row r="1378" spans="1:6" s="877" customFormat="1" ht="12.75">
      <c r="A1378" s="395" t="s">
        <v>1017</v>
      </c>
      <c r="B1378" s="884">
        <v>20453</v>
      </c>
      <c r="C1378" s="884">
        <v>0</v>
      </c>
      <c r="D1378" s="884">
        <v>0</v>
      </c>
      <c r="E1378" s="883">
        <v>0</v>
      </c>
      <c r="F1378" s="884">
        <v>0</v>
      </c>
    </row>
    <row r="1379" spans="1:6" s="877" customFormat="1" ht="12.75">
      <c r="A1379" s="415" t="s">
        <v>1018</v>
      </c>
      <c r="B1379" s="884">
        <v>20453</v>
      </c>
      <c r="C1379" s="884">
        <v>0</v>
      </c>
      <c r="D1379" s="884">
        <v>0</v>
      </c>
      <c r="E1379" s="883">
        <v>0</v>
      </c>
      <c r="F1379" s="884">
        <v>0</v>
      </c>
    </row>
    <row r="1380" spans="1:6" s="877" customFormat="1" ht="12.75">
      <c r="A1380" s="359" t="s">
        <v>932</v>
      </c>
      <c r="B1380" s="884">
        <v>3335</v>
      </c>
      <c r="C1380" s="884">
        <v>0</v>
      </c>
      <c r="D1380" s="884">
        <v>0</v>
      </c>
      <c r="E1380" s="883">
        <v>0</v>
      </c>
      <c r="F1380" s="884">
        <v>0</v>
      </c>
    </row>
    <row r="1381" spans="1:6" s="877" customFormat="1" ht="12.75">
      <c r="A1381" s="395" t="s">
        <v>1020</v>
      </c>
      <c r="B1381" s="884">
        <v>3335</v>
      </c>
      <c r="C1381" s="884">
        <v>0</v>
      </c>
      <c r="D1381" s="884">
        <v>0</v>
      </c>
      <c r="E1381" s="883">
        <v>0</v>
      </c>
      <c r="F1381" s="884">
        <v>0</v>
      </c>
    </row>
    <row r="1382" spans="1:6" s="877" customFormat="1" ht="12.75">
      <c r="A1382" s="395"/>
      <c r="B1382" s="884"/>
      <c r="C1382" s="884"/>
      <c r="D1382" s="884"/>
      <c r="E1382" s="884"/>
      <c r="F1382" s="884"/>
    </row>
    <row r="1383" spans="1:6" s="877" customFormat="1" ht="12.75">
      <c r="A1383" s="336" t="s">
        <v>519</v>
      </c>
      <c r="B1383" s="884"/>
      <c r="C1383" s="884"/>
      <c r="D1383" s="884"/>
      <c r="E1383" s="884"/>
      <c r="F1383" s="884"/>
    </row>
    <row r="1384" spans="1:6" s="877" customFormat="1" ht="38.25">
      <c r="A1384" s="888" t="s">
        <v>518</v>
      </c>
      <c r="B1384" s="884"/>
      <c r="C1384" s="884"/>
      <c r="D1384" s="884"/>
      <c r="E1384" s="884"/>
      <c r="F1384" s="884"/>
    </row>
    <row r="1385" spans="1:6" s="877" customFormat="1" ht="12.75">
      <c r="A1385" s="331" t="s">
        <v>462</v>
      </c>
      <c r="B1385" s="866">
        <v>1702337</v>
      </c>
      <c r="C1385" s="866">
        <v>779573</v>
      </c>
      <c r="D1385" s="866">
        <v>29573</v>
      </c>
      <c r="E1385" s="883">
        <v>1.7372000961031804</v>
      </c>
      <c r="F1385" s="884">
        <v>0</v>
      </c>
    </row>
    <row r="1386" spans="1:6" s="877" customFormat="1" ht="12.75">
      <c r="A1386" s="359" t="s">
        <v>1186</v>
      </c>
      <c r="B1386" s="866">
        <v>1609068</v>
      </c>
      <c r="C1386" s="866">
        <v>750000</v>
      </c>
      <c r="D1386" s="866">
        <v>0</v>
      </c>
      <c r="E1386" s="883">
        <v>0</v>
      </c>
      <c r="F1386" s="884">
        <v>0</v>
      </c>
    </row>
    <row r="1387" spans="1:6" s="877" customFormat="1" ht="12.75">
      <c r="A1387" s="359" t="s">
        <v>472</v>
      </c>
      <c r="B1387" s="866">
        <v>520554</v>
      </c>
      <c r="C1387" s="866">
        <v>150000</v>
      </c>
      <c r="D1387" s="866">
        <v>0</v>
      </c>
      <c r="E1387" s="869">
        <v>0</v>
      </c>
      <c r="F1387" s="884">
        <v>0</v>
      </c>
    </row>
    <row r="1388" spans="1:6" s="877" customFormat="1" ht="12.75">
      <c r="A1388" s="359" t="s">
        <v>1177</v>
      </c>
      <c r="B1388" s="866">
        <v>93269</v>
      </c>
      <c r="C1388" s="866">
        <v>29573</v>
      </c>
      <c r="D1388" s="866">
        <v>29573</v>
      </c>
      <c r="E1388" s="883">
        <v>31.707212471453538</v>
      </c>
      <c r="F1388" s="884">
        <v>0</v>
      </c>
    </row>
    <row r="1389" spans="1:6" s="877" customFormat="1" ht="25.5">
      <c r="A1389" s="405" t="s">
        <v>1178</v>
      </c>
      <c r="B1389" s="866">
        <v>93269</v>
      </c>
      <c r="C1389" s="866">
        <v>29573</v>
      </c>
      <c r="D1389" s="866">
        <v>29573</v>
      </c>
      <c r="E1389" s="869">
        <v>31.707212471453538</v>
      </c>
      <c r="F1389" s="884">
        <v>0</v>
      </c>
    </row>
    <row r="1390" spans="1:6" s="877" customFormat="1" ht="12.75">
      <c r="A1390" s="374" t="s">
        <v>1098</v>
      </c>
      <c r="B1390" s="866">
        <v>1702337</v>
      </c>
      <c r="C1390" s="866">
        <v>779573</v>
      </c>
      <c r="D1390" s="866">
        <v>13354</v>
      </c>
      <c r="E1390" s="883">
        <v>0.7844510223298912</v>
      </c>
      <c r="F1390" s="884">
        <v>7689</v>
      </c>
    </row>
    <row r="1391" spans="1:6" s="877" customFormat="1" ht="12.75">
      <c r="A1391" s="359" t="s">
        <v>1011</v>
      </c>
      <c r="B1391" s="866">
        <v>1702337</v>
      </c>
      <c r="C1391" s="866">
        <v>779573</v>
      </c>
      <c r="D1391" s="866">
        <v>13354</v>
      </c>
      <c r="E1391" s="883">
        <v>0.7844510223298912</v>
      </c>
      <c r="F1391" s="884">
        <v>7689</v>
      </c>
    </row>
    <row r="1392" spans="1:6" s="877" customFormat="1" ht="12.75">
      <c r="A1392" s="395" t="s">
        <v>1012</v>
      </c>
      <c r="B1392" s="866">
        <v>93269</v>
      </c>
      <c r="C1392" s="866">
        <v>29573</v>
      </c>
      <c r="D1392" s="866">
        <v>13354</v>
      </c>
      <c r="E1392" s="883">
        <v>14.31772614695129</v>
      </c>
      <c r="F1392" s="884">
        <v>7689</v>
      </c>
    </row>
    <row r="1393" spans="1:6" s="877" customFormat="1" ht="12.75">
      <c r="A1393" s="415" t="s">
        <v>1179</v>
      </c>
      <c r="B1393" s="866">
        <v>83650</v>
      </c>
      <c r="C1393" s="866">
        <v>19954</v>
      </c>
      <c r="D1393" s="866">
        <v>9610</v>
      </c>
      <c r="E1393" s="869">
        <v>11.488344291691572</v>
      </c>
      <c r="F1393" s="884">
        <v>4105</v>
      </c>
    </row>
    <row r="1394" spans="1:6" s="877" customFormat="1" ht="12.75">
      <c r="A1394" s="419" t="s">
        <v>1180</v>
      </c>
      <c r="B1394" s="866">
        <v>66171</v>
      </c>
      <c r="C1394" s="866">
        <v>15466</v>
      </c>
      <c r="D1394" s="866">
        <v>7534</v>
      </c>
      <c r="E1394" s="869">
        <v>11.385652325036649</v>
      </c>
      <c r="F1394" s="884">
        <v>3241</v>
      </c>
    </row>
    <row r="1395" spans="1:6" s="877" customFormat="1" ht="12.75">
      <c r="A1395" s="415" t="s">
        <v>1015</v>
      </c>
      <c r="B1395" s="866">
        <v>9619</v>
      </c>
      <c r="C1395" s="866">
        <v>9619</v>
      </c>
      <c r="D1395" s="866">
        <v>3744</v>
      </c>
      <c r="E1395" s="869">
        <v>38.922964965173094</v>
      </c>
      <c r="F1395" s="884">
        <v>3584</v>
      </c>
    </row>
    <row r="1396" spans="1:6" s="877" customFormat="1" ht="12.75">
      <c r="A1396" s="395" t="s">
        <v>1032</v>
      </c>
      <c r="B1396" s="866">
        <v>1609068</v>
      </c>
      <c r="C1396" s="866">
        <v>750000</v>
      </c>
      <c r="D1396" s="866">
        <v>0</v>
      </c>
      <c r="E1396" s="869">
        <v>0</v>
      </c>
      <c r="F1396" s="884">
        <v>0</v>
      </c>
    </row>
    <row r="1397" spans="1:6" s="877" customFormat="1" ht="12.75">
      <c r="A1397" s="415" t="s">
        <v>1197</v>
      </c>
      <c r="B1397" s="866">
        <v>1088514</v>
      </c>
      <c r="C1397" s="866">
        <v>600000</v>
      </c>
      <c r="D1397" s="866">
        <v>0</v>
      </c>
      <c r="E1397" s="883">
        <v>0</v>
      </c>
      <c r="F1397" s="884">
        <v>0</v>
      </c>
    </row>
    <row r="1398" spans="1:6" s="877" customFormat="1" ht="25.5">
      <c r="A1398" s="397" t="s">
        <v>510</v>
      </c>
      <c r="B1398" s="866">
        <v>1088514</v>
      </c>
      <c r="C1398" s="866">
        <v>600000</v>
      </c>
      <c r="D1398" s="866">
        <v>0</v>
      </c>
      <c r="E1398" s="883">
        <v>0</v>
      </c>
      <c r="F1398" s="884">
        <v>0</v>
      </c>
    </row>
    <row r="1399" spans="1:6" s="877" customFormat="1" ht="39.75" customHeight="1">
      <c r="A1399" s="397" t="s">
        <v>1219</v>
      </c>
      <c r="B1399" s="866">
        <v>1088514</v>
      </c>
      <c r="C1399" s="866">
        <v>600000</v>
      </c>
      <c r="D1399" s="866">
        <v>0</v>
      </c>
      <c r="E1399" s="869">
        <v>0</v>
      </c>
      <c r="F1399" s="866">
        <v>0</v>
      </c>
    </row>
    <row r="1400" spans="1:6" s="877" customFormat="1" ht="12.75">
      <c r="A1400" s="395" t="s">
        <v>1207</v>
      </c>
      <c r="B1400" s="866">
        <v>520554</v>
      </c>
      <c r="C1400" s="866">
        <v>150000</v>
      </c>
      <c r="D1400" s="866">
        <v>0</v>
      </c>
      <c r="E1400" s="883">
        <v>0</v>
      </c>
      <c r="F1400" s="884">
        <v>0</v>
      </c>
    </row>
    <row r="1401" spans="1:28" s="872" customFormat="1" ht="38.25">
      <c r="A1401" s="396" t="s">
        <v>486</v>
      </c>
      <c r="B1401" s="866">
        <v>520554</v>
      </c>
      <c r="C1401" s="866">
        <v>150000</v>
      </c>
      <c r="D1401" s="866">
        <v>0</v>
      </c>
      <c r="E1401" s="869">
        <v>0</v>
      </c>
      <c r="F1401" s="884">
        <v>0</v>
      </c>
      <c r="AB1401" s="873"/>
    </row>
    <row r="1402" spans="1:6" s="877" customFormat="1" ht="15" customHeight="1">
      <c r="A1402" s="434"/>
      <c r="B1402" s="866"/>
      <c r="C1402" s="866"/>
      <c r="D1402" s="866"/>
      <c r="E1402" s="884"/>
      <c r="F1402" s="884"/>
    </row>
    <row r="1403" spans="1:6" s="877" customFormat="1" ht="12.75">
      <c r="A1403" s="336" t="s">
        <v>485</v>
      </c>
      <c r="B1403" s="866"/>
      <c r="C1403" s="866"/>
      <c r="D1403" s="866"/>
      <c r="E1403" s="884"/>
      <c r="F1403" s="884"/>
    </row>
    <row r="1404" spans="1:6" s="877" customFormat="1" ht="38.25">
      <c r="A1404" s="888" t="s">
        <v>518</v>
      </c>
      <c r="B1404" s="884"/>
      <c r="C1404" s="884"/>
      <c r="D1404" s="884"/>
      <c r="E1404" s="866"/>
      <c r="F1404" s="884"/>
    </row>
    <row r="1405" spans="1:6" s="877" customFormat="1" ht="12.75">
      <c r="A1405" s="331" t="s">
        <v>462</v>
      </c>
      <c r="B1405" s="884">
        <v>9232</v>
      </c>
      <c r="C1405" s="884">
        <v>2310</v>
      </c>
      <c r="D1405" s="884">
        <v>2310</v>
      </c>
      <c r="E1405" s="869">
        <v>25.02166377816291</v>
      </c>
      <c r="F1405" s="884">
        <v>0</v>
      </c>
    </row>
    <row r="1406" spans="1:6" s="877" customFormat="1" ht="12.75">
      <c r="A1406" s="359" t="s">
        <v>1177</v>
      </c>
      <c r="B1406" s="884">
        <v>9232</v>
      </c>
      <c r="C1406" s="884">
        <v>2310</v>
      </c>
      <c r="D1406" s="884">
        <v>2310</v>
      </c>
      <c r="E1406" s="869">
        <v>25.02166377816291</v>
      </c>
      <c r="F1406" s="884">
        <v>0</v>
      </c>
    </row>
    <row r="1407" spans="1:6" s="877" customFormat="1" ht="25.5">
      <c r="A1407" s="405" t="s">
        <v>1178</v>
      </c>
      <c r="B1407" s="884">
        <v>9232</v>
      </c>
      <c r="C1407" s="884">
        <v>2310</v>
      </c>
      <c r="D1407" s="884">
        <v>2310</v>
      </c>
      <c r="E1407" s="869">
        <v>25.02166377816291</v>
      </c>
      <c r="F1407" s="884">
        <v>0</v>
      </c>
    </row>
    <row r="1408" spans="1:6" s="877" customFormat="1" ht="12.75">
      <c r="A1408" s="374" t="s">
        <v>1098</v>
      </c>
      <c r="B1408" s="884">
        <v>9232</v>
      </c>
      <c r="C1408" s="884">
        <v>2310</v>
      </c>
      <c r="D1408" s="884">
        <v>2293</v>
      </c>
      <c r="E1408" s="869">
        <v>24.837521663778166</v>
      </c>
      <c r="F1408" s="884">
        <v>2293</v>
      </c>
    </row>
    <row r="1409" spans="1:6" s="877" customFormat="1" ht="12.75">
      <c r="A1409" s="359" t="s">
        <v>1011</v>
      </c>
      <c r="B1409" s="884">
        <v>9232</v>
      </c>
      <c r="C1409" s="884">
        <v>2310</v>
      </c>
      <c r="D1409" s="884">
        <v>2293</v>
      </c>
      <c r="E1409" s="869">
        <v>24.837521663778166</v>
      </c>
      <c r="F1409" s="884">
        <v>2293</v>
      </c>
    </row>
    <row r="1410" spans="1:6" s="877" customFormat="1" ht="12.75">
      <c r="A1410" s="395" t="s">
        <v>1012</v>
      </c>
      <c r="B1410" s="884">
        <v>9232</v>
      </c>
      <c r="C1410" s="884">
        <v>2310</v>
      </c>
      <c r="D1410" s="884">
        <v>2293</v>
      </c>
      <c r="E1410" s="869">
        <v>24.837521663778166</v>
      </c>
      <c r="F1410" s="884">
        <v>2293</v>
      </c>
    </row>
    <row r="1411" spans="1:6" s="877" customFormat="1" ht="12.75">
      <c r="A1411" s="415" t="s">
        <v>1179</v>
      </c>
      <c r="B1411" s="884">
        <v>9232</v>
      </c>
      <c r="C1411" s="884">
        <v>2310</v>
      </c>
      <c r="D1411" s="884">
        <v>2293</v>
      </c>
      <c r="E1411" s="869">
        <v>24.837521663778166</v>
      </c>
      <c r="F1411" s="884">
        <v>2293</v>
      </c>
    </row>
    <row r="1412" spans="1:6" s="877" customFormat="1" ht="12.75">
      <c r="A1412" s="419" t="s">
        <v>1180</v>
      </c>
      <c r="B1412" s="884">
        <v>7439</v>
      </c>
      <c r="C1412" s="884">
        <v>1860</v>
      </c>
      <c r="D1412" s="884">
        <v>2293</v>
      </c>
      <c r="E1412" s="869">
        <v>30.824035488640945</v>
      </c>
      <c r="F1412" s="884">
        <v>2293</v>
      </c>
    </row>
    <row r="1413" spans="1:6" s="877" customFormat="1" ht="15" customHeight="1">
      <c r="A1413" s="415"/>
      <c r="B1413" s="884"/>
      <c r="C1413" s="884"/>
      <c r="D1413" s="884"/>
      <c r="E1413" s="866"/>
      <c r="F1413" s="884"/>
    </row>
    <row r="1414" spans="1:6" s="877" customFormat="1" ht="12.75">
      <c r="A1414" s="336" t="s">
        <v>1112</v>
      </c>
      <c r="B1414" s="866"/>
      <c r="C1414" s="866"/>
      <c r="D1414" s="866"/>
      <c r="E1414" s="866"/>
      <c r="F1414" s="884"/>
    </row>
    <row r="1415" spans="1:6" s="877" customFormat="1" ht="38.25">
      <c r="A1415" s="888" t="s">
        <v>518</v>
      </c>
      <c r="B1415" s="884"/>
      <c r="C1415" s="884"/>
      <c r="D1415" s="884"/>
      <c r="E1415" s="866"/>
      <c r="F1415" s="884"/>
    </row>
    <row r="1416" spans="1:6" s="877" customFormat="1" ht="12.75">
      <c r="A1416" s="331" t="s">
        <v>462</v>
      </c>
      <c r="B1416" s="884">
        <v>178120</v>
      </c>
      <c r="C1416" s="884">
        <v>33894</v>
      </c>
      <c r="D1416" s="884">
        <v>33894</v>
      </c>
      <c r="E1416" s="869">
        <v>19.028744666516957</v>
      </c>
      <c r="F1416" s="884">
        <v>0</v>
      </c>
    </row>
    <row r="1417" spans="1:6" s="877" customFormat="1" ht="12.75">
      <c r="A1417" s="359" t="s">
        <v>1177</v>
      </c>
      <c r="B1417" s="884">
        <v>178120</v>
      </c>
      <c r="C1417" s="884">
        <v>33894</v>
      </c>
      <c r="D1417" s="884">
        <v>33894</v>
      </c>
      <c r="E1417" s="869">
        <v>19.028744666516957</v>
      </c>
      <c r="F1417" s="884">
        <v>0</v>
      </c>
    </row>
    <row r="1418" spans="1:6" s="877" customFormat="1" ht="25.5">
      <c r="A1418" s="405" t="s">
        <v>1178</v>
      </c>
      <c r="B1418" s="884">
        <v>178120</v>
      </c>
      <c r="C1418" s="884">
        <v>33894</v>
      </c>
      <c r="D1418" s="884">
        <v>33894</v>
      </c>
      <c r="E1418" s="869">
        <v>19.028744666516957</v>
      </c>
      <c r="F1418" s="884">
        <v>0</v>
      </c>
    </row>
    <row r="1419" spans="1:6" s="877" customFormat="1" ht="12.75">
      <c r="A1419" s="374" t="s">
        <v>1098</v>
      </c>
      <c r="B1419" s="884">
        <v>178120</v>
      </c>
      <c r="C1419" s="884">
        <v>33894</v>
      </c>
      <c r="D1419" s="884">
        <v>21225</v>
      </c>
      <c r="E1419" s="869">
        <v>11.916123961374355</v>
      </c>
      <c r="F1419" s="884">
        <v>20560</v>
      </c>
    </row>
    <row r="1420" spans="1:6" s="877" customFormat="1" ht="12.75">
      <c r="A1420" s="359" t="s">
        <v>1011</v>
      </c>
      <c r="B1420" s="884">
        <v>175120</v>
      </c>
      <c r="C1420" s="884">
        <v>30894</v>
      </c>
      <c r="D1420" s="884">
        <v>18225</v>
      </c>
      <c r="E1420" s="869">
        <v>10.407149383280037</v>
      </c>
      <c r="F1420" s="884">
        <v>17560</v>
      </c>
    </row>
    <row r="1421" spans="1:6" s="877" customFormat="1" ht="12.75">
      <c r="A1421" s="395" t="s">
        <v>1012</v>
      </c>
      <c r="B1421" s="884">
        <v>84684</v>
      </c>
      <c r="C1421" s="884">
        <v>30894</v>
      </c>
      <c r="D1421" s="884">
        <v>18225</v>
      </c>
      <c r="E1421" s="869">
        <v>21.52118463936517</v>
      </c>
      <c r="F1421" s="884">
        <v>17560</v>
      </c>
    </row>
    <row r="1422" spans="1:6" s="877" customFormat="1" ht="12.75">
      <c r="A1422" s="415" t="s">
        <v>1179</v>
      </c>
      <c r="B1422" s="884">
        <v>64071</v>
      </c>
      <c r="C1422" s="884">
        <v>17085</v>
      </c>
      <c r="D1422" s="884">
        <v>11386</v>
      </c>
      <c r="E1422" s="869">
        <v>17.770910396279127</v>
      </c>
      <c r="F1422" s="884">
        <v>10721</v>
      </c>
    </row>
    <row r="1423" spans="1:6" s="877" customFormat="1" ht="12.75">
      <c r="A1423" s="419" t="s">
        <v>1180</v>
      </c>
      <c r="B1423" s="884">
        <v>51062</v>
      </c>
      <c r="C1423" s="884">
        <v>13236</v>
      </c>
      <c r="D1423" s="884">
        <v>10000</v>
      </c>
      <c r="E1423" s="869">
        <v>19.58403509459089</v>
      </c>
      <c r="F1423" s="884">
        <v>9335</v>
      </c>
    </row>
    <row r="1424" spans="1:6" s="877" customFormat="1" ht="12.75">
      <c r="A1424" s="415" t="s">
        <v>1015</v>
      </c>
      <c r="B1424" s="884">
        <v>20613</v>
      </c>
      <c r="C1424" s="884">
        <v>13809</v>
      </c>
      <c r="D1424" s="884">
        <v>6839</v>
      </c>
      <c r="E1424" s="869">
        <v>33.17809149565808</v>
      </c>
      <c r="F1424" s="884">
        <v>6839</v>
      </c>
    </row>
    <row r="1425" spans="1:6" s="877" customFormat="1" ht="12.75">
      <c r="A1425" s="395" t="s">
        <v>1017</v>
      </c>
      <c r="B1425" s="884">
        <v>90436</v>
      </c>
      <c r="C1425" s="884">
        <v>0</v>
      </c>
      <c r="D1425" s="884">
        <v>0</v>
      </c>
      <c r="E1425" s="869">
        <v>0</v>
      </c>
      <c r="F1425" s="884">
        <v>0</v>
      </c>
    </row>
    <row r="1426" spans="1:6" s="877" customFormat="1" ht="12.75">
      <c r="A1426" s="415" t="s">
        <v>1018</v>
      </c>
      <c r="B1426" s="884">
        <v>6643</v>
      </c>
      <c r="C1426" s="884">
        <v>0</v>
      </c>
      <c r="D1426" s="884">
        <v>0</v>
      </c>
      <c r="E1426" s="869">
        <v>0</v>
      </c>
      <c r="F1426" s="884">
        <v>0</v>
      </c>
    </row>
    <row r="1427" spans="1:28" s="874" customFormat="1" ht="12.75">
      <c r="A1427" s="415" t="s">
        <v>1019</v>
      </c>
      <c r="B1427" s="866">
        <v>83793</v>
      </c>
      <c r="C1427" s="866">
        <v>0</v>
      </c>
      <c r="D1427" s="866">
        <v>0</v>
      </c>
      <c r="E1427" s="869">
        <v>0</v>
      </c>
      <c r="F1427" s="884">
        <v>0</v>
      </c>
      <c r="G1427" s="872"/>
      <c r="H1427" s="872"/>
      <c r="I1427" s="872"/>
      <c r="J1427" s="872"/>
      <c r="K1427" s="872"/>
      <c r="L1427" s="872"/>
      <c r="M1427" s="872"/>
      <c r="N1427" s="872"/>
      <c r="O1427" s="872"/>
      <c r="P1427" s="872"/>
      <c r="Q1427" s="872"/>
      <c r="R1427" s="872"/>
      <c r="S1427" s="872"/>
      <c r="T1427" s="872"/>
      <c r="U1427" s="872"/>
      <c r="V1427" s="872"/>
      <c r="W1427" s="872"/>
      <c r="X1427" s="872"/>
      <c r="Y1427" s="872"/>
      <c r="Z1427" s="872"/>
      <c r="AA1427" s="872"/>
      <c r="AB1427" s="873"/>
    </row>
    <row r="1428" spans="1:6" s="877" customFormat="1" ht="12.75">
      <c r="A1428" s="359" t="s">
        <v>932</v>
      </c>
      <c r="B1428" s="884">
        <v>3000</v>
      </c>
      <c r="C1428" s="884">
        <v>3000</v>
      </c>
      <c r="D1428" s="884">
        <v>3000</v>
      </c>
      <c r="E1428" s="869">
        <v>100</v>
      </c>
      <c r="F1428" s="884">
        <v>3000</v>
      </c>
    </row>
    <row r="1429" spans="1:6" s="877" customFormat="1" ht="12.75">
      <c r="A1429" s="395" t="s">
        <v>1020</v>
      </c>
      <c r="B1429" s="884">
        <v>3000</v>
      </c>
      <c r="C1429" s="884">
        <v>3000</v>
      </c>
      <c r="D1429" s="884">
        <v>3000</v>
      </c>
      <c r="E1429" s="869">
        <v>100</v>
      </c>
      <c r="F1429" s="884">
        <v>3000</v>
      </c>
    </row>
    <row r="1430" spans="1:6" s="877" customFormat="1" ht="15" customHeight="1">
      <c r="A1430" s="415"/>
      <c r="B1430" s="884"/>
      <c r="C1430" s="884"/>
      <c r="D1430" s="884"/>
      <c r="E1430" s="866"/>
      <c r="F1430" s="884"/>
    </row>
    <row r="1431" spans="1:6" s="877" customFormat="1" ht="12.75">
      <c r="A1431" s="336" t="s">
        <v>1114</v>
      </c>
      <c r="B1431" s="866"/>
      <c r="C1431" s="866"/>
      <c r="D1431" s="866"/>
      <c r="E1431" s="866"/>
      <c r="F1431" s="884"/>
    </row>
    <row r="1432" spans="1:6" s="877" customFormat="1" ht="38.25">
      <c r="A1432" s="888" t="s">
        <v>518</v>
      </c>
      <c r="B1432" s="884"/>
      <c r="C1432" s="884"/>
      <c r="D1432" s="884"/>
      <c r="E1432" s="866"/>
      <c r="F1432" s="884"/>
    </row>
    <row r="1433" spans="1:6" s="877" customFormat="1" ht="12.75">
      <c r="A1433" s="331" t="s">
        <v>462</v>
      </c>
      <c r="B1433" s="884">
        <v>15316</v>
      </c>
      <c r="C1433" s="884">
        <v>7658</v>
      </c>
      <c r="D1433" s="884">
        <v>7658</v>
      </c>
      <c r="E1433" s="869">
        <v>50</v>
      </c>
      <c r="F1433" s="884">
        <v>7658</v>
      </c>
    </row>
    <row r="1434" spans="1:6" s="877" customFormat="1" ht="12.75">
      <c r="A1434" s="359" t="s">
        <v>1177</v>
      </c>
      <c r="B1434" s="884">
        <v>15316</v>
      </c>
      <c r="C1434" s="884">
        <v>7658</v>
      </c>
      <c r="D1434" s="884">
        <v>7658</v>
      </c>
      <c r="E1434" s="869">
        <v>50</v>
      </c>
      <c r="F1434" s="884">
        <v>7658</v>
      </c>
    </row>
    <row r="1435" spans="1:6" s="877" customFormat="1" ht="25.5">
      <c r="A1435" s="405" t="s">
        <v>1178</v>
      </c>
      <c r="B1435" s="884">
        <v>15316</v>
      </c>
      <c r="C1435" s="884">
        <v>7658</v>
      </c>
      <c r="D1435" s="884">
        <v>7658</v>
      </c>
      <c r="E1435" s="869">
        <v>50</v>
      </c>
      <c r="F1435" s="884">
        <v>7658</v>
      </c>
    </row>
    <row r="1436" spans="1:6" s="877" customFormat="1" ht="12.75">
      <c r="A1436" s="374" t="s">
        <v>1098</v>
      </c>
      <c r="B1436" s="884">
        <v>15316</v>
      </c>
      <c r="C1436" s="884">
        <v>7658</v>
      </c>
      <c r="D1436" s="884">
        <v>0</v>
      </c>
      <c r="E1436" s="869">
        <v>0</v>
      </c>
      <c r="F1436" s="884">
        <v>0</v>
      </c>
    </row>
    <row r="1437" spans="1:6" s="877" customFormat="1" ht="12.75">
      <c r="A1437" s="359" t="s">
        <v>1011</v>
      </c>
      <c r="B1437" s="884">
        <v>15316</v>
      </c>
      <c r="C1437" s="884">
        <v>7658</v>
      </c>
      <c r="D1437" s="884">
        <v>0</v>
      </c>
      <c r="E1437" s="869">
        <v>0</v>
      </c>
      <c r="F1437" s="884">
        <v>0</v>
      </c>
    </row>
    <row r="1438" spans="1:6" s="877" customFormat="1" ht="12.75">
      <c r="A1438" s="395" t="s">
        <v>1012</v>
      </c>
      <c r="B1438" s="884">
        <v>15316</v>
      </c>
      <c r="C1438" s="884">
        <v>7658</v>
      </c>
      <c r="D1438" s="884">
        <v>0</v>
      </c>
      <c r="E1438" s="869">
        <v>0</v>
      </c>
      <c r="F1438" s="884">
        <v>0</v>
      </c>
    </row>
    <row r="1439" spans="1:6" s="877" customFormat="1" ht="12.75">
      <c r="A1439" s="415" t="s">
        <v>1179</v>
      </c>
      <c r="B1439" s="884">
        <v>13158</v>
      </c>
      <c r="C1439" s="884">
        <v>6579</v>
      </c>
      <c r="D1439" s="884">
        <v>0</v>
      </c>
      <c r="E1439" s="869">
        <v>0</v>
      </c>
      <c r="F1439" s="884">
        <v>0</v>
      </c>
    </row>
    <row r="1440" spans="1:6" s="877" customFormat="1" ht="12.75">
      <c r="A1440" s="419" t="s">
        <v>1180</v>
      </c>
      <c r="B1440" s="884">
        <v>10604</v>
      </c>
      <c r="C1440" s="884">
        <v>5302</v>
      </c>
      <c r="D1440" s="884">
        <v>0</v>
      </c>
      <c r="E1440" s="869">
        <v>0</v>
      </c>
      <c r="F1440" s="884">
        <v>0</v>
      </c>
    </row>
    <row r="1441" spans="1:6" s="877" customFormat="1" ht="12.75">
      <c r="A1441" s="415" t="s">
        <v>1015</v>
      </c>
      <c r="B1441" s="884">
        <v>2158</v>
      </c>
      <c r="C1441" s="884">
        <v>1079</v>
      </c>
      <c r="D1441" s="884">
        <v>0</v>
      </c>
      <c r="E1441" s="869">
        <v>0</v>
      </c>
      <c r="F1441" s="884">
        <v>0</v>
      </c>
    </row>
    <row r="1442" spans="1:6" s="877" customFormat="1" ht="12.75">
      <c r="A1442" s="415"/>
      <c r="B1442" s="884"/>
      <c r="C1442" s="884"/>
      <c r="D1442" s="884"/>
      <c r="E1442" s="869"/>
      <c r="F1442" s="884"/>
    </row>
    <row r="1443" spans="1:6" s="877" customFormat="1" ht="12.75">
      <c r="A1443" s="336" t="s">
        <v>1116</v>
      </c>
      <c r="B1443" s="866"/>
      <c r="C1443" s="866"/>
      <c r="D1443" s="866"/>
      <c r="E1443" s="866"/>
      <c r="F1443" s="884"/>
    </row>
    <row r="1444" spans="1:6" s="877" customFormat="1" ht="38.25">
      <c r="A1444" s="888" t="s">
        <v>518</v>
      </c>
      <c r="B1444" s="884"/>
      <c r="C1444" s="884"/>
      <c r="D1444" s="884"/>
      <c r="E1444" s="866"/>
      <c r="F1444" s="884"/>
    </row>
    <row r="1445" spans="1:6" s="877" customFormat="1" ht="12.75">
      <c r="A1445" s="331" t="s">
        <v>462</v>
      </c>
      <c r="B1445" s="884">
        <v>30028</v>
      </c>
      <c r="C1445" s="884">
        <v>14493</v>
      </c>
      <c r="D1445" s="884">
        <v>14493</v>
      </c>
      <c r="E1445" s="869">
        <v>48.26495271080325</v>
      </c>
      <c r="F1445" s="884">
        <v>0</v>
      </c>
    </row>
    <row r="1446" spans="1:6" s="877" customFormat="1" ht="12.75">
      <c r="A1446" s="359" t="s">
        <v>1177</v>
      </c>
      <c r="B1446" s="884">
        <v>30028</v>
      </c>
      <c r="C1446" s="884">
        <v>14493</v>
      </c>
      <c r="D1446" s="884">
        <v>14493</v>
      </c>
      <c r="E1446" s="869">
        <v>48.26495271080325</v>
      </c>
      <c r="F1446" s="884">
        <v>0</v>
      </c>
    </row>
    <row r="1447" spans="1:6" s="877" customFormat="1" ht="25.5">
      <c r="A1447" s="405" t="s">
        <v>1178</v>
      </c>
      <c r="B1447" s="884">
        <v>30028</v>
      </c>
      <c r="C1447" s="884">
        <v>14493</v>
      </c>
      <c r="D1447" s="884">
        <v>14493</v>
      </c>
      <c r="E1447" s="869">
        <v>48.26495271080325</v>
      </c>
      <c r="F1447" s="884">
        <v>0</v>
      </c>
    </row>
    <row r="1448" spans="1:6" s="877" customFormat="1" ht="12.75">
      <c r="A1448" s="374" t="s">
        <v>1098</v>
      </c>
      <c r="B1448" s="884">
        <v>30028</v>
      </c>
      <c r="C1448" s="884">
        <v>14493</v>
      </c>
      <c r="D1448" s="884">
        <v>7780</v>
      </c>
      <c r="E1448" s="869">
        <v>25.9091514586386</v>
      </c>
      <c r="F1448" s="884">
        <v>1255</v>
      </c>
    </row>
    <row r="1449" spans="1:6" s="877" customFormat="1" ht="12.75">
      <c r="A1449" s="359" t="s">
        <v>1011</v>
      </c>
      <c r="B1449" s="884">
        <v>30028</v>
      </c>
      <c r="C1449" s="884">
        <v>14493</v>
      </c>
      <c r="D1449" s="884">
        <v>7780</v>
      </c>
      <c r="E1449" s="869">
        <v>25.9091514586386</v>
      </c>
      <c r="F1449" s="884">
        <v>1255</v>
      </c>
    </row>
    <row r="1450" spans="1:6" s="877" customFormat="1" ht="12.75">
      <c r="A1450" s="395" t="s">
        <v>1012</v>
      </c>
      <c r="B1450" s="884">
        <v>30028</v>
      </c>
      <c r="C1450" s="884">
        <v>14493</v>
      </c>
      <c r="D1450" s="884">
        <v>7780</v>
      </c>
      <c r="E1450" s="869">
        <v>25.9091514586386</v>
      </c>
      <c r="F1450" s="884">
        <v>1255</v>
      </c>
    </row>
    <row r="1451" spans="1:6" s="877" customFormat="1" ht="12.75">
      <c r="A1451" s="415" t="s">
        <v>1179</v>
      </c>
      <c r="B1451" s="884">
        <v>21561</v>
      </c>
      <c r="C1451" s="884">
        <v>6605</v>
      </c>
      <c r="D1451" s="884">
        <v>3991</v>
      </c>
      <c r="E1451" s="869">
        <v>18.510273178424004</v>
      </c>
      <c r="F1451" s="884">
        <v>1026</v>
      </c>
    </row>
    <row r="1452" spans="1:6" s="877" customFormat="1" ht="12.75">
      <c r="A1452" s="419" t="s">
        <v>1180</v>
      </c>
      <c r="B1452" s="884">
        <v>18111</v>
      </c>
      <c r="C1452" s="884">
        <v>5909</v>
      </c>
      <c r="D1452" s="884">
        <v>3454</v>
      </c>
      <c r="E1452" s="869">
        <v>19.071282645905804</v>
      </c>
      <c r="F1452" s="884">
        <v>827</v>
      </c>
    </row>
    <row r="1453" spans="1:6" s="877" customFormat="1" ht="12.75">
      <c r="A1453" s="415" t="s">
        <v>1015</v>
      </c>
      <c r="B1453" s="884">
        <v>8467</v>
      </c>
      <c r="C1453" s="884">
        <v>7888</v>
      </c>
      <c r="D1453" s="884">
        <v>3789</v>
      </c>
      <c r="E1453" s="869">
        <v>44.75020668477619</v>
      </c>
      <c r="F1453" s="884">
        <v>229</v>
      </c>
    </row>
    <row r="1454" spans="1:6" s="877" customFormat="1" ht="15" customHeight="1">
      <c r="A1454" s="415"/>
      <c r="B1454" s="884"/>
      <c r="C1454" s="884"/>
      <c r="D1454" s="884"/>
      <c r="E1454" s="866"/>
      <c r="F1454" s="884"/>
    </row>
    <row r="1455" spans="1:6" s="877" customFormat="1" ht="12.75">
      <c r="A1455" s="336" t="s">
        <v>474</v>
      </c>
      <c r="B1455" s="866"/>
      <c r="C1455" s="866"/>
      <c r="D1455" s="866"/>
      <c r="E1455" s="866"/>
      <c r="F1455" s="884"/>
    </row>
    <row r="1456" spans="1:6" s="877" customFormat="1" ht="38.25">
      <c r="A1456" s="888" t="s">
        <v>518</v>
      </c>
      <c r="B1456" s="884"/>
      <c r="C1456" s="884"/>
      <c r="D1456" s="884"/>
      <c r="E1456" s="866"/>
      <c r="F1456" s="884"/>
    </row>
    <row r="1457" spans="1:6" s="877" customFormat="1" ht="12.75">
      <c r="A1457" s="331" t="s">
        <v>462</v>
      </c>
      <c r="B1457" s="884">
        <v>29232</v>
      </c>
      <c r="C1457" s="884">
        <v>2309</v>
      </c>
      <c r="D1457" s="884">
        <v>2309</v>
      </c>
      <c r="E1457" s="869">
        <v>7.89887794198139</v>
      </c>
      <c r="F1457" s="884">
        <v>0</v>
      </c>
    </row>
    <row r="1458" spans="1:6" s="877" customFormat="1" ht="12.75">
      <c r="A1458" s="359" t="s">
        <v>1177</v>
      </c>
      <c r="B1458" s="884">
        <v>29232</v>
      </c>
      <c r="C1458" s="884">
        <v>2309</v>
      </c>
      <c r="D1458" s="884">
        <v>2309</v>
      </c>
      <c r="E1458" s="869">
        <v>7.89887794198139</v>
      </c>
      <c r="F1458" s="884">
        <v>0</v>
      </c>
    </row>
    <row r="1459" spans="1:6" s="877" customFormat="1" ht="25.5">
      <c r="A1459" s="405" t="s">
        <v>1178</v>
      </c>
      <c r="B1459" s="884">
        <v>29232</v>
      </c>
      <c r="C1459" s="884">
        <v>2309</v>
      </c>
      <c r="D1459" s="884">
        <v>2309</v>
      </c>
      <c r="E1459" s="869">
        <v>7.89887794198139</v>
      </c>
      <c r="F1459" s="884">
        <v>0</v>
      </c>
    </row>
    <row r="1460" spans="1:6" s="877" customFormat="1" ht="12.75">
      <c r="A1460" s="374" t="s">
        <v>1098</v>
      </c>
      <c r="B1460" s="884">
        <v>29232</v>
      </c>
      <c r="C1460" s="884">
        <v>2309</v>
      </c>
      <c r="D1460" s="884">
        <v>1515</v>
      </c>
      <c r="E1460" s="869">
        <v>5.182676518883415</v>
      </c>
      <c r="F1460" s="884">
        <v>0</v>
      </c>
    </row>
    <row r="1461" spans="1:6" s="877" customFormat="1" ht="12.75">
      <c r="A1461" s="359" t="s">
        <v>1011</v>
      </c>
      <c r="B1461" s="884">
        <v>29232</v>
      </c>
      <c r="C1461" s="884">
        <v>2309</v>
      </c>
      <c r="D1461" s="884">
        <v>1515</v>
      </c>
      <c r="E1461" s="869">
        <v>5.182676518883415</v>
      </c>
      <c r="F1461" s="884">
        <v>0</v>
      </c>
    </row>
    <row r="1462" spans="1:6" s="877" customFormat="1" ht="12.75">
      <c r="A1462" s="395" t="s">
        <v>1012</v>
      </c>
      <c r="B1462" s="884">
        <v>29232</v>
      </c>
      <c r="C1462" s="884">
        <v>2309</v>
      </c>
      <c r="D1462" s="884">
        <v>1515</v>
      </c>
      <c r="E1462" s="869">
        <v>5.182676518883415</v>
      </c>
      <c r="F1462" s="884">
        <v>0</v>
      </c>
    </row>
    <row r="1463" spans="1:6" s="877" customFormat="1" ht="12.75">
      <c r="A1463" s="415" t="s">
        <v>1179</v>
      </c>
      <c r="B1463" s="884">
        <v>29232</v>
      </c>
      <c r="C1463" s="884">
        <v>2309</v>
      </c>
      <c r="D1463" s="884">
        <v>1515</v>
      </c>
      <c r="E1463" s="869">
        <v>5.182676518883415</v>
      </c>
      <c r="F1463" s="884">
        <v>0</v>
      </c>
    </row>
    <row r="1464" spans="1:6" s="877" customFormat="1" ht="12.75">
      <c r="A1464" s="419" t="s">
        <v>1180</v>
      </c>
      <c r="B1464" s="884">
        <v>23557</v>
      </c>
      <c r="C1464" s="884">
        <v>1860</v>
      </c>
      <c r="D1464" s="884">
        <v>1221</v>
      </c>
      <c r="E1464" s="869">
        <v>5.183172729974105</v>
      </c>
      <c r="F1464" s="884">
        <v>0</v>
      </c>
    </row>
    <row r="1465" spans="1:6" s="877" customFormat="1" ht="15" customHeight="1">
      <c r="A1465" s="415"/>
      <c r="B1465" s="884"/>
      <c r="C1465" s="884"/>
      <c r="D1465" s="884"/>
      <c r="E1465" s="866"/>
      <c r="F1465" s="884"/>
    </row>
    <row r="1466" spans="1:6" s="877" customFormat="1" ht="12.75">
      <c r="A1466" s="336" t="s">
        <v>1119</v>
      </c>
      <c r="B1466" s="866"/>
      <c r="C1466" s="866"/>
      <c r="D1466" s="866"/>
      <c r="E1466" s="866"/>
      <c r="F1466" s="884"/>
    </row>
    <row r="1467" spans="1:6" s="877" customFormat="1" ht="38.25">
      <c r="A1467" s="888" t="s">
        <v>518</v>
      </c>
      <c r="B1467" s="884"/>
      <c r="C1467" s="884"/>
      <c r="D1467" s="884"/>
      <c r="E1467" s="866"/>
      <c r="F1467" s="884"/>
    </row>
    <row r="1468" spans="1:6" s="877" customFormat="1" ht="12.75">
      <c r="A1468" s="331" t="s">
        <v>462</v>
      </c>
      <c r="B1468" s="884">
        <v>9232</v>
      </c>
      <c r="C1468" s="884">
        <v>2310</v>
      </c>
      <c r="D1468" s="884">
        <v>2310</v>
      </c>
      <c r="E1468" s="869">
        <v>25.02166377816291</v>
      </c>
      <c r="F1468" s="884">
        <v>0</v>
      </c>
    </row>
    <row r="1469" spans="1:6" s="877" customFormat="1" ht="12.75">
      <c r="A1469" s="359" t="s">
        <v>1177</v>
      </c>
      <c r="B1469" s="884">
        <v>9232</v>
      </c>
      <c r="C1469" s="884">
        <v>2310</v>
      </c>
      <c r="D1469" s="884">
        <v>2310</v>
      </c>
      <c r="E1469" s="869">
        <v>25.02166377816291</v>
      </c>
      <c r="F1469" s="884">
        <v>0</v>
      </c>
    </row>
    <row r="1470" spans="1:6" s="877" customFormat="1" ht="25.5">
      <c r="A1470" s="405" t="s">
        <v>1178</v>
      </c>
      <c r="B1470" s="884">
        <v>9232</v>
      </c>
      <c r="C1470" s="884">
        <v>2310</v>
      </c>
      <c r="D1470" s="884">
        <v>2310</v>
      </c>
      <c r="E1470" s="869">
        <v>25.02166377816291</v>
      </c>
      <c r="F1470" s="884">
        <v>0</v>
      </c>
    </row>
    <row r="1471" spans="1:6" s="877" customFormat="1" ht="12.75">
      <c r="A1471" s="374" t="s">
        <v>1098</v>
      </c>
      <c r="B1471" s="884">
        <v>9232</v>
      </c>
      <c r="C1471" s="884">
        <v>2310</v>
      </c>
      <c r="D1471" s="884">
        <v>0</v>
      </c>
      <c r="E1471" s="869">
        <v>0</v>
      </c>
      <c r="F1471" s="884">
        <v>0</v>
      </c>
    </row>
    <row r="1472" spans="1:6" s="877" customFormat="1" ht="12.75">
      <c r="A1472" s="359" t="s">
        <v>1011</v>
      </c>
      <c r="B1472" s="884">
        <v>9232</v>
      </c>
      <c r="C1472" s="884">
        <v>2310</v>
      </c>
      <c r="D1472" s="884">
        <v>0</v>
      </c>
      <c r="E1472" s="869">
        <v>0</v>
      </c>
      <c r="F1472" s="884">
        <v>0</v>
      </c>
    </row>
    <row r="1473" spans="1:6" s="877" customFormat="1" ht="12.75">
      <c r="A1473" s="395" t="s">
        <v>1012</v>
      </c>
      <c r="B1473" s="884">
        <v>9232</v>
      </c>
      <c r="C1473" s="884">
        <v>2310</v>
      </c>
      <c r="D1473" s="884">
        <v>0</v>
      </c>
      <c r="E1473" s="869">
        <v>0</v>
      </c>
      <c r="F1473" s="884">
        <v>0</v>
      </c>
    </row>
    <row r="1474" spans="1:6" s="877" customFormat="1" ht="12.75">
      <c r="A1474" s="415" t="s">
        <v>1179</v>
      </c>
      <c r="B1474" s="884">
        <v>9232</v>
      </c>
      <c r="C1474" s="884">
        <v>2310</v>
      </c>
      <c r="D1474" s="884">
        <v>0</v>
      </c>
      <c r="E1474" s="869">
        <v>0</v>
      </c>
      <c r="F1474" s="884">
        <v>0</v>
      </c>
    </row>
    <row r="1475" spans="1:6" s="877" customFormat="1" ht="12.75">
      <c r="A1475" s="419" t="s">
        <v>1180</v>
      </c>
      <c r="B1475" s="884">
        <v>7440</v>
      </c>
      <c r="C1475" s="884">
        <v>1862</v>
      </c>
      <c r="D1475" s="884">
        <v>0</v>
      </c>
      <c r="E1475" s="869">
        <v>0</v>
      </c>
      <c r="F1475" s="884">
        <v>0</v>
      </c>
    </row>
    <row r="1476" spans="1:6" s="877" customFormat="1" ht="15" customHeight="1">
      <c r="A1476" s="415"/>
      <c r="B1476" s="884"/>
      <c r="C1476" s="884"/>
      <c r="D1476" s="884"/>
      <c r="E1476" s="866"/>
      <c r="F1476" s="884"/>
    </row>
    <row r="1477" spans="1:6" s="877" customFormat="1" ht="12.75">
      <c r="A1477" s="336" t="s">
        <v>481</v>
      </c>
      <c r="B1477" s="866"/>
      <c r="C1477" s="866"/>
      <c r="D1477" s="866"/>
      <c r="E1477" s="866"/>
      <c r="F1477" s="884"/>
    </row>
    <row r="1478" spans="1:6" s="877" customFormat="1" ht="38.25">
      <c r="A1478" s="888" t="s">
        <v>518</v>
      </c>
      <c r="B1478" s="884"/>
      <c r="C1478" s="884"/>
      <c r="D1478" s="884"/>
      <c r="E1478" s="866"/>
      <c r="F1478" s="884"/>
    </row>
    <row r="1479" spans="1:6" s="877" customFormat="1" ht="12.75">
      <c r="A1479" s="331" t="s">
        <v>462</v>
      </c>
      <c r="B1479" s="884">
        <v>31539</v>
      </c>
      <c r="C1479" s="884">
        <v>10096</v>
      </c>
      <c r="D1479" s="884">
        <v>10096</v>
      </c>
      <c r="E1479" s="869">
        <v>32.011160785059765</v>
      </c>
      <c r="F1479" s="884">
        <v>0</v>
      </c>
    </row>
    <row r="1480" spans="1:6" s="877" customFormat="1" ht="12.75">
      <c r="A1480" s="359" t="s">
        <v>1177</v>
      </c>
      <c r="B1480" s="884">
        <v>31539</v>
      </c>
      <c r="C1480" s="884">
        <v>10096</v>
      </c>
      <c r="D1480" s="884">
        <v>10096</v>
      </c>
      <c r="E1480" s="869">
        <v>32.011160785059765</v>
      </c>
      <c r="F1480" s="884">
        <v>0</v>
      </c>
    </row>
    <row r="1481" spans="1:6" s="877" customFormat="1" ht="25.5">
      <c r="A1481" s="405" t="s">
        <v>1178</v>
      </c>
      <c r="B1481" s="884">
        <v>31539</v>
      </c>
      <c r="C1481" s="884">
        <v>10096</v>
      </c>
      <c r="D1481" s="884">
        <v>10096</v>
      </c>
      <c r="E1481" s="869">
        <v>32.011160785059765</v>
      </c>
      <c r="F1481" s="884">
        <v>0</v>
      </c>
    </row>
    <row r="1482" spans="1:6" s="877" customFormat="1" ht="12.75">
      <c r="A1482" s="374" t="s">
        <v>1098</v>
      </c>
      <c r="B1482" s="884">
        <v>31539</v>
      </c>
      <c r="C1482" s="884">
        <v>10096</v>
      </c>
      <c r="D1482" s="884">
        <v>6440</v>
      </c>
      <c r="E1482" s="869">
        <v>20.419163575256032</v>
      </c>
      <c r="F1482" s="884">
        <v>228</v>
      </c>
    </row>
    <row r="1483" spans="1:6" s="877" customFormat="1" ht="12.75">
      <c r="A1483" s="359" t="s">
        <v>1011</v>
      </c>
      <c r="B1483" s="884">
        <v>31539</v>
      </c>
      <c r="C1483" s="884">
        <v>10096</v>
      </c>
      <c r="D1483" s="884">
        <v>6440</v>
      </c>
      <c r="E1483" s="869">
        <v>20.419163575256032</v>
      </c>
      <c r="F1483" s="884">
        <v>228</v>
      </c>
    </row>
    <row r="1484" spans="1:6" s="877" customFormat="1" ht="12.75">
      <c r="A1484" s="395" t="s">
        <v>1012</v>
      </c>
      <c r="B1484" s="884">
        <v>31539</v>
      </c>
      <c r="C1484" s="884">
        <v>10096</v>
      </c>
      <c r="D1484" s="884">
        <v>6440</v>
      </c>
      <c r="E1484" s="869">
        <v>20.419163575256032</v>
      </c>
      <c r="F1484" s="884">
        <v>228</v>
      </c>
    </row>
    <row r="1485" spans="1:6" s="877" customFormat="1" ht="12.75">
      <c r="A1485" s="415" t="s">
        <v>1179</v>
      </c>
      <c r="B1485" s="884">
        <v>24711</v>
      </c>
      <c r="C1485" s="884">
        <v>5978</v>
      </c>
      <c r="D1485" s="884">
        <v>2463</v>
      </c>
      <c r="E1485" s="869">
        <v>9.967221075634333</v>
      </c>
      <c r="F1485" s="884">
        <v>0</v>
      </c>
    </row>
    <row r="1486" spans="1:6" s="877" customFormat="1" ht="12.75">
      <c r="A1486" s="419" t="s">
        <v>1180</v>
      </c>
      <c r="B1486" s="884">
        <v>19944</v>
      </c>
      <c r="C1486" s="884">
        <v>4816</v>
      </c>
      <c r="D1486" s="884">
        <v>1999</v>
      </c>
      <c r="E1486" s="869">
        <v>10.023064580826313</v>
      </c>
      <c r="F1486" s="884">
        <v>0</v>
      </c>
    </row>
    <row r="1487" spans="1:6" s="877" customFormat="1" ht="12.75">
      <c r="A1487" s="415" t="s">
        <v>1015</v>
      </c>
      <c r="B1487" s="884">
        <v>6828</v>
      </c>
      <c r="C1487" s="884">
        <v>4118</v>
      </c>
      <c r="D1487" s="884">
        <v>3977</v>
      </c>
      <c r="E1487" s="869">
        <v>58.24545987111892</v>
      </c>
      <c r="F1487" s="884">
        <v>228</v>
      </c>
    </row>
    <row r="1488" spans="1:6" s="877" customFormat="1" ht="12.75">
      <c r="A1488" s="415"/>
      <c r="B1488" s="884"/>
      <c r="C1488" s="884"/>
      <c r="D1488" s="884"/>
      <c r="E1488" s="866"/>
      <c r="F1488" s="884"/>
    </row>
    <row r="1489" spans="1:6" s="877" customFormat="1" ht="12.75">
      <c r="A1489" s="336" t="s">
        <v>520</v>
      </c>
      <c r="B1489" s="884"/>
      <c r="C1489" s="884"/>
      <c r="D1489" s="884"/>
      <c r="E1489" s="866"/>
      <c r="F1489" s="884"/>
    </row>
    <row r="1490" spans="1:6" s="877" customFormat="1" ht="38.25">
      <c r="A1490" s="888" t="s">
        <v>518</v>
      </c>
      <c r="B1490" s="884"/>
      <c r="C1490" s="884"/>
      <c r="D1490" s="884"/>
      <c r="E1490" s="866"/>
      <c r="F1490" s="884"/>
    </row>
    <row r="1491" spans="1:6" s="877" customFormat="1" ht="12.75">
      <c r="A1491" s="331" t="s">
        <v>462</v>
      </c>
      <c r="B1491" s="884">
        <v>24866</v>
      </c>
      <c r="C1491" s="884">
        <v>1542</v>
      </c>
      <c r="D1491" s="884">
        <v>1542</v>
      </c>
      <c r="E1491" s="869">
        <v>6.201238639105606</v>
      </c>
      <c r="F1491" s="884">
        <v>0</v>
      </c>
    </row>
    <row r="1492" spans="1:6" s="877" customFormat="1" ht="12.75">
      <c r="A1492" s="359" t="s">
        <v>1177</v>
      </c>
      <c r="B1492" s="884">
        <v>24866</v>
      </c>
      <c r="C1492" s="884">
        <v>1542</v>
      </c>
      <c r="D1492" s="884">
        <v>1542</v>
      </c>
      <c r="E1492" s="869">
        <v>6.201238639105606</v>
      </c>
      <c r="F1492" s="884">
        <v>0</v>
      </c>
    </row>
    <row r="1493" spans="1:6" s="877" customFormat="1" ht="25.5">
      <c r="A1493" s="405" t="s">
        <v>1178</v>
      </c>
      <c r="B1493" s="884">
        <v>24866</v>
      </c>
      <c r="C1493" s="884">
        <v>1542</v>
      </c>
      <c r="D1493" s="884">
        <v>1542</v>
      </c>
      <c r="E1493" s="869">
        <v>6.201238639105606</v>
      </c>
      <c r="F1493" s="884">
        <v>0</v>
      </c>
    </row>
    <row r="1494" spans="1:6" s="877" customFormat="1" ht="12.75">
      <c r="A1494" s="374" t="s">
        <v>1098</v>
      </c>
      <c r="B1494" s="884">
        <v>24866</v>
      </c>
      <c r="C1494" s="884">
        <v>1542</v>
      </c>
      <c r="D1494" s="884">
        <v>0</v>
      </c>
      <c r="E1494" s="869">
        <v>0</v>
      </c>
      <c r="F1494" s="884">
        <v>0</v>
      </c>
    </row>
    <row r="1495" spans="1:6" s="877" customFormat="1" ht="12.75">
      <c r="A1495" s="359" t="s">
        <v>1011</v>
      </c>
      <c r="B1495" s="884">
        <v>24866</v>
      </c>
      <c r="C1495" s="884">
        <v>1542</v>
      </c>
      <c r="D1495" s="884">
        <v>0</v>
      </c>
      <c r="E1495" s="869">
        <v>0</v>
      </c>
      <c r="F1495" s="884">
        <v>0</v>
      </c>
    </row>
    <row r="1496" spans="1:6" s="877" customFormat="1" ht="12.75">
      <c r="A1496" s="395" t="s">
        <v>1012</v>
      </c>
      <c r="B1496" s="884">
        <v>24866</v>
      </c>
      <c r="C1496" s="884">
        <v>1542</v>
      </c>
      <c r="D1496" s="884">
        <v>0</v>
      </c>
      <c r="E1496" s="883">
        <v>0</v>
      </c>
      <c r="F1496" s="884">
        <v>0</v>
      </c>
    </row>
    <row r="1497" spans="1:6" s="877" customFormat="1" ht="12.75">
      <c r="A1497" s="415" t="s">
        <v>1179</v>
      </c>
      <c r="B1497" s="884">
        <v>24866</v>
      </c>
      <c r="C1497" s="884">
        <v>1542</v>
      </c>
      <c r="D1497" s="884">
        <v>0</v>
      </c>
      <c r="E1497" s="883">
        <v>0</v>
      </c>
      <c r="F1497" s="884">
        <v>0</v>
      </c>
    </row>
    <row r="1498" spans="1:6" s="877" customFormat="1" ht="12.75">
      <c r="A1498" s="419" t="s">
        <v>1180</v>
      </c>
      <c r="B1498" s="884">
        <v>20039</v>
      </c>
      <c r="C1498" s="884">
        <v>1242</v>
      </c>
      <c r="D1498" s="884">
        <v>0</v>
      </c>
      <c r="E1498" s="883">
        <v>0</v>
      </c>
      <c r="F1498" s="884">
        <v>0</v>
      </c>
    </row>
    <row r="1499" spans="1:6" s="877" customFormat="1" ht="15" customHeight="1">
      <c r="A1499" s="415"/>
      <c r="B1499" s="884"/>
      <c r="C1499" s="884"/>
      <c r="D1499" s="884"/>
      <c r="E1499" s="884"/>
      <c r="F1499" s="884"/>
    </row>
    <row r="1500" spans="1:6" s="877" customFormat="1" ht="26.25">
      <c r="A1500" s="336" t="s">
        <v>551</v>
      </c>
      <c r="B1500" s="866"/>
      <c r="C1500" s="866"/>
      <c r="D1500" s="866"/>
      <c r="E1500" s="884"/>
      <c r="F1500" s="884"/>
    </row>
    <row r="1501" spans="1:6" s="877" customFormat="1" ht="38.25">
      <c r="A1501" s="888" t="s">
        <v>518</v>
      </c>
      <c r="B1501" s="884"/>
      <c r="C1501" s="884"/>
      <c r="D1501" s="884"/>
      <c r="E1501" s="884"/>
      <c r="F1501" s="884"/>
    </row>
    <row r="1502" spans="1:6" s="877" customFormat="1" ht="12.75">
      <c r="A1502" s="331" t="s">
        <v>462</v>
      </c>
      <c r="B1502" s="884">
        <v>1409269</v>
      </c>
      <c r="C1502" s="884">
        <v>454731</v>
      </c>
      <c r="D1502" s="884">
        <v>131939</v>
      </c>
      <c r="E1502" s="883">
        <v>9.3622296382025</v>
      </c>
      <c r="F1502" s="884">
        <v>380</v>
      </c>
    </row>
    <row r="1503" spans="1:6" s="877" customFormat="1" ht="12.75">
      <c r="A1503" s="359" t="s">
        <v>1186</v>
      </c>
      <c r="B1503" s="884">
        <v>0</v>
      </c>
      <c r="C1503" s="884">
        <v>0</v>
      </c>
      <c r="D1503" s="884">
        <v>1338</v>
      </c>
      <c r="E1503" s="883" t="s">
        <v>616</v>
      </c>
      <c r="F1503" s="884">
        <v>380</v>
      </c>
    </row>
    <row r="1504" spans="1:6" s="877" customFormat="1" ht="12.75">
      <c r="A1504" s="359" t="s">
        <v>1000</v>
      </c>
      <c r="B1504" s="884">
        <v>1088514</v>
      </c>
      <c r="C1504" s="884">
        <v>324130</v>
      </c>
      <c r="D1504" s="884">
        <v>0</v>
      </c>
      <c r="E1504" s="883">
        <v>0</v>
      </c>
      <c r="F1504" s="884">
        <v>0</v>
      </c>
    </row>
    <row r="1505" spans="1:6" s="877" customFormat="1" ht="12.75">
      <c r="A1505" s="359" t="s">
        <v>503</v>
      </c>
      <c r="B1505" s="884">
        <v>1088514</v>
      </c>
      <c r="C1505" s="884">
        <v>324130</v>
      </c>
      <c r="D1505" s="884">
        <v>0</v>
      </c>
      <c r="E1505" s="883">
        <v>0</v>
      </c>
      <c r="F1505" s="884">
        <v>0</v>
      </c>
    </row>
    <row r="1506" spans="1:6" s="877" customFormat="1" ht="38.25">
      <c r="A1506" s="421" t="s">
        <v>504</v>
      </c>
      <c r="B1506" s="884">
        <v>1088514</v>
      </c>
      <c r="C1506" s="884">
        <v>324130</v>
      </c>
      <c r="D1506" s="884">
        <v>0</v>
      </c>
      <c r="E1506" s="883">
        <v>0</v>
      </c>
      <c r="F1506" s="884">
        <v>0</v>
      </c>
    </row>
    <row r="1507" spans="1:6" s="877" customFormat="1" ht="38.25">
      <c r="A1507" s="421" t="s">
        <v>505</v>
      </c>
      <c r="B1507" s="866">
        <v>1088514</v>
      </c>
      <c r="C1507" s="866">
        <v>324130</v>
      </c>
      <c r="D1507" s="866">
        <v>0</v>
      </c>
      <c r="E1507" s="869">
        <v>0</v>
      </c>
      <c r="F1507" s="884">
        <v>0</v>
      </c>
    </row>
    <row r="1508" spans="1:6" s="877" customFormat="1" ht="12.75">
      <c r="A1508" s="359" t="s">
        <v>1177</v>
      </c>
      <c r="B1508" s="884">
        <v>320755</v>
      </c>
      <c r="C1508" s="884">
        <v>130601</v>
      </c>
      <c r="D1508" s="884">
        <v>130601</v>
      </c>
      <c r="E1508" s="883">
        <v>40.71674642640021</v>
      </c>
      <c r="F1508" s="884">
        <v>0</v>
      </c>
    </row>
    <row r="1509" spans="1:6" s="877" customFormat="1" ht="25.5">
      <c r="A1509" s="405" t="s">
        <v>1178</v>
      </c>
      <c r="B1509" s="884">
        <v>320755</v>
      </c>
      <c r="C1509" s="884">
        <v>130601</v>
      </c>
      <c r="D1509" s="884">
        <v>130601</v>
      </c>
      <c r="E1509" s="883">
        <v>40.71674642640021</v>
      </c>
      <c r="F1509" s="884">
        <v>0</v>
      </c>
    </row>
    <row r="1510" spans="1:6" s="877" customFormat="1" ht="12.75">
      <c r="A1510" s="374" t="s">
        <v>1098</v>
      </c>
      <c r="B1510" s="884">
        <v>1586858</v>
      </c>
      <c r="C1510" s="884">
        <v>454731</v>
      </c>
      <c r="D1510" s="884">
        <v>135597</v>
      </c>
      <c r="E1510" s="883">
        <v>8.544998985416465</v>
      </c>
      <c r="F1510" s="884">
        <v>21626</v>
      </c>
    </row>
    <row r="1511" spans="1:6" s="877" customFormat="1" ht="12.75">
      <c r="A1511" s="359" t="s">
        <v>1011</v>
      </c>
      <c r="B1511" s="884">
        <v>1586858</v>
      </c>
      <c r="C1511" s="884">
        <v>454731</v>
      </c>
      <c r="D1511" s="884">
        <v>135597</v>
      </c>
      <c r="E1511" s="883">
        <v>8.544998985416465</v>
      </c>
      <c r="F1511" s="884">
        <v>21626</v>
      </c>
    </row>
    <row r="1512" spans="1:6" s="877" customFormat="1" ht="12.75">
      <c r="A1512" s="395" t="s">
        <v>1012</v>
      </c>
      <c r="B1512" s="884">
        <v>128665</v>
      </c>
      <c r="C1512" s="884">
        <v>47233</v>
      </c>
      <c r="D1512" s="884">
        <v>36503</v>
      </c>
      <c r="E1512" s="883">
        <v>28.37057474837757</v>
      </c>
      <c r="F1512" s="884">
        <v>21390</v>
      </c>
    </row>
    <row r="1513" spans="1:6" s="877" customFormat="1" ht="12.75">
      <c r="A1513" s="415" t="s">
        <v>1179</v>
      </c>
      <c r="B1513" s="884">
        <v>107176</v>
      </c>
      <c r="C1513" s="884">
        <v>39333</v>
      </c>
      <c r="D1513" s="884">
        <v>32239</v>
      </c>
      <c r="E1513" s="883">
        <v>30.080428454131518</v>
      </c>
      <c r="F1513" s="884">
        <v>18565</v>
      </c>
    </row>
    <row r="1514" spans="1:6" s="877" customFormat="1" ht="12.75">
      <c r="A1514" s="419" t="s">
        <v>1180</v>
      </c>
      <c r="B1514" s="884">
        <v>86370</v>
      </c>
      <c r="C1514" s="884">
        <v>33684</v>
      </c>
      <c r="D1514" s="884">
        <v>25864</v>
      </c>
      <c r="E1514" s="883">
        <v>29.945582957045268</v>
      </c>
      <c r="F1514" s="884">
        <v>14922</v>
      </c>
    </row>
    <row r="1515" spans="1:6" s="877" customFormat="1" ht="12.75">
      <c r="A1515" s="415" t="s">
        <v>1015</v>
      </c>
      <c r="B1515" s="884">
        <v>21489</v>
      </c>
      <c r="C1515" s="884">
        <v>7900</v>
      </c>
      <c r="D1515" s="884">
        <v>4264</v>
      </c>
      <c r="E1515" s="883">
        <v>19.84271022383545</v>
      </c>
      <c r="F1515" s="884">
        <v>2825</v>
      </c>
    </row>
    <row r="1516" spans="1:6" s="877" customFormat="1" ht="12.75">
      <c r="A1516" s="395" t="s">
        <v>1017</v>
      </c>
      <c r="B1516" s="884">
        <v>1458193</v>
      </c>
      <c r="C1516" s="884">
        <v>407498</v>
      </c>
      <c r="D1516" s="884">
        <v>99094</v>
      </c>
      <c r="E1516" s="883">
        <v>6.795671080577126</v>
      </c>
      <c r="F1516" s="884">
        <v>236</v>
      </c>
    </row>
    <row r="1517" spans="1:6" s="877" customFormat="1" ht="12.75">
      <c r="A1517" s="415" t="s">
        <v>1018</v>
      </c>
      <c r="B1517" s="884">
        <v>1458193</v>
      </c>
      <c r="C1517" s="884">
        <v>407498</v>
      </c>
      <c r="D1517" s="884">
        <v>99094</v>
      </c>
      <c r="E1517" s="883">
        <v>6.795671080577126</v>
      </c>
      <c r="F1517" s="884">
        <v>236</v>
      </c>
    </row>
    <row r="1518" spans="1:6" s="872" customFormat="1" ht="12.75" customHeight="1">
      <c r="A1518" s="359" t="s">
        <v>938</v>
      </c>
      <c r="B1518" s="866">
        <v>-177589</v>
      </c>
      <c r="C1518" s="866">
        <v>0</v>
      </c>
      <c r="D1518" s="866">
        <v>-3658</v>
      </c>
      <c r="E1518" s="725" t="s">
        <v>616</v>
      </c>
      <c r="F1518" s="884">
        <v>-6758</v>
      </c>
    </row>
    <row r="1519" spans="1:6" s="872" customFormat="1" ht="12.75" customHeight="1">
      <c r="A1519" s="359" t="s">
        <v>939</v>
      </c>
      <c r="B1519" s="866">
        <v>177589</v>
      </c>
      <c r="C1519" s="866">
        <v>0</v>
      </c>
      <c r="D1519" s="866" t="s">
        <v>616</v>
      </c>
      <c r="E1519" s="866" t="s">
        <v>616</v>
      </c>
      <c r="F1519" s="866" t="s">
        <v>616</v>
      </c>
    </row>
    <row r="1520" spans="1:6" s="872" customFormat="1" ht="12.75" customHeight="1">
      <c r="A1520" s="395" t="s">
        <v>944</v>
      </c>
      <c r="B1520" s="866">
        <v>177589</v>
      </c>
      <c r="C1520" s="866">
        <v>0</v>
      </c>
      <c r="D1520" s="866" t="s">
        <v>616</v>
      </c>
      <c r="E1520" s="866" t="s">
        <v>616</v>
      </c>
      <c r="F1520" s="866" t="s">
        <v>616</v>
      </c>
    </row>
    <row r="1521" spans="1:6" s="872" customFormat="1" ht="25.5">
      <c r="A1521" s="396" t="s">
        <v>464</v>
      </c>
      <c r="B1521" s="866">
        <v>177589</v>
      </c>
      <c r="C1521" s="866">
        <v>0</v>
      </c>
      <c r="D1521" s="866" t="s">
        <v>616</v>
      </c>
      <c r="E1521" s="866" t="s">
        <v>616</v>
      </c>
      <c r="F1521" s="866" t="s">
        <v>616</v>
      </c>
    </row>
    <row r="1522" spans="1:6" s="877" customFormat="1" ht="12.75">
      <c r="A1522" s="415"/>
      <c r="B1522" s="884"/>
      <c r="C1522" s="884"/>
      <c r="D1522" s="884"/>
      <c r="E1522" s="884"/>
      <c r="F1522" s="884"/>
    </row>
    <row r="1523" spans="1:6" s="877" customFormat="1" ht="12.75">
      <c r="A1523" s="336" t="s">
        <v>483</v>
      </c>
      <c r="B1523" s="866"/>
      <c r="C1523" s="866"/>
      <c r="D1523" s="866"/>
      <c r="E1523" s="866"/>
      <c r="F1523" s="884"/>
    </row>
    <row r="1524" spans="1:6" s="877" customFormat="1" ht="38.25">
      <c r="A1524" s="888" t="s">
        <v>518</v>
      </c>
      <c r="B1524" s="884"/>
      <c r="C1524" s="884"/>
      <c r="D1524" s="884"/>
      <c r="E1524" s="866"/>
      <c r="F1524" s="884"/>
    </row>
    <row r="1525" spans="1:6" s="877" customFormat="1" ht="12.75">
      <c r="A1525" s="331" t="s">
        <v>462</v>
      </c>
      <c r="B1525" s="884">
        <v>263267</v>
      </c>
      <c r="C1525" s="884">
        <v>78154</v>
      </c>
      <c r="D1525" s="884">
        <v>78154</v>
      </c>
      <c r="E1525" s="869">
        <v>29.686212096464804</v>
      </c>
      <c r="F1525" s="884">
        <v>0</v>
      </c>
    </row>
    <row r="1526" spans="1:6" s="877" customFormat="1" ht="12.75">
      <c r="A1526" s="359" t="s">
        <v>1177</v>
      </c>
      <c r="B1526" s="884">
        <v>263267</v>
      </c>
      <c r="C1526" s="884">
        <v>78154</v>
      </c>
      <c r="D1526" s="884">
        <v>78154</v>
      </c>
      <c r="E1526" s="869">
        <v>29.686212096464804</v>
      </c>
      <c r="F1526" s="884">
        <v>0</v>
      </c>
    </row>
    <row r="1527" spans="1:6" s="877" customFormat="1" ht="25.5">
      <c r="A1527" s="405" t="s">
        <v>1178</v>
      </c>
      <c r="B1527" s="884">
        <v>263267</v>
      </c>
      <c r="C1527" s="884">
        <v>78154</v>
      </c>
      <c r="D1527" s="884">
        <v>78154</v>
      </c>
      <c r="E1527" s="869">
        <v>29.686212096464804</v>
      </c>
      <c r="F1527" s="884">
        <v>0</v>
      </c>
    </row>
    <row r="1528" spans="1:6" s="877" customFormat="1" ht="12.75">
      <c r="A1528" s="374" t="s">
        <v>1098</v>
      </c>
      <c r="B1528" s="884">
        <v>263267</v>
      </c>
      <c r="C1528" s="884">
        <v>78154</v>
      </c>
      <c r="D1528" s="884">
        <v>65026</v>
      </c>
      <c r="E1528" s="869">
        <v>24.69963952945109</v>
      </c>
      <c r="F1528" s="884">
        <v>3759</v>
      </c>
    </row>
    <row r="1529" spans="1:6" s="877" customFormat="1" ht="12.75">
      <c r="A1529" s="359" t="s">
        <v>1011</v>
      </c>
      <c r="B1529" s="884">
        <v>255698</v>
      </c>
      <c r="C1529" s="884">
        <v>78154</v>
      </c>
      <c r="D1529" s="884">
        <v>65026</v>
      </c>
      <c r="E1529" s="869">
        <v>25.430781625198478</v>
      </c>
      <c r="F1529" s="884">
        <v>3759</v>
      </c>
    </row>
    <row r="1530" spans="1:6" s="877" customFormat="1" ht="12.75">
      <c r="A1530" s="395" t="s">
        <v>1012</v>
      </c>
      <c r="B1530" s="884">
        <v>148569</v>
      </c>
      <c r="C1530" s="884">
        <v>20353</v>
      </c>
      <c r="D1530" s="884">
        <v>7225</v>
      </c>
      <c r="E1530" s="883">
        <v>4.863060261561968</v>
      </c>
      <c r="F1530" s="884">
        <v>3759</v>
      </c>
    </row>
    <row r="1531" spans="1:6" s="877" customFormat="1" ht="12.75">
      <c r="A1531" s="415" t="s">
        <v>1179</v>
      </c>
      <c r="B1531" s="884">
        <v>91916</v>
      </c>
      <c r="C1531" s="884">
        <v>6726</v>
      </c>
      <c r="D1531" s="884">
        <v>6049</v>
      </c>
      <c r="E1531" s="883">
        <v>6.5810087471169325</v>
      </c>
      <c r="F1531" s="884">
        <v>2583</v>
      </c>
    </row>
    <row r="1532" spans="1:6" s="877" customFormat="1" ht="12.75">
      <c r="A1532" s="419" t="s">
        <v>1180</v>
      </c>
      <c r="B1532" s="884">
        <v>73452</v>
      </c>
      <c r="C1532" s="884">
        <v>5421</v>
      </c>
      <c r="D1532" s="884">
        <v>4544</v>
      </c>
      <c r="E1532" s="883">
        <v>6.186352992430431</v>
      </c>
      <c r="F1532" s="884">
        <v>1707</v>
      </c>
    </row>
    <row r="1533" spans="1:6" s="877" customFormat="1" ht="12.75">
      <c r="A1533" s="415" t="s">
        <v>1015</v>
      </c>
      <c r="B1533" s="884">
        <v>56653</v>
      </c>
      <c r="C1533" s="884">
        <v>13627</v>
      </c>
      <c r="D1533" s="884">
        <v>1176</v>
      </c>
      <c r="E1533" s="883">
        <v>2.0757947504986496</v>
      </c>
      <c r="F1533" s="884">
        <v>1176</v>
      </c>
    </row>
    <row r="1534" spans="1:6" s="877" customFormat="1" ht="12.75">
      <c r="A1534" s="395" t="s">
        <v>1017</v>
      </c>
      <c r="B1534" s="884">
        <v>107129</v>
      </c>
      <c r="C1534" s="884">
        <v>57801</v>
      </c>
      <c r="D1534" s="884">
        <v>57801</v>
      </c>
      <c r="E1534" s="883">
        <v>53.95457812543756</v>
      </c>
      <c r="F1534" s="884">
        <v>0</v>
      </c>
    </row>
    <row r="1535" spans="1:6" s="877" customFormat="1" ht="12.75">
      <c r="A1535" s="415" t="s">
        <v>1018</v>
      </c>
      <c r="B1535" s="884">
        <v>107129</v>
      </c>
      <c r="C1535" s="884">
        <v>57801</v>
      </c>
      <c r="D1535" s="884">
        <v>57801</v>
      </c>
      <c r="E1535" s="883">
        <v>53.95457812543756</v>
      </c>
      <c r="F1535" s="884">
        <v>0</v>
      </c>
    </row>
    <row r="1536" spans="1:6" s="877" customFormat="1" ht="12.75">
      <c r="A1536" s="359" t="s">
        <v>932</v>
      </c>
      <c r="B1536" s="884">
        <v>7569</v>
      </c>
      <c r="C1536" s="884">
        <v>0</v>
      </c>
      <c r="D1536" s="884">
        <v>0</v>
      </c>
      <c r="E1536" s="883">
        <v>0</v>
      </c>
      <c r="F1536" s="884">
        <v>0</v>
      </c>
    </row>
    <row r="1537" spans="1:6" s="877" customFormat="1" ht="12.75">
      <c r="A1537" s="395" t="s">
        <v>1020</v>
      </c>
      <c r="B1537" s="884">
        <v>7569</v>
      </c>
      <c r="C1537" s="884">
        <v>0</v>
      </c>
      <c r="D1537" s="884">
        <v>0</v>
      </c>
      <c r="E1537" s="883">
        <v>0</v>
      </c>
      <c r="F1537" s="884">
        <v>0</v>
      </c>
    </row>
    <row r="1538" spans="1:28" s="872" customFormat="1" ht="12.75">
      <c r="A1538" s="134"/>
      <c r="B1538" s="866"/>
      <c r="C1538" s="866"/>
      <c r="D1538" s="866"/>
      <c r="E1538" s="884"/>
      <c r="F1538" s="884"/>
      <c r="AB1538" s="873"/>
    </row>
    <row r="1539" spans="1:28" s="363" customFormat="1" ht="12.75">
      <c r="A1539" s="888" t="s">
        <v>521</v>
      </c>
      <c r="B1539" s="856"/>
      <c r="C1539" s="856"/>
      <c r="D1539" s="856"/>
      <c r="E1539" s="884"/>
      <c r="F1539" s="884"/>
      <c r="G1539" s="362"/>
      <c r="H1539" s="362"/>
      <c r="I1539" s="362"/>
      <c r="J1539" s="362"/>
      <c r="K1539" s="362"/>
      <c r="L1539" s="362"/>
      <c r="M1539" s="362"/>
      <c r="N1539" s="362"/>
      <c r="O1539" s="362"/>
      <c r="P1539" s="362"/>
      <c r="Q1539" s="362"/>
      <c r="R1539" s="362"/>
      <c r="S1539" s="362"/>
      <c r="T1539" s="362"/>
      <c r="U1539" s="362"/>
      <c r="V1539" s="362"/>
      <c r="W1539" s="362"/>
      <c r="X1539" s="362"/>
      <c r="Y1539" s="362"/>
      <c r="Z1539" s="362"/>
      <c r="AA1539" s="362"/>
      <c r="AB1539" s="409"/>
    </row>
    <row r="1540" spans="1:28" s="363" customFormat="1" ht="12.75">
      <c r="A1540" s="331" t="s">
        <v>462</v>
      </c>
      <c r="B1540" s="866">
        <v>2747133</v>
      </c>
      <c r="C1540" s="866">
        <v>541152</v>
      </c>
      <c r="D1540" s="866">
        <v>20002</v>
      </c>
      <c r="E1540" s="883">
        <v>0.7281045366205422</v>
      </c>
      <c r="F1540" s="884">
        <v>0</v>
      </c>
      <c r="G1540" s="362"/>
      <c r="H1540" s="362"/>
      <c r="I1540" s="362"/>
      <c r="J1540" s="362"/>
      <c r="K1540" s="362"/>
      <c r="L1540" s="362"/>
      <c r="M1540" s="362"/>
      <c r="N1540" s="362"/>
      <c r="O1540" s="362"/>
      <c r="P1540" s="362"/>
      <c r="Q1540" s="362"/>
      <c r="R1540" s="362"/>
      <c r="S1540" s="362"/>
      <c r="T1540" s="362"/>
      <c r="U1540" s="362"/>
      <c r="V1540" s="362"/>
      <c r="W1540" s="362"/>
      <c r="X1540" s="362"/>
      <c r="Y1540" s="362"/>
      <c r="Z1540" s="362"/>
      <c r="AA1540" s="362"/>
      <c r="AB1540" s="409"/>
    </row>
    <row r="1541" spans="1:28" s="874" customFormat="1" ht="12.75">
      <c r="A1541" s="359" t="s">
        <v>1186</v>
      </c>
      <c r="B1541" s="884">
        <v>2747133</v>
      </c>
      <c r="C1541" s="884">
        <v>541152</v>
      </c>
      <c r="D1541" s="884">
        <v>20002</v>
      </c>
      <c r="E1541" s="883">
        <v>0.7281045366205422</v>
      </c>
      <c r="F1541" s="884">
        <v>0</v>
      </c>
      <c r="G1541" s="872"/>
      <c r="H1541" s="872"/>
      <c r="I1541" s="872"/>
      <c r="J1541" s="872"/>
      <c r="K1541" s="872"/>
      <c r="L1541" s="872"/>
      <c r="M1541" s="872"/>
      <c r="N1541" s="872"/>
      <c r="O1541" s="872"/>
      <c r="P1541" s="872"/>
      <c r="Q1541" s="872"/>
      <c r="R1541" s="872"/>
      <c r="S1541" s="872"/>
      <c r="T1541" s="872"/>
      <c r="U1541" s="872"/>
      <c r="V1541" s="872"/>
      <c r="W1541" s="872"/>
      <c r="X1541" s="872"/>
      <c r="Y1541" s="872"/>
      <c r="Z1541" s="872"/>
      <c r="AA1541" s="872"/>
      <c r="AB1541" s="872"/>
    </row>
    <row r="1542" spans="1:28" s="363" customFormat="1" ht="12.75">
      <c r="A1542" s="374" t="s">
        <v>1098</v>
      </c>
      <c r="B1542" s="866">
        <v>3617682</v>
      </c>
      <c r="C1542" s="866">
        <v>1084461</v>
      </c>
      <c r="D1542" s="866">
        <v>5947</v>
      </c>
      <c r="E1542" s="883">
        <v>0.16438703014803402</v>
      </c>
      <c r="F1542" s="884">
        <v>2847</v>
      </c>
      <c r="G1542" s="362"/>
      <c r="H1542" s="362"/>
      <c r="I1542" s="362"/>
      <c r="J1542" s="362"/>
      <c r="K1542" s="362"/>
      <c r="L1542" s="362"/>
      <c r="M1542" s="362"/>
      <c r="N1542" s="362"/>
      <c r="O1542" s="362"/>
      <c r="P1542" s="362"/>
      <c r="Q1542" s="362"/>
      <c r="R1542" s="362"/>
      <c r="S1542" s="362"/>
      <c r="T1542" s="362"/>
      <c r="U1542" s="362"/>
      <c r="V1542" s="362"/>
      <c r="W1542" s="362"/>
      <c r="X1542" s="362"/>
      <c r="Y1542" s="362"/>
      <c r="Z1542" s="362"/>
      <c r="AA1542" s="362"/>
      <c r="AB1542" s="409"/>
    </row>
    <row r="1543" spans="1:28" s="363" customFormat="1" ht="12.75">
      <c r="A1543" s="359" t="s">
        <v>1011</v>
      </c>
      <c r="B1543" s="866">
        <v>167133</v>
      </c>
      <c r="C1543" s="866">
        <v>25152</v>
      </c>
      <c r="D1543" s="866">
        <v>5947</v>
      </c>
      <c r="E1543" s="883">
        <v>3.55824403319512</v>
      </c>
      <c r="F1543" s="884">
        <v>2847</v>
      </c>
      <c r="G1543" s="362"/>
      <c r="H1543" s="362"/>
      <c r="I1543" s="362"/>
      <c r="J1543" s="362"/>
      <c r="K1543" s="362"/>
      <c r="L1543" s="362"/>
      <c r="M1543" s="362"/>
      <c r="N1543" s="362"/>
      <c r="O1543" s="362"/>
      <c r="P1543" s="362"/>
      <c r="Q1543" s="362"/>
      <c r="R1543" s="362"/>
      <c r="S1543" s="362"/>
      <c r="T1543" s="362"/>
      <c r="U1543" s="362"/>
      <c r="V1543" s="362"/>
      <c r="W1543" s="362"/>
      <c r="X1543" s="362"/>
      <c r="Y1543" s="362"/>
      <c r="Z1543" s="362"/>
      <c r="AA1543" s="362"/>
      <c r="AB1543" s="409"/>
    </row>
    <row r="1544" spans="1:28" s="363" customFormat="1" ht="12.75">
      <c r="A1544" s="395" t="s">
        <v>1012</v>
      </c>
      <c r="B1544" s="866">
        <v>167133</v>
      </c>
      <c r="C1544" s="866">
        <v>25152</v>
      </c>
      <c r="D1544" s="866">
        <v>5947</v>
      </c>
      <c r="E1544" s="883">
        <v>3.55824403319512</v>
      </c>
      <c r="F1544" s="884">
        <v>2847</v>
      </c>
      <c r="G1544" s="362"/>
      <c r="H1544" s="362"/>
      <c r="I1544" s="362"/>
      <c r="J1544" s="362"/>
      <c r="K1544" s="362"/>
      <c r="L1544" s="362"/>
      <c r="M1544" s="362"/>
      <c r="N1544" s="362"/>
      <c r="O1544" s="362"/>
      <c r="P1544" s="362"/>
      <c r="Q1544" s="362"/>
      <c r="R1544" s="362"/>
      <c r="S1544" s="362"/>
      <c r="T1544" s="362"/>
      <c r="U1544" s="362"/>
      <c r="V1544" s="362"/>
      <c r="W1544" s="362"/>
      <c r="X1544" s="362"/>
      <c r="Y1544" s="362"/>
      <c r="Z1544" s="362"/>
      <c r="AA1544" s="362"/>
      <c r="AB1544" s="409"/>
    </row>
    <row r="1545" spans="1:28" s="363" customFormat="1" ht="12.75">
      <c r="A1545" s="415" t="s">
        <v>1015</v>
      </c>
      <c r="B1545" s="866">
        <v>167133</v>
      </c>
      <c r="C1545" s="866">
        <v>25152</v>
      </c>
      <c r="D1545" s="866">
        <v>5947</v>
      </c>
      <c r="E1545" s="883">
        <v>3.55824403319512</v>
      </c>
      <c r="F1545" s="884">
        <v>2847</v>
      </c>
      <c r="G1545" s="362"/>
      <c r="H1545" s="362"/>
      <c r="I1545" s="362"/>
      <c r="J1545" s="362"/>
      <c r="K1545" s="362"/>
      <c r="L1545" s="362"/>
      <c r="M1545" s="362"/>
      <c r="N1545" s="362"/>
      <c r="O1545" s="362"/>
      <c r="P1545" s="362"/>
      <c r="Q1545" s="362"/>
      <c r="R1545" s="362"/>
      <c r="S1545" s="362"/>
      <c r="T1545" s="362"/>
      <c r="U1545" s="362"/>
      <c r="V1545" s="362"/>
      <c r="W1545" s="362"/>
      <c r="X1545" s="362"/>
      <c r="Y1545" s="362"/>
      <c r="Z1545" s="362"/>
      <c r="AA1545" s="362"/>
      <c r="AB1545" s="409"/>
    </row>
    <row r="1546" spans="1:28" s="363" customFormat="1" ht="12.75">
      <c r="A1546" s="359" t="s">
        <v>932</v>
      </c>
      <c r="B1546" s="866">
        <v>3450549</v>
      </c>
      <c r="C1546" s="866">
        <v>1059309</v>
      </c>
      <c r="D1546" s="866">
        <v>0</v>
      </c>
      <c r="E1546" s="883">
        <v>0</v>
      </c>
      <c r="F1546" s="884">
        <v>0</v>
      </c>
      <c r="G1546" s="362"/>
      <c r="H1546" s="362"/>
      <c r="I1546" s="362"/>
      <c r="J1546" s="362"/>
      <c r="K1546" s="362"/>
      <c r="L1546" s="362"/>
      <c r="M1546" s="362"/>
      <c r="N1546" s="362"/>
      <c r="O1546" s="362"/>
      <c r="P1546" s="362"/>
      <c r="Q1546" s="362"/>
      <c r="R1546" s="362"/>
      <c r="S1546" s="362"/>
      <c r="T1546" s="362"/>
      <c r="U1546" s="362"/>
      <c r="V1546" s="362"/>
      <c r="W1546" s="362"/>
      <c r="X1546" s="362"/>
      <c r="Y1546" s="362"/>
      <c r="Z1546" s="362"/>
      <c r="AA1546" s="362"/>
      <c r="AB1546" s="409"/>
    </row>
    <row r="1547" spans="1:28" s="363" customFormat="1" ht="12.75">
      <c r="A1547" s="395" t="s">
        <v>1020</v>
      </c>
      <c r="B1547" s="866">
        <v>3450549</v>
      </c>
      <c r="C1547" s="866">
        <v>1059309</v>
      </c>
      <c r="D1547" s="866">
        <v>0</v>
      </c>
      <c r="E1547" s="883">
        <v>0</v>
      </c>
      <c r="F1547" s="884">
        <v>0</v>
      </c>
      <c r="G1547" s="362"/>
      <c r="H1547" s="362"/>
      <c r="I1547" s="362"/>
      <c r="J1547" s="362"/>
      <c r="K1547" s="362"/>
      <c r="L1547" s="362"/>
      <c r="M1547" s="362"/>
      <c r="N1547" s="362"/>
      <c r="O1547" s="362"/>
      <c r="P1547" s="362"/>
      <c r="Q1547" s="362"/>
      <c r="R1547" s="362"/>
      <c r="S1547" s="362"/>
      <c r="T1547" s="362"/>
      <c r="U1547" s="362"/>
      <c r="V1547" s="362"/>
      <c r="W1547" s="362"/>
      <c r="X1547" s="362"/>
      <c r="Y1547" s="362"/>
      <c r="Z1547" s="362"/>
      <c r="AA1547" s="362"/>
      <c r="AB1547" s="409"/>
    </row>
    <row r="1548" spans="1:6" s="872" customFormat="1" ht="12.75" customHeight="1">
      <c r="A1548" s="359" t="s">
        <v>938</v>
      </c>
      <c r="B1548" s="866">
        <v>-870549</v>
      </c>
      <c r="C1548" s="866">
        <v>-543309</v>
      </c>
      <c r="D1548" s="866">
        <v>14055</v>
      </c>
      <c r="E1548" s="725" t="s">
        <v>616</v>
      </c>
      <c r="F1548" s="884">
        <v>14055</v>
      </c>
    </row>
    <row r="1549" spans="1:6" s="872" customFormat="1" ht="12.75" customHeight="1">
      <c r="A1549" s="359" t="s">
        <v>939</v>
      </c>
      <c r="B1549" s="866">
        <v>870549</v>
      </c>
      <c r="C1549" s="866">
        <v>543309</v>
      </c>
      <c r="D1549" s="866" t="s">
        <v>616</v>
      </c>
      <c r="E1549" s="866" t="s">
        <v>616</v>
      </c>
      <c r="F1549" s="866" t="s">
        <v>616</v>
      </c>
    </row>
    <row r="1550" spans="1:6" s="872" customFormat="1" ht="12.75" customHeight="1">
      <c r="A1550" s="395" t="s">
        <v>944</v>
      </c>
      <c r="B1550" s="866">
        <v>870549</v>
      </c>
      <c r="C1550" s="866">
        <v>543309</v>
      </c>
      <c r="D1550" s="866" t="s">
        <v>616</v>
      </c>
      <c r="E1550" s="866" t="s">
        <v>616</v>
      </c>
      <c r="F1550" s="866" t="s">
        <v>616</v>
      </c>
    </row>
    <row r="1551" spans="1:6" s="872" customFormat="1" ht="25.5">
      <c r="A1551" s="396" t="s">
        <v>464</v>
      </c>
      <c r="B1551" s="866">
        <v>870549</v>
      </c>
      <c r="C1551" s="866">
        <v>543309</v>
      </c>
      <c r="D1551" s="866" t="s">
        <v>616</v>
      </c>
      <c r="E1551" s="866" t="s">
        <v>616</v>
      </c>
      <c r="F1551" s="866" t="s">
        <v>616</v>
      </c>
    </row>
    <row r="1552" spans="1:28" s="363" customFormat="1" ht="12.75">
      <c r="A1552" s="395"/>
      <c r="B1552" s="866"/>
      <c r="C1552" s="866"/>
      <c r="D1552" s="866"/>
      <c r="E1552" s="884"/>
      <c r="F1552" s="884"/>
      <c r="G1552" s="362"/>
      <c r="H1552" s="362"/>
      <c r="I1552" s="362"/>
      <c r="J1552" s="362"/>
      <c r="K1552" s="362"/>
      <c r="L1552" s="362"/>
      <c r="M1552" s="362"/>
      <c r="N1552" s="362"/>
      <c r="O1552" s="362"/>
      <c r="P1552" s="362"/>
      <c r="Q1552" s="362"/>
      <c r="R1552" s="362"/>
      <c r="S1552" s="362"/>
      <c r="T1552" s="362"/>
      <c r="U1552" s="362"/>
      <c r="V1552" s="362"/>
      <c r="W1552" s="362"/>
      <c r="X1552" s="362"/>
      <c r="Y1552" s="362"/>
      <c r="Z1552" s="362"/>
      <c r="AA1552" s="362"/>
      <c r="AB1552" s="409"/>
    </row>
    <row r="1553" spans="1:28" s="363" customFormat="1" ht="12.75">
      <c r="A1553" s="336" t="s">
        <v>513</v>
      </c>
      <c r="B1553" s="866"/>
      <c r="C1553" s="866"/>
      <c r="D1553" s="866"/>
      <c r="E1553" s="884"/>
      <c r="F1553" s="884"/>
      <c r="G1553" s="362"/>
      <c r="H1553" s="362"/>
      <c r="I1553" s="362"/>
      <c r="J1553" s="362"/>
      <c r="K1553" s="362"/>
      <c r="L1553" s="362"/>
      <c r="M1553" s="362"/>
      <c r="N1553" s="362"/>
      <c r="O1553" s="362"/>
      <c r="P1553" s="362"/>
      <c r="Q1553" s="362"/>
      <c r="R1553" s="362"/>
      <c r="S1553" s="362"/>
      <c r="T1553" s="362"/>
      <c r="U1553" s="362"/>
      <c r="V1553" s="362"/>
      <c r="W1553" s="362"/>
      <c r="X1553" s="362"/>
      <c r="Y1553" s="362"/>
      <c r="Z1553" s="362"/>
      <c r="AA1553" s="362"/>
      <c r="AB1553" s="409"/>
    </row>
    <row r="1554" spans="1:28" s="363" customFormat="1" ht="12.75">
      <c r="A1554" s="888" t="s">
        <v>521</v>
      </c>
      <c r="B1554" s="856"/>
      <c r="C1554" s="856"/>
      <c r="D1554" s="856"/>
      <c r="E1554" s="884"/>
      <c r="F1554" s="884"/>
      <c r="G1554" s="362"/>
      <c r="H1554" s="362"/>
      <c r="I1554" s="362"/>
      <c r="J1554" s="362"/>
      <c r="K1554" s="362"/>
      <c r="L1554" s="362"/>
      <c r="M1554" s="362"/>
      <c r="N1554" s="362"/>
      <c r="O1554" s="362"/>
      <c r="P1554" s="362"/>
      <c r="Q1554" s="362"/>
      <c r="R1554" s="362"/>
      <c r="S1554" s="362"/>
      <c r="T1554" s="362"/>
      <c r="U1554" s="362"/>
      <c r="V1554" s="362"/>
      <c r="W1554" s="362"/>
      <c r="X1554" s="362"/>
      <c r="Y1554" s="362"/>
      <c r="Z1554" s="362"/>
      <c r="AA1554" s="362"/>
      <c r="AB1554" s="409"/>
    </row>
    <row r="1555" spans="1:28" s="363" customFormat="1" ht="12.75">
      <c r="A1555" s="331" t="s">
        <v>462</v>
      </c>
      <c r="B1555" s="866">
        <v>2580000</v>
      </c>
      <c r="C1555" s="866">
        <v>516000</v>
      </c>
      <c r="D1555" s="866">
        <v>0</v>
      </c>
      <c r="E1555" s="883">
        <v>0</v>
      </c>
      <c r="F1555" s="884">
        <v>0</v>
      </c>
      <c r="G1555" s="362"/>
      <c r="H1555" s="362"/>
      <c r="I1555" s="362"/>
      <c r="J1555" s="362"/>
      <c r="K1555" s="362"/>
      <c r="L1555" s="362"/>
      <c r="M1555" s="362"/>
      <c r="N1555" s="362"/>
      <c r="O1555" s="362"/>
      <c r="P1555" s="362"/>
      <c r="Q1555" s="362"/>
      <c r="R1555" s="362"/>
      <c r="S1555" s="362"/>
      <c r="T1555" s="362"/>
      <c r="U1555" s="362"/>
      <c r="V1555" s="362"/>
      <c r="W1555" s="362"/>
      <c r="X1555" s="362"/>
      <c r="Y1555" s="362"/>
      <c r="Z1555" s="362"/>
      <c r="AA1555" s="362"/>
      <c r="AB1555" s="409"/>
    </row>
    <row r="1556" spans="1:28" s="874" customFormat="1" ht="12.75">
      <c r="A1556" s="359" t="s">
        <v>1186</v>
      </c>
      <c r="B1556" s="884">
        <v>2580000</v>
      </c>
      <c r="C1556" s="884">
        <v>516000</v>
      </c>
      <c r="D1556" s="884">
        <v>0</v>
      </c>
      <c r="E1556" s="883">
        <v>0</v>
      </c>
      <c r="F1556" s="884">
        <v>0</v>
      </c>
      <c r="G1556" s="872"/>
      <c r="H1556" s="872"/>
      <c r="I1556" s="872"/>
      <c r="J1556" s="872"/>
      <c r="K1556" s="872"/>
      <c r="L1556" s="872"/>
      <c r="M1556" s="872"/>
      <c r="N1556" s="872"/>
      <c r="O1556" s="872"/>
      <c r="P1556" s="872"/>
      <c r="Q1556" s="872"/>
      <c r="R1556" s="872"/>
      <c r="S1556" s="872"/>
      <c r="T1556" s="872"/>
      <c r="U1556" s="872"/>
      <c r="V1556" s="872"/>
      <c r="W1556" s="872"/>
      <c r="X1556" s="872"/>
      <c r="Y1556" s="872"/>
      <c r="Z1556" s="872"/>
      <c r="AA1556" s="872"/>
      <c r="AB1556" s="872"/>
    </row>
    <row r="1557" spans="1:28" s="363" customFormat="1" ht="12.75">
      <c r="A1557" s="374" t="s">
        <v>1098</v>
      </c>
      <c r="B1557" s="866">
        <v>3450549</v>
      </c>
      <c r="C1557" s="866">
        <v>1059309</v>
      </c>
      <c r="D1557" s="866">
        <v>0</v>
      </c>
      <c r="E1557" s="883">
        <v>0</v>
      </c>
      <c r="F1557" s="884">
        <v>0</v>
      </c>
      <c r="G1557" s="362"/>
      <c r="H1557" s="362"/>
      <c r="I1557" s="362"/>
      <c r="J1557" s="362"/>
      <c r="K1557" s="362"/>
      <c r="L1557" s="362"/>
      <c r="M1557" s="362"/>
      <c r="N1557" s="362"/>
      <c r="O1557" s="362"/>
      <c r="P1557" s="362"/>
      <c r="Q1557" s="362"/>
      <c r="R1557" s="362"/>
      <c r="S1557" s="362"/>
      <c r="T1557" s="362"/>
      <c r="U1557" s="362"/>
      <c r="V1557" s="362"/>
      <c r="W1557" s="362"/>
      <c r="X1557" s="362"/>
      <c r="Y1557" s="362"/>
      <c r="Z1557" s="362"/>
      <c r="AA1557" s="362"/>
      <c r="AB1557" s="409"/>
    </row>
    <row r="1558" spans="1:28" s="363" customFormat="1" ht="12.75">
      <c r="A1558" s="359" t="s">
        <v>932</v>
      </c>
      <c r="B1558" s="866">
        <v>3450549</v>
      </c>
      <c r="C1558" s="866">
        <v>1059309</v>
      </c>
      <c r="D1558" s="866">
        <v>0</v>
      </c>
      <c r="E1558" s="883">
        <v>0</v>
      </c>
      <c r="F1558" s="884">
        <v>0</v>
      </c>
      <c r="G1558" s="362"/>
      <c r="H1558" s="362"/>
      <c r="I1558" s="362"/>
      <c r="J1558" s="362"/>
      <c r="K1558" s="362"/>
      <c r="L1558" s="362"/>
      <c r="M1558" s="362"/>
      <c r="N1558" s="362"/>
      <c r="O1558" s="362"/>
      <c r="P1558" s="362"/>
      <c r="Q1558" s="362"/>
      <c r="R1558" s="362"/>
      <c r="S1558" s="362"/>
      <c r="T1558" s="362"/>
      <c r="U1558" s="362"/>
      <c r="V1558" s="362"/>
      <c r="W1558" s="362"/>
      <c r="X1558" s="362"/>
      <c r="Y1558" s="362"/>
      <c r="Z1558" s="362"/>
      <c r="AA1558" s="362"/>
      <c r="AB1558" s="409"/>
    </row>
    <row r="1559" spans="1:28" s="363" customFormat="1" ht="12.75">
      <c r="A1559" s="395" t="s">
        <v>1020</v>
      </c>
      <c r="B1559" s="866">
        <v>3450549</v>
      </c>
      <c r="C1559" s="866">
        <v>1059309</v>
      </c>
      <c r="D1559" s="866">
        <v>0</v>
      </c>
      <c r="E1559" s="883">
        <v>0</v>
      </c>
      <c r="F1559" s="884">
        <v>0</v>
      </c>
      <c r="G1559" s="362"/>
      <c r="H1559" s="362"/>
      <c r="I1559" s="362"/>
      <c r="J1559" s="362"/>
      <c r="K1559" s="362"/>
      <c r="L1559" s="362"/>
      <c r="M1559" s="362"/>
      <c r="N1559" s="362"/>
      <c r="O1559" s="362"/>
      <c r="P1559" s="362"/>
      <c r="Q1559" s="362"/>
      <c r="R1559" s="362"/>
      <c r="S1559" s="362"/>
      <c r="T1559" s="362"/>
      <c r="U1559" s="362"/>
      <c r="V1559" s="362"/>
      <c r="W1559" s="362"/>
      <c r="X1559" s="362"/>
      <c r="Y1559" s="362"/>
      <c r="Z1559" s="362"/>
      <c r="AA1559" s="362"/>
      <c r="AB1559" s="409"/>
    </row>
    <row r="1560" spans="1:6" s="872" customFormat="1" ht="12.75" customHeight="1">
      <c r="A1560" s="359" t="s">
        <v>938</v>
      </c>
      <c r="B1560" s="866">
        <v>-870549</v>
      </c>
      <c r="C1560" s="866">
        <v>-543309</v>
      </c>
      <c r="D1560" s="866">
        <v>0</v>
      </c>
      <c r="E1560" s="725" t="s">
        <v>616</v>
      </c>
      <c r="F1560" s="884">
        <v>0</v>
      </c>
    </row>
    <row r="1561" spans="1:6" s="872" customFormat="1" ht="12.75" customHeight="1">
      <c r="A1561" s="359" t="s">
        <v>939</v>
      </c>
      <c r="B1561" s="866">
        <v>870549</v>
      </c>
      <c r="C1561" s="866">
        <v>543309</v>
      </c>
      <c r="D1561" s="866" t="s">
        <v>616</v>
      </c>
      <c r="E1561" s="866" t="s">
        <v>616</v>
      </c>
      <c r="F1561" s="866" t="s">
        <v>616</v>
      </c>
    </row>
    <row r="1562" spans="1:6" s="872" customFormat="1" ht="12.75" customHeight="1">
      <c r="A1562" s="395" t="s">
        <v>944</v>
      </c>
      <c r="B1562" s="866">
        <v>870549</v>
      </c>
      <c r="C1562" s="866">
        <v>543309</v>
      </c>
      <c r="D1562" s="866" t="s">
        <v>616</v>
      </c>
      <c r="E1562" s="866" t="s">
        <v>616</v>
      </c>
      <c r="F1562" s="866" t="s">
        <v>616</v>
      </c>
    </row>
    <row r="1563" spans="1:6" s="872" customFormat="1" ht="25.5">
      <c r="A1563" s="396" t="s">
        <v>464</v>
      </c>
      <c r="B1563" s="866">
        <v>870549</v>
      </c>
      <c r="C1563" s="866">
        <v>543309</v>
      </c>
      <c r="D1563" s="866" t="s">
        <v>616</v>
      </c>
      <c r="E1563" s="866" t="s">
        <v>616</v>
      </c>
      <c r="F1563" s="866" t="s">
        <v>616</v>
      </c>
    </row>
    <row r="1564" spans="1:28" s="363" customFormat="1" ht="12.75">
      <c r="A1564" s="395"/>
      <c r="B1564" s="866"/>
      <c r="C1564" s="866"/>
      <c r="D1564" s="866"/>
      <c r="E1564" s="884"/>
      <c r="F1564" s="884"/>
      <c r="G1564" s="362"/>
      <c r="H1564" s="362"/>
      <c r="I1564" s="362"/>
      <c r="J1564" s="362"/>
      <c r="K1564" s="362"/>
      <c r="L1564" s="362"/>
      <c r="M1564" s="362"/>
      <c r="N1564" s="362"/>
      <c r="O1564" s="362"/>
      <c r="P1564" s="362"/>
      <c r="Q1564" s="362"/>
      <c r="R1564" s="362"/>
      <c r="S1564" s="362"/>
      <c r="T1564" s="362"/>
      <c r="U1564" s="362"/>
      <c r="V1564" s="362"/>
      <c r="W1564" s="362"/>
      <c r="X1564" s="362"/>
      <c r="Y1564" s="362"/>
      <c r="Z1564" s="362"/>
      <c r="AA1564" s="362"/>
      <c r="AB1564" s="409"/>
    </row>
    <row r="1565" spans="1:28" s="363" customFormat="1" ht="12.75">
      <c r="A1565" s="336" t="s">
        <v>520</v>
      </c>
      <c r="B1565" s="866"/>
      <c r="C1565" s="866"/>
      <c r="D1565" s="866"/>
      <c r="E1565" s="884"/>
      <c r="F1565" s="884"/>
      <c r="G1565" s="362"/>
      <c r="H1565" s="362"/>
      <c r="I1565" s="362"/>
      <c r="J1565" s="362"/>
      <c r="K1565" s="362"/>
      <c r="L1565" s="362"/>
      <c r="M1565" s="362"/>
      <c r="N1565" s="362"/>
      <c r="O1565" s="362"/>
      <c r="P1565" s="362"/>
      <c r="Q1565" s="362"/>
      <c r="R1565" s="362"/>
      <c r="S1565" s="362"/>
      <c r="T1565" s="362"/>
      <c r="U1565" s="362"/>
      <c r="V1565" s="362"/>
      <c r="W1565" s="362"/>
      <c r="X1565" s="362"/>
      <c r="Y1565" s="362"/>
      <c r="Z1565" s="362"/>
      <c r="AA1565" s="362"/>
      <c r="AB1565" s="409"/>
    </row>
    <row r="1566" spans="1:28" s="363" customFormat="1" ht="12.75">
      <c r="A1566" s="888" t="s">
        <v>521</v>
      </c>
      <c r="B1566" s="856"/>
      <c r="C1566" s="856"/>
      <c r="D1566" s="856"/>
      <c r="E1566" s="884"/>
      <c r="F1566" s="884"/>
      <c r="G1566" s="362"/>
      <c r="H1566" s="362"/>
      <c r="I1566" s="362"/>
      <c r="J1566" s="362"/>
      <c r="K1566" s="362"/>
      <c r="L1566" s="362"/>
      <c r="M1566" s="362"/>
      <c r="N1566" s="362"/>
      <c r="O1566" s="362"/>
      <c r="P1566" s="362"/>
      <c r="Q1566" s="362"/>
      <c r="R1566" s="362"/>
      <c r="S1566" s="362"/>
      <c r="T1566" s="362"/>
      <c r="U1566" s="362"/>
      <c r="V1566" s="362"/>
      <c r="W1566" s="362"/>
      <c r="X1566" s="362"/>
      <c r="Y1566" s="362"/>
      <c r="Z1566" s="362"/>
      <c r="AA1566" s="362"/>
      <c r="AB1566" s="409"/>
    </row>
    <row r="1567" spans="1:28" s="363" customFormat="1" ht="12.75">
      <c r="A1567" s="331" t="s">
        <v>462</v>
      </c>
      <c r="B1567" s="866">
        <v>49062</v>
      </c>
      <c r="C1567" s="866">
        <v>16752</v>
      </c>
      <c r="D1567" s="866">
        <v>20002</v>
      </c>
      <c r="E1567" s="883">
        <v>40.7688231217643</v>
      </c>
      <c r="F1567" s="884">
        <v>0</v>
      </c>
      <c r="G1567" s="362"/>
      <c r="H1567" s="362"/>
      <c r="I1567" s="362"/>
      <c r="J1567" s="362"/>
      <c r="K1567" s="362"/>
      <c r="L1567" s="362"/>
      <c r="M1567" s="362"/>
      <c r="N1567" s="362"/>
      <c r="O1567" s="362"/>
      <c r="P1567" s="362"/>
      <c r="Q1567" s="362"/>
      <c r="R1567" s="362"/>
      <c r="S1567" s="362"/>
      <c r="T1567" s="362"/>
      <c r="U1567" s="362"/>
      <c r="V1567" s="362"/>
      <c r="W1567" s="362"/>
      <c r="X1567" s="362"/>
      <c r="Y1567" s="362"/>
      <c r="Z1567" s="362"/>
      <c r="AA1567" s="362"/>
      <c r="AB1567" s="409"/>
    </row>
    <row r="1568" spans="1:28" s="874" customFormat="1" ht="12.75">
      <c r="A1568" s="359" t="s">
        <v>1186</v>
      </c>
      <c r="B1568" s="884">
        <v>49062</v>
      </c>
      <c r="C1568" s="884">
        <v>16752</v>
      </c>
      <c r="D1568" s="884">
        <v>20002</v>
      </c>
      <c r="E1568" s="883">
        <v>40.7688231217643</v>
      </c>
      <c r="F1568" s="884">
        <v>0</v>
      </c>
      <c r="G1568" s="872"/>
      <c r="H1568" s="872"/>
      <c r="I1568" s="872"/>
      <c r="J1568" s="872"/>
      <c r="K1568" s="872"/>
      <c r="L1568" s="872"/>
      <c r="M1568" s="872"/>
      <c r="N1568" s="872"/>
      <c r="O1568" s="872"/>
      <c r="P1568" s="872"/>
      <c r="Q1568" s="872"/>
      <c r="R1568" s="872"/>
      <c r="S1568" s="872"/>
      <c r="T1568" s="872"/>
      <c r="U1568" s="872"/>
      <c r="V1568" s="872"/>
      <c r="W1568" s="872"/>
      <c r="X1568" s="872"/>
      <c r="Y1568" s="872"/>
      <c r="Z1568" s="872"/>
      <c r="AA1568" s="872"/>
      <c r="AB1568" s="872"/>
    </row>
    <row r="1569" spans="1:28" s="363" customFormat="1" ht="12.75">
      <c r="A1569" s="374" t="s">
        <v>1098</v>
      </c>
      <c r="B1569" s="866">
        <v>49062</v>
      </c>
      <c r="C1569" s="866">
        <v>16752</v>
      </c>
      <c r="D1569" s="866">
        <v>5947</v>
      </c>
      <c r="E1569" s="883">
        <v>12.121397415515062</v>
      </c>
      <c r="F1569" s="884">
        <v>2847</v>
      </c>
      <c r="G1569" s="362"/>
      <c r="H1569" s="362"/>
      <c r="I1569" s="362"/>
      <c r="J1569" s="362"/>
      <c r="K1569" s="362"/>
      <c r="L1569" s="362"/>
      <c r="M1569" s="362"/>
      <c r="N1569" s="362"/>
      <c r="O1569" s="362"/>
      <c r="P1569" s="362"/>
      <c r="Q1569" s="362"/>
      <c r="R1569" s="362"/>
      <c r="S1569" s="362"/>
      <c r="T1569" s="362"/>
      <c r="U1569" s="362"/>
      <c r="V1569" s="362"/>
      <c r="W1569" s="362"/>
      <c r="X1569" s="362"/>
      <c r="Y1569" s="362"/>
      <c r="Z1569" s="362"/>
      <c r="AA1569" s="362"/>
      <c r="AB1569" s="409"/>
    </row>
    <row r="1570" spans="1:28" s="363" customFormat="1" ht="12.75">
      <c r="A1570" s="359" t="s">
        <v>1011</v>
      </c>
      <c r="B1570" s="866">
        <v>49062</v>
      </c>
      <c r="C1570" s="866">
        <v>16752</v>
      </c>
      <c r="D1570" s="866">
        <v>5947</v>
      </c>
      <c r="E1570" s="883">
        <v>12.121397415515062</v>
      </c>
      <c r="F1570" s="884">
        <v>2847</v>
      </c>
      <c r="G1570" s="362"/>
      <c r="H1570" s="362"/>
      <c r="I1570" s="362"/>
      <c r="J1570" s="362"/>
      <c r="K1570" s="362"/>
      <c r="L1570" s="362"/>
      <c r="M1570" s="362"/>
      <c r="N1570" s="362"/>
      <c r="O1570" s="362"/>
      <c r="P1570" s="362"/>
      <c r="Q1570" s="362"/>
      <c r="R1570" s="362"/>
      <c r="S1570" s="362"/>
      <c r="T1570" s="362"/>
      <c r="U1570" s="362"/>
      <c r="V1570" s="362"/>
      <c r="W1570" s="362"/>
      <c r="X1570" s="362"/>
      <c r="Y1570" s="362"/>
      <c r="Z1570" s="362"/>
      <c r="AA1570" s="362"/>
      <c r="AB1570" s="409"/>
    </row>
    <row r="1571" spans="1:28" s="363" customFormat="1" ht="12.75">
      <c r="A1571" s="395" t="s">
        <v>1012</v>
      </c>
      <c r="B1571" s="866">
        <v>49062</v>
      </c>
      <c r="C1571" s="866">
        <v>16752</v>
      </c>
      <c r="D1571" s="866">
        <v>5947</v>
      </c>
      <c r="E1571" s="883">
        <v>12.121397415515062</v>
      </c>
      <c r="F1571" s="884">
        <v>2847</v>
      </c>
      <c r="G1571" s="362"/>
      <c r="H1571" s="362"/>
      <c r="I1571" s="362"/>
      <c r="J1571" s="362"/>
      <c r="K1571" s="362"/>
      <c r="L1571" s="362"/>
      <c r="M1571" s="362"/>
      <c r="N1571" s="362"/>
      <c r="O1571" s="362"/>
      <c r="P1571" s="362"/>
      <c r="Q1571" s="362"/>
      <c r="R1571" s="362"/>
      <c r="S1571" s="362"/>
      <c r="T1571" s="362"/>
      <c r="U1571" s="362"/>
      <c r="V1571" s="362"/>
      <c r="W1571" s="362"/>
      <c r="X1571" s="362"/>
      <c r="Y1571" s="362"/>
      <c r="Z1571" s="362"/>
      <c r="AA1571" s="362"/>
      <c r="AB1571" s="409"/>
    </row>
    <row r="1572" spans="1:28" s="363" customFormat="1" ht="12.75">
      <c r="A1572" s="415" t="s">
        <v>1015</v>
      </c>
      <c r="B1572" s="866">
        <v>49062</v>
      </c>
      <c r="C1572" s="866">
        <v>16752</v>
      </c>
      <c r="D1572" s="866">
        <v>5947</v>
      </c>
      <c r="E1572" s="883">
        <v>12.121397415515062</v>
      </c>
      <c r="F1572" s="884">
        <v>2847</v>
      </c>
      <c r="G1572" s="362"/>
      <c r="H1572" s="362"/>
      <c r="I1572" s="362"/>
      <c r="J1572" s="362"/>
      <c r="K1572" s="362"/>
      <c r="L1572" s="362"/>
      <c r="M1572" s="362"/>
      <c r="N1572" s="362"/>
      <c r="O1572" s="362"/>
      <c r="P1572" s="362"/>
      <c r="Q1572" s="362"/>
      <c r="R1572" s="362"/>
      <c r="S1572" s="362"/>
      <c r="T1572" s="362"/>
      <c r="U1572" s="362"/>
      <c r="V1572" s="362"/>
      <c r="W1572" s="362"/>
      <c r="X1572" s="362"/>
      <c r="Y1572" s="362"/>
      <c r="Z1572" s="362"/>
      <c r="AA1572" s="362"/>
      <c r="AB1572" s="409"/>
    </row>
    <row r="1573" spans="1:28" s="363" customFormat="1" ht="12.75">
      <c r="A1573" s="395"/>
      <c r="B1573" s="866"/>
      <c r="C1573" s="866"/>
      <c r="D1573" s="866"/>
      <c r="E1573" s="884"/>
      <c r="F1573" s="884"/>
      <c r="G1573" s="362"/>
      <c r="H1573" s="362"/>
      <c r="I1573" s="362"/>
      <c r="J1573" s="362"/>
      <c r="K1573" s="362"/>
      <c r="L1573" s="362"/>
      <c r="M1573" s="362"/>
      <c r="N1573" s="362"/>
      <c r="O1573" s="362"/>
      <c r="P1573" s="362"/>
      <c r="Q1573" s="362"/>
      <c r="R1573" s="362"/>
      <c r="S1573" s="362"/>
      <c r="T1573" s="362"/>
      <c r="U1573" s="362"/>
      <c r="V1573" s="362"/>
      <c r="W1573" s="362"/>
      <c r="X1573" s="362"/>
      <c r="Y1573" s="362"/>
      <c r="Z1573" s="362"/>
      <c r="AA1573" s="362"/>
      <c r="AB1573" s="409"/>
    </row>
    <row r="1574" spans="1:28" s="363" customFormat="1" ht="12.75">
      <c r="A1574" s="336" t="s">
        <v>483</v>
      </c>
      <c r="B1574" s="866"/>
      <c r="C1574" s="866"/>
      <c r="D1574" s="866"/>
      <c r="E1574" s="884"/>
      <c r="F1574" s="884"/>
      <c r="G1574" s="362"/>
      <c r="H1574" s="362"/>
      <c r="I1574" s="362"/>
      <c r="J1574" s="362"/>
      <c r="K1574" s="362"/>
      <c r="L1574" s="362"/>
      <c r="M1574" s="362"/>
      <c r="N1574" s="362"/>
      <c r="O1574" s="362"/>
      <c r="P1574" s="362"/>
      <c r="Q1574" s="362"/>
      <c r="R1574" s="362"/>
      <c r="S1574" s="362"/>
      <c r="T1574" s="362"/>
      <c r="U1574" s="362"/>
      <c r="V1574" s="362"/>
      <c r="W1574" s="362"/>
      <c r="X1574" s="362"/>
      <c r="Y1574" s="362"/>
      <c r="Z1574" s="362"/>
      <c r="AA1574" s="362"/>
      <c r="AB1574" s="409"/>
    </row>
    <row r="1575" spans="1:28" s="363" customFormat="1" ht="12.75">
      <c r="A1575" s="888" t="s">
        <v>521</v>
      </c>
      <c r="B1575" s="856"/>
      <c r="C1575" s="856"/>
      <c r="D1575" s="856"/>
      <c r="E1575" s="884"/>
      <c r="F1575" s="884"/>
      <c r="G1575" s="362"/>
      <c r="H1575" s="362"/>
      <c r="I1575" s="362"/>
      <c r="J1575" s="362"/>
      <c r="K1575" s="362"/>
      <c r="L1575" s="362"/>
      <c r="M1575" s="362"/>
      <c r="N1575" s="362"/>
      <c r="O1575" s="362"/>
      <c r="P1575" s="362"/>
      <c r="Q1575" s="362"/>
      <c r="R1575" s="362"/>
      <c r="S1575" s="362"/>
      <c r="T1575" s="362"/>
      <c r="U1575" s="362"/>
      <c r="V1575" s="362"/>
      <c r="W1575" s="362"/>
      <c r="X1575" s="362"/>
      <c r="Y1575" s="362"/>
      <c r="Z1575" s="362"/>
      <c r="AA1575" s="362"/>
      <c r="AB1575" s="409"/>
    </row>
    <row r="1576" spans="1:28" s="363" customFormat="1" ht="12.75">
      <c r="A1576" s="331" t="s">
        <v>462</v>
      </c>
      <c r="B1576" s="866">
        <v>118071</v>
      </c>
      <c r="C1576" s="866">
        <v>8400</v>
      </c>
      <c r="D1576" s="866">
        <v>0</v>
      </c>
      <c r="E1576" s="883">
        <v>0</v>
      </c>
      <c r="F1576" s="884">
        <v>0</v>
      </c>
      <c r="G1576" s="362"/>
      <c r="H1576" s="362"/>
      <c r="I1576" s="362"/>
      <c r="J1576" s="362"/>
      <c r="K1576" s="362"/>
      <c r="L1576" s="362"/>
      <c r="M1576" s="362"/>
      <c r="N1576" s="362"/>
      <c r="O1576" s="362"/>
      <c r="P1576" s="362"/>
      <c r="Q1576" s="362"/>
      <c r="R1576" s="362"/>
      <c r="S1576" s="362"/>
      <c r="T1576" s="362"/>
      <c r="U1576" s="362"/>
      <c r="V1576" s="362"/>
      <c r="W1576" s="362"/>
      <c r="X1576" s="362"/>
      <c r="Y1576" s="362"/>
      <c r="Z1576" s="362"/>
      <c r="AA1576" s="362"/>
      <c r="AB1576" s="409"/>
    </row>
    <row r="1577" spans="1:28" s="874" customFormat="1" ht="12.75">
      <c r="A1577" s="359" t="s">
        <v>1186</v>
      </c>
      <c r="B1577" s="884">
        <v>118071</v>
      </c>
      <c r="C1577" s="884">
        <v>8400</v>
      </c>
      <c r="D1577" s="884">
        <v>0</v>
      </c>
      <c r="E1577" s="883">
        <v>0</v>
      </c>
      <c r="F1577" s="884">
        <v>0</v>
      </c>
      <c r="G1577" s="872"/>
      <c r="H1577" s="872"/>
      <c r="I1577" s="872"/>
      <c r="J1577" s="872"/>
      <c r="K1577" s="872"/>
      <c r="L1577" s="872"/>
      <c r="M1577" s="872"/>
      <c r="N1577" s="872"/>
      <c r="O1577" s="872"/>
      <c r="P1577" s="872"/>
      <c r="Q1577" s="872"/>
      <c r="R1577" s="872"/>
      <c r="S1577" s="872"/>
      <c r="T1577" s="872"/>
      <c r="U1577" s="872"/>
      <c r="V1577" s="872"/>
      <c r="W1577" s="872"/>
      <c r="X1577" s="872"/>
      <c r="Y1577" s="872"/>
      <c r="Z1577" s="872"/>
      <c r="AA1577" s="872"/>
      <c r="AB1577" s="872"/>
    </row>
    <row r="1578" spans="1:28" s="363" customFormat="1" ht="12.75">
      <c r="A1578" s="374" t="s">
        <v>1098</v>
      </c>
      <c r="B1578" s="866">
        <v>118071</v>
      </c>
      <c r="C1578" s="866">
        <v>8400</v>
      </c>
      <c r="D1578" s="866">
        <v>0</v>
      </c>
      <c r="E1578" s="883">
        <v>0</v>
      </c>
      <c r="F1578" s="884">
        <v>0</v>
      </c>
      <c r="G1578" s="362"/>
      <c r="H1578" s="362"/>
      <c r="I1578" s="362"/>
      <c r="J1578" s="362"/>
      <c r="K1578" s="362"/>
      <c r="L1578" s="362"/>
      <c r="M1578" s="362"/>
      <c r="N1578" s="362"/>
      <c r="O1578" s="362"/>
      <c r="P1578" s="362"/>
      <c r="Q1578" s="362"/>
      <c r="R1578" s="362"/>
      <c r="S1578" s="362"/>
      <c r="T1578" s="362"/>
      <c r="U1578" s="362"/>
      <c r="V1578" s="362"/>
      <c r="W1578" s="362"/>
      <c r="X1578" s="362"/>
      <c r="Y1578" s="362"/>
      <c r="Z1578" s="362"/>
      <c r="AA1578" s="362"/>
      <c r="AB1578" s="409"/>
    </row>
    <row r="1579" spans="1:28" s="363" customFormat="1" ht="12.75">
      <c r="A1579" s="359" t="s">
        <v>1011</v>
      </c>
      <c r="B1579" s="866">
        <v>118071</v>
      </c>
      <c r="C1579" s="866">
        <v>8400</v>
      </c>
      <c r="D1579" s="866">
        <v>0</v>
      </c>
      <c r="E1579" s="883">
        <v>0</v>
      </c>
      <c r="F1579" s="884">
        <v>0</v>
      </c>
      <c r="G1579" s="362"/>
      <c r="H1579" s="362"/>
      <c r="I1579" s="362"/>
      <c r="J1579" s="362"/>
      <c r="K1579" s="362"/>
      <c r="L1579" s="362"/>
      <c r="M1579" s="362"/>
      <c r="N1579" s="362"/>
      <c r="O1579" s="362"/>
      <c r="P1579" s="362"/>
      <c r="Q1579" s="362"/>
      <c r="R1579" s="362"/>
      <c r="S1579" s="362"/>
      <c r="T1579" s="362"/>
      <c r="U1579" s="362"/>
      <c r="V1579" s="362"/>
      <c r="W1579" s="362"/>
      <c r="X1579" s="362"/>
      <c r="Y1579" s="362"/>
      <c r="Z1579" s="362"/>
      <c r="AA1579" s="362"/>
      <c r="AB1579" s="409"/>
    </row>
    <row r="1580" spans="1:28" s="363" customFormat="1" ht="12.75">
      <c r="A1580" s="395" t="s">
        <v>1012</v>
      </c>
      <c r="B1580" s="866">
        <v>118071</v>
      </c>
      <c r="C1580" s="866">
        <v>8400</v>
      </c>
      <c r="D1580" s="866">
        <v>0</v>
      </c>
      <c r="E1580" s="883">
        <v>0</v>
      </c>
      <c r="F1580" s="884">
        <v>0</v>
      </c>
      <c r="G1580" s="362"/>
      <c r="H1580" s="362"/>
      <c r="I1580" s="362"/>
      <c r="J1580" s="362"/>
      <c r="K1580" s="362"/>
      <c r="L1580" s="362"/>
      <c r="M1580" s="362"/>
      <c r="N1580" s="362"/>
      <c r="O1580" s="362"/>
      <c r="P1580" s="362"/>
      <c r="Q1580" s="362"/>
      <c r="R1580" s="362"/>
      <c r="S1580" s="362"/>
      <c r="T1580" s="362"/>
      <c r="U1580" s="362"/>
      <c r="V1580" s="362"/>
      <c r="W1580" s="362"/>
      <c r="X1580" s="362"/>
      <c r="Y1580" s="362"/>
      <c r="Z1580" s="362"/>
      <c r="AA1580" s="362"/>
      <c r="AB1580" s="409"/>
    </row>
    <row r="1581" spans="1:28" s="363" customFormat="1" ht="12.75">
      <c r="A1581" s="415" t="s">
        <v>1015</v>
      </c>
      <c r="B1581" s="866">
        <v>118071</v>
      </c>
      <c r="C1581" s="866">
        <v>8400</v>
      </c>
      <c r="D1581" s="866">
        <v>0</v>
      </c>
      <c r="E1581" s="883">
        <v>0</v>
      </c>
      <c r="F1581" s="884">
        <v>0</v>
      </c>
      <c r="G1581" s="362"/>
      <c r="H1581" s="362"/>
      <c r="I1581" s="362"/>
      <c r="J1581" s="362"/>
      <c r="K1581" s="362"/>
      <c r="L1581" s="362"/>
      <c r="M1581" s="362"/>
      <c r="N1581" s="362"/>
      <c r="O1581" s="362"/>
      <c r="P1581" s="362"/>
      <c r="Q1581" s="362"/>
      <c r="R1581" s="362"/>
      <c r="S1581" s="362"/>
      <c r="T1581" s="362"/>
      <c r="U1581" s="362"/>
      <c r="V1581" s="362"/>
      <c r="W1581" s="362"/>
      <c r="X1581" s="362"/>
      <c r="Y1581" s="362"/>
      <c r="Z1581" s="362"/>
      <c r="AA1581" s="362"/>
      <c r="AB1581" s="409"/>
    </row>
    <row r="1582" spans="1:22" s="877" customFormat="1" ht="12.75">
      <c r="A1582" s="336"/>
      <c r="B1582" s="866"/>
      <c r="C1582" s="866"/>
      <c r="D1582" s="866"/>
      <c r="E1582" s="866"/>
      <c r="F1582" s="884"/>
      <c r="G1582" s="878"/>
      <c r="H1582" s="878"/>
      <c r="I1582" s="878"/>
      <c r="J1582" s="878"/>
      <c r="K1582" s="878"/>
      <c r="L1582" s="878"/>
      <c r="M1582" s="878"/>
      <c r="N1582" s="878"/>
      <c r="O1582" s="878"/>
      <c r="P1582" s="878"/>
      <c r="Q1582" s="878"/>
      <c r="R1582" s="878"/>
      <c r="S1582" s="878"/>
      <c r="T1582" s="878"/>
      <c r="U1582" s="878"/>
      <c r="V1582" s="878"/>
    </row>
    <row r="1583" spans="1:28" s="363" customFormat="1" ht="31.5" customHeight="1">
      <c r="A1583" s="890" t="s">
        <v>522</v>
      </c>
      <c r="B1583" s="884"/>
      <c r="C1583" s="884"/>
      <c r="D1583" s="884"/>
      <c r="E1583" s="866"/>
      <c r="F1583" s="884"/>
      <c r="G1583" s="362"/>
      <c r="H1583" s="362"/>
      <c r="I1583" s="362"/>
      <c r="J1583" s="362"/>
      <c r="K1583" s="362"/>
      <c r="L1583" s="362"/>
      <c r="M1583" s="362"/>
      <c r="N1583" s="362"/>
      <c r="O1583" s="362"/>
      <c r="P1583" s="362"/>
      <c r="Q1583" s="362"/>
      <c r="R1583" s="362"/>
      <c r="S1583" s="362"/>
      <c r="T1583" s="362"/>
      <c r="U1583" s="362"/>
      <c r="V1583" s="362"/>
      <c r="W1583" s="362"/>
      <c r="X1583" s="362"/>
      <c r="Y1583" s="362"/>
      <c r="Z1583" s="362"/>
      <c r="AA1583" s="362"/>
      <c r="AB1583" s="362"/>
    </row>
    <row r="1584" spans="1:28" s="363" customFormat="1" ht="12.75">
      <c r="A1584" s="331" t="s">
        <v>462</v>
      </c>
      <c r="B1584" s="884">
        <v>82048504</v>
      </c>
      <c r="C1584" s="884">
        <v>24407297</v>
      </c>
      <c r="D1584" s="884">
        <v>24407297</v>
      </c>
      <c r="E1584" s="869">
        <v>29.747400391358752</v>
      </c>
      <c r="F1584" s="884">
        <v>-803540</v>
      </c>
      <c r="G1584" s="362"/>
      <c r="H1584" s="362"/>
      <c r="I1584" s="362"/>
      <c r="J1584" s="362"/>
      <c r="K1584" s="362"/>
      <c r="L1584" s="362"/>
      <c r="M1584" s="362"/>
      <c r="N1584" s="362"/>
      <c r="O1584" s="362"/>
      <c r="P1584" s="362"/>
      <c r="Q1584" s="362"/>
      <c r="R1584" s="362"/>
      <c r="S1584" s="362"/>
      <c r="T1584" s="362"/>
      <c r="U1584" s="362"/>
      <c r="V1584" s="362"/>
      <c r="W1584" s="362"/>
      <c r="X1584" s="362"/>
      <c r="Y1584" s="362"/>
      <c r="Z1584" s="362"/>
      <c r="AA1584" s="362"/>
      <c r="AB1584" s="362"/>
    </row>
    <row r="1585" spans="1:28" s="363" customFormat="1" ht="12.75">
      <c r="A1585" s="359" t="s">
        <v>1182</v>
      </c>
      <c r="B1585" s="884">
        <v>0</v>
      </c>
      <c r="C1585" s="884">
        <v>0</v>
      </c>
      <c r="D1585" s="884">
        <v>0</v>
      </c>
      <c r="E1585" s="869" t="s">
        <v>616</v>
      </c>
      <c r="F1585" s="884">
        <v>-3540</v>
      </c>
      <c r="G1585" s="362"/>
      <c r="H1585" s="362"/>
      <c r="I1585" s="362"/>
      <c r="J1585" s="362"/>
      <c r="K1585" s="362"/>
      <c r="L1585" s="362"/>
      <c r="M1585" s="362"/>
      <c r="N1585" s="362"/>
      <c r="O1585" s="362"/>
      <c r="P1585" s="362"/>
      <c r="Q1585" s="362"/>
      <c r="R1585" s="362"/>
      <c r="S1585" s="362"/>
      <c r="T1585" s="362"/>
      <c r="U1585" s="362"/>
      <c r="V1585" s="362"/>
      <c r="W1585" s="362"/>
      <c r="X1585" s="362"/>
      <c r="Y1585" s="362"/>
      <c r="Z1585" s="362"/>
      <c r="AA1585" s="362"/>
      <c r="AB1585" s="362"/>
    </row>
    <row r="1586" spans="1:28" s="363" customFormat="1" ht="12.75">
      <c r="A1586" s="359" t="s">
        <v>1177</v>
      </c>
      <c r="B1586" s="884">
        <v>82048504</v>
      </c>
      <c r="C1586" s="884">
        <v>24407297</v>
      </c>
      <c r="D1586" s="884">
        <v>24407297</v>
      </c>
      <c r="E1586" s="869">
        <v>29.747400391358752</v>
      </c>
      <c r="F1586" s="884">
        <v>-800000</v>
      </c>
      <c r="G1586" s="362"/>
      <c r="H1586" s="362"/>
      <c r="I1586" s="362"/>
      <c r="J1586" s="362"/>
      <c r="K1586" s="362"/>
      <c r="L1586" s="362"/>
      <c r="M1586" s="362"/>
      <c r="N1586" s="362"/>
      <c r="O1586" s="362"/>
      <c r="P1586" s="362"/>
      <c r="Q1586" s="362"/>
      <c r="R1586" s="362"/>
      <c r="S1586" s="362"/>
      <c r="T1586" s="362"/>
      <c r="U1586" s="362"/>
      <c r="V1586" s="362"/>
      <c r="W1586" s="362"/>
      <c r="X1586" s="362"/>
      <c r="Y1586" s="362"/>
      <c r="Z1586" s="362"/>
      <c r="AA1586" s="362"/>
      <c r="AB1586" s="362"/>
    </row>
    <row r="1587" spans="1:28" s="363" customFormat="1" ht="25.5">
      <c r="A1587" s="405" t="s">
        <v>1178</v>
      </c>
      <c r="B1587" s="884">
        <v>82048504</v>
      </c>
      <c r="C1587" s="884">
        <v>24407297</v>
      </c>
      <c r="D1587" s="884">
        <v>24407297</v>
      </c>
      <c r="E1587" s="869">
        <v>29.747400391358752</v>
      </c>
      <c r="F1587" s="884">
        <v>-800000</v>
      </c>
      <c r="G1587" s="362"/>
      <c r="H1587" s="362"/>
      <c r="I1587" s="362"/>
      <c r="J1587" s="362"/>
      <c r="K1587" s="362"/>
      <c r="L1587" s="362"/>
      <c r="M1587" s="362"/>
      <c r="N1587" s="362"/>
      <c r="O1587" s="362"/>
      <c r="P1587" s="362"/>
      <c r="Q1587" s="362"/>
      <c r="R1587" s="362"/>
      <c r="S1587" s="362"/>
      <c r="T1587" s="362"/>
      <c r="U1587" s="362"/>
      <c r="V1587" s="362"/>
      <c r="W1587" s="362"/>
      <c r="X1587" s="362"/>
      <c r="Y1587" s="362"/>
      <c r="Z1587" s="362"/>
      <c r="AA1587" s="362"/>
      <c r="AB1587" s="362"/>
    </row>
    <row r="1588" spans="1:28" s="363" customFormat="1" ht="12.75">
      <c r="A1588" s="374" t="s">
        <v>1098</v>
      </c>
      <c r="B1588" s="884">
        <v>83948504</v>
      </c>
      <c r="C1588" s="884">
        <v>24828977</v>
      </c>
      <c r="D1588" s="884">
        <v>14545204</v>
      </c>
      <c r="E1588" s="869">
        <v>17.32634091966666</v>
      </c>
      <c r="F1588" s="884">
        <v>1281237</v>
      </c>
      <c r="G1588" s="362"/>
      <c r="H1588" s="362"/>
      <c r="I1588" s="362"/>
      <c r="J1588" s="362"/>
      <c r="K1588" s="362"/>
      <c r="L1588" s="362"/>
      <c r="M1588" s="362"/>
      <c r="N1588" s="362"/>
      <c r="O1588" s="362"/>
      <c r="P1588" s="362"/>
      <c r="Q1588" s="362"/>
      <c r="R1588" s="362"/>
      <c r="S1588" s="362"/>
      <c r="T1588" s="362"/>
      <c r="U1588" s="362"/>
      <c r="V1588" s="362"/>
      <c r="W1588" s="362"/>
      <c r="X1588" s="362"/>
      <c r="Y1588" s="362"/>
      <c r="Z1588" s="362"/>
      <c r="AA1588" s="362"/>
      <c r="AB1588" s="362"/>
    </row>
    <row r="1589" spans="1:28" s="363" customFormat="1" ht="12.75">
      <c r="A1589" s="359" t="s">
        <v>1011</v>
      </c>
      <c r="B1589" s="884">
        <v>10373406</v>
      </c>
      <c r="C1589" s="884">
        <v>3926362</v>
      </c>
      <c r="D1589" s="884">
        <v>1315865</v>
      </c>
      <c r="E1589" s="869">
        <v>12.684985047341248</v>
      </c>
      <c r="F1589" s="884">
        <v>10797</v>
      </c>
      <c r="G1589" s="362"/>
      <c r="H1589" s="362"/>
      <c r="I1589" s="362"/>
      <c r="J1589" s="362"/>
      <c r="K1589" s="362"/>
      <c r="L1589" s="362"/>
      <c r="M1589" s="362"/>
      <c r="N1589" s="362"/>
      <c r="O1589" s="362"/>
      <c r="P1589" s="362"/>
      <c r="Q1589" s="362"/>
      <c r="R1589" s="362"/>
      <c r="S1589" s="362"/>
      <c r="T1589" s="362"/>
      <c r="U1589" s="362"/>
      <c r="V1589" s="362"/>
      <c r="W1589" s="362"/>
      <c r="X1589" s="362"/>
      <c r="Y1589" s="362"/>
      <c r="Z1589" s="362"/>
      <c r="AA1589" s="362"/>
      <c r="AB1589" s="362"/>
    </row>
    <row r="1590" spans="1:28" s="363" customFormat="1" ht="12.75">
      <c r="A1590" s="395" t="s">
        <v>1012</v>
      </c>
      <c r="B1590" s="884">
        <v>10373406</v>
      </c>
      <c r="C1590" s="884">
        <v>3926362</v>
      </c>
      <c r="D1590" s="884">
        <v>1315865</v>
      </c>
      <c r="E1590" s="883">
        <v>12.684985047341248</v>
      </c>
      <c r="F1590" s="884">
        <v>10797</v>
      </c>
      <c r="G1590" s="362"/>
      <c r="H1590" s="362"/>
      <c r="I1590" s="362"/>
      <c r="J1590" s="362"/>
      <c r="K1590" s="362"/>
      <c r="L1590" s="362"/>
      <c r="M1590" s="362"/>
      <c r="N1590" s="362"/>
      <c r="O1590" s="362"/>
      <c r="P1590" s="362"/>
      <c r="Q1590" s="362"/>
      <c r="R1590" s="362"/>
      <c r="S1590" s="362"/>
      <c r="T1590" s="362"/>
      <c r="U1590" s="362"/>
      <c r="V1590" s="362"/>
      <c r="W1590" s="362"/>
      <c r="X1590" s="362"/>
      <c r="Y1590" s="362"/>
      <c r="Z1590" s="362"/>
      <c r="AA1590" s="362"/>
      <c r="AB1590" s="362"/>
    </row>
    <row r="1591" spans="1:28" s="363" customFormat="1" ht="12.75">
      <c r="A1591" s="415" t="s">
        <v>1179</v>
      </c>
      <c r="B1591" s="884">
        <v>22336</v>
      </c>
      <c r="C1591" s="884">
        <v>11169</v>
      </c>
      <c r="D1591" s="884">
        <v>2730</v>
      </c>
      <c r="E1591" s="883">
        <v>12.222421203438396</v>
      </c>
      <c r="F1591" s="884">
        <v>1365</v>
      </c>
      <c r="G1591" s="362"/>
      <c r="H1591" s="362"/>
      <c r="I1591" s="362"/>
      <c r="J1591" s="362"/>
      <c r="K1591" s="362"/>
      <c r="L1591" s="362"/>
      <c r="M1591" s="362"/>
      <c r="N1591" s="362"/>
      <c r="O1591" s="362"/>
      <c r="P1591" s="362"/>
      <c r="Q1591" s="362"/>
      <c r="R1591" s="362"/>
      <c r="S1591" s="362"/>
      <c r="T1591" s="362"/>
      <c r="U1591" s="362"/>
      <c r="V1591" s="362"/>
      <c r="W1591" s="362"/>
      <c r="X1591" s="362"/>
      <c r="Y1591" s="362"/>
      <c r="Z1591" s="362"/>
      <c r="AA1591" s="362"/>
      <c r="AB1591" s="362"/>
    </row>
    <row r="1592" spans="1:28" s="363" customFormat="1" ht="12.75">
      <c r="A1592" s="419" t="s">
        <v>1180</v>
      </c>
      <c r="B1592" s="884">
        <v>18000</v>
      </c>
      <c r="C1592" s="884">
        <v>9000</v>
      </c>
      <c r="D1592" s="884">
        <v>2200</v>
      </c>
      <c r="E1592" s="883">
        <v>12.222222222222221</v>
      </c>
      <c r="F1592" s="884">
        <v>1100</v>
      </c>
      <c r="G1592" s="362"/>
      <c r="H1592" s="362"/>
      <c r="I1592" s="362"/>
      <c r="J1592" s="362"/>
      <c r="K1592" s="362"/>
      <c r="L1592" s="362"/>
      <c r="M1592" s="362"/>
      <c r="N1592" s="362"/>
      <c r="O1592" s="362"/>
      <c r="P1592" s="362"/>
      <c r="Q1592" s="362"/>
      <c r="R1592" s="362"/>
      <c r="S1592" s="362"/>
      <c r="T1592" s="362"/>
      <c r="U1592" s="362"/>
      <c r="V1592" s="362"/>
      <c r="W1592" s="362"/>
      <c r="X1592" s="362"/>
      <c r="Y1592" s="362"/>
      <c r="Z1592" s="362"/>
      <c r="AA1592" s="362"/>
      <c r="AB1592" s="362"/>
    </row>
    <row r="1593" spans="1:28" s="363" customFormat="1" ht="12.75">
      <c r="A1593" s="415" t="s">
        <v>1015</v>
      </c>
      <c r="B1593" s="884">
        <v>10351070</v>
      </c>
      <c r="C1593" s="884">
        <v>3915193</v>
      </c>
      <c r="D1593" s="884">
        <v>1313135</v>
      </c>
      <c r="E1593" s="883">
        <v>12.68598318821146</v>
      </c>
      <c r="F1593" s="884">
        <v>9432</v>
      </c>
      <c r="G1593" s="362"/>
      <c r="H1593" s="362"/>
      <c r="I1593" s="362"/>
      <c r="J1593" s="362"/>
      <c r="K1593" s="362"/>
      <c r="L1593" s="362"/>
      <c r="M1593" s="362"/>
      <c r="N1593" s="362"/>
      <c r="O1593" s="362"/>
      <c r="P1593" s="362"/>
      <c r="Q1593" s="362"/>
      <c r="R1593" s="362"/>
      <c r="S1593" s="362"/>
      <c r="T1593" s="362"/>
      <c r="U1593" s="362"/>
      <c r="V1593" s="362"/>
      <c r="W1593" s="362"/>
      <c r="X1593" s="362"/>
      <c r="Y1593" s="362"/>
      <c r="Z1593" s="362"/>
      <c r="AA1593" s="362"/>
      <c r="AB1593" s="362"/>
    </row>
    <row r="1594" spans="1:28" s="363" customFormat="1" ht="12.75">
      <c r="A1594" s="359" t="s">
        <v>932</v>
      </c>
      <c r="B1594" s="884">
        <v>73575098</v>
      </c>
      <c r="C1594" s="884">
        <v>20902615</v>
      </c>
      <c r="D1594" s="884">
        <v>13229339</v>
      </c>
      <c r="E1594" s="883">
        <v>17.980729023289918</v>
      </c>
      <c r="F1594" s="884">
        <v>1270440</v>
      </c>
      <c r="G1594" s="362"/>
      <c r="H1594" s="362"/>
      <c r="I1594" s="362"/>
      <c r="J1594" s="362"/>
      <c r="K1594" s="362"/>
      <c r="L1594" s="362"/>
      <c r="M1594" s="362"/>
      <c r="N1594" s="362"/>
      <c r="O1594" s="362"/>
      <c r="P1594" s="362"/>
      <c r="Q1594" s="362"/>
      <c r="R1594" s="362"/>
      <c r="S1594" s="362"/>
      <c r="T1594" s="362"/>
      <c r="U1594" s="362"/>
      <c r="V1594" s="362"/>
      <c r="W1594" s="362"/>
      <c r="X1594" s="362"/>
      <c r="Y1594" s="362"/>
      <c r="Z1594" s="362"/>
      <c r="AA1594" s="362"/>
      <c r="AB1594" s="362"/>
    </row>
    <row r="1595" spans="1:28" s="363" customFormat="1" ht="12.75">
      <c r="A1595" s="395" t="s">
        <v>1020</v>
      </c>
      <c r="B1595" s="884">
        <v>51798575</v>
      </c>
      <c r="C1595" s="884">
        <v>5993953</v>
      </c>
      <c r="D1595" s="884">
        <v>2397649</v>
      </c>
      <c r="E1595" s="883">
        <v>4.628793359662887</v>
      </c>
      <c r="F1595" s="884">
        <v>586570</v>
      </c>
      <c r="G1595" s="362"/>
      <c r="H1595" s="362"/>
      <c r="I1595" s="362"/>
      <c r="J1595" s="362"/>
      <c r="K1595" s="362"/>
      <c r="L1595" s="362"/>
      <c r="M1595" s="362"/>
      <c r="N1595" s="362"/>
      <c r="O1595" s="362"/>
      <c r="P1595" s="362"/>
      <c r="Q1595" s="362"/>
      <c r="R1595" s="362"/>
      <c r="S1595" s="362"/>
      <c r="T1595" s="362"/>
      <c r="U1595" s="362"/>
      <c r="V1595" s="362"/>
      <c r="W1595" s="362"/>
      <c r="X1595" s="362"/>
      <c r="Y1595" s="362"/>
      <c r="Z1595" s="362"/>
      <c r="AA1595" s="362"/>
      <c r="AB1595" s="362"/>
    </row>
    <row r="1596" spans="1:28" s="363" customFormat="1" ht="12.75">
      <c r="A1596" s="395" t="s">
        <v>479</v>
      </c>
      <c r="B1596" s="884">
        <v>21776523</v>
      </c>
      <c r="C1596" s="884">
        <v>14908662</v>
      </c>
      <c r="D1596" s="884">
        <v>10831690</v>
      </c>
      <c r="E1596" s="883">
        <v>49.740217940210194</v>
      </c>
      <c r="F1596" s="884">
        <v>683870</v>
      </c>
      <c r="G1596" s="362"/>
      <c r="H1596" s="362"/>
      <c r="I1596" s="362"/>
      <c r="J1596" s="362"/>
      <c r="K1596" s="362"/>
      <c r="L1596" s="362"/>
      <c r="M1596" s="362"/>
      <c r="N1596" s="362"/>
      <c r="O1596" s="362"/>
      <c r="P1596" s="362"/>
      <c r="Q1596" s="362"/>
      <c r="R1596" s="362"/>
      <c r="S1596" s="362"/>
      <c r="T1596" s="362"/>
      <c r="U1596" s="362"/>
      <c r="V1596" s="362"/>
      <c r="W1596" s="362"/>
      <c r="X1596" s="362"/>
      <c r="Y1596" s="362"/>
      <c r="Z1596" s="362"/>
      <c r="AA1596" s="362"/>
      <c r="AB1596" s="362"/>
    </row>
    <row r="1597" spans="1:28" s="363" customFormat="1" ht="24.75" customHeight="1">
      <c r="A1597" s="397" t="s">
        <v>463</v>
      </c>
      <c r="B1597" s="866">
        <v>21776523</v>
      </c>
      <c r="C1597" s="866">
        <v>14908662</v>
      </c>
      <c r="D1597" s="866">
        <v>10831690</v>
      </c>
      <c r="E1597" s="883">
        <v>49.740217940210194</v>
      </c>
      <c r="F1597" s="884">
        <v>683870</v>
      </c>
      <c r="G1597" s="362"/>
      <c r="H1597" s="362"/>
      <c r="I1597" s="362"/>
      <c r="J1597" s="362"/>
      <c r="K1597" s="362"/>
      <c r="L1597" s="362"/>
      <c r="M1597" s="362"/>
      <c r="N1597" s="362"/>
      <c r="O1597" s="362"/>
      <c r="P1597" s="362"/>
      <c r="Q1597" s="362"/>
      <c r="R1597" s="362"/>
      <c r="S1597" s="362"/>
      <c r="T1597" s="362"/>
      <c r="U1597" s="362"/>
      <c r="V1597" s="362"/>
      <c r="W1597" s="362"/>
      <c r="X1597" s="362"/>
      <c r="Y1597" s="362"/>
      <c r="Z1597" s="362"/>
      <c r="AA1597" s="362"/>
      <c r="AB1597" s="409"/>
    </row>
    <row r="1598" spans="1:28" s="872" customFormat="1" ht="13.5" customHeight="1">
      <c r="A1598" s="359" t="s">
        <v>938</v>
      </c>
      <c r="B1598" s="866">
        <v>-1900000</v>
      </c>
      <c r="C1598" s="866">
        <v>-421680</v>
      </c>
      <c r="D1598" s="866">
        <v>9862093</v>
      </c>
      <c r="E1598" s="883" t="s">
        <v>616</v>
      </c>
      <c r="F1598" s="884">
        <v>-2084777</v>
      </c>
      <c r="AB1598" s="873"/>
    </row>
    <row r="1599" spans="1:28" s="363" customFormat="1" ht="12.75">
      <c r="A1599" s="359" t="s">
        <v>939</v>
      </c>
      <c r="B1599" s="866">
        <v>1900000</v>
      </c>
      <c r="C1599" s="866">
        <v>421680</v>
      </c>
      <c r="D1599" s="866" t="s">
        <v>616</v>
      </c>
      <c r="E1599" s="866" t="s">
        <v>616</v>
      </c>
      <c r="F1599" s="866" t="s">
        <v>616</v>
      </c>
      <c r="G1599" s="362"/>
      <c r="H1599" s="362"/>
      <c r="I1599" s="362"/>
      <c r="J1599" s="362"/>
      <c r="K1599" s="362"/>
      <c r="L1599" s="362"/>
      <c r="M1599" s="362"/>
      <c r="N1599" s="362"/>
      <c r="O1599" s="362"/>
      <c r="P1599" s="362"/>
      <c r="Q1599" s="362"/>
      <c r="R1599" s="362"/>
      <c r="S1599" s="362"/>
      <c r="T1599" s="362"/>
      <c r="U1599" s="362"/>
      <c r="V1599" s="362"/>
      <c r="W1599" s="362"/>
      <c r="X1599" s="362"/>
      <c r="Y1599" s="362"/>
      <c r="Z1599" s="362"/>
      <c r="AA1599" s="362"/>
      <c r="AB1599" s="409"/>
    </row>
    <row r="1600" spans="1:28" s="363" customFormat="1" ht="12.75">
      <c r="A1600" s="395" t="s">
        <v>941</v>
      </c>
      <c r="B1600" s="866">
        <v>1900000</v>
      </c>
      <c r="C1600" s="866">
        <v>421680</v>
      </c>
      <c r="D1600" s="866">
        <v>207257</v>
      </c>
      <c r="E1600" s="883">
        <v>10.908263157894735</v>
      </c>
      <c r="F1600" s="884">
        <v>207257</v>
      </c>
      <c r="G1600" s="362"/>
      <c r="H1600" s="362"/>
      <c r="I1600" s="362"/>
      <c r="J1600" s="362"/>
      <c r="K1600" s="362"/>
      <c r="L1600" s="362"/>
      <c r="M1600" s="362"/>
      <c r="N1600" s="362"/>
      <c r="O1600" s="362"/>
      <c r="P1600" s="362"/>
      <c r="Q1600" s="362"/>
      <c r="R1600" s="362"/>
      <c r="S1600" s="362"/>
      <c r="T1600" s="362"/>
      <c r="U1600" s="362"/>
      <c r="V1600" s="362"/>
      <c r="W1600" s="362"/>
      <c r="X1600" s="362"/>
      <c r="Y1600" s="362"/>
      <c r="Z1600" s="362"/>
      <c r="AA1600" s="362"/>
      <c r="AB1600" s="409"/>
    </row>
    <row r="1601" spans="1:28" s="363" customFormat="1" ht="12.75">
      <c r="A1601" s="415" t="s">
        <v>1224</v>
      </c>
      <c r="B1601" s="866">
        <v>1900000</v>
      </c>
      <c r="C1601" s="866">
        <v>421680</v>
      </c>
      <c r="D1601" s="866">
        <v>207257</v>
      </c>
      <c r="E1601" s="883">
        <v>10.908263157894735</v>
      </c>
      <c r="F1601" s="884">
        <v>207257</v>
      </c>
      <c r="G1601" s="362"/>
      <c r="H1601" s="362"/>
      <c r="I1601" s="362"/>
      <c r="J1601" s="362"/>
      <c r="K1601" s="362"/>
      <c r="L1601" s="362"/>
      <c r="M1601" s="362"/>
      <c r="N1601" s="362"/>
      <c r="O1601" s="362"/>
      <c r="P1601" s="362"/>
      <c r="Q1601" s="362"/>
      <c r="R1601" s="362"/>
      <c r="S1601" s="362"/>
      <c r="T1601" s="362"/>
      <c r="U1601" s="362"/>
      <c r="V1601" s="362"/>
      <c r="W1601" s="362"/>
      <c r="X1601" s="362"/>
      <c r="Y1601" s="362"/>
      <c r="Z1601" s="362"/>
      <c r="AA1601" s="362"/>
      <c r="AB1601" s="409"/>
    </row>
    <row r="1602" spans="1:28" s="363" customFormat="1" ht="12.75">
      <c r="A1602" s="415"/>
      <c r="B1602" s="884"/>
      <c r="C1602" s="884"/>
      <c r="D1602" s="884"/>
      <c r="E1602" s="884"/>
      <c r="F1602" s="884"/>
      <c r="G1602" s="362"/>
      <c r="H1602" s="362"/>
      <c r="I1602" s="362"/>
      <c r="J1602" s="362"/>
      <c r="K1602" s="362"/>
      <c r="L1602" s="362"/>
      <c r="M1602" s="362"/>
      <c r="N1602" s="362"/>
      <c r="O1602" s="362"/>
      <c r="P1602" s="362"/>
      <c r="Q1602" s="362"/>
      <c r="R1602" s="362"/>
      <c r="S1602" s="362"/>
      <c r="T1602" s="362"/>
      <c r="U1602" s="362"/>
      <c r="V1602" s="362"/>
      <c r="W1602" s="362"/>
      <c r="X1602" s="362"/>
      <c r="Y1602" s="362"/>
      <c r="Z1602" s="362"/>
      <c r="AA1602" s="362"/>
      <c r="AB1602" s="362"/>
    </row>
    <row r="1603" spans="1:28" s="363" customFormat="1" ht="12.75">
      <c r="A1603" s="336" t="s">
        <v>513</v>
      </c>
      <c r="B1603" s="884"/>
      <c r="C1603" s="884"/>
      <c r="D1603" s="884"/>
      <c r="E1603" s="884"/>
      <c r="F1603" s="884"/>
      <c r="G1603" s="362"/>
      <c r="H1603" s="362"/>
      <c r="I1603" s="362"/>
      <c r="J1603" s="362"/>
      <c r="K1603" s="362"/>
      <c r="L1603" s="362"/>
      <c r="M1603" s="362"/>
      <c r="N1603" s="362"/>
      <c r="O1603" s="362"/>
      <c r="P1603" s="362"/>
      <c r="Q1603" s="362"/>
      <c r="R1603" s="362"/>
      <c r="S1603" s="362"/>
      <c r="T1603" s="362"/>
      <c r="U1603" s="362"/>
      <c r="V1603" s="362"/>
      <c r="W1603" s="362"/>
      <c r="X1603" s="362"/>
      <c r="Y1603" s="362"/>
      <c r="Z1603" s="362"/>
      <c r="AA1603" s="362"/>
      <c r="AB1603" s="362"/>
    </row>
    <row r="1604" spans="1:28" s="363" customFormat="1" ht="25.5">
      <c r="A1604" s="890" t="s">
        <v>522</v>
      </c>
      <c r="B1604" s="884"/>
      <c r="C1604" s="884"/>
      <c r="D1604" s="884"/>
      <c r="E1604" s="884"/>
      <c r="F1604" s="884"/>
      <c r="G1604" s="362"/>
      <c r="H1604" s="362"/>
      <c r="I1604" s="362"/>
      <c r="J1604" s="362"/>
      <c r="K1604" s="362"/>
      <c r="L1604" s="362"/>
      <c r="M1604" s="362"/>
      <c r="N1604" s="362"/>
      <c r="O1604" s="362"/>
      <c r="P1604" s="362"/>
      <c r="Q1604" s="362"/>
      <c r="R1604" s="362"/>
      <c r="S1604" s="362"/>
      <c r="T1604" s="362"/>
      <c r="U1604" s="362"/>
      <c r="V1604" s="362"/>
      <c r="W1604" s="362"/>
      <c r="X1604" s="362"/>
      <c r="Y1604" s="362"/>
      <c r="Z1604" s="362"/>
      <c r="AA1604" s="362"/>
      <c r="AB1604" s="362"/>
    </row>
    <row r="1605" spans="1:28" s="363" customFormat="1" ht="12.75">
      <c r="A1605" s="331" t="s">
        <v>462</v>
      </c>
      <c r="B1605" s="884">
        <v>20476000</v>
      </c>
      <c r="C1605" s="884">
        <v>4956405</v>
      </c>
      <c r="D1605" s="884">
        <v>4956405</v>
      </c>
      <c r="E1605" s="883">
        <v>24.205924008595428</v>
      </c>
      <c r="F1605" s="884">
        <v>-3540</v>
      </c>
      <c r="G1605" s="362"/>
      <c r="H1605" s="362"/>
      <c r="I1605" s="362"/>
      <c r="J1605" s="362"/>
      <c r="K1605" s="362"/>
      <c r="L1605" s="362"/>
      <c r="M1605" s="362"/>
      <c r="N1605" s="362"/>
      <c r="O1605" s="362"/>
      <c r="P1605" s="362"/>
      <c r="Q1605" s="362"/>
      <c r="R1605" s="362"/>
      <c r="S1605" s="362"/>
      <c r="T1605" s="362"/>
      <c r="U1605" s="362"/>
      <c r="V1605" s="362"/>
      <c r="W1605" s="362"/>
      <c r="X1605" s="362"/>
      <c r="Y1605" s="362"/>
      <c r="Z1605" s="362"/>
      <c r="AA1605" s="362"/>
      <c r="AB1605" s="362"/>
    </row>
    <row r="1606" spans="1:6" s="872" customFormat="1" ht="12.75">
      <c r="A1606" s="359" t="s">
        <v>1182</v>
      </c>
      <c r="B1606" s="884">
        <v>0</v>
      </c>
      <c r="C1606" s="884">
        <v>0</v>
      </c>
      <c r="D1606" s="884">
        <v>0</v>
      </c>
      <c r="E1606" s="883" t="s">
        <v>616</v>
      </c>
      <c r="F1606" s="884">
        <v>-3540</v>
      </c>
    </row>
    <row r="1607" spans="1:28" s="363" customFormat="1" ht="12.75">
      <c r="A1607" s="359" t="s">
        <v>1177</v>
      </c>
      <c r="B1607" s="884">
        <v>20476000</v>
      </c>
      <c r="C1607" s="884">
        <v>4956405</v>
      </c>
      <c r="D1607" s="884">
        <v>4956405</v>
      </c>
      <c r="E1607" s="883">
        <v>24.205924008595428</v>
      </c>
      <c r="F1607" s="884">
        <v>0</v>
      </c>
      <c r="G1607" s="362"/>
      <c r="H1607" s="362"/>
      <c r="I1607" s="362"/>
      <c r="J1607" s="362"/>
      <c r="K1607" s="362"/>
      <c r="L1607" s="362"/>
      <c r="M1607" s="362"/>
      <c r="N1607" s="362"/>
      <c r="O1607" s="362"/>
      <c r="P1607" s="362"/>
      <c r="Q1607" s="362"/>
      <c r="R1607" s="362"/>
      <c r="S1607" s="362"/>
      <c r="T1607" s="362"/>
      <c r="U1607" s="362"/>
      <c r="V1607" s="362"/>
      <c r="W1607" s="362"/>
      <c r="X1607" s="362"/>
      <c r="Y1607" s="362"/>
      <c r="Z1607" s="362"/>
      <c r="AA1607" s="362"/>
      <c r="AB1607" s="362"/>
    </row>
    <row r="1608" spans="1:28" s="363" customFormat="1" ht="25.5">
      <c r="A1608" s="405" t="s">
        <v>1178</v>
      </c>
      <c r="B1608" s="884">
        <v>20476000</v>
      </c>
      <c r="C1608" s="884">
        <v>4956405</v>
      </c>
      <c r="D1608" s="884">
        <v>4956405</v>
      </c>
      <c r="E1608" s="883">
        <v>24.205924008595428</v>
      </c>
      <c r="F1608" s="884">
        <v>0</v>
      </c>
      <c r="G1608" s="362"/>
      <c r="H1608" s="362"/>
      <c r="I1608" s="362"/>
      <c r="J1608" s="362"/>
      <c r="K1608" s="362"/>
      <c r="L1608" s="362"/>
      <c r="M1608" s="362"/>
      <c r="N1608" s="362"/>
      <c r="O1608" s="362"/>
      <c r="P1608" s="362"/>
      <c r="Q1608" s="362"/>
      <c r="R1608" s="362"/>
      <c r="S1608" s="362"/>
      <c r="T1608" s="362"/>
      <c r="U1608" s="362"/>
      <c r="V1608" s="362"/>
      <c r="W1608" s="362"/>
      <c r="X1608" s="362"/>
      <c r="Y1608" s="362"/>
      <c r="Z1608" s="362"/>
      <c r="AA1608" s="362"/>
      <c r="AB1608" s="362"/>
    </row>
    <row r="1609" spans="1:28" s="363" customFormat="1" ht="12.75">
      <c r="A1609" s="374" t="s">
        <v>1098</v>
      </c>
      <c r="B1609" s="884">
        <v>20476000</v>
      </c>
      <c r="C1609" s="884">
        <v>4956405</v>
      </c>
      <c r="D1609" s="884">
        <v>2157771</v>
      </c>
      <c r="E1609" s="883">
        <v>10.538049423715568</v>
      </c>
      <c r="F1609" s="884">
        <v>16547</v>
      </c>
      <c r="G1609" s="362"/>
      <c r="H1609" s="362"/>
      <c r="I1609" s="362"/>
      <c r="J1609" s="362"/>
      <c r="K1609" s="362"/>
      <c r="L1609" s="362"/>
      <c r="M1609" s="362"/>
      <c r="N1609" s="362"/>
      <c r="O1609" s="362"/>
      <c r="P1609" s="362"/>
      <c r="Q1609" s="362"/>
      <c r="R1609" s="362"/>
      <c r="S1609" s="362"/>
      <c r="T1609" s="362"/>
      <c r="U1609" s="362"/>
      <c r="V1609" s="362"/>
      <c r="W1609" s="362"/>
      <c r="X1609" s="362"/>
      <c r="Y1609" s="362"/>
      <c r="Z1609" s="362"/>
      <c r="AA1609" s="362"/>
      <c r="AB1609" s="362"/>
    </row>
    <row r="1610" spans="1:28" s="363" customFormat="1" ht="12.75">
      <c r="A1610" s="359" t="s">
        <v>1011</v>
      </c>
      <c r="B1610" s="884">
        <v>10304070</v>
      </c>
      <c r="C1610" s="884">
        <v>3900193</v>
      </c>
      <c r="D1610" s="884">
        <v>1299193</v>
      </c>
      <c r="E1610" s="883">
        <v>12.608542061534909</v>
      </c>
      <c r="F1610" s="884">
        <v>0</v>
      </c>
      <c r="G1610" s="362"/>
      <c r="H1610" s="362"/>
      <c r="I1610" s="362"/>
      <c r="J1610" s="362"/>
      <c r="K1610" s="362"/>
      <c r="L1610" s="362"/>
      <c r="M1610" s="362"/>
      <c r="N1610" s="362"/>
      <c r="O1610" s="362"/>
      <c r="P1610" s="362"/>
      <c r="Q1610" s="362"/>
      <c r="R1610" s="362"/>
      <c r="S1610" s="362"/>
      <c r="T1610" s="362"/>
      <c r="U1610" s="362"/>
      <c r="V1610" s="362"/>
      <c r="W1610" s="362"/>
      <c r="X1610" s="362"/>
      <c r="Y1610" s="362"/>
      <c r="Z1610" s="362"/>
      <c r="AA1610" s="362"/>
      <c r="AB1610" s="362"/>
    </row>
    <row r="1611" spans="1:28" s="363" customFormat="1" ht="12.75">
      <c r="A1611" s="395" t="s">
        <v>1012</v>
      </c>
      <c r="B1611" s="884">
        <v>10304070</v>
      </c>
      <c r="C1611" s="884">
        <v>3900193</v>
      </c>
      <c r="D1611" s="884">
        <v>1299193</v>
      </c>
      <c r="E1611" s="883">
        <v>12.608542061534909</v>
      </c>
      <c r="F1611" s="884">
        <v>0</v>
      </c>
      <c r="G1611" s="362"/>
      <c r="H1611" s="362"/>
      <c r="I1611" s="362"/>
      <c r="J1611" s="362"/>
      <c r="K1611" s="362"/>
      <c r="L1611" s="362"/>
      <c r="M1611" s="362"/>
      <c r="N1611" s="362"/>
      <c r="O1611" s="362"/>
      <c r="P1611" s="362"/>
      <c r="Q1611" s="362"/>
      <c r="R1611" s="362"/>
      <c r="S1611" s="362"/>
      <c r="T1611" s="362"/>
      <c r="U1611" s="362"/>
      <c r="V1611" s="362"/>
      <c r="W1611" s="362"/>
      <c r="X1611" s="362"/>
      <c r="Y1611" s="362"/>
      <c r="Z1611" s="362"/>
      <c r="AA1611" s="362"/>
      <c r="AB1611" s="362"/>
    </row>
    <row r="1612" spans="1:28" s="363" customFormat="1" ht="12.75">
      <c r="A1612" s="415" t="s">
        <v>1015</v>
      </c>
      <c r="B1612" s="884">
        <v>10304070</v>
      </c>
      <c r="C1612" s="884">
        <v>3900193</v>
      </c>
      <c r="D1612" s="884">
        <v>1299193</v>
      </c>
      <c r="E1612" s="883">
        <v>12.608542061534909</v>
      </c>
      <c r="F1612" s="884">
        <v>0</v>
      </c>
      <c r="G1612" s="362"/>
      <c r="H1612" s="362"/>
      <c r="I1612" s="362"/>
      <c r="J1612" s="362"/>
      <c r="K1612" s="362"/>
      <c r="L1612" s="362"/>
      <c r="M1612" s="362"/>
      <c r="N1612" s="362"/>
      <c r="O1612" s="362"/>
      <c r="P1612" s="362"/>
      <c r="Q1612" s="362"/>
      <c r="R1612" s="362"/>
      <c r="S1612" s="362"/>
      <c r="T1612" s="362"/>
      <c r="U1612" s="362"/>
      <c r="V1612" s="362"/>
      <c r="W1612" s="362"/>
      <c r="X1612" s="362"/>
      <c r="Y1612" s="362"/>
      <c r="Z1612" s="362"/>
      <c r="AA1612" s="362"/>
      <c r="AB1612" s="362"/>
    </row>
    <row r="1613" spans="1:28" s="363" customFormat="1" ht="12.75">
      <c r="A1613" s="359" t="s">
        <v>932</v>
      </c>
      <c r="B1613" s="884">
        <v>10171930</v>
      </c>
      <c r="C1613" s="884">
        <v>1056212</v>
      </c>
      <c r="D1613" s="884">
        <v>858578</v>
      </c>
      <c r="E1613" s="883">
        <v>8.440659737139363</v>
      </c>
      <c r="F1613" s="884">
        <v>16547</v>
      </c>
      <c r="G1613" s="362"/>
      <c r="H1613" s="362"/>
      <c r="I1613" s="362"/>
      <c r="J1613" s="362"/>
      <c r="K1613" s="362"/>
      <c r="L1613" s="362"/>
      <c r="M1613" s="362"/>
      <c r="N1613" s="362"/>
      <c r="O1613" s="362"/>
      <c r="P1613" s="362"/>
      <c r="Q1613" s="362"/>
      <c r="R1613" s="362"/>
      <c r="S1613" s="362"/>
      <c r="T1613" s="362"/>
      <c r="U1613" s="362"/>
      <c r="V1613" s="362"/>
      <c r="W1613" s="362"/>
      <c r="X1613" s="362"/>
      <c r="Y1613" s="362"/>
      <c r="Z1613" s="362"/>
      <c r="AA1613" s="362"/>
      <c r="AB1613" s="362"/>
    </row>
    <row r="1614" spans="1:28" s="363" customFormat="1" ht="12.75">
      <c r="A1614" s="395" t="s">
        <v>1020</v>
      </c>
      <c r="B1614" s="884">
        <v>10171930</v>
      </c>
      <c r="C1614" s="884">
        <v>1056212</v>
      </c>
      <c r="D1614" s="884">
        <v>858578</v>
      </c>
      <c r="E1614" s="883">
        <v>8.440659737139363</v>
      </c>
      <c r="F1614" s="884">
        <v>16547</v>
      </c>
      <c r="G1614" s="362"/>
      <c r="H1614" s="362"/>
      <c r="I1614" s="362"/>
      <c r="J1614" s="362"/>
      <c r="K1614" s="362"/>
      <c r="L1614" s="362"/>
      <c r="M1614" s="362"/>
      <c r="N1614" s="362"/>
      <c r="O1614" s="362"/>
      <c r="P1614" s="362"/>
      <c r="Q1614" s="362"/>
      <c r="R1614" s="362"/>
      <c r="S1614" s="362"/>
      <c r="T1614" s="362"/>
      <c r="U1614" s="362"/>
      <c r="V1614" s="362"/>
      <c r="W1614" s="362"/>
      <c r="X1614" s="362"/>
      <c r="Y1614" s="362"/>
      <c r="Z1614" s="362"/>
      <c r="AA1614" s="362"/>
      <c r="AB1614" s="362"/>
    </row>
    <row r="1615" spans="1:28" s="363" customFormat="1" ht="12.75">
      <c r="A1615" s="395"/>
      <c r="B1615" s="884"/>
      <c r="C1615" s="884"/>
      <c r="D1615" s="884"/>
      <c r="E1615" s="884"/>
      <c r="F1615" s="884"/>
      <c r="G1615" s="362"/>
      <c r="H1615" s="362"/>
      <c r="I1615" s="362"/>
      <c r="J1615" s="362"/>
      <c r="K1615" s="362"/>
      <c r="L1615" s="362"/>
      <c r="M1615" s="362"/>
      <c r="N1615" s="362"/>
      <c r="O1615" s="362"/>
      <c r="P1615" s="362"/>
      <c r="Q1615" s="362"/>
      <c r="R1615" s="362"/>
      <c r="S1615" s="362"/>
      <c r="T1615" s="362"/>
      <c r="U1615" s="362"/>
      <c r="V1615" s="362"/>
      <c r="W1615" s="362"/>
      <c r="X1615" s="362"/>
      <c r="Y1615" s="362"/>
      <c r="Z1615" s="362"/>
      <c r="AA1615" s="362"/>
      <c r="AB1615" s="362"/>
    </row>
    <row r="1616" spans="1:28" s="363" customFormat="1" ht="12.75">
      <c r="A1616" s="336" t="s">
        <v>1112</v>
      </c>
      <c r="B1616" s="884"/>
      <c r="C1616" s="884"/>
      <c r="D1616" s="884"/>
      <c r="E1616" s="884"/>
      <c r="F1616" s="884"/>
      <c r="G1616" s="362"/>
      <c r="H1616" s="362"/>
      <c r="I1616" s="362"/>
      <c r="J1616" s="362"/>
      <c r="K1616" s="362"/>
      <c r="L1616" s="362"/>
      <c r="M1616" s="362"/>
      <c r="N1616" s="362"/>
      <c r="O1616" s="362"/>
      <c r="P1616" s="362"/>
      <c r="Q1616" s="362"/>
      <c r="R1616" s="362"/>
      <c r="S1616" s="362"/>
      <c r="T1616" s="362"/>
      <c r="U1616" s="362"/>
      <c r="V1616" s="362"/>
      <c r="W1616" s="362"/>
      <c r="X1616" s="362"/>
      <c r="Y1616" s="362"/>
      <c r="Z1616" s="362"/>
      <c r="AA1616" s="362"/>
      <c r="AB1616" s="362"/>
    </row>
    <row r="1617" spans="1:28" s="363" customFormat="1" ht="25.5">
      <c r="A1617" s="890" t="s">
        <v>522</v>
      </c>
      <c r="B1617" s="884"/>
      <c r="C1617" s="884"/>
      <c r="D1617" s="884"/>
      <c r="E1617" s="884"/>
      <c r="F1617" s="884"/>
      <c r="G1617" s="362"/>
      <c r="H1617" s="362"/>
      <c r="I1617" s="362"/>
      <c r="J1617" s="362"/>
      <c r="K1617" s="362"/>
      <c r="L1617" s="362"/>
      <c r="M1617" s="362"/>
      <c r="N1617" s="362"/>
      <c r="O1617" s="362"/>
      <c r="P1617" s="362"/>
      <c r="Q1617" s="362"/>
      <c r="R1617" s="362"/>
      <c r="S1617" s="362"/>
      <c r="T1617" s="362"/>
      <c r="U1617" s="362"/>
      <c r="V1617" s="362"/>
      <c r="W1617" s="362"/>
      <c r="X1617" s="362"/>
      <c r="Y1617" s="362"/>
      <c r="Z1617" s="362"/>
      <c r="AA1617" s="362"/>
      <c r="AB1617" s="362"/>
    </row>
    <row r="1618" spans="1:28" s="363" customFormat="1" ht="12.75">
      <c r="A1618" s="331" t="s">
        <v>462</v>
      </c>
      <c r="B1618" s="884">
        <v>6806000</v>
      </c>
      <c r="C1618" s="884">
        <v>1645061</v>
      </c>
      <c r="D1618" s="884">
        <v>1645061</v>
      </c>
      <c r="E1618" s="883">
        <v>24.17074640023509</v>
      </c>
      <c r="F1618" s="884">
        <v>0</v>
      </c>
      <c r="G1618" s="362"/>
      <c r="H1618" s="362"/>
      <c r="I1618" s="362"/>
      <c r="J1618" s="362"/>
      <c r="K1618" s="362"/>
      <c r="L1618" s="362"/>
      <c r="M1618" s="362"/>
      <c r="N1618" s="362"/>
      <c r="O1618" s="362"/>
      <c r="P1618" s="362"/>
      <c r="Q1618" s="362"/>
      <c r="R1618" s="362"/>
      <c r="S1618" s="362"/>
      <c r="T1618" s="362"/>
      <c r="U1618" s="362"/>
      <c r="V1618" s="362"/>
      <c r="W1618" s="362"/>
      <c r="X1618" s="362"/>
      <c r="Y1618" s="362"/>
      <c r="Z1618" s="362"/>
      <c r="AA1618" s="362"/>
      <c r="AB1618" s="362"/>
    </row>
    <row r="1619" spans="1:28" s="363" customFormat="1" ht="12.75">
      <c r="A1619" s="359" t="s">
        <v>1177</v>
      </c>
      <c r="B1619" s="884">
        <v>6806000</v>
      </c>
      <c r="C1619" s="884">
        <v>1645061</v>
      </c>
      <c r="D1619" s="884">
        <v>1645061</v>
      </c>
      <c r="E1619" s="883">
        <v>24.17074640023509</v>
      </c>
      <c r="F1619" s="884">
        <v>0</v>
      </c>
      <c r="G1619" s="362"/>
      <c r="H1619" s="362"/>
      <c r="I1619" s="362"/>
      <c r="J1619" s="362"/>
      <c r="K1619" s="362"/>
      <c r="L1619" s="362"/>
      <c r="M1619" s="362"/>
      <c r="N1619" s="362"/>
      <c r="O1619" s="362"/>
      <c r="P1619" s="362"/>
      <c r="Q1619" s="362"/>
      <c r="R1619" s="362"/>
      <c r="S1619" s="362"/>
      <c r="T1619" s="362"/>
      <c r="U1619" s="362"/>
      <c r="V1619" s="362"/>
      <c r="W1619" s="362"/>
      <c r="X1619" s="362"/>
      <c r="Y1619" s="362"/>
      <c r="Z1619" s="362"/>
      <c r="AA1619" s="362"/>
      <c r="AB1619" s="362"/>
    </row>
    <row r="1620" spans="1:28" s="363" customFormat="1" ht="25.5">
      <c r="A1620" s="405" t="s">
        <v>1178</v>
      </c>
      <c r="B1620" s="884">
        <v>6806000</v>
      </c>
      <c r="C1620" s="884">
        <v>1645061</v>
      </c>
      <c r="D1620" s="884">
        <v>1645061</v>
      </c>
      <c r="E1620" s="883">
        <v>24.17074640023509</v>
      </c>
      <c r="F1620" s="884">
        <v>0</v>
      </c>
      <c r="G1620" s="362"/>
      <c r="H1620" s="362"/>
      <c r="I1620" s="362"/>
      <c r="J1620" s="362"/>
      <c r="K1620" s="362"/>
      <c r="L1620" s="362"/>
      <c r="M1620" s="362"/>
      <c r="N1620" s="362"/>
      <c r="O1620" s="362"/>
      <c r="P1620" s="362"/>
      <c r="Q1620" s="362"/>
      <c r="R1620" s="362"/>
      <c r="S1620" s="362"/>
      <c r="T1620" s="362"/>
      <c r="U1620" s="362"/>
      <c r="V1620" s="362"/>
      <c r="W1620" s="362"/>
      <c r="X1620" s="362"/>
      <c r="Y1620" s="362"/>
      <c r="Z1620" s="362"/>
      <c r="AA1620" s="362"/>
      <c r="AB1620" s="362"/>
    </row>
    <row r="1621" spans="1:28" s="363" customFormat="1" ht="12.75">
      <c r="A1621" s="374" t="s">
        <v>1098</v>
      </c>
      <c r="B1621" s="884">
        <v>6806000</v>
      </c>
      <c r="C1621" s="884">
        <v>1645061</v>
      </c>
      <c r="D1621" s="884">
        <v>1102697</v>
      </c>
      <c r="E1621" s="883">
        <v>16.201836614751688</v>
      </c>
      <c r="F1621" s="884">
        <v>394647</v>
      </c>
      <c r="G1621" s="362"/>
      <c r="H1621" s="362"/>
      <c r="I1621" s="362"/>
      <c r="J1621" s="362"/>
      <c r="K1621" s="362"/>
      <c r="L1621" s="362"/>
      <c r="M1621" s="362"/>
      <c r="N1621" s="362"/>
      <c r="O1621" s="362"/>
      <c r="P1621" s="362"/>
      <c r="Q1621" s="362"/>
      <c r="R1621" s="362"/>
      <c r="S1621" s="362"/>
      <c r="T1621" s="362"/>
      <c r="U1621" s="362"/>
      <c r="V1621" s="362"/>
      <c r="W1621" s="362"/>
      <c r="X1621" s="362"/>
      <c r="Y1621" s="362"/>
      <c r="Z1621" s="362"/>
      <c r="AA1621" s="362"/>
      <c r="AB1621" s="362"/>
    </row>
    <row r="1622" spans="1:28" s="363" customFormat="1" ht="12.75">
      <c r="A1622" s="359" t="s">
        <v>932</v>
      </c>
      <c r="B1622" s="884">
        <v>6806000</v>
      </c>
      <c r="C1622" s="884">
        <v>1645061</v>
      </c>
      <c r="D1622" s="884">
        <v>1102697</v>
      </c>
      <c r="E1622" s="883">
        <v>16.201836614751688</v>
      </c>
      <c r="F1622" s="884">
        <v>394647</v>
      </c>
      <c r="G1622" s="362"/>
      <c r="H1622" s="362"/>
      <c r="I1622" s="362"/>
      <c r="J1622" s="362"/>
      <c r="K1622" s="362"/>
      <c r="L1622" s="362"/>
      <c r="M1622" s="362"/>
      <c r="N1622" s="362"/>
      <c r="O1622" s="362"/>
      <c r="P1622" s="362"/>
      <c r="Q1622" s="362"/>
      <c r="R1622" s="362"/>
      <c r="S1622" s="362"/>
      <c r="T1622" s="362"/>
      <c r="U1622" s="362"/>
      <c r="V1622" s="362"/>
      <c r="W1622" s="362"/>
      <c r="X1622" s="362"/>
      <c r="Y1622" s="362"/>
      <c r="Z1622" s="362"/>
      <c r="AA1622" s="362"/>
      <c r="AB1622" s="362"/>
    </row>
    <row r="1623" spans="1:28" s="363" customFormat="1" ht="12.75">
      <c r="A1623" s="395" t="s">
        <v>1020</v>
      </c>
      <c r="B1623" s="884">
        <v>6806000</v>
      </c>
      <c r="C1623" s="884">
        <v>1645061</v>
      </c>
      <c r="D1623" s="884">
        <v>1102697</v>
      </c>
      <c r="E1623" s="883">
        <v>16.201836614751688</v>
      </c>
      <c r="F1623" s="884">
        <v>394647</v>
      </c>
      <c r="G1623" s="362"/>
      <c r="H1623" s="362"/>
      <c r="I1623" s="362"/>
      <c r="J1623" s="362"/>
      <c r="K1623" s="362"/>
      <c r="L1623" s="362"/>
      <c r="M1623" s="362"/>
      <c r="N1623" s="362"/>
      <c r="O1623" s="362"/>
      <c r="P1623" s="362"/>
      <c r="Q1623" s="362"/>
      <c r="R1623" s="362"/>
      <c r="S1623" s="362"/>
      <c r="T1623" s="362"/>
      <c r="U1623" s="362"/>
      <c r="V1623" s="362"/>
      <c r="W1623" s="362"/>
      <c r="X1623" s="362"/>
      <c r="Y1623" s="362"/>
      <c r="Z1623" s="362"/>
      <c r="AA1623" s="362"/>
      <c r="AB1623" s="362"/>
    </row>
    <row r="1624" spans="1:28" s="363" customFormat="1" ht="12.75">
      <c r="A1624" s="395"/>
      <c r="B1624" s="884"/>
      <c r="C1624" s="884"/>
      <c r="D1624" s="884"/>
      <c r="E1624" s="884"/>
      <c r="F1624" s="884"/>
      <c r="G1624" s="362"/>
      <c r="H1624" s="362"/>
      <c r="I1624" s="362"/>
      <c r="J1624" s="362"/>
      <c r="K1624" s="362"/>
      <c r="L1624" s="362"/>
      <c r="M1624" s="362"/>
      <c r="N1624" s="362"/>
      <c r="O1624" s="362"/>
      <c r="P1624" s="362"/>
      <c r="Q1624" s="362"/>
      <c r="R1624" s="362"/>
      <c r="S1624" s="362"/>
      <c r="T1624" s="362"/>
      <c r="U1624" s="362"/>
      <c r="V1624" s="362"/>
      <c r="W1624" s="362"/>
      <c r="X1624" s="362"/>
      <c r="Y1624" s="362"/>
      <c r="Z1624" s="362"/>
      <c r="AA1624" s="362"/>
      <c r="AB1624" s="362"/>
    </row>
    <row r="1625" spans="1:28" s="363" customFormat="1" ht="12.75">
      <c r="A1625" s="336" t="s">
        <v>1114</v>
      </c>
      <c r="B1625" s="884"/>
      <c r="C1625" s="884"/>
      <c r="D1625" s="884"/>
      <c r="E1625" s="884"/>
      <c r="F1625" s="884"/>
      <c r="G1625" s="362"/>
      <c r="H1625" s="362"/>
      <c r="I1625" s="362"/>
      <c r="J1625" s="362"/>
      <c r="K1625" s="362"/>
      <c r="L1625" s="362"/>
      <c r="M1625" s="362"/>
      <c r="N1625" s="362"/>
      <c r="O1625" s="362"/>
      <c r="P1625" s="362"/>
      <c r="Q1625" s="362"/>
      <c r="R1625" s="362"/>
      <c r="S1625" s="362"/>
      <c r="T1625" s="362"/>
      <c r="U1625" s="362"/>
      <c r="V1625" s="362"/>
      <c r="W1625" s="362"/>
      <c r="X1625" s="362"/>
      <c r="Y1625" s="362"/>
      <c r="Z1625" s="362"/>
      <c r="AA1625" s="362"/>
      <c r="AB1625" s="362"/>
    </row>
    <row r="1626" spans="1:28" s="363" customFormat="1" ht="25.5">
      <c r="A1626" s="890" t="s">
        <v>522</v>
      </c>
      <c r="B1626" s="884"/>
      <c r="C1626" s="884"/>
      <c r="D1626" s="884"/>
      <c r="E1626" s="884"/>
      <c r="F1626" s="884"/>
      <c r="G1626" s="362"/>
      <c r="H1626" s="362"/>
      <c r="I1626" s="362"/>
      <c r="J1626" s="362"/>
      <c r="K1626" s="362"/>
      <c r="L1626" s="362"/>
      <c r="M1626" s="362"/>
      <c r="N1626" s="362"/>
      <c r="O1626" s="362"/>
      <c r="P1626" s="362"/>
      <c r="Q1626" s="362"/>
      <c r="R1626" s="362"/>
      <c r="S1626" s="362"/>
      <c r="T1626" s="362"/>
      <c r="U1626" s="362"/>
      <c r="V1626" s="362"/>
      <c r="W1626" s="362"/>
      <c r="X1626" s="362"/>
      <c r="Y1626" s="362"/>
      <c r="Z1626" s="362"/>
      <c r="AA1626" s="362"/>
      <c r="AB1626" s="362"/>
    </row>
    <row r="1627" spans="1:28" s="363" customFormat="1" ht="12.75">
      <c r="A1627" s="331" t="s">
        <v>462</v>
      </c>
      <c r="B1627" s="884">
        <v>2002500</v>
      </c>
      <c r="C1627" s="884">
        <v>139300</v>
      </c>
      <c r="D1627" s="884">
        <v>139300</v>
      </c>
      <c r="E1627" s="869">
        <v>6.956304619225967</v>
      </c>
      <c r="F1627" s="884">
        <v>0</v>
      </c>
      <c r="G1627" s="362"/>
      <c r="H1627" s="362"/>
      <c r="I1627" s="362"/>
      <c r="J1627" s="362"/>
      <c r="K1627" s="362"/>
      <c r="L1627" s="362"/>
      <c r="M1627" s="362"/>
      <c r="N1627" s="362"/>
      <c r="O1627" s="362"/>
      <c r="P1627" s="362"/>
      <c r="Q1627" s="362"/>
      <c r="R1627" s="362"/>
      <c r="S1627" s="362"/>
      <c r="T1627" s="362"/>
      <c r="U1627" s="362"/>
      <c r="V1627" s="362"/>
      <c r="W1627" s="362"/>
      <c r="X1627" s="362"/>
      <c r="Y1627" s="362"/>
      <c r="Z1627" s="362"/>
      <c r="AA1627" s="362"/>
      <c r="AB1627" s="362"/>
    </row>
    <row r="1628" spans="1:28" s="363" customFormat="1" ht="12.75">
      <c r="A1628" s="359" t="s">
        <v>1177</v>
      </c>
      <c r="B1628" s="884">
        <v>2002500</v>
      </c>
      <c r="C1628" s="884">
        <v>139300</v>
      </c>
      <c r="D1628" s="884">
        <v>139300</v>
      </c>
      <c r="E1628" s="869">
        <v>6.956304619225967</v>
      </c>
      <c r="F1628" s="884">
        <v>0</v>
      </c>
      <c r="G1628" s="362"/>
      <c r="H1628" s="362"/>
      <c r="I1628" s="362"/>
      <c r="J1628" s="362"/>
      <c r="K1628" s="362"/>
      <c r="L1628" s="362"/>
      <c r="M1628" s="362"/>
      <c r="N1628" s="362"/>
      <c r="O1628" s="362"/>
      <c r="P1628" s="362"/>
      <c r="Q1628" s="362"/>
      <c r="R1628" s="362"/>
      <c r="S1628" s="362"/>
      <c r="T1628" s="362"/>
      <c r="U1628" s="362"/>
      <c r="V1628" s="362"/>
      <c r="W1628" s="362"/>
      <c r="X1628" s="362"/>
      <c r="Y1628" s="362"/>
      <c r="Z1628" s="362"/>
      <c r="AA1628" s="362"/>
      <c r="AB1628" s="362"/>
    </row>
    <row r="1629" spans="1:28" s="363" customFormat="1" ht="25.5">
      <c r="A1629" s="405" t="s">
        <v>1178</v>
      </c>
      <c r="B1629" s="884">
        <v>2002500</v>
      </c>
      <c r="C1629" s="884">
        <v>139300</v>
      </c>
      <c r="D1629" s="884">
        <v>139300</v>
      </c>
      <c r="E1629" s="869">
        <v>6.956304619225967</v>
      </c>
      <c r="F1629" s="884">
        <v>0</v>
      </c>
      <c r="G1629" s="362"/>
      <c r="H1629" s="362"/>
      <c r="I1629" s="362"/>
      <c r="J1629" s="362"/>
      <c r="K1629" s="362"/>
      <c r="L1629" s="362"/>
      <c r="M1629" s="362"/>
      <c r="N1629" s="362"/>
      <c r="O1629" s="362"/>
      <c r="P1629" s="362"/>
      <c r="Q1629" s="362"/>
      <c r="R1629" s="362"/>
      <c r="S1629" s="362"/>
      <c r="T1629" s="362"/>
      <c r="U1629" s="362"/>
      <c r="V1629" s="362"/>
      <c r="W1629" s="362"/>
      <c r="X1629" s="362"/>
      <c r="Y1629" s="362"/>
      <c r="Z1629" s="362"/>
      <c r="AA1629" s="362"/>
      <c r="AB1629" s="362"/>
    </row>
    <row r="1630" spans="1:28" s="363" customFormat="1" ht="12.75">
      <c r="A1630" s="374" t="s">
        <v>1098</v>
      </c>
      <c r="B1630" s="884">
        <v>2002500</v>
      </c>
      <c r="C1630" s="884">
        <v>139300</v>
      </c>
      <c r="D1630" s="884">
        <v>59601</v>
      </c>
      <c r="E1630" s="869">
        <v>2.9763295880149814</v>
      </c>
      <c r="F1630" s="884">
        <v>59601</v>
      </c>
      <c r="G1630" s="362"/>
      <c r="H1630" s="362"/>
      <c r="I1630" s="362"/>
      <c r="J1630" s="362"/>
      <c r="K1630" s="362"/>
      <c r="L1630" s="362"/>
      <c r="M1630" s="362"/>
      <c r="N1630" s="362"/>
      <c r="O1630" s="362"/>
      <c r="P1630" s="362"/>
      <c r="Q1630" s="362"/>
      <c r="R1630" s="362"/>
      <c r="S1630" s="362"/>
      <c r="T1630" s="362"/>
      <c r="U1630" s="362"/>
      <c r="V1630" s="362"/>
      <c r="W1630" s="362"/>
      <c r="X1630" s="362"/>
      <c r="Y1630" s="362"/>
      <c r="Z1630" s="362"/>
      <c r="AA1630" s="362"/>
      <c r="AB1630" s="362"/>
    </row>
    <row r="1631" spans="1:28" s="363" customFormat="1" ht="12.75">
      <c r="A1631" s="359" t="s">
        <v>932</v>
      </c>
      <c r="B1631" s="884">
        <v>2002500</v>
      </c>
      <c r="C1631" s="884">
        <v>139300</v>
      </c>
      <c r="D1631" s="884">
        <v>59601</v>
      </c>
      <c r="E1631" s="869">
        <v>2.9763295880149814</v>
      </c>
      <c r="F1631" s="884">
        <v>59601</v>
      </c>
      <c r="G1631" s="362"/>
      <c r="H1631" s="362"/>
      <c r="I1631" s="362"/>
      <c r="J1631" s="362"/>
      <c r="K1631" s="362"/>
      <c r="L1631" s="362"/>
      <c r="M1631" s="362"/>
      <c r="N1631" s="362"/>
      <c r="O1631" s="362"/>
      <c r="P1631" s="362"/>
      <c r="Q1631" s="362"/>
      <c r="R1631" s="362"/>
      <c r="S1631" s="362"/>
      <c r="T1631" s="362"/>
      <c r="U1631" s="362"/>
      <c r="V1631" s="362"/>
      <c r="W1631" s="362"/>
      <c r="X1631" s="362"/>
      <c r="Y1631" s="362"/>
      <c r="Z1631" s="362"/>
      <c r="AA1631" s="362"/>
      <c r="AB1631" s="362"/>
    </row>
    <row r="1632" spans="1:28" s="363" customFormat="1" ht="12.75">
      <c r="A1632" s="395" t="s">
        <v>1020</v>
      </c>
      <c r="B1632" s="884">
        <v>2002500</v>
      </c>
      <c r="C1632" s="884">
        <v>139300</v>
      </c>
      <c r="D1632" s="884">
        <v>59601</v>
      </c>
      <c r="E1632" s="869">
        <v>2.9763295880149814</v>
      </c>
      <c r="F1632" s="884">
        <v>59601</v>
      </c>
      <c r="G1632" s="362"/>
      <c r="H1632" s="362"/>
      <c r="I1632" s="362"/>
      <c r="J1632" s="362"/>
      <c r="K1632" s="362"/>
      <c r="L1632" s="362"/>
      <c r="M1632" s="362"/>
      <c r="N1632" s="362"/>
      <c r="O1632" s="362"/>
      <c r="P1632" s="362"/>
      <c r="Q1632" s="362"/>
      <c r="R1632" s="362"/>
      <c r="S1632" s="362"/>
      <c r="T1632" s="362"/>
      <c r="U1632" s="362"/>
      <c r="V1632" s="362"/>
      <c r="W1632" s="362"/>
      <c r="X1632" s="362"/>
      <c r="Y1632" s="362"/>
      <c r="Z1632" s="362"/>
      <c r="AA1632" s="362"/>
      <c r="AB1632" s="362"/>
    </row>
    <row r="1633" spans="1:28" s="363" customFormat="1" ht="12.75">
      <c r="A1633" s="395"/>
      <c r="B1633" s="884"/>
      <c r="C1633" s="884"/>
      <c r="D1633" s="884"/>
      <c r="E1633" s="866"/>
      <c r="F1633" s="884"/>
      <c r="G1633" s="362"/>
      <c r="H1633" s="362"/>
      <c r="I1633" s="362"/>
      <c r="J1633" s="362"/>
      <c r="K1633" s="362"/>
      <c r="L1633" s="362"/>
      <c r="M1633" s="362"/>
      <c r="N1633" s="362"/>
      <c r="O1633" s="362"/>
      <c r="P1633" s="362"/>
      <c r="Q1633" s="362"/>
      <c r="R1633" s="362"/>
      <c r="S1633" s="362"/>
      <c r="T1633" s="362"/>
      <c r="U1633" s="362"/>
      <c r="V1633" s="362"/>
      <c r="W1633" s="362"/>
      <c r="X1633" s="362"/>
      <c r="Y1633" s="362"/>
      <c r="Z1633" s="362"/>
      <c r="AA1633" s="362"/>
      <c r="AB1633" s="362"/>
    </row>
    <row r="1634" spans="1:28" s="363" customFormat="1" ht="12.75">
      <c r="A1634" s="336" t="s">
        <v>468</v>
      </c>
      <c r="B1634" s="884"/>
      <c r="C1634" s="884"/>
      <c r="D1634" s="884"/>
      <c r="E1634" s="884"/>
      <c r="F1634" s="884"/>
      <c r="G1634" s="362"/>
      <c r="H1634" s="362"/>
      <c r="I1634" s="362"/>
      <c r="J1634" s="362"/>
      <c r="K1634" s="362"/>
      <c r="L1634" s="362"/>
      <c r="M1634" s="362"/>
      <c r="N1634" s="362"/>
      <c r="O1634" s="362"/>
      <c r="P1634" s="362"/>
      <c r="Q1634" s="362"/>
      <c r="R1634" s="362"/>
      <c r="S1634" s="362"/>
      <c r="T1634" s="362"/>
      <c r="U1634" s="362"/>
      <c r="V1634" s="362"/>
      <c r="W1634" s="362"/>
      <c r="X1634" s="362"/>
      <c r="Y1634" s="362"/>
      <c r="Z1634" s="362"/>
      <c r="AA1634" s="362"/>
      <c r="AB1634" s="362"/>
    </row>
    <row r="1635" spans="1:28" s="363" customFormat="1" ht="25.5">
      <c r="A1635" s="890" t="s">
        <v>522</v>
      </c>
      <c r="B1635" s="884"/>
      <c r="C1635" s="884"/>
      <c r="D1635" s="884"/>
      <c r="E1635" s="884"/>
      <c r="F1635" s="884"/>
      <c r="G1635" s="362"/>
      <c r="H1635" s="362"/>
      <c r="I1635" s="362"/>
      <c r="J1635" s="362"/>
      <c r="K1635" s="362"/>
      <c r="L1635" s="362"/>
      <c r="M1635" s="362"/>
      <c r="N1635" s="362"/>
      <c r="O1635" s="362"/>
      <c r="P1635" s="362"/>
      <c r="Q1635" s="362"/>
      <c r="R1635" s="362"/>
      <c r="S1635" s="362"/>
      <c r="T1635" s="362"/>
      <c r="U1635" s="362"/>
      <c r="V1635" s="362"/>
      <c r="W1635" s="362"/>
      <c r="X1635" s="362"/>
      <c r="Y1635" s="362"/>
      <c r="Z1635" s="362"/>
      <c r="AA1635" s="362"/>
      <c r="AB1635" s="362"/>
    </row>
    <row r="1636" spans="1:28" s="363" customFormat="1" ht="12.75">
      <c r="A1636" s="331" t="s">
        <v>462</v>
      </c>
      <c r="B1636" s="884">
        <v>23077975</v>
      </c>
      <c r="C1636" s="884">
        <v>2625700</v>
      </c>
      <c r="D1636" s="884">
        <v>2625700</v>
      </c>
      <c r="E1636" s="883">
        <v>11.377514708287881</v>
      </c>
      <c r="F1636" s="884">
        <v>0</v>
      </c>
      <c r="G1636" s="362"/>
      <c r="H1636" s="362"/>
      <c r="I1636" s="362"/>
      <c r="J1636" s="362"/>
      <c r="K1636" s="362"/>
      <c r="L1636" s="362"/>
      <c r="M1636" s="362"/>
      <c r="N1636" s="362"/>
      <c r="O1636" s="362"/>
      <c r="P1636" s="362"/>
      <c r="Q1636" s="362"/>
      <c r="R1636" s="362"/>
      <c r="S1636" s="362"/>
      <c r="T1636" s="362"/>
      <c r="U1636" s="362"/>
      <c r="V1636" s="362"/>
      <c r="W1636" s="362"/>
      <c r="X1636" s="362"/>
      <c r="Y1636" s="362"/>
      <c r="Z1636" s="362"/>
      <c r="AA1636" s="362"/>
      <c r="AB1636" s="362"/>
    </row>
    <row r="1637" spans="1:28" s="363" customFormat="1" ht="12.75">
      <c r="A1637" s="359" t="s">
        <v>1177</v>
      </c>
      <c r="B1637" s="884">
        <v>23077975</v>
      </c>
      <c r="C1637" s="884">
        <v>2625700</v>
      </c>
      <c r="D1637" s="884">
        <v>2625700</v>
      </c>
      <c r="E1637" s="883">
        <v>11.377514708287881</v>
      </c>
      <c r="F1637" s="884">
        <v>0</v>
      </c>
      <c r="G1637" s="362"/>
      <c r="H1637" s="362"/>
      <c r="I1637" s="362"/>
      <c r="J1637" s="362"/>
      <c r="K1637" s="362"/>
      <c r="L1637" s="362"/>
      <c r="M1637" s="362"/>
      <c r="N1637" s="362"/>
      <c r="O1637" s="362"/>
      <c r="P1637" s="362"/>
      <c r="Q1637" s="362"/>
      <c r="R1637" s="362"/>
      <c r="S1637" s="362"/>
      <c r="T1637" s="362"/>
      <c r="U1637" s="362"/>
      <c r="V1637" s="362"/>
      <c r="W1637" s="362"/>
      <c r="X1637" s="362"/>
      <c r="Y1637" s="362"/>
      <c r="Z1637" s="362"/>
      <c r="AA1637" s="362"/>
      <c r="AB1637" s="362"/>
    </row>
    <row r="1638" spans="1:28" s="363" customFormat="1" ht="25.5">
      <c r="A1638" s="405" t="s">
        <v>1178</v>
      </c>
      <c r="B1638" s="884">
        <v>23077975</v>
      </c>
      <c r="C1638" s="884">
        <v>2625700</v>
      </c>
      <c r="D1638" s="884">
        <v>2625700</v>
      </c>
      <c r="E1638" s="883">
        <v>11.377514708287881</v>
      </c>
      <c r="F1638" s="884">
        <v>0</v>
      </c>
      <c r="G1638" s="362"/>
      <c r="H1638" s="362"/>
      <c r="I1638" s="362"/>
      <c r="J1638" s="362"/>
      <c r="K1638" s="362"/>
      <c r="L1638" s="362"/>
      <c r="M1638" s="362"/>
      <c r="N1638" s="362"/>
      <c r="O1638" s="362"/>
      <c r="P1638" s="362"/>
      <c r="Q1638" s="362"/>
      <c r="R1638" s="362"/>
      <c r="S1638" s="362"/>
      <c r="T1638" s="362"/>
      <c r="U1638" s="362"/>
      <c r="V1638" s="362"/>
      <c r="W1638" s="362"/>
      <c r="X1638" s="362"/>
      <c r="Y1638" s="362"/>
      <c r="Z1638" s="362"/>
      <c r="AA1638" s="362"/>
      <c r="AB1638" s="362"/>
    </row>
    <row r="1639" spans="1:28" s="363" customFormat="1" ht="12.75">
      <c r="A1639" s="374" t="s">
        <v>1098</v>
      </c>
      <c r="B1639" s="884">
        <v>23077975</v>
      </c>
      <c r="C1639" s="884">
        <v>2625700</v>
      </c>
      <c r="D1639" s="884">
        <v>292624</v>
      </c>
      <c r="E1639" s="883">
        <v>1.2679795345995477</v>
      </c>
      <c r="F1639" s="884">
        <v>115775</v>
      </c>
      <c r="G1639" s="362"/>
      <c r="H1639" s="362"/>
      <c r="I1639" s="362"/>
      <c r="J1639" s="362"/>
      <c r="K1639" s="362"/>
      <c r="L1639" s="362"/>
      <c r="M1639" s="362"/>
      <c r="N1639" s="362"/>
      <c r="O1639" s="362"/>
      <c r="P1639" s="362"/>
      <c r="Q1639" s="362"/>
      <c r="R1639" s="362"/>
      <c r="S1639" s="362"/>
      <c r="T1639" s="362"/>
      <c r="U1639" s="362"/>
      <c r="V1639" s="362"/>
      <c r="W1639" s="362"/>
      <c r="X1639" s="362"/>
      <c r="Y1639" s="362"/>
      <c r="Z1639" s="362"/>
      <c r="AA1639" s="362"/>
      <c r="AB1639" s="362"/>
    </row>
    <row r="1640" spans="1:28" s="363" customFormat="1" ht="12.75">
      <c r="A1640" s="359" t="s">
        <v>932</v>
      </c>
      <c r="B1640" s="884">
        <v>23077975</v>
      </c>
      <c r="C1640" s="884">
        <v>2625700</v>
      </c>
      <c r="D1640" s="884">
        <v>292624</v>
      </c>
      <c r="E1640" s="883">
        <v>1.2679795345995477</v>
      </c>
      <c r="F1640" s="884">
        <v>115775</v>
      </c>
      <c r="G1640" s="362"/>
      <c r="H1640" s="362"/>
      <c r="I1640" s="362"/>
      <c r="J1640" s="362"/>
      <c r="K1640" s="362"/>
      <c r="L1640" s="362"/>
      <c r="M1640" s="362"/>
      <c r="N1640" s="362"/>
      <c r="O1640" s="362"/>
      <c r="P1640" s="362"/>
      <c r="Q1640" s="362"/>
      <c r="R1640" s="362"/>
      <c r="S1640" s="362"/>
      <c r="T1640" s="362"/>
      <c r="U1640" s="362"/>
      <c r="V1640" s="362"/>
      <c r="W1640" s="362"/>
      <c r="X1640" s="362"/>
      <c r="Y1640" s="362"/>
      <c r="Z1640" s="362"/>
      <c r="AA1640" s="362"/>
      <c r="AB1640" s="362"/>
    </row>
    <row r="1641" spans="1:28" s="363" customFormat="1" ht="12.75">
      <c r="A1641" s="395" t="s">
        <v>1020</v>
      </c>
      <c r="B1641" s="884">
        <v>23077975</v>
      </c>
      <c r="C1641" s="884">
        <v>2625700</v>
      </c>
      <c r="D1641" s="884">
        <v>292624</v>
      </c>
      <c r="E1641" s="883">
        <v>1.2679795345995477</v>
      </c>
      <c r="F1641" s="884">
        <v>115775</v>
      </c>
      <c r="G1641" s="362"/>
      <c r="H1641" s="362"/>
      <c r="I1641" s="362"/>
      <c r="J1641" s="362"/>
      <c r="K1641" s="362"/>
      <c r="L1641" s="362"/>
      <c r="M1641" s="362"/>
      <c r="N1641" s="362"/>
      <c r="O1641" s="362"/>
      <c r="P1641" s="362"/>
      <c r="Q1641" s="362"/>
      <c r="R1641" s="362"/>
      <c r="S1641" s="362"/>
      <c r="T1641" s="362"/>
      <c r="U1641" s="362"/>
      <c r="V1641" s="362"/>
      <c r="W1641" s="362"/>
      <c r="X1641" s="362"/>
      <c r="Y1641" s="362"/>
      <c r="Z1641" s="362"/>
      <c r="AA1641" s="362"/>
      <c r="AB1641" s="362"/>
    </row>
    <row r="1642" spans="1:28" s="363" customFormat="1" ht="12.75">
      <c r="A1642" s="395"/>
      <c r="B1642" s="884"/>
      <c r="C1642" s="884"/>
      <c r="D1642" s="884"/>
      <c r="E1642" s="884"/>
      <c r="F1642" s="884"/>
      <c r="G1642" s="362"/>
      <c r="H1642" s="362"/>
      <c r="I1642" s="362"/>
      <c r="J1642" s="362"/>
      <c r="K1642" s="362"/>
      <c r="L1642" s="362"/>
      <c r="M1642" s="362"/>
      <c r="N1642" s="362"/>
      <c r="O1642" s="362"/>
      <c r="P1642" s="362"/>
      <c r="Q1642" s="362"/>
      <c r="R1642" s="362"/>
      <c r="S1642" s="362"/>
      <c r="T1642" s="362"/>
      <c r="U1642" s="362"/>
      <c r="V1642" s="362"/>
      <c r="W1642" s="362"/>
      <c r="X1642" s="362"/>
      <c r="Y1642" s="362"/>
      <c r="Z1642" s="362"/>
      <c r="AA1642" s="362"/>
      <c r="AB1642" s="362"/>
    </row>
    <row r="1643" spans="1:28" s="363" customFormat="1" ht="12.75">
      <c r="A1643" s="336" t="s">
        <v>1116</v>
      </c>
      <c r="B1643" s="884"/>
      <c r="C1643" s="884"/>
      <c r="D1643" s="884"/>
      <c r="E1643" s="884"/>
      <c r="F1643" s="884"/>
      <c r="G1643" s="362"/>
      <c r="H1643" s="362"/>
      <c r="I1643" s="362"/>
      <c r="J1643" s="362"/>
      <c r="K1643" s="362"/>
      <c r="L1643" s="362"/>
      <c r="M1643" s="362"/>
      <c r="N1643" s="362"/>
      <c r="O1643" s="362"/>
      <c r="P1643" s="362"/>
      <c r="Q1643" s="362"/>
      <c r="R1643" s="362"/>
      <c r="S1643" s="362"/>
      <c r="T1643" s="362"/>
      <c r="U1643" s="362"/>
      <c r="V1643" s="362"/>
      <c r="W1643" s="362"/>
      <c r="X1643" s="362"/>
      <c r="Y1643" s="362"/>
      <c r="Z1643" s="362"/>
      <c r="AA1643" s="362"/>
      <c r="AB1643" s="362"/>
    </row>
    <row r="1644" spans="1:28" s="363" customFormat="1" ht="25.5">
      <c r="A1644" s="890" t="s">
        <v>522</v>
      </c>
      <c r="B1644" s="884"/>
      <c r="C1644" s="884"/>
      <c r="D1644" s="884"/>
      <c r="E1644" s="884"/>
      <c r="F1644" s="884"/>
      <c r="G1644" s="362"/>
      <c r="H1644" s="362"/>
      <c r="I1644" s="362"/>
      <c r="J1644" s="362"/>
      <c r="K1644" s="362"/>
      <c r="L1644" s="362"/>
      <c r="M1644" s="362"/>
      <c r="N1644" s="362"/>
      <c r="O1644" s="362"/>
      <c r="P1644" s="362"/>
      <c r="Q1644" s="362"/>
      <c r="R1644" s="362"/>
      <c r="S1644" s="362"/>
      <c r="T1644" s="362"/>
      <c r="U1644" s="362"/>
      <c r="V1644" s="362"/>
      <c r="W1644" s="362"/>
      <c r="X1644" s="362"/>
      <c r="Y1644" s="362"/>
      <c r="Z1644" s="362"/>
      <c r="AA1644" s="362"/>
      <c r="AB1644" s="362"/>
    </row>
    <row r="1645" spans="1:28" s="363" customFormat="1" ht="12.75">
      <c r="A1645" s="331" t="s">
        <v>462</v>
      </c>
      <c r="B1645" s="884">
        <v>749506</v>
      </c>
      <c r="C1645" s="884">
        <v>0</v>
      </c>
      <c r="D1645" s="884">
        <v>0</v>
      </c>
      <c r="E1645" s="883">
        <v>0</v>
      </c>
      <c r="F1645" s="884">
        <v>0</v>
      </c>
      <c r="G1645" s="362"/>
      <c r="H1645" s="362"/>
      <c r="I1645" s="362"/>
      <c r="J1645" s="362"/>
      <c r="K1645" s="362"/>
      <c r="L1645" s="362"/>
      <c r="M1645" s="362"/>
      <c r="N1645" s="362"/>
      <c r="O1645" s="362"/>
      <c r="P1645" s="362"/>
      <c r="Q1645" s="362"/>
      <c r="R1645" s="362"/>
      <c r="S1645" s="362"/>
      <c r="T1645" s="362"/>
      <c r="U1645" s="362"/>
      <c r="V1645" s="362"/>
      <c r="W1645" s="362"/>
      <c r="X1645" s="362"/>
      <c r="Y1645" s="362"/>
      <c r="Z1645" s="362"/>
      <c r="AA1645" s="362"/>
      <c r="AB1645" s="362"/>
    </row>
    <row r="1646" spans="1:28" s="363" customFormat="1" ht="12.75">
      <c r="A1646" s="359" t="s">
        <v>1177</v>
      </c>
      <c r="B1646" s="884">
        <v>749506</v>
      </c>
      <c r="C1646" s="884">
        <v>0</v>
      </c>
      <c r="D1646" s="884">
        <v>0</v>
      </c>
      <c r="E1646" s="883">
        <v>0</v>
      </c>
      <c r="F1646" s="884">
        <v>0</v>
      </c>
      <c r="G1646" s="362"/>
      <c r="H1646" s="362"/>
      <c r="I1646" s="362"/>
      <c r="J1646" s="362"/>
      <c r="K1646" s="362"/>
      <c r="L1646" s="362"/>
      <c r="M1646" s="362"/>
      <c r="N1646" s="362"/>
      <c r="O1646" s="362"/>
      <c r="P1646" s="362"/>
      <c r="Q1646" s="362"/>
      <c r="R1646" s="362"/>
      <c r="S1646" s="362"/>
      <c r="T1646" s="362"/>
      <c r="U1646" s="362"/>
      <c r="V1646" s="362"/>
      <c r="W1646" s="362"/>
      <c r="X1646" s="362"/>
      <c r="Y1646" s="362"/>
      <c r="Z1646" s="362"/>
      <c r="AA1646" s="362"/>
      <c r="AB1646" s="362"/>
    </row>
    <row r="1647" spans="1:28" s="363" customFormat="1" ht="25.5">
      <c r="A1647" s="405" t="s">
        <v>1178</v>
      </c>
      <c r="B1647" s="884">
        <v>749506</v>
      </c>
      <c r="C1647" s="884">
        <v>0</v>
      </c>
      <c r="D1647" s="884">
        <v>0</v>
      </c>
      <c r="E1647" s="883">
        <v>0</v>
      </c>
      <c r="F1647" s="884">
        <v>0</v>
      </c>
      <c r="G1647" s="362"/>
      <c r="H1647" s="362"/>
      <c r="I1647" s="362"/>
      <c r="J1647" s="362"/>
      <c r="K1647" s="362"/>
      <c r="L1647" s="362"/>
      <c r="M1647" s="362"/>
      <c r="N1647" s="362"/>
      <c r="O1647" s="362"/>
      <c r="P1647" s="362"/>
      <c r="Q1647" s="362"/>
      <c r="R1647" s="362"/>
      <c r="S1647" s="362"/>
      <c r="T1647" s="362"/>
      <c r="U1647" s="362"/>
      <c r="V1647" s="362"/>
      <c r="W1647" s="362"/>
      <c r="X1647" s="362"/>
      <c r="Y1647" s="362"/>
      <c r="Z1647" s="362"/>
      <c r="AA1647" s="362"/>
      <c r="AB1647" s="362"/>
    </row>
    <row r="1648" spans="1:28" s="363" customFormat="1" ht="12.75">
      <c r="A1648" s="374" t="s">
        <v>1098</v>
      </c>
      <c r="B1648" s="884">
        <v>749506</v>
      </c>
      <c r="C1648" s="884">
        <v>0</v>
      </c>
      <c r="D1648" s="884">
        <v>0</v>
      </c>
      <c r="E1648" s="883">
        <v>0</v>
      </c>
      <c r="F1648" s="884">
        <v>0</v>
      </c>
      <c r="G1648" s="362"/>
      <c r="H1648" s="362"/>
      <c r="I1648" s="362"/>
      <c r="J1648" s="362"/>
      <c r="K1648" s="362"/>
      <c r="L1648" s="362"/>
      <c r="M1648" s="362"/>
      <c r="N1648" s="362"/>
      <c r="O1648" s="362"/>
      <c r="P1648" s="362"/>
      <c r="Q1648" s="362"/>
      <c r="R1648" s="362"/>
      <c r="S1648" s="362"/>
      <c r="T1648" s="362"/>
      <c r="U1648" s="362"/>
      <c r="V1648" s="362"/>
      <c r="W1648" s="362"/>
      <c r="X1648" s="362"/>
      <c r="Y1648" s="362"/>
      <c r="Z1648" s="362"/>
      <c r="AA1648" s="362"/>
      <c r="AB1648" s="362"/>
    </row>
    <row r="1649" spans="1:28" s="363" customFormat="1" ht="12.75">
      <c r="A1649" s="359" t="s">
        <v>932</v>
      </c>
      <c r="B1649" s="884">
        <v>749506</v>
      </c>
      <c r="C1649" s="884">
        <v>0</v>
      </c>
      <c r="D1649" s="884">
        <v>0</v>
      </c>
      <c r="E1649" s="883">
        <v>0</v>
      </c>
      <c r="F1649" s="884">
        <v>0</v>
      </c>
      <c r="G1649" s="362"/>
      <c r="H1649" s="362"/>
      <c r="I1649" s="362"/>
      <c r="J1649" s="362"/>
      <c r="K1649" s="362"/>
      <c r="L1649" s="362"/>
      <c r="M1649" s="362"/>
      <c r="N1649" s="362"/>
      <c r="O1649" s="362"/>
      <c r="P1649" s="362"/>
      <c r="Q1649" s="362"/>
      <c r="R1649" s="362"/>
      <c r="S1649" s="362"/>
      <c r="T1649" s="362"/>
      <c r="U1649" s="362"/>
      <c r="V1649" s="362"/>
      <c r="W1649" s="362"/>
      <c r="X1649" s="362"/>
      <c r="Y1649" s="362"/>
      <c r="Z1649" s="362"/>
      <c r="AA1649" s="362"/>
      <c r="AB1649" s="362"/>
    </row>
    <row r="1650" spans="1:28" s="363" customFormat="1" ht="12.75">
      <c r="A1650" s="395" t="s">
        <v>1020</v>
      </c>
      <c r="B1650" s="884">
        <v>749506</v>
      </c>
      <c r="C1650" s="884">
        <v>0</v>
      </c>
      <c r="D1650" s="884">
        <v>0</v>
      </c>
      <c r="E1650" s="883">
        <v>0</v>
      </c>
      <c r="F1650" s="884">
        <v>0</v>
      </c>
      <c r="G1650" s="362"/>
      <c r="H1650" s="362"/>
      <c r="I1650" s="362"/>
      <c r="J1650" s="362"/>
      <c r="K1650" s="362"/>
      <c r="L1650" s="362"/>
      <c r="M1650" s="362"/>
      <c r="N1650" s="362"/>
      <c r="O1650" s="362"/>
      <c r="P1650" s="362"/>
      <c r="Q1650" s="362"/>
      <c r="R1650" s="362"/>
      <c r="S1650" s="362"/>
      <c r="T1650" s="362"/>
      <c r="U1650" s="362"/>
      <c r="V1650" s="362"/>
      <c r="W1650" s="362"/>
      <c r="X1650" s="362"/>
      <c r="Y1650" s="362"/>
      <c r="Z1650" s="362"/>
      <c r="AA1650" s="362"/>
      <c r="AB1650" s="362"/>
    </row>
    <row r="1651" spans="1:28" s="363" customFormat="1" ht="12.75">
      <c r="A1651" s="395"/>
      <c r="B1651" s="884"/>
      <c r="C1651" s="884"/>
      <c r="D1651" s="884"/>
      <c r="E1651" s="884"/>
      <c r="F1651" s="884"/>
      <c r="G1651" s="362"/>
      <c r="H1651" s="362"/>
      <c r="I1651" s="362"/>
      <c r="J1651" s="362"/>
      <c r="K1651" s="362"/>
      <c r="L1651" s="362"/>
      <c r="M1651" s="362"/>
      <c r="N1651" s="362"/>
      <c r="O1651" s="362"/>
      <c r="P1651" s="362"/>
      <c r="Q1651" s="362"/>
      <c r="R1651" s="362"/>
      <c r="S1651" s="362"/>
      <c r="T1651" s="362"/>
      <c r="U1651" s="362"/>
      <c r="V1651" s="362"/>
      <c r="W1651" s="362"/>
      <c r="X1651" s="362"/>
      <c r="Y1651" s="362"/>
      <c r="Z1651" s="362"/>
      <c r="AA1651" s="362"/>
      <c r="AB1651" s="362"/>
    </row>
    <row r="1652" spans="1:28" s="363" customFormat="1" ht="12.75">
      <c r="A1652" s="336" t="s">
        <v>506</v>
      </c>
      <c r="B1652" s="884"/>
      <c r="C1652" s="884"/>
      <c r="D1652" s="884"/>
      <c r="E1652" s="884"/>
      <c r="F1652" s="884"/>
      <c r="G1652" s="362"/>
      <c r="H1652" s="362"/>
      <c r="I1652" s="362"/>
      <c r="J1652" s="362"/>
      <c r="K1652" s="362"/>
      <c r="L1652" s="362"/>
      <c r="M1652" s="362"/>
      <c r="N1652" s="362"/>
      <c r="O1652" s="362"/>
      <c r="P1652" s="362"/>
      <c r="Q1652" s="362"/>
      <c r="R1652" s="362"/>
      <c r="S1652" s="362"/>
      <c r="T1652" s="362"/>
      <c r="U1652" s="362"/>
      <c r="V1652" s="362"/>
      <c r="W1652" s="362"/>
      <c r="X1652" s="362"/>
      <c r="Y1652" s="362"/>
      <c r="Z1652" s="362"/>
      <c r="AA1652" s="362"/>
      <c r="AB1652" s="362"/>
    </row>
    <row r="1653" spans="1:28" s="363" customFormat="1" ht="25.5">
      <c r="A1653" s="890" t="s">
        <v>522</v>
      </c>
      <c r="B1653" s="884"/>
      <c r="C1653" s="884"/>
      <c r="D1653" s="884"/>
      <c r="E1653" s="884"/>
      <c r="F1653" s="884"/>
      <c r="G1653" s="362"/>
      <c r="H1653" s="362"/>
      <c r="I1653" s="362"/>
      <c r="J1653" s="362"/>
      <c r="K1653" s="362"/>
      <c r="L1653" s="362"/>
      <c r="M1653" s="362"/>
      <c r="N1653" s="362"/>
      <c r="O1653" s="362"/>
      <c r="P1653" s="362"/>
      <c r="Q1653" s="362"/>
      <c r="R1653" s="362"/>
      <c r="S1653" s="362"/>
      <c r="T1653" s="362"/>
      <c r="U1653" s="362"/>
      <c r="V1653" s="362"/>
      <c r="W1653" s="362"/>
      <c r="X1653" s="362"/>
      <c r="Y1653" s="362"/>
      <c r="Z1653" s="362"/>
      <c r="AA1653" s="362"/>
      <c r="AB1653" s="362"/>
    </row>
    <row r="1654" spans="1:28" s="363" customFormat="1" ht="12.75">
      <c r="A1654" s="331" t="s">
        <v>462</v>
      </c>
      <c r="B1654" s="884">
        <v>190000</v>
      </c>
      <c r="C1654" s="884">
        <v>6000</v>
      </c>
      <c r="D1654" s="884">
        <v>6000</v>
      </c>
      <c r="E1654" s="883">
        <v>3.1578947368421053</v>
      </c>
      <c r="F1654" s="884">
        <v>0</v>
      </c>
      <c r="G1654" s="362"/>
      <c r="H1654" s="362"/>
      <c r="I1654" s="362"/>
      <c r="J1654" s="362"/>
      <c r="K1654" s="362"/>
      <c r="L1654" s="362"/>
      <c r="M1654" s="362"/>
      <c r="N1654" s="362"/>
      <c r="O1654" s="362"/>
      <c r="P1654" s="362"/>
      <c r="Q1654" s="362"/>
      <c r="R1654" s="362"/>
      <c r="S1654" s="362"/>
      <c r="T1654" s="362"/>
      <c r="U1654" s="362"/>
      <c r="V1654" s="362"/>
      <c r="W1654" s="362"/>
      <c r="X1654" s="362"/>
      <c r="Y1654" s="362"/>
      <c r="Z1654" s="362"/>
      <c r="AA1654" s="362"/>
      <c r="AB1654" s="362"/>
    </row>
    <row r="1655" spans="1:28" s="363" customFormat="1" ht="12.75">
      <c r="A1655" s="359" t="s">
        <v>1177</v>
      </c>
      <c r="B1655" s="884">
        <v>190000</v>
      </c>
      <c r="C1655" s="884">
        <v>6000</v>
      </c>
      <c r="D1655" s="884">
        <v>6000</v>
      </c>
      <c r="E1655" s="883">
        <v>3.1578947368421053</v>
      </c>
      <c r="F1655" s="884">
        <v>0</v>
      </c>
      <c r="G1655" s="362"/>
      <c r="H1655" s="362"/>
      <c r="I1655" s="362"/>
      <c r="J1655" s="362"/>
      <c r="K1655" s="362"/>
      <c r="L1655" s="362"/>
      <c r="M1655" s="362"/>
      <c r="N1655" s="362"/>
      <c r="O1655" s="362"/>
      <c r="P1655" s="362"/>
      <c r="Q1655" s="362"/>
      <c r="R1655" s="362"/>
      <c r="S1655" s="362"/>
      <c r="T1655" s="362"/>
      <c r="U1655" s="362"/>
      <c r="V1655" s="362"/>
      <c r="W1655" s="362"/>
      <c r="X1655" s="362"/>
      <c r="Y1655" s="362"/>
      <c r="Z1655" s="362"/>
      <c r="AA1655" s="362"/>
      <c r="AB1655" s="362"/>
    </row>
    <row r="1656" spans="1:28" s="363" customFormat="1" ht="25.5">
      <c r="A1656" s="405" t="s">
        <v>1178</v>
      </c>
      <c r="B1656" s="884">
        <v>190000</v>
      </c>
      <c r="C1656" s="884">
        <v>6000</v>
      </c>
      <c r="D1656" s="884">
        <v>6000</v>
      </c>
      <c r="E1656" s="883">
        <v>3.1578947368421053</v>
      </c>
      <c r="F1656" s="884">
        <v>0</v>
      </c>
      <c r="G1656" s="362"/>
      <c r="H1656" s="362"/>
      <c r="I1656" s="362"/>
      <c r="J1656" s="362"/>
      <c r="K1656" s="362"/>
      <c r="L1656" s="362"/>
      <c r="M1656" s="362"/>
      <c r="N1656" s="362"/>
      <c r="O1656" s="362"/>
      <c r="P1656" s="362"/>
      <c r="Q1656" s="362"/>
      <c r="R1656" s="362"/>
      <c r="S1656" s="362"/>
      <c r="T1656" s="362"/>
      <c r="U1656" s="362"/>
      <c r="V1656" s="362"/>
      <c r="W1656" s="362"/>
      <c r="X1656" s="362"/>
      <c r="Y1656" s="362"/>
      <c r="Z1656" s="362"/>
      <c r="AA1656" s="362"/>
      <c r="AB1656" s="362"/>
    </row>
    <row r="1657" spans="1:28" s="363" customFormat="1" ht="12.75">
      <c r="A1657" s="374" t="s">
        <v>1098</v>
      </c>
      <c r="B1657" s="884">
        <v>190000</v>
      </c>
      <c r="C1657" s="884">
        <v>6000</v>
      </c>
      <c r="D1657" s="884">
        <v>0</v>
      </c>
      <c r="E1657" s="883">
        <v>0</v>
      </c>
      <c r="F1657" s="884">
        <v>0</v>
      </c>
      <c r="G1657" s="362"/>
      <c r="H1657" s="362"/>
      <c r="I1657" s="362"/>
      <c r="J1657" s="362"/>
      <c r="K1657" s="362"/>
      <c r="L1657" s="362"/>
      <c r="M1657" s="362"/>
      <c r="N1657" s="362"/>
      <c r="O1657" s="362"/>
      <c r="P1657" s="362"/>
      <c r="Q1657" s="362"/>
      <c r="R1657" s="362"/>
      <c r="S1657" s="362"/>
      <c r="T1657" s="362"/>
      <c r="U1657" s="362"/>
      <c r="V1657" s="362"/>
      <c r="W1657" s="362"/>
      <c r="X1657" s="362"/>
      <c r="Y1657" s="362"/>
      <c r="Z1657" s="362"/>
      <c r="AA1657" s="362"/>
      <c r="AB1657" s="362"/>
    </row>
    <row r="1658" spans="1:28" s="363" customFormat="1" ht="12.75">
      <c r="A1658" s="359" t="s">
        <v>932</v>
      </c>
      <c r="B1658" s="884">
        <v>190000</v>
      </c>
      <c r="C1658" s="884">
        <v>6000</v>
      </c>
      <c r="D1658" s="884">
        <v>0</v>
      </c>
      <c r="E1658" s="883">
        <v>0</v>
      </c>
      <c r="F1658" s="884">
        <v>0</v>
      </c>
      <c r="G1658" s="362"/>
      <c r="H1658" s="362"/>
      <c r="I1658" s="362"/>
      <c r="J1658" s="362"/>
      <c r="K1658" s="362"/>
      <c r="L1658" s="362"/>
      <c r="M1658" s="362"/>
      <c r="N1658" s="362"/>
      <c r="O1658" s="362"/>
      <c r="P1658" s="362"/>
      <c r="Q1658" s="362"/>
      <c r="R1658" s="362"/>
      <c r="S1658" s="362"/>
      <c r="T1658" s="362"/>
      <c r="U1658" s="362"/>
      <c r="V1658" s="362"/>
      <c r="W1658" s="362"/>
      <c r="X1658" s="362"/>
      <c r="Y1658" s="362"/>
      <c r="Z1658" s="362"/>
      <c r="AA1658" s="362"/>
      <c r="AB1658" s="362"/>
    </row>
    <row r="1659" spans="1:28" s="363" customFormat="1" ht="12.75">
      <c r="A1659" s="395" t="s">
        <v>1020</v>
      </c>
      <c r="B1659" s="884">
        <v>190000</v>
      </c>
      <c r="C1659" s="884">
        <v>6000</v>
      </c>
      <c r="D1659" s="884">
        <v>0</v>
      </c>
      <c r="E1659" s="883">
        <v>0</v>
      </c>
      <c r="F1659" s="884">
        <v>0</v>
      </c>
      <c r="G1659" s="362"/>
      <c r="H1659" s="362"/>
      <c r="I1659" s="362"/>
      <c r="J1659" s="362"/>
      <c r="K1659" s="362"/>
      <c r="L1659" s="362"/>
      <c r="M1659" s="362"/>
      <c r="N1659" s="362"/>
      <c r="O1659" s="362"/>
      <c r="P1659" s="362"/>
      <c r="Q1659" s="362"/>
      <c r="R1659" s="362"/>
      <c r="S1659" s="362"/>
      <c r="T1659" s="362"/>
      <c r="U1659" s="362"/>
      <c r="V1659" s="362"/>
      <c r="W1659" s="362"/>
      <c r="X1659" s="362"/>
      <c r="Y1659" s="362"/>
      <c r="Z1659" s="362"/>
      <c r="AA1659" s="362"/>
      <c r="AB1659" s="362"/>
    </row>
    <row r="1660" spans="1:28" s="363" customFormat="1" ht="12.75">
      <c r="A1660" s="395"/>
      <c r="B1660" s="884"/>
      <c r="C1660" s="884"/>
      <c r="D1660" s="884"/>
      <c r="E1660" s="884"/>
      <c r="F1660" s="884"/>
      <c r="G1660" s="362"/>
      <c r="H1660" s="362"/>
      <c r="I1660" s="362"/>
      <c r="J1660" s="362"/>
      <c r="K1660" s="362"/>
      <c r="L1660" s="362"/>
      <c r="M1660" s="362"/>
      <c r="N1660" s="362"/>
      <c r="O1660" s="362"/>
      <c r="P1660" s="362"/>
      <c r="Q1660" s="362"/>
      <c r="R1660" s="362"/>
      <c r="S1660" s="362"/>
      <c r="T1660" s="362"/>
      <c r="U1660" s="362"/>
      <c r="V1660" s="362"/>
      <c r="W1660" s="362"/>
      <c r="X1660" s="362"/>
      <c r="Y1660" s="362"/>
      <c r="Z1660" s="362"/>
      <c r="AA1660" s="362"/>
      <c r="AB1660" s="362"/>
    </row>
    <row r="1661" spans="1:28" s="363" customFormat="1" ht="12.75">
      <c r="A1661" s="336" t="s">
        <v>1119</v>
      </c>
      <c r="B1661" s="884"/>
      <c r="C1661" s="884"/>
      <c r="D1661" s="884"/>
      <c r="E1661" s="884"/>
      <c r="F1661" s="884"/>
      <c r="G1661" s="362"/>
      <c r="H1661" s="362"/>
      <c r="I1661" s="362"/>
      <c r="J1661" s="362"/>
      <c r="K1661" s="362"/>
      <c r="L1661" s="362"/>
      <c r="M1661" s="362"/>
      <c r="N1661" s="362"/>
      <c r="O1661" s="362"/>
      <c r="P1661" s="362"/>
      <c r="Q1661" s="362"/>
      <c r="R1661" s="362"/>
      <c r="S1661" s="362"/>
      <c r="T1661" s="362"/>
      <c r="U1661" s="362"/>
      <c r="V1661" s="362"/>
      <c r="W1661" s="362"/>
      <c r="X1661" s="362"/>
      <c r="Y1661" s="362"/>
      <c r="Z1661" s="362"/>
      <c r="AA1661" s="362"/>
      <c r="AB1661" s="362"/>
    </row>
    <row r="1662" spans="1:28" s="363" customFormat="1" ht="25.5">
      <c r="A1662" s="890" t="s">
        <v>522</v>
      </c>
      <c r="B1662" s="884"/>
      <c r="C1662" s="884"/>
      <c r="D1662" s="884"/>
      <c r="E1662" s="884"/>
      <c r="F1662" s="884"/>
      <c r="G1662" s="362"/>
      <c r="H1662" s="362"/>
      <c r="I1662" s="362"/>
      <c r="J1662" s="362"/>
      <c r="K1662" s="362"/>
      <c r="L1662" s="362"/>
      <c r="M1662" s="362"/>
      <c r="N1662" s="362"/>
      <c r="O1662" s="362"/>
      <c r="P1662" s="362"/>
      <c r="Q1662" s="362"/>
      <c r="R1662" s="362"/>
      <c r="S1662" s="362"/>
      <c r="T1662" s="362"/>
      <c r="U1662" s="362"/>
      <c r="V1662" s="362"/>
      <c r="W1662" s="362"/>
      <c r="X1662" s="362"/>
      <c r="Y1662" s="362"/>
      <c r="Z1662" s="362"/>
      <c r="AA1662" s="362"/>
      <c r="AB1662" s="362"/>
    </row>
    <row r="1663" spans="1:28" s="363" customFormat="1" ht="12.75">
      <c r="A1663" s="331" t="s">
        <v>462</v>
      </c>
      <c r="B1663" s="884">
        <v>9970000</v>
      </c>
      <c r="C1663" s="884">
        <v>126169</v>
      </c>
      <c r="D1663" s="884">
        <v>126169</v>
      </c>
      <c r="E1663" s="883">
        <v>1.2654864593781343</v>
      </c>
      <c r="F1663" s="884">
        <v>-800000</v>
      </c>
      <c r="G1663" s="362"/>
      <c r="H1663" s="362"/>
      <c r="I1663" s="362"/>
      <c r="J1663" s="362"/>
      <c r="K1663" s="362"/>
      <c r="L1663" s="362"/>
      <c r="M1663" s="362"/>
      <c r="N1663" s="362"/>
      <c r="O1663" s="362"/>
      <c r="P1663" s="362"/>
      <c r="Q1663" s="362"/>
      <c r="R1663" s="362"/>
      <c r="S1663" s="362"/>
      <c r="T1663" s="362"/>
      <c r="U1663" s="362"/>
      <c r="V1663" s="362"/>
      <c r="W1663" s="362"/>
      <c r="X1663" s="362"/>
      <c r="Y1663" s="362"/>
      <c r="Z1663" s="362"/>
      <c r="AA1663" s="362"/>
      <c r="AB1663" s="362"/>
    </row>
    <row r="1664" spans="1:28" s="363" customFormat="1" ht="12.75">
      <c r="A1664" s="359" t="s">
        <v>1177</v>
      </c>
      <c r="B1664" s="884">
        <v>9970000</v>
      </c>
      <c r="C1664" s="884">
        <v>126169</v>
      </c>
      <c r="D1664" s="884">
        <v>126169</v>
      </c>
      <c r="E1664" s="883">
        <v>1.2654864593781343</v>
      </c>
      <c r="F1664" s="884">
        <v>-800000</v>
      </c>
      <c r="G1664" s="362"/>
      <c r="H1664" s="362"/>
      <c r="I1664" s="362"/>
      <c r="J1664" s="362"/>
      <c r="K1664" s="362"/>
      <c r="L1664" s="362"/>
      <c r="M1664" s="362"/>
      <c r="N1664" s="362"/>
      <c r="O1664" s="362"/>
      <c r="P1664" s="362"/>
      <c r="Q1664" s="362"/>
      <c r="R1664" s="362"/>
      <c r="S1664" s="362"/>
      <c r="T1664" s="362"/>
      <c r="U1664" s="362"/>
      <c r="V1664" s="362"/>
      <c r="W1664" s="362"/>
      <c r="X1664" s="362"/>
      <c r="Y1664" s="362"/>
      <c r="Z1664" s="362"/>
      <c r="AA1664" s="362"/>
      <c r="AB1664" s="362"/>
    </row>
    <row r="1665" spans="1:28" s="363" customFormat="1" ht="25.5">
      <c r="A1665" s="405" t="s">
        <v>1178</v>
      </c>
      <c r="B1665" s="884">
        <v>9970000</v>
      </c>
      <c r="C1665" s="884">
        <v>126169</v>
      </c>
      <c r="D1665" s="884">
        <v>126169</v>
      </c>
      <c r="E1665" s="883">
        <v>1.2654864593781343</v>
      </c>
      <c r="F1665" s="884">
        <v>-800000</v>
      </c>
      <c r="G1665" s="362"/>
      <c r="H1665" s="362"/>
      <c r="I1665" s="362"/>
      <c r="J1665" s="362"/>
      <c r="K1665" s="362"/>
      <c r="L1665" s="362"/>
      <c r="M1665" s="362"/>
      <c r="N1665" s="362"/>
      <c r="O1665" s="362"/>
      <c r="P1665" s="362"/>
      <c r="Q1665" s="362"/>
      <c r="R1665" s="362"/>
      <c r="S1665" s="362"/>
      <c r="T1665" s="362"/>
      <c r="U1665" s="362"/>
      <c r="V1665" s="362"/>
      <c r="W1665" s="362"/>
      <c r="X1665" s="362"/>
      <c r="Y1665" s="362"/>
      <c r="Z1665" s="362"/>
      <c r="AA1665" s="362"/>
      <c r="AB1665" s="362"/>
    </row>
    <row r="1666" spans="1:28" s="363" customFormat="1" ht="12.75">
      <c r="A1666" s="374" t="s">
        <v>1098</v>
      </c>
      <c r="B1666" s="884">
        <v>9970000</v>
      </c>
      <c r="C1666" s="884">
        <v>126169</v>
      </c>
      <c r="D1666" s="884">
        <v>100821</v>
      </c>
      <c r="E1666" s="883">
        <v>1.0112437311935807</v>
      </c>
      <c r="F1666" s="884">
        <v>10797</v>
      </c>
      <c r="G1666" s="362"/>
      <c r="H1666" s="362"/>
      <c r="I1666" s="362"/>
      <c r="J1666" s="362"/>
      <c r="K1666" s="362"/>
      <c r="L1666" s="362"/>
      <c r="M1666" s="362"/>
      <c r="N1666" s="362"/>
      <c r="O1666" s="362"/>
      <c r="P1666" s="362"/>
      <c r="Q1666" s="362"/>
      <c r="R1666" s="362"/>
      <c r="S1666" s="362"/>
      <c r="T1666" s="362"/>
      <c r="U1666" s="362"/>
      <c r="V1666" s="362"/>
      <c r="W1666" s="362"/>
      <c r="X1666" s="362"/>
      <c r="Y1666" s="362"/>
      <c r="Z1666" s="362"/>
      <c r="AA1666" s="362"/>
      <c r="AB1666" s="362"/>
    </row>
    <row r="1667" spans="1:28" s="363" customFormat="1" ht="12.75">
      <c r="A1667" s="359" t="s">
        <v>1011</v>
      </c>
      <c r="B1667" s="884">
        <v>69336</v>
      </c>
      <c r="C1667" s="884">
        <v>26169</v>
      </c>
      <c r="D1667" s="884">
        <v>16672</v>
      </c>
      <c r="E1667" s="883">
        <v>24.045229029652706</v>
      </c>
      <c r="F1667" s="884">
        <v>10797</v>
      </c>
      <c r="G1667" s="362"/>
      <c r="H1667" s="362"/>
      <c r="I1667" s="362"/>
      <c r="J1667" s="362"/>
      <c r="K1667" s="362"/>
      <c r="L1667" s="362"/>
      <c r="M1667" s="362"/>
      <c r="N1667" s="362"/>
      <c r="O1667" s="362"/>
      <c r="P1667" s="362"/>
      <c r="Q1667" s="362"/>
      <c r="R1667" s="362"/>
      <c r="S1667" s="362"/>
      <c r="T1667" s="362"/>
      <c r="U1667" s="362"/>
      <c r="V1667" s="362"/>
      <c r="W1667" s="362"/>
      <c r="X1667" s="362"/>
      <c r="Y1667" s="362"/>
      <c r="Z1667" s="362"/>
      <c r="AA1667" s="362"/>
      <c r="AB1667" s="362"/>
    </row>
    <row r="1668" spans="1:28" s="363" customFormat="1" ht="12.75">
      <c r="A1668" s="395" t="s">
        <v>1012</v>
      </c>
      <c r="B1668" s="884">
        <v>69336</v>
      </c>
      <c r="C1668" s="884">
        <v>26169</v>
      </c>
      <c r="D1668" s="884">
        <v>16672</v>
      </c>
      <c r="E1668" s="883">
        <v>24.045229029652706</v>
      </c>
      <c r="F1668" s="884">
        <v>10797</v>
      </c>
      <c r="G1668" s="362"/>
      <c r="H1668" s="362"/>
      <c r="I1668" s="362"/>
      <c r="J1668" s="362"/>
      <c r="K1668" s="362"/>
      <c r="L1668" s="362"/>
      <c r="M1668" s="362"/>
      <c r="N1668" s="362"/>
      <c r="O1668" s="362"/>
      <c r="P1668" s="362"/>
      <c r="Q1668" s="362"/>
      <c r="R1668" s="362"/>
      <c r="S1668" s="362"/>
      <c r="T1668" s="362"/>
      <c r="U1668" s="362"/>
      <c r="V1668" s="362"/>
      <c r="W1668" s="362"/>
      <c r="X1668" s="362"/>
      <c r="Y1668" s="362"/>
      <c r="Z1668" s="362"/>
      <c r="AA1668" s="362"/>
      <c r="AB1668" s="362"/>
    </row>
    <row r="1669" spans="1:28" s="363" customFormat="1" ht="12.75">
      <c r="A1669" s="415" t="s">
        <v>1179</v>
      </c>
      <c r="B1669" s="884">
        <v>22336</v>
      </c>
      <c r="C1669" s="884">
        <v>11169</v>
      </c>
      <c r="D1669" s="884">
        <v>2730</v>
      </c>
      <c r="E1669" s="869">
        <v>12.222421203438396</v>
      </c>
      <c r="F1669" s="884">
        <v>1365</v>
      </c>
      <c r="G1669" s="362"/>
      <c r="H1669" s="362"/>
      <c r="I1669" s="362"/>
      <c r="J1669" s="362"/>
      <c r="K1669" s="362"/>
      <c r="L1669" s="362"/>
      <c r="M1669" s="362"/>
      <c r="N1669" s="362"/>
      <c r="O1669" s="362"/>
      <c r="P1669" s="362"/>
      <c r="Q1669" s="362"/>
      <c r="R1669" s="362"/>
      <c r="S1669" s="362"/>
      <c r="T1669" s="362"/>
      <c r="U1669" s="362"/>
      <c r="V1669" s="362"/>
      <c r="W1669" s="362"/>
      <c r="X1669" s="362"/>
      <c r="Y1669" s="362"/>
      <c r="Z1669" s="362"/>
      <c r="AA1669" s="362"/>
      <c r="AB1669" s="362"/>
    </row>
    <row r="1670" spans="1:28" s="363" customFormat="1" ht="12.75">
      <c r="A1670" s="419" t="s">
        <v>1180</v>
      </c>
      <c r="B1670" s="884">
        <v>18000</v>
      </c>
      <c r="C1670" s="884">
        <v>9000</v>
      </c>
      <c r="D1670" s="884">
        <v>2200</v>
      </c>
      <c r="E1670" s="869">
        <v>12.222222222222221</v>
      </c>
      <c r="F1670" s="884">
        <v>1100</v>
      </c>
      <c r="G1670" s="362"/>
      <c r="H1670" s="362"/>
      <c r="I1670" s="362"/>
      <c r="J1670" s="362"/>
      <c r="K1670" s="362"/>
      <c r="L1670" s="362"/>
      <c r="M1670" s="362"/>
      <c r="N1670" s="362"/>
      <c r="O1670" s="362"/>
      <c r="P1670" s="362"/>
      <c r="Q1670" s="362"/>
      <c r="R1670" s="362"/>
      <c r="S1670" s="362"/>
      <c r="T1670" s="362"/>
      <c r="U1670" s="362"/>
      <c r="V1670" s="362"/>
      <c r="W1670" s="362"/>
      <c r="X1670" s="362"/>
      <c r="Y1670" s="362"/>
      <c r="Z1670" s="362"/>
      <c r="AA1670" s="362"/>
      <c r="AB1670" s="362"/>
    </row>
    <row r="1671" spans="1:28" s="363" customFormat="1" ht="12.75">
      <c r="A1671" s="415" t="s">
        <v>1015</v>
      </c>
      <c r="B1671" s="884">
        <v>47000</v>
      </c>
      <c r="C1671" s="884">
        <v>15000</v>
      </c>
      <c r="D1671" s="884">
        <v>13942</v>
      </c>
      <c r="E1671" s="869">
        <v>29.663829787234043</v>
      </c>
      <c r="F1671" s="884">
        <v>9432</v>
      </c>
      <c r="G1671" s="362"/>
      <c r="H1671" s="362"/>
      <c r="I1671" s="362"/>
      <c r="J1671" s="362"/>
      <c r="K1671" s="362"/>
      <c r="L1671" s="362"/>
      <c r="M1671" s="362"/>
      <c r="N1671" s="362"/>
      <c r="O1671" s="362"/>
      <c r="P1671" s="362"/>
      <c r="Q1671" s="362"/>
      <c r="R1671" s="362"/>
      <c r="S1671" s="362"/>
      <c r="T1671" s="362"/>
      <c r="U1671" s="362"/>
      <c r="V1671" s="362"/>
      <c r="W1671" s="362"/>
      <c r="X1671" s="362"/>
      <c r="Y1671" s="362"/>
      <c r="Z1671" s="362"/>
      <c r="AA1671" s="362"/>
      <c r="AB1671" s="362"/>
    </row>
    <row r="1672" spans="1:28" s="363" customFormat="1" ht="12.75">
      <c r="A1672" s="359" t="s">
        <v>932</v>
      </c>
      <c r="B1672" s="884">
        <v>9900664</v>
      </c>
      <c r="C1672" s="884">
        <v>100000</v>
      </c>
      <c r="D1672" s="884">
        <v>84149</v>
      </c>
      <c r="E1672" s="869">
        <v>0.8499328933897767</v>
      </c>
      <c r="F1672" s="884">
        <v>0</v>
      </c>
      <c r="G1672" s="362"/>
      <c r="H1672" s="362"/>
      <c r="I1672" s="362"/>
      <c r="J1672" s="362"/>
      <c r="K1672" s="362"/>
      <c r="L1672" s="362"/>
      <c r="M1672" s="362"/>
      <c r="N1672" s="362"/>
      <c r="O1672" s="362"/>
      <c r="P1672" s="362"/>
      <c r="Q1672" s="362"/>
      <c r="R1672" s="362"/>
      <c r="S1672" s="362"/>
      <c r="T1672" s="362"/>
      <c r="U1672" s="362"/>
      <c r="V1672" s="362"/>
      <c r="W1672" s="362"/>
      <c r="X1672" s="362"/>
      <c r="Y1672" s="362"/>
      <c r="Z1672" s="362"/>
      <c r="AA1672" s="362"/>
      <c r="AB1672" s="362"/>
    </row>
    <row r="1673" spans="1:28" s="363" customFormat="1" ht="12.75">
      <c r="A1673" s="395" t="s">
        <v>1020</v>
      </c>
      <c r="B1673" s="884">
        <v>6900664</v>
      </c>
      <c r="C1673" s="884">
        <v>100000</v>
      </c>
      <c r="D1673" s="884">
        <v>84149</v>
      </c>
      <c r="E1673" s="869">
        <v>1.2194333762664</v>
      </c>
      <c r="F1673" s="884">
        <v>0</v>
      </c>
      <c r="G1673" s="362"/>
      <c r="H1673" s="362"/>
      <c r="I1673" s="362"/>
      <c r="J1673" s="362"/>
      <c r="K1673" s="362"/>
      <c r="L1673" s="362"/>
      <c r="M1673" s="362"/>
      <c r="N1673" s="362"/>
      <c r="O1673" s="362"/>
      <c r="P1673" s="362"/>
      <c r="Q1673" s="362"/>
      <c r="R1673" s="362"/>
      <c r="S1673" s="362"/>
      <c r="T1673" s="362"/>
      <c r="U1673" s="362"/>
      <c r="V1673" s="362"/>
      <c r="W1673" s="362"/>
      <c r="X1673" s="362"/>
      <c r="Y1673" s="362"/>
      <c r="Z1673" s="362"/>
      <c r="AA1673" s="362"/>
      <c r="AB1673" s="362"/>
    </row>
    <row r="1674" spans="1:28" s="363" customFormat="1" ht="12.75">
      <c r="A1674" s="395" t="s">
        <v>479</v>
      </c>
      <c r="B1674" s="884">
        <v>3000000</v>
      </c>
      <c r="C1674" s="884">
        <v>0</v>
      </c>
      <c r="D1674" s="884">
        <v>0</v>
      </c>
      <c r="E1674" s="869">
        <v>0</v>
      </c>
      <c r="F1674" s="884">
        <v>0</v>
      </c>
      <c r="G1674" s="362"/>
      <c r="H1674" s="362"/>
      <c r="I1674" s="362"/>
      <c r="J1674" s="362"/>
      <c r="K1674" s="362"/>
      <c r="L1674" s="362"/>
      <c r="M1674" s="362"/>
      <c r="N1674" s="362"/>
      <c r="O1674" s="362"/>
      <c r="P1674" s="362"/>
      <c r="Q1674" s="362"/>
      <c r="R1674" s="362"/>
      <c r="S1674" s="362"/>
      <c r="T1674" s="362"/>
      <c r="U1674" s="362"/>
      <c r="V1674" s="362"/>
      <c r="W1674" s="362"/>
      <c r="X1674" s="362"/>
      <c r="Y1674" s="362"/>
      <c r="Z1674" s="362"/>
      <c r="AA1674" s="362"/>
      <c r="AB1674" s="362"/>
    </row>
    <row r="1675" spans="1:28" s="363" customFormat="1" ht="12.75">
      <c r="A1675" s="415" t="s">
        <v>1232</v>
      </c>
      <c r="B1675" s="884">
        <v>3000000</v>
      </c>
      <c r="C1675" s="884">
        <v>0</v>
      </c>
      <c r="D1675" s="884">
        <v>0</v>
      </c>
      <c r="E1675" s="869">
        <v>0</v>
      </c>
      <c r="F1675" s="884">
        <v>0</v>
      </c>
      <c r="G1675" s="362"/>
      <c r="H1675" s="362"/>
      <c r="I1675" s="362"/>
      <c r="J1675" s="362"/>
      <c r="K1675" s="362"/>
      <c r="L1675" s="362"/>
      <c r="M1675" s="362"/>
      <c r="N1675" s="362"/>
      <c r="O1675" s="362"/>
      <c r="P1675" s="362"/>
      <c r="Q1675" s="362"/>
      <c r="R1675" s="362"/>
      <c r="S1675" s="362"/>
      <c r="T1675" s="362"/>
      <c r="U1675" s="362"/>
      <c r="V1675" s="362"/>
      <c r="W1675" s="362"/>
      <c r="X1675" s="362"/>
      <c r="Y1675" s="362"/>
      <c r="Z1675" s="362"/>
      <c r="AA1675" s="362"/>
      <c r="AB1675" s="362"/>
    </row>
    <row r="1676" spans="1:28" s="872" customFormat="1" ht="25.5" customHeight="1">
      <c r="A1676" s="397" t="s">
        <v>463</v>
      </c>
      <c r="B1676" s="866">
        <v>3000000</v>
      </c>
      <c r="C1676" s="866">
        <v>0</v>
      </c>
      <c r="D1676" s="866">
        <v>0</v>
      </c>
      <c r="E1676" s="869">
        <v>0</v>
      </c>
      <c r="F1676" s="884">
        <v>0</v>
      </c>
      <c r="AB1676" s="873"/>
    </row>
    <row r="1677" spans="1:28" s="363" customFormat="1" ht="12.75">
      <c r="A1677" s="395"/>
      <c r="B1677" s="884"/>
      <c r="C1677" s="884"/>
      <c r="D1677" s="884"/>
      <c r="E1677" s="866"/>
      <c r="F1677" s="884"/>
      <c r="G1677" s="362"/>
      <c r="H1677" s="362"/>
      <c r="I1677" s="362"/>
      <c r="J1677" s="362"/>
      <c r="K1677" s="362"/>
      <c r="L1677" s="362"/>
      <c r="M1677" s="362"/>
      <c r="N1677" s="362"/>
      <c r="O1677" s="362"/>
      <c r="P1677" s="362"/>
      <c r="Q1677" s="362"/>
      <c r="R1677" s="362"/>
      <c r="S1677" s="362"/>
      <c r="T1677" s="362"/>
      <c r="U1677" s="362"/>
      <c r="V1677" s="362"/>
      <c r="W1677" s="362"/>
      <c r="X1677" s="362"/>
      <c r="Y1677" s="362"/>
      <c r="Z1677" s="362"/>
      <c r="AA1677" s="362"/>
      <c r="AB1677" s="362"/>
    </row>
    <row r="1678" spans="1:28" s="363" customFormat="1" ht="12.75">
      <c r="A1678" s="336" t="s">
        <v>481</v>
      </c>
      <c r="B1678" s="884"/>
      <c r="C1678" s="884"/>
      <c r="D1678" s="884"/>
      <c r="E1678" s="866"/>
      <c r="F1678" s="884"/>
      <c r="G1678" s="362"/>
      <c r="H1678" s="362"/>
      <c r="I1678" s="362"/>
      <c r="J1678" s="362"/>
      <c r="K1678" s="362"/>
      <c r="L1678" s="362"/>
      <c r="M1678" s="362"/>
      <c r="N1678" s="362"/>
      <c r="O1678" s="362"/>
      <c r="P1678" s="362"/>
      <c r="Q1678" s="362"/>
      <c r="R1678" s="362"/>
      <c r="S1678" s="362"/>
      <c r="T1678" s="362"/>
      <c r="U1678" s="362"/>
      <c r="V1678" s="362"/>
      <c r="W1678" s="362"/>
      <c r="X1678" s="362"/>
      <c r="Y1678" s="362"/>
      <c r="Z1678" s="362"/>
      <c r="AA1678" s="362"/>
      <c r="AB1678" s="362"/>
    </row>
    <row r="1679" spans="1:28" s="363" customFormat="1" ht="25.5">
      <c r="A1679" s="890" t="s">
        <v>522</v>
      </c>
      <c r="B1679" s="884"/>
      <c r="C1679" s="884"/>
      <c r="D1679" s="884"/>
      <c r="E1679" s="866"/>
      <c r="F1679" s="884"/>
      <c r="G1679" s="362"/>
      <c r="H1679" s="362"/>
      <c r="I1679" s="362"/>
      <c r="J1679" s="362"/>
      <c r="K1679" s="362"/>
      <c r="L1679" s="362"/>
      <c r="M1679" s="362"/>
      <c r="N1679" s="362"/>
      <c r="O1679" s="362"/>
      <c r="P1679" s="362"/>
      <c r="Q1679" s="362"/>
      <c r="R1679" s="362"/>
      <c r="S1679" s="362"/>
      <c r="T1679" s="362"/>
      <c r="U1679" s="362"/>
      <c r="V1679" s="362"/>
      <c r="W1679" s="362"/>
      <c r="X1679" s="362"/>
      <c r="Y1679" s="362"/>
      <c r="Z1679" s="362"/>
      <c r="AA1679" s="362"/>
      <c r="AB1679" s="362"/>
    </row>
    <row r="1680" spans="1:28" s="363" customFormat="1" ht="12.75">
      <c r="A1680" s="374" t="s">
        <v>1098</v>
      </c>
      <c r="B1680" s="884">
        <v>1900000</v>
      </c>
      <c r="C1680" s="884">
        <v>421680</v>
      </c>
      <c r="D1680" s="884">
        <v>0</v>
      </c>
      <c r="E1680" s="883">
        <v>0</v>
      </c>
      <c r="F1680" s="884">
        <v>0</v>
      </c>
      <c r="G1680" s="362"/>
      <c r="H1680" s="362"/>
      <c r="I1680" s="362"/>
      <c r="J1680" s="362"/>
      <c r="K1680" s="362"/>
      <c r="L1680" s="362"/>
      <c r="M1680" s="362"/>
      <c r="N1680" s="362"/>
      <c r="O1680" s="362"/>
      <c r="P1680" s="362"/>
      <c r="Q1680" s="362"/>
      <c r="R1680" s="362"/>
      <c r="S1680" s="362"/>
      <c r="T1680" s="362"/>
      <c r="U1680" s="362"/>
      <c r="V1680" s="362"/>
      <c r="W1680" s="362"/>
      <c r="X1680" s="362"/>
      <c r="Y1680" s="362"/>
      <c r="Z1680" s="362"/>
      <c r="AA1680" s="362"/>
      <c r="AB1680" s="362"/>
    </row>
    <row r="1681" spans="1:28" s="363" customFormat="1" ht="12.75">
      <c r="A1681" s="359" t="s">
        <v>932</v>
      </c>
      <c r="B1681" s="884">
        <v>1900000</v>
      </c>
      <c r="C1681" s="884">
        <v>421680</v>
      </c>
      <c r="D1681" s="884">
        <v>0</v>
      </c>
      <c r="E1681" s="883">
        <v>0</v>
      </c>
      <c r="F1681" s="884">
        <v>0</v>
      </c>
      <c r="G1681" s="362"/>
      <c r="H1681" s="362"/>
      <c r="I1681" s="362"/>
      <c r="J1681" s="362"/>
      <c r="K1681" s="362"/>
      <c r="L1681" s="362"/>
      <c r="M1681" s="362"/>
      <c r="N1681" s="362"/>
      <c r="O1681" s="362"/>
      <c r="P1681" s="362"/>
      <c r="Q1681" s="362"/>
      <c r="R1681" s="362"/>
      <c r="S1681" s="362"/>
      <c r="T1681" s="362"/>
      <c r="U1681" s="362"/>
      <c r="V1681" s="362"/>
      <c r="W1681" s="362"/>
      <c r="X1681" s="362"/>
      <c r="Y1681" s="362"/>
      <c r="Z1681" s="362"/>
      <c r="AA1681" s="362"/>
      <c r="AB1681" s="362"/>
    </row>
    <row r="1682" spans="1:28" s="363" customFormat="1" ht="12.75">
      <c r="A1682" s="395" t="s">
        <v>1020</v>
      </c>
      <c r="B1682" s="884">
        <v>1900000</v>
      </c>
      <c r="C1682" s="884">
        <v>421680</v>
      </c>
      <c r="D1682" s="884">
        <v>0</v>
      </c>
      <c r="E1682" s="883">
        <v>0</v>
      </c>
      <c r="F1682" s="884">
        <v>0</v>
      </c>
      <c r="G1682" s="362"/>
      <c r="H1682" s="362"/>
      <c r="I1682" s="362"/>
      <c r="J1682" s="362"/>
      <c r="K1682" s="362"/>
      <c r="L1682" s="362"/>
      <c r="M1682" s="362"/>
      <c r="N1682" s="362"/>
      <c r="O1682" s="362"/>
      <c r="P1682" s="362"/>
      <c r="Q1682" s="362"/>
      <c r="R1682" s="362"/>
      <c r="S1682" s="362"/>
      <c r="T1682" s="362"/>
      <c r="U1682" s="362"/>
      <c r="V1682" s="362"/>
      <c r="W1682" s="362"/>
      <c r="X1682" s="362"/>
      <c r="Y1682" s="362"/>
      <c r="Z1682" s="362"/>
      <c r="AA1682" s="362"/>
      <c r="AB1682" s="362"/>
    </row>
    <row r="1683" spans="1:28" s="872" customFormat="1" ht="13.5" customHeight="1">
      <c r="A1683" s="359" t="s">
        <v>938</v>
      </c>
      <c r="B1683" s="866">
        <v>-1900000</v>
      </c>
      <c r="C1683" s="866">
        <v>-421680</v>
      </c>
      <c r="D1683" s="866">
        <v>0</v>
      </c>
      <c r="E1683" s="883" t="s">
        <v>616</v>
      </c>
      <c r="F1683" s="884">
        <v>0</v>
      </c>
      <c r="AB1683" s="873"/>
    </row>
    <row r="1684" spans="1:28" s="363" customFormat="1" ht="12.75">
      <c r="A1684" s="359" t="s">
        <v>939</v>
      </c>
      <c r="B1684" s="866">
        <v>1900000</v>
      </c>
      <c r="C1684" s="866">
        <v>421680</v>
      </c>
      <c r="D1684" s="866">
        <v>207257</v>
      </c>
      <c r="E1684" s="883">
        <v>10.908263157894735</v>
      </c>
      <c r="F1684" s="884">
        <v>207257</v>
      </c>
      <c r="G1684" s="362"/>
      <c r="H1684" s="362"/>
      <c r="I1684" s="362"/>
      <c r="J1684" s="362"/>
      <c r="K1684" s="362"/>
      <c r="L1684" s="362"/>
      <c r="M1684" s="362"/>
      <c r="N1684" s="362"/>
      <c r="O1684" s="362"/>
      <c r="P1684" s="362"/>
      <c r="Q1684" s="362"/>
      <c r="R1684" s="362"/>
      <c r="S1684" s="362"/>
      <c r="T1684" s="362"/>
      <c r="U1684" s="362"/>
      <c r="V1684" s="362"/>
      <c r="W1684" s="362"/>
      <c r="X1684" s="362"/>
      <c r="Y1684" s="362"/>
      <c r="Z1684" s="362"/>
      <c r="AA1684" s="362"/>
      <c r="AB1684" s="409"/>
    </row>
    <row r="1685" spans="1:28" s="363" customFormat="1" ht="12.75">
      <c r="A1685" s="395" t="s">
        <v>941</v>
      </c>
      <c r="B1685" s="866">
        <v>1900000</v>
      </c>
      <c r="C1685" s="866">
        <v>421680</v>
      </c>
      <c r="D1685" s="866">
        <v>207257</v>
      </c>
      <c r="E1685" s="883">
        <v>10.908263157894735</v>
      </c>
      <c r="F1685" s="884">
        <v>207257</v>
      </c>
      <c r="G1685" s="362"/>
      <c r="H1685" s="362"/>
      <c r="I1685" s="362"/>
      <c r="J1685" s="362"/>
      <c r="K1685" s="362"/>
      <c r="L1685" s="362"/>
      <c r="M1685" s="362"/>
      <c r="N1685" s="362"/>
      <c r="O1685" s="362"/>
      <c r="P1685" s="362"/>
      <c r="Q1685" s="362"/>
      <c r="R1685" s="362"/>
      <c r="S1685" s="362"/>
      <c r="T1685" s="362"/>
      <c r="U1685" s="362"/>
      <c r="V1685" s="362"/>
      <c r="W1685" s="362"/>
      <c r="X1685" s="362"/>
      <c r="Y1685" s="362"/>
      <c r="Z1685" s="362"/>
      <c r="AA1685" s="362"/>
      <c r="AB1685" s="409"/>
    </row>
    <row r="1686" spans="1:28" s="363" customFormat="1" ht="12.75">
      <c r="A1686" s="415" t="s">
        <v>1224</v>
      </c>
      <c r="B1686" s="866">
        <v>1900000</v>
      </c>
      <c r="C1686" s="866">
        <v>421680</v>
      </c>
      <c r="D1686" s="866">
        <v>207257</v>
      </c>
      <c r="E1686" s="883">
        <v>10.908263157894735</v>
      </c>
      <c r="F1686" s="884">
        <v>207257</v>
      </c>
      <c r="G1686" s="362"/>
      <c r="H1686" s="362"/>
      <c r="I1686" s="362"/>
      <c r="J1686" s="362"/>
      <c r="K1686" s="362"/>
      <c r="L1686" s="362"/>
      <c r="M1686" s="362"/>
      <c r="N1686" s="362"/>
      <c r="O1686" s="362"/>
      <c r="P1686" s="362"/>
      <c r="Q1686" s="362"/>
      <c r="R1686" s="362"/>
      <c r="S1686" s="362"/>
      <c r="T1686" s="362"/>
      <c r="U1686" s="362"/>
      <c r="V1686" s="362"/>
      <c r="W1686" s="362"/>
      <c r="X1686" s="362"/>
      <c r="Y1686" s="362"/>
      <c r="Z1686" s="362"/>
      <c r="AA1686" s="362"/>
      <c r="AB1686" s="409"/>
    </row>
    <row r="1687" spans="1:28" s="363" customFormat="1" ht="12.75">
      <c r="A1687" s="395"/>
      <c r="B1687" s="884"/>
      <c r="C1687" s="884"/>
      <c r="D1687" s="884"/>
      <c r="E1687" s="884"/>
      <c r="F1687" s="884"/>
      <c r="G1687" s="362"/>
      <c r="H1687" s="362"/>
      <c r="I1687" s="362"/>
      <c r="J1687" s="362"/>
      <c r="K1687" s="362"/>
      <c r="L1687" s="362"/>
      <c r="M1687" s="362"/>
      <c r="N1687" s="362"/>
      <c r="O1687" s="362"/>
      <c r="P1687" s="362"/>
      <c r="Q1687" s="362"/>
      <c r="R1687" s="362"/>
      <c r="S1687" s="362"/>
      <c r="T1687" s="362"/>
      <c r="U1687" s="362"/>
      <c r="V1687" s="362"/>
      <c r="W1687" s="362"/>
      <c r="X1687" s="362"/>
      <c r="Y1687" s="362"/>
      <c r="Z1687" s="362"/>
      <c r="AA1687" s="362"/>
      <c r="AB1687" s="362"/>
    </row>
    <row r="1688" spans="1:28" s="363" customFormat="1" ht="12.75">
      <c r="A1688" s="336" t="s">
        <v>483</v>
      </c>
      <c r="B1688" s="884"/>
      <c r="C1688" s="884"/>
      <c r="D1688" s="884"/>
      <c r="E1688" s="884"/>
      <c r="F1688" s="884"/>
      <c r="G1688" s="362"/>
      <c r="H1688" s="362"/>
      <c r="I1688" s="362"/>
      <c r="J1688" s="362"/>
      <c r="K1688" s="362"/>
      <c r="L1688" s="362"/>
      <c r="M1688" s="362"/>
      <c r="N1688" s="362"/>
      <c r="O1688" s="362"/>
      <c r="P1688" s="362"/>
      <c r="Q1688" s="362"/>
      <c r="R1688" s="362"/>
      <c r="S1688" s="362"/>
      <c r="T1688" s="362"/>
      <c r="U1688" s="362"/>
      <c r="V1688" s="362"/>
      <c r="W1688" s="362"/>
      <c r="X1688" s="362"/>
      <c r="Y1688" s="362"/>
      <c r="Z1688" s="362"/>
      <c r="AA1688" s="362"/>
      <c r="AB1688" s="362"/>
    </row>
    <row r="1689" spans="1:28" s="363" customFormat="1" ht="25.5">
      <c r="A1689" s="890" t="s">
        <v>522</v>
      </c>
      <c r="B1689" s="884"/>
      <c r="C1689" s="884"/>
      <c r="D1689" s="884"/>
      <c r="E1689" s="884"/>
      <c r="F1689" s="884"/>
      <c r="G1689" s="362"/>
      <c r="H1689" s="362"/>
      <c r="I1689" s="362"/>
      <c r="J1689" s="362"/>
      <c r="K1689" s="362"/>
      <c r="L1689" s="362"/>
      <c r="M1689" s="362"/>
      <c r="N1689" s="362"/>
      <c r="O1689" s="362"/>
      <c r="P1689" s="362"/>
      <c r="Q1689" s="362"/>
      <c r="R1689" s="362"/>
      <c r="S1689" s="362"/>
      <c r="T1689" s="362"/>
      <c r="U1689" s="362"/>
      <c r="V1689" s="362"/>
      <c r="W1689" s="362"/>
      <c r="X1689" s="362"/>
      <c r="Y1689" s="362"/>
      <c r="Z1689" s="362"/>
      <c r="AA1689" s="362"/>
      <c r="AB1689" s="362"/>
    </row>
    <row r="1690" spans="1:28" s="363" customFormat="1" ht="12.75">
      <c r="A1690" s="331" t="s">
        <v>462</v>
      </c>
      <c r="B1690" s="884">
        <v>18776523</v>
      </c>
      <c r="C1690" s="884">
        <v>14908662</v>
      </c>
      <c r="D1690" s="884">
        <v>14908662</v>
      </c>
      <c r="E1690" s="883">
        <v>79.4005471620065</v>
      </c>
      <c r="F1690" s="884">
        <v>0</v>
      </c>
      <c r="G1690" s="362"/>
      <c r="H1690" s="362"/>
      <c r="I1690" s="362"/>
      <c r="J1690" s="362"/>
      <c r="K1690" s="362"/>
      <c r="L1690" s="362"/>
      <c r="M1690" s="362"/>
      <c r="N1690" s="362"/>
      <c r="O1690" s="362"/>
      <c r="P1690" s="362"/>
      <c r="Q1690" s="362"/>
      <c r="R1690" s="362"/>
      <c r="S1690" s="362"/>
      <c r="T1690" s="362"/>
      <c r="U1690" s="362"/>
      <c r="V1690" s="362"/>
      <c r="W1690" s="362"/>
      <c r="X1690" s="362"/>
      <c r="Y1690" s="362"/>
      <c r="Z1690" s="362"/>
      <c r="AA1690" s="362"/>
      <c r="AB1690" s="362"/>
    </row>
    <row r="1691" spans="1:28" s="363" customFormat="1" ht="12.75">
      <c r="A1691" s="359" t="s">
        <v>1177</v>
      </c>
      <c r="B1691" s="884">
        <v>18776523</v>
      </c>
      <c r="C1691" s="884">
        <v>14908662</v>
      </c>
      <c r="D1691" s="884">
        <v>14908662</v>
      </c>
      <c r="E1691" s="883">
        <v>79.4005471620065</v>
      </c>
      <c r="F1691" s="884">
        <v>0</v>
      </c>
      <c r="G1691" s="362"/>
      <c r="H1691" s="362"/>
      <c r="I1691" s="362"/>
      <c r="J1691" s="362"/>
      <c r="K1691" s="362"/>
      <c r="L1691" s="362"/>
      <c r="M1691" s="362"/>
      <c r="N1691" s="362"/>
      <c r="O1691" s="362"/>
      <c r="P1691" s="362"/>
      <c r="Q1691" s="362"/>
      <c r="R1691" s="362"/>
      <c r="S1691" s="362"/>
      <c r="T1691" s="362"/>
      <c r="U1691" s="362"/>
      <c r="V1691" s="362"/>
      <c r="W1691" s="362"/>
      <c r="X1691" s="362"/>
      <c r="Y1691" s="362"/>
      <c r="Z1691" s="362"/>
      <c r="AA1691" s="362"/>
      <c r="AB1691" s="362"/>
    </row>
    <row r="1692" spans="1:28" s="363" customFormat="1" ht="25.5">
      <c r="A1692" s="405" t="s">
        <v>1178</v>
      </c>
      <c r="B1692" s="884">
        <v>18776523</v>
      </c>
      <c r="C1692" s="884">
        <v>14908662</v>
      </c>
      <c r="D1692" s="884">
        <v>14908662</v>
      </c>
      <c r="E1692" s="869">
        <v>79.4005471620065</v>
      </c>
      <c r="F1692" s="884">
        <v>0</v>
      </c>
      <c r="G1692" s="362"/>
      <c r="H1692" s="362"/>
      <c r="I1692" s="362"/>
      <c r="J1692" s="362"/>
      <c r="K1692" s="362"/>
      <c r="L1692" s="362"/>
      <c r="M1692" s="362"/>
      <c r="N1692" s="362"/>
      <c r="O1692" s="362"/>
      <c r="P1692" s="362"/>
      <c r="Q1692" s="362"/>
      <c r="R1692" s="362"/>
      <c r="S1692" s="362"/>
      <c r="T1692" s="362"/>
      <c r="U1692" s="362"/>
      <c r="V1692" s="362"/>
      <c r="W1692" s="362"/>
      <c r="X1692" s="362"/>
      <c r="Y1692" s="362"/>
      <c r="Z1692" s="362"/>
      <c r="AA1692" s="362"/>
      <c r="AB1692" s="362"/>
    </row>
    <row r="1693" spans="1:28" s="363" customFormat="1" ht="12.75">
      <c r="A1693" s="374" t="s">
        <v>1098</v>
      </c>
      <c r="B1693" s="884">
        <v>18776523</v>
      </c>
      <c r="C1693" s="884">
        <v>14908662</v>
      </c>
      <c r="D1693" s="884">
        <v>10831690</v>
      </c>
      <c r="E1693" s="869">
        <v>57.687411029187885</v>
      </c>
      <c r="F1693" s="884">
        <v>683870</v>
      </c>
      <c r="G1693" s="362"/>
      <c r="H1693" s="362"/>
      <c r="I1693" s="362"/>
      <c r="J1693" s="362"/>
      <c r="K1693" s="362"/>
      <c r="L1693" s="362"/>
      <c r="M1693" s="362"/>
      <c r="N1693" s="362"/>
      <c r="O1693" s="362"/>
      <c r="P1693" s="362"/>
      <c r="Q1693" s="362"/>
      <c r="R1693" s="362"/>
      <c r="S1693" s="362"/>
      <c r="T1693" s="362"/>
      <c r="U1693" s="362"/>
      <c r="V1693" s="362"/>
      <c r="W1693" s="362"/>
      <c r="X1693" s="362"/>
      <c r="Y1693" s="362"/>
      <c r="Z1693" s="362"/>
      <c r="AA1693" s="362"/>
      <c r="AB1693" s="362"/>
    </row>
    <row r="1694" spans="1:28" s="363" customFormat="1" ht="12.75">
      <c r="A1694" s="359" t="s">
        <v>932</v>
      </c>
      <c r="B1694" s="884">
        <v>18776523</v>
      </c>
      <c r="C1694" s="884">
        <v>14908662</v>
      </c>
      <c r="D1694" s="884">
        <v>10831690</v>
      </c>
      <c r="E1694" s="869">
        <v>57.687411029187885</v>
      </c>
      <c r="F1694" s="884">
        <v>683870</v>
      </c>
      <c r="G1694" s="362"/>
      <c r="H1694" s="362"/>
      <c r="I1694" s="362"/>
      <c r="J1694" s="362"/>
      <c r="K1694" s="362"/>
      <c r="L1694" s="362"/>
      <c r="M1694" s="362"/>
      <c r="N1694" s="362"/>
      <c r="O1694" s="362"/>
      <c r="P1694" s="362"/>
      <c r="Q1694" s="362"/>
      <c r="R1694" s="362"/>
      <c r="S1694" s="362"/>
      <c r="T1694" s="362"/>
      <c r="U1694" s="362"/>
      <c r="V1694" s="362"/>
      <c r="W1694" s="362"/>
      <c r="X1694" s="362"/>
      <c r="Y1694" s="362"/>
      <c r="Z1694" s="362"/>
      <c r="AA1694" s="362"/>
      <c r="AB1694" s="362"/>
    </row>
    <row r="1695" spans="1:28" s="363" customFormat="1" ht="12.75">
      <c r="A1695" s="395" t="s">
        <v>479</v>
      </c>
      <c r="B1695" s="884">
        <v>18776523</v>
      </c>
      <c r="C1695" s="884">
        <v>14908662</v>
      </c>
      <c r="D1695" s="884">
        <v>10831690</v>
      </c>
      <c r="E1695" s="869">
        <v>57.687411029187885</v>
      </c>
      <c r="F1695" s="884">
        <v>683870</v>
      </c>
      <c r="G1695" s="362"/>
      <c r="H1695" s="362"/>
      <c r="I1695" s="362"/>
      <c r="J1695" s="362"/>
      <c r="K1695" s="362"/>
      <c r="L1695" s="362"/>
      <c r="M1695" s="362"/>
      <c r="N1695" s="362"/>
      <c r="O1695" s="362"/>
      <c r="P1695" s="362"/>
      <c r="Q1695" s="362"/>
      <c r="R1695" s="362"/>
      <c r="S1695" s="362"/>
      <c r="T1695" s="362"/>
      <c r="U1695" s="362"/>
      <c r="V1695" s="362"/>
      <c r="W1695" s="362"/>
      <c r="X1695" s="362"/>
      <c r="Y1695" s="362"/>
      <c r="Z1695" s="362"/>
      <c r="AA1695" s="362"/>
      <c r="AB1695" s="362"/>
    </row>
    <row r="1696" spans="1:28" s="363" customFormat="1" ht="12.75">
      <c r="A1696" s="415" t="s">
        <v>1232</v>
      </c>
      <c r="B1696" s="884">
        <v>18776523</v>
      </c>
      <c r="C1696" s="884">
        <v>14908662</v>
      </c>
      <c r="D1696" s="884">
        <v>10831690</v>
      </c>
      <c r="E1696" s="869">
        <v>57.687411029187885</v>
      </c>
      <c r="F1696" s="884">
        <v>683870</v>
      </c>
      <c r="G1696" s="362"/>
      <c r="H1696" s="362"/>
      <c r="I1696" s="362"/>
      <c r="J1696" s="362"/>
      <c r="K1696" s="362"/>
      <c r="L1696" s="362"/>
      <c r="M1696" s="362"/>
      <c r="N1696" s="362"/>
      <c r="O1696" s="362"/>
      <c r="P1696" s="362"/>
      <c r="Q1696" s="362"/>
      <c r="R1696" s="362"/>
      <c r="S1696" s="362"/>
      <c r="T1696" s="362"/>
      <c r="U1696" s="362"/>
      <c r="V1696" s="362"/>
      <c r="W1696" s="362"/>
      <c r="X1696" s="362"/>
      <c r="Y1696" s="362"/>
      <c r="Z1696" s="362"/>
      <c r="AA1696" s="362"/>
      <c r="AB1696" s="362"/>
    </row>
    <row r="1697" spans="1:28" s="872" customFormat="1" ht="25.5" customHeight="1">
      <c r="A1697" s="397" t="s">
        <v>463</v>
      </c>
      <c r="B1697" s="866">
        <v>18776523</v>
      </c>
      <c r="C1697" s="866">
        <v>14908662</v>
      </c>
      <c r="D1697" s="866">
        <v>10831690</v>
      </c>
      <c r="E1697" s="869">
        <v>57.687411029187885</v>
      </c>
      <c r="F1697" s="884">
        <v>683870</v>
      </c>
      <c r="AB1697" s="873"/>
    </row>
    <row r="1698" spans="1:28" s="872" customFormat="1" ht="25.5" customHeight="1">
      <c r="A1698" s="405"/>
      <c r="B1698" s="866"/>
      <c r="C1698" s="866"/>
      <c r="D1698" s="866"/>
      <c r="E1698" s="866"/>
      <c r="F1698" s="884"/>
      <c r="AB1698" s="873"/>
    </row>
    <row r="1699" spans="1:28" s="363" customFormat="1" ht="12.75">
      <c r="A1699" s="858" t="s">
        <v>523</v>
      </c>
      <c r="B1699" s="648"/>
      <c r="C1699" s="648"/>
      <c r="D1699" s="648"/>
      <c r="E1699" s="866"/>
      <c r="F1699" s="884"/>
      <c r="G1699" s="362"/>
      <c r="H1699" s="362"/>
      <c r="I1699" s="362"/>
      <c r="J1699" s="362"/>
      <c r="K1699" s="362"/>
      <c r="L1699" s="362"/>
      <c r="M1699" s="362"/>
      <c r="N1699" s="362"/>
      <c r="O1699" s="362"/>
      <c r="P1699" s="362"/>
      <c r="Q1699" s="362"/>
      <c r="R1699" s="362"/>
      <c r="S1699" s="362"/>
      <c r="T1699" s="362"/>
      <c r="U1699" s="362"/>
      <c r="V1699" s="362"/>
      <c r="W1699" s="362"/>
      <c r="X1699" s="362"/>
      <c r="Y1699" s="362"/>
      <c r="Z1699" s="362"/>
      <c r="AA1699" s="362"/>
      <c r="AB1699" s="409"/>
    </row>
    <row r="1700" spans="1:28" s="363" customFormat="1" ht="12.75">
      <c r="A1700" s="331" t="s">
        <v>462</v>
      </c>
      <c r="B1700" s="866">
        <v>304174999</v>
      </c>
      <c r="C1700" s="866">
        <v>121565876</v>
      </c>
      <c r="D1700" s="866">
        <v>121541011</v>
      </c>
      <c r="E1700" s="869">
        <v>39.95759395071125</v>
      </c>
      <c r="F1700" s="884">
        <v>-217409</v>
      </c>
      <c r="G1700" s="362"/>
      <c r="H1700" s="362"/>
      <c r="I1700" s="362"/>
      <c r="J1700" s="362"/>
      <c r="K1700" s="362"/>
      <c r="L1700" s="362"/>
      <c r="M1700" s="362"/>
      <c r="N1700" s="362"/>
      <c r="O1700" s="362"/>
      <c r="P1700" s="362"/>
      <c r="Q1700" s="362"/>
      <c r="R1700" s="362"/>
      <c r="S1700" s="362"/>
      <c r="T1700" s="362"/>
      <c r="U1700" s="362"/>
      <c r="V1700" s="362"/>
      <c r="W1700" s="362"/>
      <c r="X1700" s="362"/>
      <c r="Y1700" s="362"/>
      <c r="Z1700" s="362"/>
      <c r="AA1700" s="362"/>
      <c r="AB1700" s="409"/>
    </row>
    <row r="1701" spans="1:28" s="363" customFormat="1" ht="12.75">
      <c r="A1701" s="421" t="s">
        <v>1182</v>
      </c>
      <c r="B1701" s="866">
        <v>233576</v>
      </c>
      <c r="C1701" s="866">
        <v>71560</v>
      </c>
      <c r="D1701" s="866">
        <v>46695</v>
      </c>
      <c r="E1701" s="883">
        <v>19.99135185121759</v>
      </c>
      <c r="F1701" s="884">
        <v>9588</v>
      </c>
      <c r="G1701" s="362"/>
      <c r="H1701" s="362"/>
      <c r="I1701" s="362"/>
      <c r="J1701" s="362"/>
      <c r="K1701" s="362"/>
      <c r="L1701" s="362"/>
      <c r="M1701" s="362"/>
      <c r="N1701" s="362"/>
      <c r="O1701" s="362"/>
      <c r="P1701" s="362"/>
      <c r="Q1701" s="362"/>
      <c r="R1701" s="362"/>
      <c r="S1701" s="362"/>
      <c r="T1701" s="362"/>
      <c r="U1701" s="362"/>
      <c r="V1701" s="362"/>
      <c r="W1701" s="362"/>
      <c r="X1701" s="362"/>
      <c r="Y1701" s="362"/>
      <c r="Z1701" s="362"/>
      <c r="AA1701" s="362"/>
      <c r="AB1701" s="409"/>
    </row>
    <row r="1702" spans="1:28" s="363" customFormat="1" ht="12.75">
      <c r="A1702" s="359" t="s">
        <v>1177</v>
      </c>
      <c r="B1702" s="866">
        <v>303941423</v>
      </c>
      <c r="C1702" s="866">
        <v>121494316</v>
      </c>
      <c r="D1702" s="866">
        <v>121494316</v>
      </c>
      <c r="E1702" s="883">
        <v>39.97293781177039</v>
      </c>
      <c r="F1702" s="884">
        <v>-226997</v>
      </c>
      <c r="G1702" s="362"/>
      <c r="H1702" s="362"/>
      <c r="I1702" s="362"/>
      <c r="J1702" s="362"/>
      <c r="K1702" s="362"/>
      <c r="L1702" s="362"/>
      <c r="M1702" s="362"/>
      <c r="N1702" s="362"/>
      <c r="O1702" s="362"/>
      <c r="P1702" s="362"/>
      <c r="Q1702" s="362"/>
      <c r="R1702" s="362"/>
      <c r="S1702" s="362"/>
      <c r="T1702" s="362"/>
      <c r="U1702" s="362"/>
      <c r="V1702" s="362"/>
      <c r="W1702" s="362"/>
      <c r="X1702" s="362"/>
      <c r="Y1702" s="362"/>
      <c r="Z1702" s="362"/>
      <c r="AA1702" s="362"/>
      <c r="AB1702" s="409"/>
    </row>
    <row r="1703" spans="1:28" s="363" customFormat="1" ht="25.5">
      <c r="A1703" s="405" t="s">
        <v>1178</v>
      </c>
      <c r="B1703" s="866">
        <v>303941423</v>
      </c>
      <c r="C1703" s="866">
        <v>121494316</v>
      </c>
      <c r="D1703" s="866">
        <v>121494316</v>
      </c>
      <c r="E1703" s="883">
        <v>39.97293781177039</v>
      </c>
      <c r="F1703" s="884">
        <v>-226997</v>
      </c>
      <c r="G1703" s="362"/>
      <c r="H1703" s="362"/>
      <c r="I1703" s="362"/>
      <c r="J1703" s="362"/>
      <c r="K1703" s="362"/>
      <c r="L1703" s="362"/>
      <c r="M1703" s="362"/>
      <c r="N1703" s="362"/>
      <c r="O1703" s="362"/>
      <c r="P1703" s="362"/>
      <c r="Q1703" s="362"/>
      <c r="R1703" s="362"/>
      <c r="S1703" s="362"/>
      <c r="T1703" s="362"/>
      <c r="U1703" s="362"/>
      <c r="V1703" s="362"/>
      <c r="W1703" s="362"/>
      <c r="X1703" s="362"/>
      <c r="Y1703" s="362"/>
      <c r="Z1703" s="362"/>
      <c r="AA1703" s="362"/>
      <c r="AB1703" s="409"/>
    </row>
    <row r="1704" spans="1:28" s="363" customFormat="1" ht="12.75">
      <c r="A1704" s="374" t="s">
        <v>1098</v>
      </c>
      <c r="B1704" s="866">
        <v>303291851</v>
      </c>
      <c r="C1704" s="866">
        <v>121294140</v>
      </c>
      <c r="D1704" s="866">
        <v>83120149</v>
      </c>
      <c r="E1704" s="883">
        <v>27.405994828393855</v>
      </c>
      <c r="F1704" s="884">
        <v>23994717</v>
      </c>
      <c r="G1704" s="362"/>
      <c r="H1704" s="362"/>
      <c r="I1704" s="362"/>
      <c r="J1704" s="362"/>
      <c r="K1704" s="362"/>
      <c r="L1704" s="362"/>
      <c r="M1704" s="362"/>
      <c r="N1704" s="362"/>
      <c r="O1704" s="362"/>
      <c r="P1704" s="362"/>
      <c r="Q1704" s="362"/>
      <c r="R1704" s="362"/>
      <c r="S1704" s="362"/>
      <c r="T1704" s="362"/>
      <c r="U1704" s="362"/>
      <c r="V1704" s="362"/>
      <c r="W1704" s="362"/>
      <c r="X1704" s="362"/>
      <c r="Y1704" s="362"/>
      <c r="Z1704" s="362"/>
      <c r="AA1704" s="362"/>
      <c r="AB1704" s="409"/>
    </row>
    <row r="1705" spans="1:28" s="363" customFormat="1" ht="12.75">
      <c r="A1705" s="359" t="s">
        <v>1011</v>
      </c>
      <c r="B1705" s="866">
        <v>301045535</v>
      </c>
      <c r="C1705" s="866">
        <v>120841307</v>
      </c>
      <c r="D1705" s="866">
        <v>83103202</v>
      </c>
      <c r="E1705" s="883">
        <v>27.604861171583227</v>
      </c>
      <c r="F1705" s="884">
        <v>23980475</v>
      </c>
      <c r="G1705" s="362"/>
      <c r="H1705" s="362"/>
      <c r="I1705" s="362"/>
      <c r="J1705" s="362"/>
      <c r="K1705" s="362"/>
      <c r="L1705" s="362"/>
      <c r="M1705" s="362"/>
      <c r="N1705" s="362"/>
      <c r="O1705" s="362"/>
      <c r="P1705" s="362"/>
      <c r="Q1705" s="362"/>
      <c r="R1705" s="362"/>
      <c r="S1705" s="362"/>
      <c r="T1705" s="362"/>
      <c r="U1705" s="362"/>
      <c r="V1705" s="362"/>
      <c r="W1705" s="362"/>
      <c r="X1705" s="362"/>
      <c r="Y1705" s="362"/>
      <c r="Z1705" s="362"/>
      <c r="AA1705" s="362"/>
      <c r="AB1705" s="409"/>
    </row>
    <row r="1706" spans="1:28" s="363" customFormat="1" ht="12.75">
      <c r="A1706" s="395" t="s">
        <v>1012</v>
      </c>
      <c r="B1706" s="866">
        <v>33851547</v>
      </c>
      <c r="C1706" s="866">
        <v>8664324</v>
      </c>
      <c r="D1706" s="866">
        <v>4999434</v>
      </c>
      <c r="E1706" s="883">
        <v>14.76870170807851</v>
      </c>
      <c r="F1706" s="884">
        <v>1878040</v>
      </c>
      <c r="G1706" s="362"/>
      <c r="H1706" s="362"/>
      <c r="I1706" s="362"/>
      <c r="J1706" s="362"/>
      <c r="K1706" s="362"/>
      <c r="L1706" s="362"/>
      <c r="M1706" s="362"/>
      <c r="N1706" s="362"/>
      <c r="O1706" s="362"/>
      <c r="P1706" s="362"/>
      <c r="Q1706" s="362"/>
      <c r="R1706" s="362"/>
      <c r="S1706" s="362"/>
      <c r="T1706" s="362"/>
      <c r="U1706" s="362"/>
      <c r="V1706" s="362"/>
      <c r="W1706" s="362"/>
      <c r="X1706" s="362"/>
      <c r="Y1706" s="362"/>
      <c r="Z1706" s="362"/>
      <c r="AA1706" s="362"/>
      <c r="AB1706" s="409"/>
    </row>
    <row r="1707" spans="1:28" s="363" customFormat="1" ht="12.75">
      <c r="A1707" s="415" t="s">
        <v>1179</v>
      </c>
      <c r="B1707" s="866">
        <v>1855361</v>
      </c>
      <c r="C1707" s="866">
        <v>224952</v>
      </c>
      <c r="D1707" s="866">
        <v>140869</v>
      </c>
      <c r="E1707" s="883">
        <v>7.592538594914952</v>
      </c>
      <c r="F1707" s="884">
        <v>66672</v>
      </c>
      <c r="G1707" s="362"/>
      <c r="H1707" s="362"/>
      <c r="I1707" s="362"/>
      <c r="J1707" s="362"/>
      <c r="K1707" s="362"/>
      <c r="L1707" s="362"/>
      <c r="M1707" s="362"/>
      <c r="N1707" s="362"/>
      <c r="O1707" s="362"/>
      <c r="P1707" s="362"/>
      <c r="Q1707" s="362"/>
      <c r="R1707" s="362"/>
      <c r="S1707" s="362"/>
      <c r="T1707" s="362"/>
      <c r="U1707" s="362"/>
      <c r="V1707" s="362"/>
      <c r="W1707" s="362"/>
      <c r="X1707" s="362"/>
      <c r="Y1707" s="362"/>
      <c r="Z1707" s="362"/>
      <c r="AA1707" s="362"/>
      <c r="AB1707" s="409"/>
    </row>
    <row r="1708" spans="1:28" s="363" customFormat="1" ht="12.75">
      <c r="A1708" s="419" t="s">
        <v>1180</v>
      </c>
      <c r="B1708" s="866">
        <v>1343095</v>
      </c>
      <c r="C1708" s="866">
        <v>158960</v>
      </c>
      <c r="D1708" s="866">
        <v>109992</v>
      </c>
      <c r="E1708" s="883">
        <v>8.189443040142358</v>
      </c>
      <c r="F1708" s="884">
        <v>51722</v>
      </c>
      <c r="G1708" s="362"/>
      <c r="H1708" s="362"/>
      <c r="I1708" s="362"/>
      <c r="J1708" s="362"/>
      <c r="K1708" s="362"/>
      <c r="L1708" s="362"/>
      <c r="M1708" s="362"/>
      <c r="N1708" s="362"/>
      <c r="O1708" s="362"/>
      <c r="P1708" s="362"/>
      <c r="Q1708" s="362"/>
      <c r="R1708" s="362"/>
      <c r="S1708" s="362"/>
      <c r="T1708" s="362"/>
      <c r="U1708" s="362"/>
      <c r="V1708" s="362"/>
      <c r="W1708" s="362"/>
      <c r="X1708" s="362"/>
      <c r="Y1708" s="362"/>
      <c r="Z1708" s="362"/>
      <c r="AA1708" s="362"/>
      <c r="AB1708" s="409"/>
    </row>
    <row r="1709" spans="1:28" s="363" customFormat="1" ht="12.75">
      <c r="A1709" s="415" t="s">
        <v>1015</v>
      </c>
      <c r="B1709" s="866">
        <v>31996186</v>
      </c>
      <c r="C1709" s="866">
        <v>8439372</v>
      </c>
      <c r="D1709" s="866">
        <v>4858565</v>
      </c>
      <c r="E1709" s="883">
        <v>15.184825466385274</v>
      </c>
      <c r="F1709" s="884">
        <v>1811368</v>
      </c>
      <c r="G1709" s="362"/>
      <c r="H1709" s="362"/>
      <c r="I1709" s="362"/>
      <c r="J1709" s="362"/>
      <c r="K1709" s="362"/>
      <c r="L1709" s="362"/>
      <c r="M1709" s="362"/>
      <c r="N1709" s="362"/>
      <c r="O1709" s="362"/>
      <c r="P1709" s="362"/>
      <c r="Q1709" s="362"/>
      <c r="R1709" s="362"/>
      <c r="S1709" s="362"/>
      <c r="T1709" s="362"/>
      <c r="U1709" s="362"/>
      <c r="V1709" s="362"/>
      <c r="W1709" s="362"/>
      <c r="X1709" s="362"/>
      <c r="Y1709" s="362"/>
      <c r="Z1709" s="362"/>
      <c r="AA1709" s="362"/>
      <c r="AB1709" s="409"/>
    </row>
    <row r="1710" spans="1:28" s="363" customFormat="1" ht="12.75">
      <c r="A1710" s="395" t="s">
        <v>1016</v>
      </c>
      <c r="B1710" s="866">
        <v>79772502</v>
      </c>
      <c r="C1710" s="866">
        <v>23879638</v>
      </c>
      <c r="D1710" s="866">
        <v>16098670</v>
      </c>
      <c r="E1710" s="883">
        <v>20.180725934859105</v>
      </c>
      <c r="F1710" s="884">
        <v>4368178</v>
      </c>
      <c r="G1710" s="362"/>
      <c r="H1710" s="362"/>
      <c r="I1710" s="362"/>
      <c r="J1710" s="362"/>
      <c r="K1710" s="362"/>
      <c r="L1710" s="362"/>
      <c r="M1710" s="362"/>
      <c r="N1710" s="362"/>
      <c r="O1710" s="362"/>
      <c r="P1710" s="362"/>
      <c r="Q1710" s="362"/>
      <c r="R1710" s="362"/>
      <c r="S1710" s="362"/>
      <c r="T1710" s="362"/>
      <c r="U1710" s="362"/>
      <c r="V1710" s="362"/>
      <c r="W1710" s="362"/>
      <c r="X1710" s="362"/>
      <c r="Y1710" s="362"/>
      <c r="Z1710" s="362"/>
      <c r="AA1710" s="362"/>
      <c r="AB1710" s="409"/>
    </row>
    <row r="1711" spans="1:28" s="363" customFormat="1" ht="12.75">
      <c r="A1711" s="395" t="s">
        <v>1017</v>
      </c>
      <c r="B1711" s="866">
        <v>5813678</v>
      </c>
      <c r="C1711" s="866">
        <v>1402809</v>
      </c>
      <c r="D1711" s="866">
        <v>1154207</v>
      </c>
      <c r="E1711" s="883">
        <v>19.85330112882069</v>
      </c>
      <c r="F1711" s="884">
        <v>703951</v>
      </c>
      <c r="G1711" s="362"/>
      <c r="H1711" s="362"/>
      <c r="I1711" s="362"/>
      <c r="J1711" s="362"/>
      <c r="K1711" s="362"/>
      <c r="L1711" s="362"/>
      <c r="M1711" s="362"/>
      <c r="N1711" s="362"/>
      <c r="O1711" s="362"/>
      <c r="P1711" s="362"/>
      <c r="Q1711" s="362"/>
      <c r="R1711" s="362"/>
      <c r="S1711" s="362"/>
      <c r="T1711" s="362"/>
      <c r="U1711" s="362"/>
      <c r="V1711" s="362"/>
      <c r="W1711" s="362"/>
      <c r="X1711" s="362"/>
      <c r="Y1711" s="362"/>
      <c r="Z1711" s="362"/>
      <c r="AA1711" s="362"/>
      <c r="AB1711" s="409"/>
    </row>
    <row r="1712" spans="1:28" s="363" customFormat="1" ht="12.75">
      <c r="A1712" s="415" t="s">
        <v>1018</v>
      </c>
      <c r="B1712" s="866">
        <v>5813678</v>
      </c>
      <c r="C1712" s="866">
        <v>1402809</v>
      </c>
      <c r="D1712" s="866">
        <v>1154207</v>
      </c>
      <c r="E1712" s="883">
        <v>19.85330112882069</v>
      </c>
      <c r="F1712" s="884">
        <v>703951</v>
      </c>
      <c r="G1712" s="362"/>
      <c r="H1712" s="362"/>
      <c r="I1712" s="362"/>
      <c r="J1712" s="362"/>
      <c r="K1712" s="362"/>
      <c r="L1712" s="362"/>
      <c r="M1712" s="362"/>
      <c r="N1712" s="362"/>
      <c r="O1712" s="362"/>
      <c r="P1712" s="362"/>
      <c r="Q1712" s="362"/>
      <c r="R1712" s="362"/>
      <c r="S1712" s="362"/>
      <c r="T1712" s="362"/>
      <c r="U1712" s="362"/>
      <c r="V1712" s="362"/>
      <c r="W1712" s="362"/>
      <c r="X1712" s="362"/>
      <c r="Y1712" s="362"/>
      <c r="Z1712" s="362"/>
      <c r="AA1712" s="362"/>
      <c r="AB1712" s="409"/>
    </row>
    <row r="1713" spans="1:28" s="363" customFormat="1" ht="25.5">
      <c r="A1713" s="405" t="s">
        <v>1183</v>
      </c>
      <c r="B1713" s="866">
        <v>181607808</v>
      </c>
      <c r="C1713" s="866">
        <v>86894536</v>
      </c>
      <c r="D1713" s="866">
        <v>60850891</v>
      </c>
      <c r="E1713" s="883">
        <v>33.506759246827095</v>
      </c>
      <c r="F1713" s="884">
        <v>17030306</v>
      </c>
      <c r="G1713" s="362"/>
      <c r="H1713" s="362"/>
      <c r="I1713" s="362"/>
      <c r="J1713" s="362"/>
      <c r="K1713" s="362"/>
      <c r="L1713" s="362"/>
      <c r="M1713" s="362"/>
      <c r="N1713" s="362"/>
      <c r="O1713" s="362"/>
      <c r="P1713" s="362"/>
      <c r="Q1713" s="362"/>
      <c r="R1713" s="362"/>
      <c r="S1713" s="362"/>
      <c r="T1713" s="362"/>
      <c r="U1713" s="362"/>
      <c r="V1713" s="362"/>
      <c r="W1713" s="362"/>
      <c r="X1713" s="362"/>
      <c r="Y1713" s="362"/>
      <c r="Z1713" s="362"/>
      <c r="AA1713" s="362"/>
      <c r="AB1713" s="409"/>
    </row>
    <row r="1714" spans="1:28" s="363" customFormat="1" ht="12.75">
      <c r="A1714" s="396" t="s">
        <v>1205</v>
      </c>
      <c r="B1714" s="866">
        <v>168605000</v>
      </c>
      <c r="C1714" s="866">
        <v>80693750</v>
      </c>
      <c r="D1714" s="866">
        <v>55121195</v>
      </c>
      <c r="E1714" s="883">
        <v>32.69250318792444</v>
      </c>
      <c r="F1714" s="884">
        <v>13398203</v>
      </c>
      <c r="G1714" s="362"/>
      <c r="H1714" s="362"/>
      <c r="I1714" s="362"/>
      <c r="J1714" s="362"/>
      <c r="K1714" s="362"/>
      <c r="L1714" s="362"/>
      <c r="M1714" s="362"/>
      <c r="N1714" s="362"/>
      <c r="O1714" s="362"/>
      <c r="P1714" s="362"/>
      <c r="Q1714" s="362"/>
      <c r="R1714" s="362"/>
      <c r="S1714" s="362"/>
      <c r="T1714" s="362"/>
      <c r="U1714" s="362"/>
      <c r="V1714" s="362"/>
      <c r="W1714" s="362"/>
      <c r="X1714" s="362"/>
      <c r="Y1714" s="362"/>
      <c r="Z1714" s="362"/>
      <c r="AA1714" s="362"/>
      <c r="AB1714" s="409"/>
    </row>
    <row r="1715" spans="1:28" s="363" customFormat="1" ht="12.75">
      <c r="A1715" s="396" t="s">
        <v>1073</v>
      </c>
      <c r="B1715" s="866">
        <v>13002808</v>
      </c>
      <c r="C1715" s="866">
        <v>6200786</v>
      </c>
      <c r="D1715" s="866">
        <v>5729696</v>
      </c>
      <c r="E1715" s="883">
        <v>44.06506656100744</v>
      </c>
      <c r="F1715" s="884">
        <v>3632103</v>
      </c>
      <c r="G1715" s="362"/>
      <c r="H1715" s="362"/>
      <c r="I1715" s="362"/>
      <c r="J1715" s="362"/>
      <c r="K1715" s="362"/>
      <c r="L1715" s="362"/>
      <c r="M1715" s="362"/>
      <c r="N1715" s="362"/>
      <c r="O1715" s="362"/>
      <c r="P1715" s="362"/>
      <c r="Q1715" s="362"/>
      <c r="R1715" s="362"/>
      <c r="S1715" s="362"/>
      <c r="T1715" s="362"/>
      <c r="U1715" s="362"/>
      <c r="V1715" s="362"/>
      <c r="W1715" s="362"/>
      <c r="X1715" s="362"/>
      <c r="Y1715" s="362"/>
      <c r="Z1715" s="362"/>
      <c r="AA1715" s="362"/>
      <c r="AB1715" s="409"/>
    </row>
    <row r="1716" spans="1:28" s="363" customFormat="1" ht="12.75">
      <c r="A1716" s="359" t="s">
        <v>932</v>
      </c>
      <c r="B1716" s="866">
        <v>2246316</v>
      </c>
      <c r="C1716" s="866">
        <v>452833</v>
      </c>
      <c r="D1716" s="866">
        <v>16947</v>
      </c>
      <c r="E1716" s="883">
        <v>0.7544352620023185</v>
      </c>
      <c r="F1716" s="884">
        <v>14242</v>
      </c>
      <c r="G1716" s="362"/>
      <c r="H1716" s="362"/>
      <c r="I1716" s="362"/>
      <c r="J1716" s="362"/>
      <c r="K1716" s="362"/>
      <c r="L1716" s="362"/>
      <c r="M1716" s="362"/>
      <c r="N1716" s="362"/>
      <c r="O1716" s="362"/>
      <c r="P1716" s="362"/>
      <c r="Q1716" s="362"/>
      <c r="R1716" s="362"/>
      <c r="S1716" s="362"/>
      <c r="T1716" s="362"/>
      <c r="U1716" s="362"/>
      <c r="V1716" s="362"/>
      <c r="W1716" s="362"/>
      <c r="X1716" s="362"/>
      <c r="Y1716" s="362"/>
      <c r="Z1716" s="362"/>
      <c r="AA1716" s="362"/>
      <c r="AB1716" s="409"/>
    </row>
    <row r="1717" spans="1:28" s="363" customFormat="1" ht="12.75">
      <c r="A1717" s="395" t="s">
        <v>1020</v>
      </c>
      <c r="B1717" s="866">
        <v>2246316</v>
      </c>
      <c r="C1717" s="866">
        <v>452833</v>
      </c>
      <c r="D1717" s="866">
        <v>16947</v>
      </c>
      <c r="E1717" s="883">
        <v>0.7544352620023185</v>
      </c>
      <c r="F1717" s="884">
        <v>14242</v>
      </c>
      <c r="G1717" s="362"/>
      <c r="H1717" s="362"/>
      <c r="I1717" s="362"/>
      <c r="J1717" s="362"/>
      <c r="K1717" s="362"/>
      <c r="L1717" s="362"/>
      <c r="M1717" s="362"/>
      <c r="N1717" s="362"/>
      <c r="O1717" s="362"/>
      <c r="P1717" s="362"/>
      <c r="Q1717" s="362"/>
      <c r="R1717" s="362"/>
      <c r="S1717" s="362"/>
      <c r="T1717" s="362"/>
      <c r="U1717" s="362"/>
      <c r="V1717" s="362"/>
      <c r="W1717" s="362"/>
      <c r="X1717" s="362"/>
      <c r="Y1717" s="362"/>
      <c r="Z1717" s="362"/>
      <c r="AA1717" s="362"/>
      <c r="AB1717" s="409"/>
    </row>
    <row r="1718" spans="1:28" s="363" customFormat="1" ht="12.75">
      <c r="A1718" s="359" t="s">
        <v>938</v>
      </c>
      <c r="B1718" s="866">
        <v>883148</v>
      </c>
      <c r="C1718" s="866">
        <v>271736</v>
      </c>
      <c r="D1718" s="866">
        <v>38420862</v>
      </c>
      <c r="E1718" s="883" t="s">
        <v>616</v>
      </c>
      <c r="F1718" s="884">
        <v>-24212126</v>
      </c>
      <c r="G1718" s="362"/>
      <c r="H1718" s="362"/>
      <c r="I1718" s="362"/>
      <c r="J1718" s="362"/>
      <c r="K1718" s="362"/>
      <c r="L1718" s="362"/>
      <c r="M1718" s="362"/>
      <c r="N1718" s="362"/>
      <c r="O1718" s="362"/>
      <c r="P1718" s="362"/>
      <c r="Q1718" s="362"/>
      <c r="R1718" s="362"/>
      <c r="S1718" s="362"/>
      <c r="T1718" s="362"/>
      <c r="U1718" s="362"/>
      <c r="V1718" s="362"/>
      <c r="W1718" s="362"/>
      <c r="X1718" s="362"/>
      <c r="Y1718" s="362"/>
      <c r="Z1718" s="362"/>
      <c r="AA1718" s="362"/>
      <c r="AB1718" s="409"/>
    </row>
    <row r="1719" spans="1:28" s="363" customFormat="1" ht="12.75">
      <c r="A1719" s="359" t="s">
        <v>939</v>
      </c>
      <c r="B1719" s="866">
        <v>-883148</v>
      </c>
      <c r="C1719" s="866">
        <v>-271736</v>
      </c>
      <c r="D1719" s="866">
        <v>20282</v>
      </c>
      <c r="E1719" s="883">
        <v>-2.2965573154216505</v>
      </c>
      <c r="F1719" s="884">
        <v>0</v>
      </c>
      <c r="G1719" s="362"/>
      <c r="H1719" s="362"/>
      <c r="I1719" s="362"/>
      <c r="J1719" s="362"/>
      <c r="K1719" s="362"/>
      <c r="L1719" s="362"/>
      <c r="M1719" s="362"/>
      <c r="N1719" s="362"/>
      <c r="O1719" s="362"/>
      <c r="P1719" s="362"/>
      <c r="Q1719" s="362"/>
      <c r="R1719" s="362"/>
      <c r="S1719" s="362"/>
      <c r="T1719" s="362"/>
      <c r="U1719" s="362"/>
      <c r="V1719" s="362"/>
      <c r="W1719" s="362"/>
      <c r="X1719" s="362"/>
      <c r="Y1719" s="362"/>
      <c r="Z1719" s="362"/>
      <c r="AA1719" s="362"/>
      <c r="AB1719" s="409"/>
    </row>
    <row r="1720" spans="1:28" s="363" customFormat="1" ht="12.75">
      <c r="A1720" s="395" t="s">
        <v>941</v>
      </c>
      <c r="B1720" s="866">
        <v>-3486788</v>
      </c>
      <c r="C1720" s="866">
        <v>-1046786</v>
      </c>
      <c r="D1720" s="866">
        <v>-382327</v>
      </c>
      <c r="E1720" s="883">
        <v>10.965019955328515</v>
      </c>
      <c r="F1720" s="884">
        <v>0</v>
      </c>
      <c r="G1720" s="362"/>
      <c r="H1720" s="362"/>
      <c r="I1720" s="362"/>
      <c r="J1720" s="362"/>
      <c r="K1720" s="362"/>
      <c r="L1720" s="362"/>
      <c r="M1720" s="362"/>
      <c r="N1720" s="362"/>
      <c r="O1720" s="362"/>
      <c r="P1720" s="362"/>
      <c r="Q1720" s="362"/>
      <c r="R1720" s="362"/>
      <c r="S1720" s="362"/>
      <c r="T1720" s="362"/>
      <c r="U1720" s="362"/>
      <c r="V1720" s="362"/>
      <c r="W1720" s="362"/>
      <c r="X1720" s="362"/>
      <c r="Y1720" s="362"/>
      <c r="Z1720" s="362"/>
      <c r="AA1720" s="362"/>
      <c r="AB1720" s="409"/>
    </row>
    <row r="1721" spans="1:28" s="363" customFormat="1" ht="12.75">
      <c r="A1721" s="415" t="s">
        <v>1224</v>
      </c>
      <c r="B1721" s="866">
        <v>9900</v>
      </c>
      <c r="C1721" s="866">
        <v>4950</v>
      </c>
      <c r="D1721" s="866">
        <v>0</v>
      </c>
      <c r="E1721" s="883">
        <v>0</v>
      </c>
      <c r="F1721" s="884">
        <v>0</v>
      </c>
      <c r="G1721" s="362"/>
      <c r="H1721" s="362"/>
      <c r="I1721" s="362"/>
      <c r="J1721" s="362"/>
      <c r="K1721" s="362"/>
      <c r="L1721" s="362"/>
      <c r="M1721" s="362"/>
      <c r="N1721" s="362"/>
      <c r="O1721" s="362"/>
      <c r="P1721" s="362"/>
      <c r="Q1721" s="362"/>
      <c r="R1721" s="362"/>
      <c r="S1721" s="362"/>
      <c r="T1721" s="362"/>
      <c r="U1721" s="362"/>
      <c r="V1721" s="362"/>
      <c r="W1721" s="362"/>
      <c r="X1721" s="362"/>
      <c r="Y1721" s="362"/>
      <c r="Z1721" s="362"/>
      <c r="AA1721" s="362"/>
      <c r="AB1721" s="409"/>
    </row>
    <row r="1722" spans="1:28" s="363" customFormat="1" ht="12.75">
      <c r="A1722" s="415" t="s">
        <v>942</v>
      </c>
      <c r="B1722" s="866">
        <v>-3496688</v>
      </c>
      <c r="C1722" s="866">
        <v>-1051736</v>
      </c>
      <c r="D1722" s="866">
        <v>-382327</v>
      </c>
      <c r="E1722" s="883">
        <v>10.933975235994748</v>
      </c>
      <c r="F1722" s="884">
        <v>0</v>
      </c>
      <c r="G1722" s="362"/>
      <c r="H1722" s="362"/>
      <c r="I1722" s="362"/>
      <c r="J1722" s="362"/>
      <c r="K1722" s="362"/>
      <c r="L1722" s="362"/>
      <c r="M1722" s="362"/>
      <c r="N1722" s="362"/>
      <c r="O1722" s="362"/>
      <c r="P1722" s="362"/>
      <c r="Q1722" s="362"/>
      <c r="R1722" s="362"/>
      <c r="S1722" s="362"/>
      <c r="T1722" s="362"/>
      <c r="U1722" s="362"/>
      <c r="V1722" s="362"/>
      <c r="W1722" s="362"/>
      <c r="X1722" s="362"/>
      <c r="Y1722" s="362"/>
      <c r="Z1722" s="362"/>
      <c r="AA1722" s="362"/>
      <c r="AB1722" s="409"/>
    </row>
    <row r="1723" spans="1:28" s="363" customFormat="1" ht="12.75">
      <c r="A1723" s="395" t="s">
        <v>1217</v>
      </c>
      <c r="B1723" s="866">
        <v>2603640</v>
      </c>
      <c r="C1723" s="866">
        <v>775050</v>
      </c>
      <c r="D1723" s="866">
        <v>402609</v>
      </c>
      <c r="E1723" s="883">
        <v>15.463312900400977</v>
      </c>
      <c r="F1723" s="884">
        <v>0</v>
      </c>
      <c r="G1723" s="362"/>
      <c r="H1723" s="362"/>
      <c r="I1723" s="362"/>
      <c r="J1723" s="362"/>
      <c r="K1723" s="362"/>
      <c r="L1723" s="362"/>
      <c r="M1723" s="362"/>
      <c r="N1723" s="362"/>
      <c r="O1723" s="362"/>
      <c r="P1723" s="362"/>
      <c r="Q1723" s="362"/>
      <c r="R1723" s="362"/>
      <c r="S1723" s="362"/>
      <c r="T1723" s="362"/>
      <c r="U1723" s="362"/>
      <c r="V1723" s="362"/>
      <c r="W1723" s="362"/>
      <c r="X1723" s="362"/>
      <c r="Y1723" s="362"/>
      <c r="Z1723" s="362"/>
      <c r="AA1723" s="362"/>
      <c r="AB1723" s="409"/>
    </row>
    <row r="1724" spans="1:28" s="363" customFormat="1" ht="12.75">
      <c r="A1724" s="415" t="s">
        <v>1226</v>
      </c>
      <c r="B1724" s="866">
        <v>-9900</v>
      </c>
      <c r="C1724" s="866">
        <v>-4950</v>
      </c>
      <c r="D1724" s="866">
        <v>0</v>
      </c>
      <c r="E1724" s="883">
        <v>0</v>
      </c>
      <c r="F1724" s="884">
        <v>0</v>
      </c>
      <c r="G1724" s="362"/>
      <c r="H1724" s="362"/>
      <c r="I1724" s="362"/>
      <c r="J1724" s="362"/>
      <c r="K1724" s="362"/>
      <c r="L1724" s="362"/>
      <c r="M1724" s="362"/>
      <c r="N1724" s="362"/>
      <c r="O1724" s="362"/>
      <c r="P1724" s="362"/>
      <c r="Q1724" s="362"/>
      <c r="R1724" s="362"/>
      <c r="S1724" s="362"/>
      <c r="T1724" s="362"/>
      <c r="U1724" s="362"/>
      <c r="V1724" s="362"/>
      <c r="W1724" s="362"/>
      <c r="X1724" s="362"/>
      <c r="Y1724" s="362"/>
      <c r="Z1724" s="362"/>
      <c r="AA1724" s="362"/>
      <c r="AB1724" s="409"/>
    </row>
    <row r="1725" spans="1:28" s="363" customFormat="1" ht="12.75">
      <c r="A1725" s="415" t="s">
        <v>1227</v>
      </c>
      <c r="B1725" s="866">
        <v>2613540</v>
      </c>
      <c r="C1725" s="866">
        <v>780000</v>
      </c>
      <c r="D1725" s="866">
        <v>402609</v>
      </c>
      <c r="E1725" s="883">
        <v>15.404738400789734</v>
      </c>
      <c r="F1725" s="884">
        <v>0</v>
      </c>
      <c r="G1725" s="362"/>
      <c r="H1725" s="362"/>
      <c r="I1725" s="362"/>
      <c r="J1725" s="362"/>
      <c r="K1725" s="362"/>
      <c r="L1725" s="362"/>
      <c r="M1725" s="362"/>
      <c r="N1725" s="362"/>
      <c r="O1725" s="362"/>
      <c r="P1725" s="362"/>
      <c r="Q1725" s="362"/>
      <c r="R1725" s="362"/>
      <c r="S1725" s="362"/>
      <c r="T1725" s="362"/>
      <c r="U1725" s="362"/>
      <c r="V1725" s="362"/>
      <c r="W1725" s="362"/>
      <c r="X1725" s="362"/>
      <c r="Y1725" s="362"/>
      <c r="Z1725" s="362"/>
      <c r="AA1725" s="362"/>
      <c r="AB1725" s="409"/>
    </row>
    <row r="1726" spans="1:22" s="870" customFormat="1" ht="12.75">
      <c r="A1726" s="134" t="s">
        <v>875</v>
      </c>
      <c r="B1726" s="866"/>
      <c r="C1726" s="866"/>
      <c r="D1726" s="866"/>
      <c r="E1726" s="884"/>
      <c r="F1726" s="884"/>
      <c r="G1726" s="868"/>
      <c r="H1726" s="868"/>
      <c r="I1726" s="868"/>
      <c r="J1726" s="868"/>
      <c r="K1726" s="868"/>
      <c r="L1726" s="868"/>
      <c r="M1726" s="868"/>
      <c r="N1726" s="868"/>
      <c r="O1726" s="868"/>
      <c r="P1726" s="868"/>
      <c r="Q1726" s="868"/>
      <c r="R1726" s="868"/>
      <c r="S1726" s="868"/>
      <c r="T1726" s="868"/>
      <c r="U1726" s="868"/>
      <c r="V1726" s="868"/>
    </row>
    <row r="1727" spans="1:28" s="363" customFormat="1" ht="12.75">
      <c r="A1727" s="351" t="s">
        <v>524</v>
      </c>
      <c r="B1727" s="648"/>
      <c r="C1727" s="648"/>
      <c r="D1727" s="648"/>
      <c r="E1727" s="884"/>
      <c r="F1727" s="884"/>
      <c r="G1727" s="362"/>
      <c r="H1727" s="362"/>
      <c r="I1727" s="362"/>
      <c r="J1727" s="362"/>
      <c r="K1727" s="362"/>
      <c r="L1727" s="362"/>
      <c r="M1727" s="362"/>
      <c r="N1727" s="362"/>
      <c r="O1727" s="362"/>
      <c r="P1727" s="362"/>
      <c r="Q1727" s="362"/>
      <c r="R1727" s="362"/>
      <c r="S1727" s="362"/>
      <c r="T1727" s="362"/>
      <c r="U1727" s="362"/>
      <c r="V1727" s="362"/>
      <c r="W1727" s="362"/>
      <c r="X1727" s="362"/>
      <c r="Y1727" s="362"/>
      <c r="Z1727" s="362"/>
      <c r="AA1727" s="362"/>
      <c r="AB1727" s="409"/>
    </row>
    <row r="1728" spans="1:28" s="363" customFormat="1" ht="12.75">
      <c r="A1728" s="331" t="s">
        <v>462</v>
      </c>
      <c r="B1728" s="866">
        <v>82695650</v>
      </c>
      <c r="C1728" s="866">
        <v>25094879</v>
      </c>
      <c r="D1728" s="866">
        <v>25091279</v>
      </c>
      <c r="E1728" s="883">
        <v>30.341715676701252</v>
      </c>
      <c r="F1728" s="884">
        <v>0</v>
      </c>
      <c r="G1728" s="362"/>
      <c r="H1728" s="362"/>
      <c r="I1728" s="362"/>
      <c r="J1728" s="362"/>
      <c r="K1728" s="362"/>
      <c r="L1728" s="362"/>
      <c r="M1728" s="362"/>
      <c r="N1728" s="362"/>
      <c r="O1728" s="362"/>
      <c r="P1728" s="362"/>
      <c r="Q1728" s="362"/>
      <c r="R1728" s="362"/>
      <c r="S1728" s="362"/>
      <c r="T1728" s="362"/>
      <c r="U1728" s="362"/>
      <c r="V1728" s="362"/>
      <c r="W1728" s="362"/>
      <c r="X1728" s="362"/>
      <c r="Y1728" s="362"/>
      <c r="Z1728" s="362"/>
      <c r="AA1728" s="362"/>
      <c r="AB1728" s="409"/>
    </row>
    <row r="1729" spans="1:28" s="363" customFormat="1" ht="12.75">
      <c r="A1729" s="421" t="s">
        <v>1182</v>
      </c>
      <c r="B1729" s="866">
        <v>64350</v>
      </c>
      <c r="C1729" s="866">
        <v>3600</v>
      </c>
      <c r="D1729" s="866">
        <v>0</v>
      </c>
      <c r="E1729" s="883">
        <v>0</v>
      </c>
      <c r="F1729" s="884">
        <v>0</v>
      </c>
      <c r="G1729" s="362"/>
      <c r="H1729" s="362"/>
      <c r="I1729" s="362"/>
      <c r="J1729" s="362"/>
      <c r="K1729" s="362"/>
      <c r="L1729" s="362"/>
      <c r="M1729" s="362"/>
      <c r="N1729" s="362"/>
      <c r="O1729" s="362"/>
      <c r="P1729" s="362"/>
      <c r="Q1729" s="362"/>
      <c r="R1729" s="362"/>
      <c r="S1729" s="362"/>
      <c r="T1729" s="362"/>
      <c r="U1729" s="362"/>
      <c r="V1729" s="362"/>
      <c r="W1729" s="362"/>
      <c r="X1729" s="362"/>
      <c r="Y1729" s="362"/>
      <c r="Z1729" s="362"/>
      <c r="AA1729" s="362"/>
      <c r="AB1729" s="409"/>
    </row>
    <row r="1730" spans="1:28" s="363" customFormat="1" ht="12.75">
      <c r="A1730" s="359" t="s">
        <v>1177</v>
      </c>
      <c r="B1730" s="866">
        <v>82631300</v>
      </c>
      <c r="C1730" s="866">
        <v>25091279</v>
      </c>
      <c r="D1730" s="866">
        <v>25091279</v>
      </c>
      <c r="E1730" s="883">
        <v>30.36534460912511</v>
      </c>
      <c r="F1730" s="884">
        <v>0</v>
      </c>
      <c r="G1730" s="362"/>
      <c r="H1730" s="362"/>
      <c r="I1730" s="362"/>
      <c r="J1730" s="362"/>
      <c r="K1730" s="362"/>
      <c r="L1730" s="362"/>
      <c r="M1730" s="362"/>
      <c r="N1730" s="362"/>
      <c r="O1730" s="362"/>
      <c r="P1730" s="362"/>
      <c r="Q1730" s="362"/>
      <c r="R1730" s="362"/>
      <c r="S1730" s="362"/>
      <c r="T1730" s="362"/>
      <c r="U1730" s="362"/>
      <c r="V1730" s="362"/>
      <c r="W1730" s="362"/>
      <c r="X1730" s="362"/>
      <c r="Y1730" s="362"/>
      <c r="Z1730" s="362"/>
      <c r="AA1730" s="362"/>
      <c r="AB1730" s="409"/>
    </row>
    <row r="1731" spans="1:28" s="363" customFormat="1" ht="25.5">
      <c r="A1731" s="405" t="s">
        <v>1178</v>
      </c>
      <c r="B1731" s="866">
        <v>82631300</v>
      </c>
      <c r="C1731" s="866">
        <v>25091279</v>
      </c>
      <c r="D1731" s="866">
        <v>25091279</v>
      </c>
      <c r="E1731" s="883">
        <v>30.36534460912511</v>
      </c>
      <c r="F1731" s="884">
        <v>0</v>
      </c>
      <c r="G1731" s="362"/>
      <c r="H1731" s="362"/>
      <c r="I1731" s="362"/>
      <c r="J1731" s="362"/>
      <c r="K1731" s="362"/>
      <c r="L1731" s="362"/>
      <c r="M1731" s="362"/>
      <c r="N1731" s="362"/>
      <c r="O1731" s="362"/>
      <c r="P1731" s="362"/>
      <c r="Q1731" s="362"/>
      <c r="R1731" s="362"/>
      <c r="S1731" s="362"/>
      <c r="T1731" s="362"/>
      <c r="U1731" s="362"/>
      <c r="V1731" s="362"/>
      <c r="W1731" s="362"/>
      <c r="X1731" s="362"/>
      <c r="Y1731" s="362"/>
      <c r="Z1731" s="362"/>
      <c r="AA1731" s="362"/>
      <c r="AB1731" s="409"/>
    </row>
    <row r="1732" spans="1:28" s="363" customFormat="1" ht="12.75">
      <c r="A1732" s="374" t="s">
        <v>1098</v>
      </c>
      <c r="B1732" s="866">
        <v>81812502</v>
      </c>
      <c r="C1732" s="866">
        <v>24823143</v>
      </c>
      <c r="D1732" s="866">
        <v>16340191</v>
      </c>
      <c r="E1732" s="883">
        <v>19.97273106254592</v>
      </c>
      <c r="F1732" s="884">
        <v>4547481</v>
      </c>
      <c r="G1732" s="362"/>
      <c r="H1732" s="362"/>
      <c r="I1732" s="362"/>
      <c r="J1732" s="362"/>
      <c r="K1732" s="362"/>
      <c r="L1732" s="362"/>
      <c r="M1732" s="362"/>
      <c r="N1732" s="362"/>
      <c r="O1732" s="362"/>
      <c r="P1732" s="362"/>
      <c r="Q1732" s="362"/>
      <c r="R1732" s="362"/>
      <c r="S1732" s="362"/>
      <c r="T1732" s="362"/>
      <c r="U1732" s="362"/>
      <c r="V1732" s="362"/>
      <c r="W1732" s="362"/>
      <c r="X1732" s="362"/>
      <c r="Y1732" s="362"/>
      <c r="Z1732" s="362"/>
      <c r="AA1732" s="362"/>
      <c r="AB1732" s="409"/>
    </row>
    <row r="1733" spans="1:28" s="363" customFormat="1" ht="12.75">
      <c r="A1733" s="359" t="s">
        <v>1011</v>
      </c>
      <c r="B1733" s="866">
        <v>81812502</v>
      </c>
      <c r="C1733" s="866">
        <v>24823143</v>
      </c>
      <c r="D1733" s="866">
        <v>16340191</v>
      </c>
      <c r="E1733" s="883">
        <v>19.97273106254592</v>
      </c>
      <c r="F1733" s="884">
        <v>4547481</v>
      </c>
      <c r="G1733" s="362"/>
      <c r="H1733" s="362"/>
      <c r="I1733" s="362"/>
      <c r="J1733" s="362"/>
      <c r="K1733" s="362"/>
      <c r="L1733" s="362"/>
      <c r="M1733" s="362"/>
      <c r="N1733" s="362"/>
      <c r="O1733" s="362"/>
      <c r="P1733" s="362"/>
      <c r="Q1733" s="362"/>
      <c r="R1733" s="362"/>
      <c r="S1733" s="362"/>
      <c r="T1733" s="362"/>
      <c r="U1733" s="362"/>
      <c r="V1733" s="362"/>
      <c r="W1733" s="362"/>
      <c r="X1733" s="362"/>
      <c r="Y1733" s="362"/>
      <c r="Z1733" s="362"/>
      <c r="AA1733" s="362"/>
      <c r="AB1733" s="409"/>
    </row>
    <row r="1734" spans="1:28" s="363" customFormat="1" ht="12.75">
      <c r="A1734" s="395" t="s">
        <v>1012</v>
      </c>
      <c r="B1734" s="866">
        <v>2040000</v>
      </c>
      <c r="C1734" s="866">
        <v>943505</v>
      </c>
      <c r="D1734" s="866">
        <v>241521</v>
      </c>
      <c r="E1734" s="883">
        <v>11.839264705882353</v>
      </c>
      <c r="F1734" s="884">
        <v>179303</v>
      </c>
      <c r="G1734" s="362"/>
      <c r="H1734" s="362"/>
      <c r="I1734" s="362"/>
      <c r="J1734" s="362"/>
      <c r="K1734" s="362"/>
      <c r="L1734" s="362"/>
      <c r="M1734" s="362"/>
      <c r="N1734" s="362"/>
      <c r="O1734" s="362"/>
      <c r="P1734" s="362"/>
      <c r="Q1734" s="362"/>
      <c r="R1734" s="362"/>
      <c r="S1734" s="362"/>
      <c r="T1734" s="362"/>
      <c r="U1734" s="362"/>
      <c r="V1734" s="362"/>
      <c r="W1734" s="362"/>
      <c r="X1734" s="362"/>
      <c r="Y1734" s="362"/>
      <c r="Z1734" s="362"/>
      <c r="AA1734" s="362"/>
      <c r="AB1734" s="409"/>
    </row>
    <row r="1735" spans="1:28" s="363" customFormat="1" ht="12.75">
      <c r="A1735" s="415" t="s">
        <v>1015</v>
      </c>
      <c r="B1735" s="866">
        <v>2040000</v>
      </c>
      <c r="C1735" s="866">
        <v>943505</v>
      </c>
      <c r="D1735" s="866">
        <v>241521</v>
      </c>
      <c r="E1735" s="883">
        <v>11.839264705882353</v>
      </c>
      <c r="F1735" s="884">
        <v>179303</v>
      </c>
      <c r="G1735" s="362"/>
      <c r="H1735" s="362"/>
      <c r="I1735" s="362"/>
      <c r="J1735" s="362"/>
      <c r="K1735" s="362"/>
      <c r="L1735" s="362"/>
      <c r="M1735" s="362"/>
      <c r="N1735" s="362"/>
      <c r="O1735" s="362"/>
      <c r="P1735" s="362"/>
      <c r="Q1735" s="362"/>
      <c r="R1735" s="362"/>
      <c r="S1735" s="362"/>
      <c r="T1735" s="362"/>
      <c r="U1735" s="362"/>
      <c r="V1735" s="362"/>
      <c r="W1735" s="362"/>
      <c r="X1735" s="362"/>
      <c r="Y1735" s="362"/>
      <c r="Z1735" s="362"/>
      <c r="AA1735" s="362"/>
      <c r="AB1735" s="409"/>
    </row>
    <row r="1736" spans="1:28" s="363" customFormat="1" ht="12.75">
      <c r="A1736" s="395" t="s">
        <v>1016</v>
      </c>
      <c r="B1736" s="866">
        <v>79772502</v>
      </c>
      <c r="C1736" s="866">
        <v>23879638</v>
      </c>
      <c r="D1736" s="866">
        <v>16098670</v>
      </c>
      <c r="E1736" s="883">
        <v>20.180725934859105</v>
      </c>
      <c r="F1736" s="884">
        <v>4368178</v>
      </c>
      <c r="G1736" s="362"/>
      <c r="H1736" s="362"/>
      <c r="I1736" s="362"/>
      <c r="J1736" s="362"/>
      <c r="K1736" s="362"/>
      <c r="L1736" s="362"/>
      <c r="M1736" s="362"/>
      <c r="N1736" s="362"/>
      <c r="O1736" s="362"/>
      <c r="P1736" s="362"/>
      <c r="Q1736" s="362"/>
      <c r="R1736" s="362"/>
      <c r="S1736" s="362"/>
      <c r="T1736" s="362"/>
      <c r="U1736" s="362"/>
      <c r="V1736" s="362"/>
      <c r="W1736" s="362"/>
      <c r="X1736" s="362"/>
      <c r="Y1736" s="362"/>
      <c r="Z1736" s="362"/>
      <c r="AA1736" s="362"/>
      <c r="AB1736" s="409"/>
    </row>
    <row r="1737" spans="1:28" s="363" customFormat="1" ht="12.75">
      <c r="A1737" s="359" t="s">
        <v>938</v>
      </c>
      <c r="B1737" s="866">
        <v>883148</v>
      </c>
      <c r="C1737" s="866">
        <v>271736</v>
      </c>
      <c r="D1737" s="866">
        <v>8751088</v>
      </c>
      <c r="E1737" s="883" t="s">
        <v>616</v>
      </c>
      <c r="F1737" s="884">
        <v>-4547481</v>
      </c>
      <c r="G1737" s="362"/>
      <c r="H1737" s="362"/>
      <c r="I1737" s="362"/>
      <c r="J1737" s="362"/>
      <c r="K1737" s="362"/>
      <c r="L1737" s="362"/>
      <c r="M1737" s="362"/>
      <c r="N1737" s="362"/>
      <c r="O1737" s="362"/>
      <c r="P1737" s="362"/>
      <c r="Q1737" s="362"/>
      <c r="R1737" s="362"/>
      <c r="S1737" s="362"/>
      <c r="T1737" s="362"/>
      <c r="U1737" s="362"/>
      <c r="V1737" s="362"/>
      <c r="W1737" s="362"/>
      <c r="X1737" s="362"/>
      <c r="Y1737" s="362"/>
      <c r="Z1737" s="362"/>
      <c r="AA1737" s="362"/>
      <c r="AB1737" s="409"/>
    </row>
    <row r="1738" spans="1:28" s="363" customFormat="1" ht="12.75">
      <c r="A1738" s="359" t="s">
        <v>939</v>
      </c>
      <c r="B1738" s="866">
        <v>-883148</v>
      </c>
      <c r="C1738" s="866">
        <v>-271736</v>
      </c>
      <c r="D1738" s="866">
        <v>20282</v>
      </c>
      <c r="E1738" s="883">
        <v>-2.2965573154216505</v>
      </c>
      <c r="F1738" s="884">
        <v>0</v>
      </c>
      <c r="G1738" s="362"/>
      <c r="H1738" s="362"/>
      <c r="I1738" s="362"/>
      <c r="J1738" s="362"/>
      <c r="K1738" s="362"/>
      <c r="L1738" s="362"/>
      <c r="M1738" s="362"/>
      <c r="N1738" s="362"/>
      <c r="O1738" s="362"/>
      <c r="P1738" s="362"/>
      <c r="Q1738" s="362"/>
      <c r="R1738" s="362"/>
      <c r="S1738" s="362"/>
      <c r="T1738" s="362"/>
      <c r="U1738" s="362"/>
      <c r="V1738" s="362"/>
      <c r="W1738" s="362"/>
      <c r="X1738" s="362"/>
      <c r="Y1738" s="362"/>
      <c r="Z1738" s="362"/>
      <c r="AA1738" s="362"/>
      <c r="AB1738" s="409"/>
    </row>
    <row r="1739" spans="1:28" s="363" customFormat="1" ht="12.75">
      <c r="A1739" s="395" t="s">
        <v>941</v>
      </c>
      <c r="B1739" s="866">
        <v>-3486788</v>
      </c>
      <c r="C1739" s="866">
        <v>-1046786</v>
      </c>
      <c r="D1739" s="866">
        <v>-382327</v>
      </c>
      <c r="E1739" s="883">
        <v>10.965019955328515</v>
      </c>
      <c r="F1739" s="884">
        <v>0</v>
      </c>
      <c r="G1739" s="362"/>
      <c r="H1739" s="362"/>
      <c r="I1739" s="362"/>
      <c r="J1739" s="362"/>
      <c r="K1739" s="362"/>
      <c r="L1739" s="362"/>
      <c r="M1739" s="362"/>
      <c r="N1739" s="362"/>
      <c r="O1739" s="362"/>
      <c r="P1739" s="362"/>
      <c r="Q1739" s="362"/>
      <c r="R1739" s="362"/>
      <c r="S1739" s="362"/>
      <c r="T1739" s="362"/>
      <c r="U1739" s="362"/>
      <c r="V1739" s="362"/>
      <c r="W1739" s="362"/>
      <c r="X1739" s="362"/>
      <c r="Y1739" s="362"/>
      <c r="Z1739" s="362"/>
      <c r="AA1739" s="362"/>
      <c r="AB1739" s="409"/>
    </row>
    <row r="1740" spans="1:28" s="363" customFormat="1" ht="12.75">
      <c r="A1740" s="415" t="s">
        <v>1224</v>
      </c>
      <c r="B1740" s="866">
        <v>9900</v>
      </c>
      <c r="C1740" s="866">
        <v>4950</v>
      </c>
      <c r="D1740" s="866">
        <v>0</v>
      </c>
      <c r="E1740" s="883">
        <v>0</v>
      </c>
      <c r="F1740" s="884">
        <v>0</v>
      </c>
      <c r="G1740" s="362"/>
      <c r="H1740" s="362"/>
      <c r="I1740" s="362"/>
      <c r="J1740" s="362"/>
      <c r="K1740" s="362"/>
      <c r="L1740" s="362"/>
      <c r="M1740" s="362"/>
      <c r="N1740" s="362"/>
      <c r="O1740" s="362"/>
      <c r="P1740" s="362"/>
      <c r="Q1740" s="362"/>
      <c r="R1740" s="362"/>
      <c r="S1740" s="362"/>
      <c r="T1740" s="362"/>
      <c r="U1740" s="362"/>
      <c r="V1740" s="362"/>
      <c r="W1740" s="362"/>
      <c r="X1740" s="362"/>
      <c r="Y1740" s="362"/>
      <c r="Z1740" s="362"/>
      <c r="AA1740" s="362"/>
      <c r="AB1740" s="409"/>
    </row>
    <row r="1741" spans="1:28" s="363" customFormat="1" ht="12.75">
      <c r="A1741" s="415" t="s">
        <v>942</v>
      </c>
      <c r="B1741" s="866">
        <v>-3496688</v>
      </c>
      <c r="C1741" s="866">
        <v>-1051736</v>
      </c>
      <c r="D1741" s="866">
        <v>-382327</v>
      </c>
      <c r="E1741" s="883">
        <v>10.933975235994748</v>
      </c>
      <c r="F1741" s="884">
        <v>0</v>
      </c>
      <c r="G1741" s="362"/>
      <c r="H1741" s="362"/>
      <c r="I1741" s="362"/>
      <c r="J1741" s="362"/>
      <c r="K1741" s="362"/>
      <c r="L1741" s="362"/>
      <c r="M1741" s="362"/>
      <c r="N1741" s="362"/>
      <c r="O1741" s="362"/>
      <c r="P1741" s="362"/>
      <c r="Q1741" s="362"/>
      <c r="R1741" s="362"/>
      <c r="S1741" s="362"/>
      <c r="T1741" s="362"/>
      <c r="U1741" s="362"/>
      <c r="V1741" s="362"/>
      <c r="W1741" s="362"/>
      <c r="X1741" s="362"/>
      <c r="Y1741" s="362"/>
      <c r="Z1741" s="362"/>
      <c r="AA1741" s="362"/>
      <c r="AB1741" s="409"/>
    </row>
    <row r="1742" spans="1:28" s="363" customFormat="1" ht="12.75">
      <c r="A1742" s="395" t="s">
        <v>1217</v>
      </c>
      <c r="B1742" s="866">
        <v>2603640</v>
      </c>
      <c r="C1742" s="866">
        <v>775050</v>
      </c>
      <c r="D1742" s="866">
        <v>402609</v>
      </c>
      <c r="E1742" s="883">
        <v>15.463312900400977</v>
      </c>
      <c r="F1742" s="884">
        <v>0</v>
      </c>
      <c r="G1742" s="362"/>
      <c r="H1742" s="362"/>
      <c r="I1742" s="362"/>
      <c r="J1742" s="362"/>
      <c r="K1742" s="362"/>
      <c r="L1742" s="362"/>
      <c r="M1742" s="362"/>
      <c r="N1742" s="362"/>
      <c r="O1742" s="362"/>
      <c r="P1742" s="362"/>
      <c r="Q1742" s="362"/>
      <c r="R1742" s="362"/>
      <c r="S1742" s="362"/>
      <c r="T1742" s="362"/>
      <c r="U1742" s="362"/>
      <c r="V1742" s="362"/>
      <c r="W1742" s="362"/>
      <c r="X1742" s="362"/>
      <c r="Y1742" s="362"/>
      <c r="Z1742" s="362"/>
      <c r="AA1742" s="362"/>
      <c r="AB1742" s="409"/>
    </row>
    <row r="1743" spans="1:28" s="363" customFormat="1" ht="12.75">
      <c r="A1743" s="415" t="s">
        <v>1226</v>
      </c>
      <c r="B1743" s="866">
        <v>-9900</v>
      </c>
      <c r="C1743" s="866">
        <v>-4950</v>
      </c>
      <c r="D1743" s="866">
        <v>0</v>
      </c>
      <c r="E1743" s="883">
        <v>0</v>
      </c>
      <c r="F1743" s="884">
        <v>0</v>
      </c>
      <c r="G1743" s="362"/>
      <c r="H1743" s="362"/>
      <c r="I1743" s="362"/>
      <c r="J1743" s="362"/>
      <c r="K1743" s="362"/>
      <c r="L1743" s="362"/>
      <c r="M1743" s="362"/>
      <c r="N1743" s="362"/>
      <c r="O1743" s="362"/>
      <c r="P1743" s="362"/>
      <c r="Q1743" s="362"/>
      <c r="R1743" s="362"/>
      <c r="S1743" s="362"/>
      <c r="T1743" s="362"/>
      <c r="U1743" s="362"/>
      <c r="V1743" s="362"/>
      <c r="W1743" s="362"/>
      <c r="X1743" s="362"/>
      <c r="Y1743" s="362"/>
      <c r="Z1743" s="362"/>
      <c r="AA1743" s="362"/>
      <c r="AB1743" s="409"/>
    </row>
    <row r="1744" spans="1:28" s="363" customFormat="1" ht="12.75">
      <c r="A1744" s="415" t="s">
        <v>1227</v>
      </c>
      <c r="B1744" s="866">
        <v>2613540</v>
      </c>
      <c r="C1744" s="866">
        <v>780000</v>
      </c>
      <c r="D1744" s="866">
        <v>402609</v>
      </c>
      <c r="E1744" s="883">
        <v>15.404738400789734</v>
      </c>
      <c r="F1744" s="884">
        <v>0</v>
      </c>
      <c r="G1744" s="362"/>
      <c r="H1744" s="362"/>
      <c r="I1744" s="362"/>
      <c r="J1744" s="362"/>
      <c r="K1744" s="362"/>
      <c r="L1744" s="362"/>
      <c r="M1744" s="362"/>
      <c r="N1744" s="362"/>
      <c r="O1744" s="362"/>
      <c r="P1744" s="362"/>
      <c r="Q1744" s="362"/>
      <c r="R1744" s="362"/>
      <c r="S1744" s="362"/>
      <c r="T1744" s="362"/>
      <c r="U1744" s="362"/>
      <c r="V1744" s="362"/>
      <c r="W1744" s="362"/>
      <c r="X1744" s="362"/>
      <c r="Y1744" s="362"/>
      <c r="Z1744" s="362"/>
      <c r="AA1744" s="362"/>
      <c r="AB1744" s="409"/>
    </row>
    <row r="1745" spans="1:28" s="363" customFormat="1" ht="12.75">
      <c r="A1745" s="395"/>
      <c r="B1745" s="866"/>
      <c r="C1745" s="866"/>
      <c r="D1745" s="866"/>
      <c r="E1745" s="884"/>
      <c r="F1745" s="884"/>
      <c r="G1745" s="362"/>
      <c r="H1745" s="362"/>
      <c r="I1745" s="362"/>
      <c r="J1745" s="362"/>
      <c r="K1745" s="362"/>
      <c r="L1745" s="362"/>
      <c r="M1745" s="362"/>
      <c r="N1745" s="362"/>
      <c r="O1745" s="362"/>
      <c r="P1745" s="362"/>
      <c r="Q1745" s="362"/>
      <c r="R1745" s="362"/>
      <c r="S1745" s="362"/>
      <c r="T1745" s="362"/>
      <c r="U1745" s="362"/>
      <c r="V1745" s="362"/>
      <c r="W1745" s="362"/>
      <c r="X1745" s="362"/>
      <c r="Y1745" s="362"/>
      <c r="Z1745" s="362"/>
      <c r="AA1745" s="362"/>
      <c r="AB1745" s="409"/>
    </row>
    <row r="1746" spans="1:28" s="363" customFormat="1" ht="12.75">
      <c r="A1746" s="336" t="s">
        <v>471</v>
      </c>
      <c r="B1746" s="866"/>
      <c r="C1746" s="866"/>
      <c r="D1746" s="866"/>
      <c r="E1746" s="884"/>
      <c r="F1746" s="884"/>
      <c r="G1746" s="362"/>
      <c r="H1746" s="362"/>
      <c r="I1746" s="362"/>
      <c r="J1746" s="362"/>
      <c r="K1746" s="362"/>
      <c r="L1746" s="362"/>
      <c r="M1746" s="362"/>
      <c r="N1746" s="362"/>
      <c r="O1746" s="362"/>
      <c r="P1746" s="362"/>
      <c r="Q1746" s="362"/>
      <c r="R1746" s="362"/>
      <c r="S1746" s="362"/>
      <c r="T1746" s="362"/>
      <c r="U1746" s="362"/>
      <c r="V1746" s="362"/>
      <c r="W1746" s="362"/>
      <c r="X1746" s="362"/>
      <c r="Y1746" s="362"/>
      <c r="Z1746" s="362"/>
      <c r="AA1746" s="362"/>
      <c r="AB1746" s="409"/>
    </row>
    <row r="1747" spans="1:28" s="363" customFormat="1" ht="12.75">
      <c r="A1747" s="351" t="s">
        <v>524</v>
      </c>
      <c r="B1747" s="648"/>
      <c r="C1747" s="648"/>
      <c r="D1747" s="648"/>
      <c r="E1747" s="884"/>
      <c r="F1747" s="884"/>
      <c r="G1747" s="362"/>
      <c r="H1747" s="362"/>
      <c r="I1747" s="362"/>
      <c r="J1747" s="362"/>
      <c r="K1747" s="362"/>
      <c r="L1747" s="362"/>
      <c r="M1747" s="362"/>
      <c r="N1747" s="362"/>
      <c r="O1747" s="362"/>
      <c r="P1747" s="362"/>
      <c r="Q1747" s="362"/>
      <c r="R1747" s="362"/>
      <c r="S1747" s="362"/>
      <c r="T1747" s="362"/>
      <c r="U1747" s="362"/>
      <c r="V1747" s="362"/>
      <c r="W1747" s="362"/>
      <c r="X1747" s="362"/>
      <c r="Y1747" s="362"/>
      <c r="Z1747" s="362"/>
      <c r="AA1747" s="362"/>
      <c r="AB1747" s="409"/>
    </row>
    <row r="1748" spans="1:28" s="363" customFormat="1" ht="12.75">
      <c r="A1748" s="331" t="s">
        <v>462</v>
      </c>
      <c r="B1748" s="866">
        <v>79385000</v>
      </c>
      <c r="C1748" s="866">
        <v>23554543</v>
      </c>
      <c r="D1748" s="866">
        <v>23554543</v>
      </c>
      <c r="E1748" s="883">
        <v>29.671276689550925</v>
      </c>
      <c r="F1748" s="884">
        <v>0</v>
      </c>
      <c r="G1748" s="362"/>
      <c r="H1748" s="362"/>
      <c r="I1748" s="362"/>
      <c r="J1748" s="362"/>
      <c r="K1748" s="362"/>
      <c r="L1748" s="362"/>
      <c r="M1748" s="362"/>
      <c r="N1748" s="362"/>
      <c r="O1748" s="362"/>
      <c r="P1748" s="362"/>
      <c r="Q1748" s="362"/>
      <c r="R1748" s="362"/>
      <c r="S1748" s="362"/>
      <c r="T1748" s="362"/>
      <c r="U1748" s="362"/>
      <c r="V1748" s="362"/>
      <c r="W1748" s="362"/>
      <c r="X1748" s="362"/>
      <c r="Y1748" s="362"/>
      <c r="Z1748" s="362"/>
      <c r="AA1748" s="362"/>
      <c r="AB1748" s="409"/>
    </row>
    <row r="1749" spans="1:28" s="363" customFormat="1" ht="12.75">
      <c r="A1749" s="359" t="s">
        <v>1177</v>
      </c>
      <c r="B1749" s="866">
        <v>79385000</v>
      </c>
      <c r="C1749" s="866">
        <v>23554543</v>
      </c>
      <c r="D1749" s="866">
        <v>23554543</v>
      </c>
      <c r="E1749" s="883">
        <v>29.671276689550925</v>
      </c>
      <c r="F1749" s="884">
        <v>0</v>
      </c>
      <c r="G1749" s="362"/>
      <c r="H1749" s="362"/>
      <c r="I1749" s="362"/>
      <c r="J1749" s="362"/>
      <c r="K1749" s="362"/>
      <c r="L1749" s="362"/>
      <c r="M1749" s="362"/>
      <c r="N1749" s="362"/>
      <c r="O1749" s="362"/>
      <c r="P1749" s="362"/>
      <c r="Q1749" s="362"/>
      <c r="R1749" s="362"/>
      <c r="S1749" s="362"/>
      <c r="T1749" s="362"/>
      <c r="U1749" s="362"/>
      <c r="V1749" s="362"/>
      <c r="W1749" s="362"/>
      <c r="X1749" s="362"/>
      <c r="Y1749" s="362"/>
      <c r="Z1749" s="362"/>
      <c r="AA1749" s="362"/>
      <c r="AB1749" s="409"/>
    </row>
    <row r="1750" spans="1:28" s="363" customFormat="1" ht="25.5">
      <c r="A1750" s="405" t="s">
        <v>1178</v>
      </c>
      <c r="B1750" s="866">
        <v>79385000</v>
      </c>
      <c r="C1750" s="866">
        <v>23554543</v>
      </c>
      <c r="D1750" s="866">
        <v>23554543</v>
      </c>
      <c r="E1750" s="883">
        <v>29.671276689550925</v>
      </c>
      <c r="F1750" s="884">
        <v>0</v>
      </c>
      <c r="G1750" s="362"/>
      <c r="H1750" s="362"/>
      <c r="I1750" s="362"/>
      <c r="J1750" s="362"/>
      <c r="K1750" s="362"/>
      <c r="L1750" s="362"/>
      <c r="M1750" s="362"/>
      <c r="N1750" s="362"/>
      <c r="O1750" s="362"/>
      <c r="P1750" s="362"/>
      <c r="Q1750" s="362"/>
      <c r="R1750" s="362"/>
      <c r="S1750" s="362"/>
      <c r="T1750" s="362"/>
      <c r="U1750" s="362"/>
      <c r="V1750" s="362"/>
      <c r="W1750" s="362"/>
      <c r="X1750" s="362"/>
      <c r="Y1750" s="362"/>
      <c r="Z1750" s="362"/>
      <c r="AA1750" s="362"/>
      <c r="AB1750" s="409"/>
    </row>
    <row r="1751" spans="1:28" s="363" customFormat="1" ht="12.75">
      <c r="A1751" s="374" t="s">
        <v>1098</v>
      </c>
      <c r="B1751" s="866">
        <v>79385000</v>
      </c>
      <c r="C1751" s="866">
        <v>23554543</v>
      </c>
      <c r="D1751" s="866">
        <v>15573091</v>
      </c>
      <c r="E1751" s="883">
        <v>19.617170750141714</v>
      </c>
      <c r="F1751" s="884">
        <v>4226491</v>
      </c>
      <c r="G1751" s="362"/>
      <c r="H1751" s="362"/>
      <c r="I1751" s="362"/>
      <c r="J1751" s="362"/>
      <c r="K1751" s="362"/>
      <c r="L1751" s="362"/>
      <c r="M1751" s="362"/>
      <c r="N1751" s="362"/>
      <c r="O1751" s="362"/>
      <c r="P1751" s="362"/>
      <c r="Q1751" s="362"/>
      <c r="R1751" s="362"/>
      <c r="S1751" s="362"/>
      <c r="T1751" s="362"/>
      <c r="U1751" s="362"/>
      <c r="V1751" s="362"/>
      <c r="W1751" s="362"/>
      <c r="X1751" s="362"/>
      <c r="Y1751" s="362"/>
      <c r="Z1751" s="362"/>
      <c r="AA1751" s="362"/>
      <c r="AB1751" s="409"/>
    </row>
    <row r="1752" spans="1:28" s="363" customFormat="1" ht="12.75">
      <c r="A1752" s="359" t="s">
        <v>1011</v>
      </c>
      <c r="B1752" s="866">
        <v>79385000</v>
      </c>
      <c r="C1752" s="866">
        <v>23554543</v>
      </c>
      <c r="D1752" s="866">
        <v>15573091</v>
      </c>
      <c r="E1752" s="869">
        <v>19.617170750141714</v>
      </c>
      <c r="F1752" s="884">
        <v>4226491</v>
      </c>
      <c r="G1752" s="362"/>
      <c r="H1752" s="362"/>
      <c r="I1752" s="362"/>
      <c r="J1752" s="362"/>
      <c r="K1752" s="362"/>
      <c r="L1752" s="362"/>
      <c r="M1752" s="362"/>
      <c r="N1752" s="362"/>
      <c r="O1752" s="362"/>
      <c r="P1752" s="362"/>
      <c r="Q1752" s="362"/>
      <c r="R1752" s="362"/>
      <c r="S1752" s="362"/>
      <c r="T1752" s="362"/>
      <c r="U1752" s="362"/>
      <c r="V1752" s="362"/>
      <c r="W1752" s="362"/>
      <c r="X1752" s="362"/>
      <c r="Y1752" s="362"/>
      <c r="Z1752" s="362"/>
      <c r="AA1752" s="362"/>
      <c r="AB1752" s="409"/>
    </row>
    <row r="1753" spans="1:28" s="363" customFormat="1" ht="12.75">
      <c r="A1753" s="395" t="s">
        <v>1012</v>
      </c>
      <c r="B1753" s="866">
        <v>2040000</v>
      </c>
      <c r="C1753" s="866">
        <v>943505</v>
      </c>
      <c r="D1753" s="866">
        <v>241521</v>
      </c>
      <c r="E1753" s="869">
        <v>11.839264705882353</v>
      </c>
      <c r="F1753" s="884">
        <v>179162</v>
      </c>
      <c r="G1753" s="362"/>
      <c r="H1753" s="362"/>
      <c r="I1753" s="362"/>
      <c r="J1753" s="362"/>
      <c r="K1753" s="362"/>
      <c r="L1753" s="362"/>
      <c r="M1753" s="362"/>
      <c r="N1753" s="362"/>
      <c r="O1753" s="362"/>
      <c r="P1753" s="362"/>
      <c r="Q1753" s="362"/>
      <c r="R1753" s="362"/>
      <c r="S1753" s="362"/>
      <c r="T1753" s="362"/>
      <c r="U1753" s="362"/>
      <c r="V1753" s="362"/>
      <c r="W1753" s="362"/>
      <c r="X1753" s="362"/>
      <c r="Y1753" s="362"/>
      <c r="Z1753" s="362"/>
      <c r="AA1753" s="362"/>
      <c r="AB1753" s="409"/>
    </row>
    <row r="1754" spans="1:28" s="363" customFormat="1" ht="12.75">
      <c r="A1754" s="415" t="s">
        <v>1015</v>
      </c>
      <c r="B1754" s="866">
        <v>2040000</v>
      </c>
      <c r="C1754" s="866">
        <v>943505</v>
      </c>
      <c r="D1754" s="866">
        <v>241521</v>
      </c>
      <c r="E1754" s="869">
        <v>11.839264705882353</v>
      </c>
      <c r="F1754" s="884">
        <v>179162</v>
      </c>
      <c r="G1754" s="362"/>
      <c r="H1754" s="362"/>
      <c r="I1754" s="362"/>
      <c r="J1754" s="362"/>
      <c r="K1754" s="362"/>
      <c r="L1754" s="362"/>
      <c r="M1754" s="362"/>
      <c r="N1754" s="362"/>
      <c r="O1754" s="362"/>
      <c r="P1754" s="362"/>
      <c r="Q1754" s="362"/>
      <c r="R1754" s="362"/>
      <c r="S1754" s="362"/>
      <c r="T1754" s="362"/>
      <c r="U1754" s="362"/>
      <c r="V1754" s="362"/>
      <c r="W1754" s="362"/>
      <c r="X1754" s="362"/>
      <c r="Y1754" s="362"/>
      <c r="Z1754" s="362"/>
      <c r="AA1754" s="362"/>
      <c r="AB1754" s="409"/>
    </row>
    <row r="1755" spans="1:28" s="363" customFormat="1" ht="12.75">
      <c r="A1755" s="395" t="s">
        <v>1016</v>
      </c>
      <c r="B1755" s="866">
        <v>77345000</v>
      </c>
      <c r="C1755" s="866">
        <v>22611038</v>
      </c>
      <c r="D1755" s="866">
        <v>15331570</v>
      </c>
      <c r="E1755" s="869">
        <v>19.822315598939817</v>
      </c>
      <c r="F1755" s="884">
        <v>4047329</v>
      </c>
      <c r="G1755" s="362"/>
      <c r="H1755" s="362"/>
      <c r="I1755" s="362"/>
      <c r="J1755" s="362"/>
      <c r="K1755" s="362"/>
      <c r="L1755" s="362"/>
      <c r="M1755" s="362"/>
      <c r="N1755" s="362"/>
      <c r="O1755" s="362"/>
      <c r="P1755" s="362"/>
      <c r="Q1755" s="362"/>
      <c r="R1755" s="362"/>
      <c r="S1755" s="362"/>
      <c r="T1755" s="362"/>
      <c r="U1755" s="362"/>
      <c r="V1755" s="362"/>
      <c r="W1755" s="362"/>
      <c r="X1755" s="362"/>
      <c r="Y1755" s="362"/>
      <c r="Z1755" s="362"/>
      <c r="AA1755" s="362"/>
      <c r="AB1755" s="409"/>
    </row>
    <row r="1756" spans="1:28" s="363" customFormat="1" ht="12.75">
      <c r="A1756" s="395"/>
      <c r="B1756" s="866"/>
      <c r="C1756" s="866"/>
      <c r="D1756" s="866"/>
      <c r="E1756" s="866"/>
      <c r="F1756" s="884"/>
      <c r="G1756" s="362"/>
      <c r="H1756" s="362"/>
      <c r="I1756" s="362"/>
      <c r="J1756" s="362"/>
      <c r="K1756" s="362"/>
      <c r="L1756" s="362"/>
      <c r="M1756" s="362"/>
      <c r="N1756" s="362"/>
      <c r="O1756" s="362"/>
      <c r="P1756" s="362"/>
      <c r="Q1756" s="362"/>
      <c r="R1756" s="362"/>
      <c r="S1756" s="362"/>
      <c r="T1756" s="362"/>
      <c r="U1756" s="362"/>
      <c r="V1756" s="362"/>
      <c r="W1756" s="362"/>
      <c r="X1756" s="362"/>
      <c r="Y1756" s="362"/>
      <c r="Z1756" s="362"/>
      <c r="AA1756" s="362"/>
      <c r="AB1756" s="409"/>
    </row>
    <row r="1757" spans="1:28" s="363" customFormat="1" ht="12.75">
      <c r="A1757" s="336" t="s">
        <v>1112</v>
      </c>
      <c r="B1757" s="866"/>
      <c r="C1757" s="866"/>
      <c r="D1757" s="866"/>
      <c r="E1757" s="866"/>
      <c r="F1757" s="884"/>
      <c r="G1757" s="362"/>
      <c r="H1757" s="362"/>
      <c r="I1757" s="362"/>
      <c r="J1757" s="362"/>
      <c r="K1757" s="362"/>
      <c r="L1757" s="362"/>
      <c r="M1757" s="362"/>
      <c r="N1757" s="362"/>
      <c r="O1757" s="362"/>
      <c r="P1757" s="362"/>
      <c r="Q1757" s="362"/>
      <c r="R1757" s="362"/>
      <c r="S1757" s="362"/>
      <c r="T1757" s="362"/>
      <c r="U1757" s="362"/>
      <c r="V1757" s="362"/>
      <c r="W1757" s="362"/>
      <c r="X1757" s="362"/>
      <c r="Y1757" s="362"/>
      <c r="Z1757" s="362"/>
      <c r="AA1757" s="362"/>
      <c r="AB1757" s="409"/>
    </row>
    <row r="1758" spans="1:28" s="363" customFormat="1" ht="12.75">
      <c r="A1758" s="351" t="s">
        <v>524</v>
      </c>
      <c r="B1758" s="648"/>
      <c r="C1758" s="648"/>
      <c r="D1758" s="648"/>
      <c r="E1758" s="866"/>
      <c r="F1758" s="884"/>
      <c r="G1758" s="362"/>
      <c r="H1758" s="362"/>
      <c r="I1758" s="362"/>
      <c r="J1758" s="362"/>
      <c r="K1758" s="362"/>
      <c r="L1758" s="362"/>
      <c r="M1758" s="362"/>
      <c r="N1758" s="362"/>
      <c r="O1758" s="362"/>
      <c r="P1758" s="362"/>
      <c r="Q1758" s="362"/>
      <c r="R1758" s="362"/>
      <c r="S1758" s="362"/>
      <c r="T1758" s="362"/>
      <c r="U1758" s="362"/>
      <c r="V1758" s="362"/>
      <c r="W1758" s="362"/>
      <c r="X1758" s="362"/>
      <c r="Y1758" s="362"/>
      <c r="Z1758" s="362"/>
      <c r="AA1758" s="362"/>
      <c r="AB1758" s="409"/>
    </row>
    <row r="1759" spans="1:28" s="363" customFormat="1" ht="12.75">
      <c r="A1759" s="331" t="s">
        <v>462</v>
      </c>
      <c r="B1759" s="866">
        <v>3240609</v>
      </c>
      <c r="C1759" s="866">
        <v>1536736</v>
      </c>
      <c r="D1759" s="866">
        <v>1536736</v>
      </c>
      <c r="E1759" s="869">
        <v>47.42121002564642</v>
      </c>
      <c r="F1759" s="884">
        <v>0</v>
      </c>
      <c r="G1759" s="362"/>
      <c r="H1759" s="362"/>
      <c r="I1759" s="362"/>
      <c r="J1759" s="362"/>
      <c r="K1759" s="362"/>
      <c r="L1759" s="362"/>
      <c r="M1759" s="362"/>
      <c r="N1759" s="362"/>
      <c r="O1759" s="362"/>
      <c r="P1759" s="362"/>
      <c r="Q1759" s="362"/>
      <c r="R1759" s="362"/>
      <c r="S1759" s="362"/>
      <c r="T1759" s="362"/>
      <c r="U1759" s="362"/>
      <c r="V1759" s="362"/>
      <c r="W1759" s="362"/>
      <c r="X1759" s="362"/>
      <c r="Y1759" s="362"/>
      <c r="Z1759" s="362"/>
      <c r="AA1759" s="362"/>
      <c r="AB1759" s="409"/>
    </row>
    <row r="1760" spans="1:28" s="363" customFormat="1" ht="12.75">
      <c r="A1760" s="421" t="s">
        <v>1182</v>
      </c>
      <c r="B1760" s="866">
        <v>0</v>
      </c>
      <c r="C1760" s="866">
        <v>0</v>
      </c>
      <c r="D1760" s="866">
        <v>0</v>
      </c>
      <c r="E1760" s="869" t="s">
        <v>616</v>
      </c>
      <c r="F1760" s="884">
        <v>0</v>
      </c>
      <c r="G1760" s="362"/>
      <c r="H1760" s="362"/>
      <c r="I1760" s="362"/>
      <c r="J1760" s="362"/>
      <c r="K1760" s="362"/>
      <c r="L1760" s="362"/>
      <c r="M1760" s="362"/>
      <c r="N1760" s="362"/>
      <c r="O1760" s="362"/>
      <c r="P1760" s="362"/>
      <c r="Q1760" s="362"/>
      <c r="R1760" s="362"/>
      <c r="S1760" s="362"/>
      <c r="T1760" s="362"/>
      <c r="U1760" s="362"/>
      <c r="V1760" s="362"/>
      <c r="W1760" s="362"/>
      <c r="X1760" s="362"/>
      <c r="Y1760" s="362"/>
      <c r="Z1760" s="362"/>
      <c r="AA1760" s="362"/>
      <c r="AB1760" s="409"/>
    </row>
    <row r="1761" spans="1:28" s="363" customFormat="1" ht="12.75">
      <c r="A1761" s="359" t="s">
        <v>1177</v>
      </c>
      <c r="B1761" s="866">
        <v>3240609</v>
      </c>
      <c r="C1761" s="866">
        <v>1536736</v>
      </c>
      <c r="D1761" s="866">
        <v>1536736</v>
      </c>
      <c r="E1761" s="883">
        <v>47.42121002564642</v>
      </c>
      <c r="F1761" s="884">
        <v>0</v>
      </c>
      <c r="G1761" s="362"/>
      <c r="H1761" s="362"/>
      <c r="I1761" s="362"/>
      <c r="J1761" s="362"/>
      <c r="K1761" s="362"/>
      <c r="L1761" s="362"/>
      <c r="M1761" s="362"/>
      <c r="N1761" s="362"/>
      <c r="O1761" s="362"/>
      <c r="P1761" s="362"/>
      <c r="Q1761" s="362"/>
      <c r="R1761" s="362"/>
      <c r="S1761" s="362"/>
      <c r="T1761" s="362"/>
      <c r="U1761" s="362"/>
      <c r="V1761" s="362"/>
      <c r="W1761" s="362"/>
      <c r="X1761" s="362"/>
      <c r="Y1761" s="362"/>
      <c r="Z1761" s="362"/>
      <c r="AA1761" s="362"/>
      <c r="AB1761" s="409"/>
    </row>
    <row r="1762" spans="1:28" s="363" customFormat="1" ht="25.5">
      <c r="A1762" s="405" t="s">
        <v>1178</v>
      </c>
      <c r="B1762" s="866">
        <v>3240609</v>
      </c>
      <c r="C1762" s="866">
        <v>1536736</v>
      </c>
      <c r="D1762" s="866">
        <v>1536736</v>
      </c>
      <c r="E1762" s="883">
        <v>47.42121002564642</v>
      </c>
      <c r="F1762" s="884">
        <v>0</v>
      </c>
      <c r="G1762" s="362"/>
      <c r="H1762" s="362"/>
      <c r="I1762" s="362"/>
      <c r="J1762" s="362"/>
      <c r="K1762" s="362"/>
      <c r="L1762" s="362"/>
      <c r="M1762" s="362"/>
      <c r="N1762" s="362"/>
      <c r="O1762" s="362"/>
      <c r="P1762" s="362"/>
      <c r="Q1762" s="362"/>
      <c r="R1762" s="362"/>
      <c r="S1762" s="362"/>
      <c r="T1762" s="362"/>
      <c r="U1762" s="362"/>
      <c r="V1762" s="362"/>
      <c r="W1762" s="362"/>
      <c r="X1762" s="362"/>
      <c r="Y1762" s="362"/>
      <c r="Z1762" s="362"/>
      <c r="AA1762" s="362"/>
      <c r="AB1762" s="409"/>
    </row>
    <row r="1763" spans="1:28" s="363" customFormat="1" ht="12.75">
      <c r="A1763" s="374" t="s">
        <v>1098</v>
      </c>
      <c r="B1763" s="866">
        <v>2357461</v>
      </c>
      <c r="C1763" s="866">
        <v>1265000</v>
      </c>
      <c r="D1763" s="866">
        <v>767100</v>
      </c>
      <c r="E1763" s="883">
        <v>32.5392445516596</v>
      </c>
      <c r="F1763" s="884">
        <v>320990</v>
      </c>
      <c r="G1763" s="362"/>
      <c r="H1763" s="362"/>
      <c r="I1763" s="362"/>
      <c r="J1763" s="362"/>
      <c r="K1763" s="362"/>
      <c r="L1763" s="362"/>
      <c r="M1763" s="362"/>
      <c r="N1763" s="362"/>
      <c r="O1763" s="362"/>
      <c r="P1763" s="362"/>
      <c r="Q1763" s="362"/>
      <c r="R1763" s="362"/>
      <c r="S1763" s="362"/>
      <c r="T1763" s="362"/>
      <c r="U1763" s="362"/>
      <c r="V1763" s="362"/>
      <c r="W1763" s="362"/>
      <c r="X1763" s="362"/>
      <c r="Y1763" s="362"/>
      <c r="Z1763" s="362"/>
      <c r="AA1763" s="362"/>
      <c r="AB1763" s="409"/>
    </row>
    <row r="1764" spans="1:28" s="363" customFormat="1" ht="12.75">
      <c r="A1764" s="359" t="s">
        <v>1011</v>
      </c>
      <c r="B1764" s="866">
        <v>2357461</v>
      </c>
      <c r="C1764" s="866">
        <v>1265000</v>
      </c>
      <c r="D1764" s="866">
        <v>767100</v>
      </c>
      <c r="E1764" s="883">
        <v>32.5392445516596</v>
      </c>
      <c r="F1764" s="884">
        <v>320990</v>
      </c>
      <c r="G1764" s="362"/>
      <c r="H1764" s="362"/>
      <c r="I1764" s="362"/>
      <c r="J1764" s="362"/>
      <c r="K1764" s="362"/>
      <c r="L1764" s="362"/>
      <c r="M1764" s="362"/>
      <c r="N1764" s="362"/>
      <c r="O1764" s="362"/>
      <c r="P1764" s="362"/>
      <c r="Q1764" s="362"/>
      <c r="R1764" s="362"/>
      <c r="S1764" s="362"/>
      <c r="T1764" s="362"/>
      <c r="U1764" s="362"/>
      <c r="V1764" s="362"/>
      <c r="W1764" s="362"/>
      <c r="X1764" s="362"/>
      <c r="Y1764" s="362"/>
      <c r="Z1764" s="362"/>
      <c r="AA1764" s="362"/>
      <c r="AB1764" s="409"/>
    </row>
    <row r="1765" spans="1:28" s="363" customFormat="1" ht="12.75">
      <c r="A1765" s="395" t="s">
        <v>1012</v>
      </c>
      <c r="B1765" s="866">
        <v>0</v>
      </c>
      <c r="C1765" s="866">
        <v>0</v>
      </c>
      <c r="D1765" s="866">
        <v>0</v>
      </c>
      <c r="E1765" s="883" t="s">
        <v>616</v>
      </c>
      <c r="F1765" s="884">
        <v>141</v>
      </c>
      <c r="G1765" s="362"/>
      <c r="H1765" s="362"/>
      <c r="I1765" s="362"/>
      <c r="J1765" s="362"/>
      <c r="K1765" s="362"/>
      <c r="L1765" s="362"/>
      <c r="M1765" s="362"/>
      <c r="N1765" s="362"/>
      <c r="O1765" s="362"/>
      <c r="P1765" s="362"/>
      <c r="Q1765" s="362"/>
      <c r="R1765" s="362"/>
      <c r="S1765" s="362"/>
      <c r="T1765" s="362"/>
      <c r="U1765" s="362"/>
      <c r="V1765" s="362"/>
      <c r="W1765" s="362"/>
      <c r="X1765" s="362"/>
      <c r="Y1765" s="362"/>
      <c r="Z1765" s="362"/>
      <c r="AA1765" s="362"/>
      <c r="AB1765" s="409"/>
    </row>
    <row r="1766" spans="1:28" s="363" customFormat="1" ht="12.75">
      <c r="A1766" s="415" t="s">
        <v>1015</v>
      </c>
      <c r="B1766" s="866">
        <v>0</v>
      </c>
      <c r="C1766" s="866">
        <v>0</v>
      </c>
      <c r="D1766" s="866">
        <v>0</v>
      </c>
      <c r="E1766" s="869" t="s">
        <v>616</v>
      </c>
      <c r="F1766" s="884">
        <v>141</v>
      </c>
      <c r="G1766" s="362"/>
      <c r="H1766" s="362"/>
      <c r="I1766" s="362"/>
      <c r="J1766" s="362"/>
      <c r="K1766" s="362"/>
      <c r="L1766" s="362"/>
      <c r="M1766" s="362"/>
      <c r="N1766" s="362"/>
      <c r="O1766" s="362"/>
      <c r="P1766" s="362"/>
      <c r="Q1766" s="362"/>
      <c r="R1766" s="362"/>
      <c r="S1766" s="362"/>
      <c r="T1766" s="362"/>
      <c r="U1766" s="362"/>
      <c r="V1766" s="362"/>
      <c r="W1766" s="362"/>
      <c r="X1766" s="362"/>
      <c r="Y1766" s="362"/>
      <c r="Z1766" s="362"/>
      <c r="AA1766" s="362"/>
      <c r="AB1766" s="409"/>
    </row>
    <row r="1767" spans="1:28" s="363" customFormat="1" ht="12.75">
      <c r="A1767" s="395" t="s">
        <v>1016</v>
      </c>
      <c r="B1767" s="866">
        <v>2357461</v>
      </c>
      <c r="C1767" s="866">
        <v>1265000</v>
      </c>
      <c r="D1767" s="866">
        <v>767100</v>
      </c>
      <c r="E1767" s="869">
        <v>32.5392445516596</v>
      </c>
      <c r="F1767" s="884">
        <v>320849</v>
      </c>
      <c r="G1767" s="362"/>
      <c r="H1767" s="362"/>
      <c r="I1767" s="362"/>
      <c r="J1767" s="362"/>
      <c r="K1767" s="362"/>
      <c r="L1767" s="362"/>
      <c r="M1767" s="362"/>
      <c r="N1767" s="362"/>
      <c r="O1767" s="362"/>
      <c r="P1767" s="362"/>
      <c r="Q1767" s="362"/>
      <c r="R1767" s="362"/>
      <c r="S1767" s="362"/>
      <c r="T1767" s="362"/>
      <c r="U1767" s="362"/>
      <c r="V1767" s="362"/>
      <c r="W1767" s="362"/>
      <c r="X1767" s="362"/>
      <c r="Y1767" s="362"/>
      <c r="Z1767" s="362"/>
      <c r="AA1767" s="362"/>
      <c r="AB1767" s="409"/>
    </row>
    <row r="1768" spans="1:28" s="363" customFormat="1" ht="12.75">
      <c r="A1768" s="359" t="s">
        <v>938</v>
      </c>
      <c r="B1768" s="866">
        <v>883148</v>
      </c>
      <c r="C1768" s="866">
        <v>271736</v>
      </c>
      <c r="D1768" s="866">
        <v>769636</v>
      </c>
      <c r="E1768" s="869" t="s">
        <v>616</v>
      </c>
      <c r="F1768" s="884">
        <v>-320990</v>
      </c>
      <c r="G1768" s="362"/>
      <c r="H1768" s="362"/>
      <c r="I1768" s="362"/>
      <c r="J1768" s="362"/>
      <c r="K1768" s="362"/>
      <c r="L1768" s="362"/>
      <c r="M1768" s="362"/>
      <c r="N1768" s="362"/>
      <c r="O1768" s="362"/>
      <c r="P1768" s="362"/>
      <c r="Q1768" s="362"/>
      <c r="R1768" s="362"/>
      <c r="S1768" s="362"/>
      <c r="T1768" s="362"/>
      <c r="U1768" s="362"/>
      <c r="V1768" s="362"/>
      <c r="W1768" s="362"/>
      <c r="X1768" s="362"/>
      <c r="Y1768" s="362"/>
      <c r="Z1768" s="362"/>
      <c r="AA1768" s="362"/>
      <c r="AB1768" s="409"/>
    </row>
    <row r="1769" spans="1:28" s="363" customFormat="1" ht="12.75">
      <c r="A1769" s="359" t="s">
        <v>939</v>
      </c>
      <c r="B1769" s="866">
        <v>-883148</v>
      </c>
      <c r="C1769" s="866">
        <v>-271736</v>
      </c>
      <c r="D1769" s="866">
        <v>20282</v>
      </c>
      <c r="E1769" s="869">
        <v>-2.2965573154216505</v>
      </c>
      <c r="F1769" s="884">
        <v>0</v>
      </c>
      <c r="G1769" s="362"/>
      <c r="H1769" s="362"/>
      <c r="I1769" s="362"/>
      <c r="J1769" s="362"/>
      <c r="K1769" s="362"/>
      <c r="L1769" s="362"/>
      <c r="M1769" s="362"/>
      <c r="N1769" s="362"/>
      <c r="O1769" s="362"/>
      <c r="P1769" s="362"/>
      <c r="Q1769" s="362"/>
      <c r="R1769" s="362"/>
      <c r="S1769" s="362"/>
      <c r="T1769" s="362"/>
      <c r="U1769" s="362"/>
      <c r="V1769" s="362"/>
      <c r="W1769" s="362"/>
      <c r="X1769" s="362"/>
      <c r="Y1769" s="362"/>
      <c r="Z1769" s="362"/>
      <c r="AA1769" s="362"/>
      <c r="AB1769" s="409"/>
    </row>
    <row r="1770" spans="1:28" s="363" customFormat="1" ht="12.75">
      <c r="A1770" s="395" t="s">
        <v>941</v>
      </c>
      <c r="B1770" s="866">
        <v>-3486788</v>
      </c>
      <c r="C1770" s="866">
        <v>-1046786</v>
      </c>
      <c r="D1770" s="866">
        <v>-382327</v>
      </c>
      <c r="E1770" s="883">
        <v>10.965019955328515</v>
      </c>
      <c r="F1770" s="884">
        <v>0</v>
      </c>
      <c r="G1770" s="362"/>
      <c r="H1770" s="362"/>
      <c r="I1770" s="362"/>
      <c r="J1770" s="362"/>
      <c r="K1770" s="362"/>
      <c r="L1770" s="362"/>
      <c r="M1770" s="362"/>
      <c r="N1770" s="362"/>
      <c r="O1770" s="362"/>
      <c r="P1770" s="362"/>
      <c r="Q1770" s="362"/>
      <c r="R1770" s="362"/>
      <c r="S1770" s="362"/>
      <c r="T1770" s="362"/>
      <c r="U1770" s="362"/>
      <c r="V1770" s="362"/>
      <c r="W1770" s="362"/>
      <c r="X1770" s="362"/>
      <c r="Y1770" s="362"/>
      <c r="Z1770" s="362"/>
      <c r="AA1770" s="362"/>
      <c r="AB1770" s="409"/>
    </row>
    <row r="1771" spans="1:28" s="363" customFormat="1" ht="12.75">
      <c r="A1771" s="415" t="s">
        <v>1224</v>
      </c>
      <c r="B1771" s="866">
        <v>9900</v>
      </c>
      <c r="C1771" s="866">
        <v>4950</v>
      </c>
      <c r="D1771" s="866">
        <v>0</v>
      </c>
      <c r="E1771" s="883">
        <v>0</v>
      </c>
      <c r="F1771" s="884">
        <v>0</v>
      </c>
      <c r="G1771" s="362"/>
      <c r="H1771" s="362"/>
      <c r="I1771" s="362"/>
      <c r="J1771" s="362"/>
      <c r="K1771" s="362"/>
      <c r="L1771" s="362"/>
      <c r="M1771" s="362"/>
      <c r="N1771" s="362"/>
      <c r="O1771" s="362"/>
      <c r="P1771" s="362"/>
      <c r="Q1771" s="362"/>
      <c r="R1771" s="362"/>
      <c r="S1771" s="362"/>
      <c r="T1771" s="362"/>
      <c r="U1771" s="362"/>
      <c r="V1771" s="362"/>
      <c r="W1771" s="362"/>
      <c r="X1771" s="362"/>
      <c r="Y1771" s="362"/>
      <c r="Z1771" s="362"/>
      <c r="AA1771" s="362"/>
      <c r="AB1771" s="409"/>
    </row>
    <row r="1772" spans="1:28" s="363" customFormat="1" ht="12.75">
      <c r="A1772" s="415" t="s">
        <v>942</v>
      </c>
      <c r="B1772" s="866">
        <v>-3496688</v>
      </c>
      <c r="C1772" s="866">
        <v>-1051736</v>
      </c>
      <c r="D1772" s="866">
        <v>-382327</v>
      </c>
      <c r="E1772" s="883">
        <v>10.933975235994748</v>
      </c>
      <c r="F1772" s="884">
        <v>0</v>
      </c>
      <c r="G1772" s="362"/>
      <c r="H1772" s="362"/>
      <c r="I1772" s="362"/>
      <c r="J1772" s="362"/>
      <c r="K1772" s="362"/>
      <c r="L1772" s="362"/>
      <c r="M1772" s="362"/>
      <c r="N1772" s="362"/>
      <c r="O1772" s="362"/>
      <c r="P1772" s="362"/>
      <c r="Q1772" s="362"/>
      <c r="R1772" s="362"/>
      <c r="S1772" s="362"/>
      <c r="T1772" s="362"/>
      <c r="U1772" s="362"/>
      <c r="V1772" s="362"/>
      <c r="W1772" s="362"/>
      <c r="X1772" s="362"/>
      <c r="Y1772" s="362"/>
      <c r="Z1772" s="362"/>
      <c r="AA1772" s="362"/>
      <c r="AB1772" s="409"/>
    </row>
    <row r="1773" spans="1:28" s="363" customFormat="1" ht="12.75">
      <c r="A1773" s="395" t="s">
        <v>1217</v>
      </c>
      <c r="B1773" s="866">
        <v>2603640</v>
      </c>
      <c r="C1773" s="866">
        <v>775050</v>
      </c>
      <c r="D1773" s="866">
        <v>402609</v>
      </c>
      <c r="E1773" s="883">
        <v>15.463312900400977</v>
      </c>
      <c r="F1773" s="884">
        <v>0</v>
      </c>
      <c r="G1773" s="362"/>
      <c r="H1773" s="362"/>
      <c r="I1773" s="362"/>
      <c r="J1773" s="362"/>
      <c r="K1773" s="362"/>
      <c r="L1773" s="362"/>
      <c r="M1773" s="362"/>
      <c r="N1773" s="362"/>
      <c r="O1773" s="362"/>
      <c r="P1773" s="362"/>
      <c r="Q1773" s="362"/>
      <c r="R1773" s="362"/>
      <c r="S1773" s="362"/>
      <c r="T1773" s="362"/>
      <c r="U1773" s="362"/>
      <c r="V1773" s="362"/>
      <c r="W1773" s="362"/>
      <c r="X1773" s="362"/>
      <c r="Y1773" s="362"/>
      <c r="Z1773" s="362"/>
      <c r="AA1773" s="362"/>
      <c r="AB1773" s="409"/>
    </row>
    <row r="1774" spans="1:28" s="363" customFormat="1" ht="12.75">
      <c r="A1774" s="415" t="s">
        <v>1226</v>
      </c>
      <c r="B1774" s="866">
        <v>-9900</v>
      </c>
      <c r="C1774" s="866">
        <v>-4950</v>
      </c>
      <c r="D1774" s="866">
        <v>0</v>
      </c>
      <c r="E1774" s="883">
        <v>0</v>
      </c>
      <c r="F1774" s="884">
        <v>0</v>
      </c>
      <c r="G1774" s="362"/>
      <c r="H1774" s="362"/>
      <c r="I1774" s="362"/>
      <c r="J1774" s="362"/>
      <c r="K1774" s="362"/>
      <c r="L1774" s="362"/>
      <c r="M1774" s="362"/>
      <c r="N1774" s="362"/>
      <c r="O1774" s="362"/>
      <c r="P1774" s="362"/>
      <c r="Q1774" s="362"/>
      <c r="R1774" s="362"/>
      <c r="S1774" s="362"/>
      <c r="T1774" s="362"/>
      <c r="U1774" s="362"/>
      <c r="V1774" s="362"/>
      <c r="W1774" s="362"/>
      <c r="X1774" s="362"/>
      <c r="Y1774" s="362"/>
      <c r="Z1774" s="362"/>
      <c r="AA1774" s="362"/>
      <c r="AB1774" s="409"/>
    </row>
    <row r="1775" spans="1:28" s="363" customFormat="1" ht="12.75">
      <c r="A1775" s="415" t="s">
        <v>1227</v>
      </c>
      <c r="B1775" s="866">
        <v>2613540</v>
      </c>
      <c r="C1775" s="866">
        <v>780000</v>
      </c>
      <c r="D1775" s="866">
        <v>402609</v>
      </c>
      <c r="E1775" s="883">
        <v>15.404738400789734</v>
      </c>
      <c r="F1775" s="884">
        <v>0</v>
      </c>
      <c r="G1775" s="362"/>
      <c r="H1775" s="362"/>
      <c r="I1775" s="362"/>
      <c r="J1775" s="362"/>
      <c r="K1775" s="362"/>
      <c r="L1775" s="362"/>
      <c r="M1775" s="362"/>
      <c r="N1775" s="362"/>
      <c r="O1775" s="362"/>
      <c r="P1775" s="362"/>
      <c r="Q1775" s="362"/>
      <c r="R1775" s="362"/>
      <c r="S1775" s="362"/>
      <c r="T1775" s="362"/>
      <c r="U1775" s="362"/>
      <c r="V1775" s="362"/>
      <c r="W1775" s="362"/>
      <c r="X1775" s="362"/>
      <c r="Y1775" s="362"/>
      <c r="Z1775" s="362"/>
      <c r="AA1775" s="362"/>
      <c r="AB1775" s="409"/>
    </row>
    <row r="1776" spans="1:28" s="363" customFormat="1" ht="12.75">
      <c r="A1776" s="415"/>
      <c r="B1776" s="866"/>
      <c r="C1776" s="866"/>
      <c r="D1776" s="866"/>
      <c r="E1776" s="884"/>
      <c r="F1776" s="884"/>
      <c r="G1776" s="362"/>
      <c r="H1776" s="362"/>
      <c r="I1776" s="362"/>
      <c r="J1776" s="362"/>
      <c r="K1776" s="362"/>
      <c r="L1776" s="362"/>
      <c r="M1776" s="362"/>
      <c r="N1776" s="362"/>
      <c r="O1776" s="362"/>
      <c r="P1776" s="362"/>
      <c r="Q1776" s="362"/>
      <c r="R1776" s="362"/>
      <c r="S1776" s="362"/>
      <c r="T1776" s="362"/>
      <c r="U1776" s="362"/>
      <c r="V1776" s="362"/>
      <c r="W1776" s="362"/>
      <c r="X1776" s="362"/>
      <c r="Y1776" s="362"/>
      <c r="Z1776" s="362"/>
      <c r="AA1776" s="362"/>
      <c r="AB1776" s="409"/>
    </row>
    <row r="1777" spans="1:28" s="363" customFormat="1" ht="12.75">
      <c r="A1777" s="336" t="s">
        <v>1115</v>
      </c>
      <c r="B1777" s="866"/>
      <c r="C1777" s="866"/>
      <c r="D1777" s="866"/>
      <c r="E1777" s="648"/>
      <c r="F1777" s="884"/>
      <c r="G1777" s="362"/>
      <c r="H1777" s="362"/>
      <c r="I1777" s="362"/>
      <c r="J1777" s="362"/>
      <c r="K1777" s="362"/>
      <c r="L1777" s="362"/>
      <c r="M1777" s="362"/>
      <c r="N1777" s="362"/>
      <c r="O1777" s="362"/>
      <c r="P1777" s="362"/>
      <c r="Q1777" s="362"/>
      <c r="R1777" s="362"/>
      <c r="S1777" s="362"/>
      <c r="T1777" s="362"/>
      <c r="U1777" s="362"/>
      <c r="V1777" s="362"/>
      <c r="W1777" s="362"/>
      <c r="X1777" s="362"/>
      <c r="Y1777" s="362"/>
      <c r="Z1777" s="362"/>
      <c r="AA1777" s="362"/>
      <c r="AB1777" s="409"/>
    </row>
    <row r="1778" spans="1:28" s="363" customFormat="1" ht="12.75">
      <c r="A1778" s="351" t="s">
        <v>524</v>
      </c>
      <c r="B1778" s="648"/>
      <c r="C1778" s="648"/>
      <c r="D1778" s="648"/>
      <c r="E1778" s="648"/>
      <c r="F1778" s="884"/>
      <c r="G1778" s="362"/>
      <c r="H1778" s="362"/>
      <c r="I1778" s="362"/>
      <c r="J1778" s="362"/>
      <c r="K1778" s="362"/>
      <c r="L1778" s="362"/>
      <c r="M1778" s="362"/>
      <c r="N1778" s="362"/>
      <c r="O1778" s="362"/>
      <c r="P1778" s="362"/>
      <c r="Q1778" s="362"/>
      <c r="R1778" s="362"/>
      <c r="S1778" s="362"/>
      <c r="T1778" s="362"/>
      <c r="U1778" s="362"/>
      <c r="V1778" s="362"/>
      <c r="W1778" s="362"/>
      <c r="X1778" s="362"/>
      <c r="Y1778" s="362"/>
      <c r="Z1778" s="362"/>
      <c r="AA1778" s="362"/>
      <c r="AB1778" s="409"/>
    </row>
    <row r="1779" spans="1:28" s="363" customFormat="1" ht="12.75">
      <c r="A1779" s="331" t="s">
        <v>462</v>
      </c>
      <c r="B1779" s="866">
        <v>5691</v>
      </c>
      <c r="C1779" s="866">
        <v>0</v>
      </c>
      <c r="D1779" s="866">
        <v>0</v>
      </c>
      <c r="E1779" s="652">
        <v>0</v>
      </c>
      <c r="F1779" s="884">
        <v>0</v>
      </c>
      <c r="G1779" s="362"/>
      <c r="H1779" s="362"/>
      <c r="I1779" s="362"/>
      <c r="J1779" s="362"/>
      <c r="K1779" s="362"/>
      <c r="L1779" s="362"/>
      <c r="M1779" s="362"/>
      <c r="N1779" s="362"/>
      <c r="O1779" s="362"/>
      <c r="P1779" s="362"/>
      <c r="Q1779" s="362"/>
      <c r="R1779" s="362"/>
      <c r="S1779" s="362"/>
      <c r="T1779" s="362"/>
      <c r="U1779" s="362"/>
      <c r="V1779" s="362"/>
      <c r="W1779" s="362"/>
      <c r="X1779" s="362"/>
      <c r="Y1779" s="362"/>
      <c r="Z1779" s="362"/>
      <c r="AA1779" s="362"/>
      <c r="AB1779" s="409"/>
    </row>
    <row r="1780" spans="1:28" s="363" customFormat="1" ht="12.75">
      <c r="A1780" s="359" t="s">
        <v>1177</v>
      </c>
      <c r="B1780" s="866">
        <v>5691</v>
      </c>
      <c r="C1780" s="866">
        <v>0</v>
      </c>
      <c r="D1780" s="866">
        <v>0</v>
      </c>
      <c r="E1780" s="652">
        <v>0</v>
      </c>
      <c r="F1780" s="884">
        <v>0</v>
      </c>
      <c r="G1780" s="362"/>
      <c r="H1780" s="362"/>
      <c r="I1780" s="362"/>
      <c r="J1780" s="362"/>
      <c r="K1780" s="362"/>
      <c r="L1780" s="362"/>
      <c r="M1780" s="362"/>
      <c r="N1780" s="362"/>
      <c r="O1780" s="362"/>
      <c r="P1780" s="362"/>
      <c r="Q1780" s="362"/>
      <c r="R1780" s="362"/>
      <c r="S1780" s="362"/>
      <c r="T1780" s="362"/>
      <c r="U1780" s="362"/>
      <c r="V1780" s="362"/>
      <c r="W1780" s="362"/>
      <c r="X1780" s="362"/>
      <c r="Y1780" s="362"/>
      <c r="Z1780" s="362"/>
      <c r="AA1780" s="362"/>
      <c r="AB1780" s="409"/>
    </row>
    <row r="1781" spans="1:28" s="363" customFormat="1" ht="25.5">
      <c r="A1781" s="405" t="s">
        <v>1178</v>
      </c>
      <c r="B1781" s="866">
        <v>5691</v>
      </c>
      <c r="C1781" s="866">
        <v>0</v>
      </c>
      <c r="D1781" s="866">
        <v>0</v>
      </c>
      <c r="E1781" s="652">
        <v>0</v>
      </c>
      <c r="F1781" s="884">
        <v>0</v>
      </c>
      <c r="G1781" s="362"/>
      <c r="H1781" s="362"/>
      <c r="I1781" s="362"/>
      <c r="J1781" s="362"/>
      <c r="K1781" s="362"/>
      <c r="L1781" s="362"/>
      <c r="M1781" s="362"/>
      <c r="N1781" s="362"/>
      <c r="O1781" s="362"/>
      <c r="P1781" s="362"/>
      <c r="Q1781" s="362"/>
      <c r="R1781" s="362"/>
      <c r="S1781" s="362"/>
      <c r="T1781" s="362"/>
      <c r="U1781" s="362"/>
      <c r="V1781" s="362"/>
      <c r="W1781" s="362"/>
      <c r="X1781" s="362"/>
      <c r="Y1781" s="362"/>
      <c r="Z1781" s="362"/>
      <c r="AA1781" s="362"/>
      <c r="AB1781" s="409"/>
    </row>
    <row r="1782" spans="1:28" s="363" customFormat="1" ht="12.75">
      <c r="A1782" s="374" t="s">
        <v>1098</v>
      </c>
      <c r="B1782" s="866">
        <v>5691</v>
      </c>
      <c r="C1782" s="866">
        <v>0</v>
      </c>
      <c r="D1782" s="866">
        <v>0</v>
      </c>
      <c r="E1782" s="652">
        <v>0</v>
      </c>
      <c r="F1782" s="884">
        <v>0</v>
      </c>
      <c r="G1782" s="362"/>
      <c r="H1782" s="362"/>
      <c r="I1782" s="362"/>
      <c r="J1782" s="362"/>
      <c r="K1782" s="362"/>
      <c r="L1782" s="362"/>
      <c r="M1782" s="362"/>
      <c r="N1782" s="362"/>
      <c r="O1782" s="362"/>
      <c r="P1782" s="362"/>
      <c r="Q1782" s="362"/>
      <c r="R1782" s="362"/>
      <c r="S1782" s="362"/>
      <c r="T1782" s="362"/>
      <c r="U1782" s="362"/>
      <c r="V1782" s="362"/>
      <c r="W1782" s="362"/>
      <c r="X1782" s="362"/>
      <c r="Y1782" s="362"/>
      <c r="Z1782" s="362"/>
      <c r="AA1782" s="362"/>
      <c r="AB1782" s="409"/>
    </row>
    <row r="1783" spans="1:28" s="363" customFormat="1" ht="12.75">
      <c r="A1783" s="359" t="s">
        <v>1011</v>
      </c>
      <c r="B1783" s="866">
        <v>5691</v>
      </c>
      <c r="C1783" s="866">
        <v>0</v>
      </c>
      <c r="D1783" s="866">
        <v>0</v>
      </c>
      <c r="E1783" s="652">
        <v>0</v>
      </c>
      <c r="F1783" s="884">
        <v>0</v>
      </c>
      <c r="G1783" s="362"/>
      <c r="H1783" s="362"/>
      <c r="I1783" s="362"/>
      <c r="J1783" s="362"/>
      <c r="K1783" s="362"/>
      <c r="L1783" s="362"/>
      <c r="M1783" s="362"/>
      <c r="N1783" s="362"/>
      <c r="O1783" s="362"/>
      <c r="P1783" s="362"/>
      <c r="Q1783" s="362"/>
      <c r="R1783" s="362"/>
      <c r="S1783" s="362"/>
      <c r="T1783" s="362"/>
      <c r="U1783" s="362"/>
      <c r="V1783" s="362"/>
      <c r="W1783" s="362"/>
      <c r="X1783" s="362"/>
      <c r="Y1783" s="362"/>
      <c r="Z1783" s="362"/>
      <c r="AA1783" s="362"/>
      <c r="AB1783" s="409"/>
    </row>
    <row r="1784" spans="1:28" s="363" customFormat="1" ht="12.75">
      <c r="A1784" s="395" t="s">
        <v>1016</v>
      </c>
      <c r="B1784" s="866">
        <v>5691</v>
      </c>
      <c r="C1784" s="866">
        <v>0</v>
      </c>
      <c r="D1784" s="866">
        <v>0</v>
      </c>
      <c r="E1784" s="652">
        <v>0</v>
      </c>
      <c r="F1784" s="884">
        <v>0</v>
      </c>
      <c r="G1784" s="362"/>
      <c r="H1784" s="362"/>
      <c r="I1784" s="362"/>
      <c r="J1784" s="362"/>
      <c r="K1784" s="362"/>
      <c r="L1784" s="362"/>
      <c r="M1784" s="362"/>
      <c r="N1784" s="362"/>
      <c r="O1784" s="362"/>
      <c r="P1784" s="362"/>
      <c r="Q1784" s="362"/>
      <c r="R1784" s="362"/>
      <c r="S1784" s="362"/>
      <c r="T1784" s="362"/>
      <c r="U1784" s="362"/>
      <c r="V1784" s="362"/>
      <c r="W1784" s="362"/>
      <c r="X1784" s="362"/>
      <c r="Y1784" s="362"/>
      <c r="Z1784" s="362"/>
      <c r="AA1784" s="362"/>
      <c r="AB1784" s="409"/>
    </row>
    <row r="1785" spans="1:28" s="363" customFormat="1" ht="12.75">
      <c r="A1785" s="415"/>
      <c r="B1785" s="866"/>
      <c r="C1785" s="866"/>
      <c r="D1785" s="866"/>
      <c r="E1785" s="651"/>
      <c r="F1785" s="884"/>
      <c r="G1785" s="362"/>
      <c r="H1785" s="362"/>
      <c r="I1785" s="362"/>
      <c r="J1785" s="362"/>
      <c r="K1785" s="362"/>
      <c r="L1785" s="362"/>
      <c r="M1785" s="362"/>
      <c r="N1785" s="362"/>
      <c r="O1785" s="362"/>
      <c r="P1785" s="362"/>
      <c r="Q1785" s="362"/>
      <c r="R1785" s="362"/>
      <c r="S1785" s="362"/>
      <c r="T1785" s="362"/>
      <c r="U1785" s="362"/>
      <c r="V1785" s="362"/>
      <c r="W1785" s="362"/>
      <c r="X1785" s="362"/>
      <c r="Y1785" s="362"/>
      <c r="Z1785" s="362"/>
      <c r="AA1785" s="362"/>
      <c r="AB1785" s="409"/>
    </row>
    <row r="1786" spans="1:28" s="363" customFormat="1" ht="12.75">
      <c r="A1786" s="336" t="s">
        <v>481</v>
      </c>
      <c r="B1786" s="866"/>
      <c r="C1786" s="866"/>
      <c r="D1786" s="866"/>
      <c r="E1786" s="651"/>
      <c r="F1786" s="884"/>
      <c r="G1786" s="362"/>
      <c r="H1786" s="362"/>
      <c r="I1786" s="362"/>
      <c r="J1786" s="362"/>
      <c r="K1786" s="362"/>
      <c r="L1786" s="362"/>
      <c r="M1786" s="362"/>
      <c r="N1786" s="362"/>
      <c r="O1786" s="362"/>
      <c r="P1786" s="362"/>
      <c r="Q1786" s="362"/>
      <c r="R1786" s="362"/>
      <c r="S1786" s="362"/>
      <c r="T1786" s="362"/>
      <c r="U1786" s="362"/>
      <c r="V1786" s="362"/>
      <c r="W1786" s="362"/>
      <c r="X1786" s="362"/>
      <c r="Y1786" s="362"/>
      <c r="Z1786" s="362"/>
      <c r="AA1786" s="362"/>
      <c r="AB1786" s="409"/>
    </row>
    <row r="1787" spans="1:28" s="363" customFormat="1" ht="12.75">
      <c r="A1787" s="351" t="s">
        <v>524</v>
      </c>
      <c r="B1787" s="648"/>
      <c r="C1787" s="648"/>
      <c r="D1787" s="648"/>
      <c r="E1787" s="651"/>
      <c r="F1787" s="884"/>
      <c r="G1787" s="362"/>
      <c r="H1787" s="362"/>
      <c r="I1787" s="362"/>
      <c r="J1787" s="362"/>
      <c r="K1787" s="362"/>
      <c r="L1787" s="362"/>
      <c r="M1787" s="362"/>
      <c r="N1787" s="362"/>
      <c r="O1787" s="362"/>
      <c r="P1787" s="362"/>
      <c r="Q1787" s="362"/>
      <c r="R1787" s="362"/>
      <c r="S1787" s="362"/>
      <c r="T1787" s="362"/>
      <c r="U1787" s="362"/>
      <c r="V1787" s="362"/>
      <c r="W1787" s="362"/>
      <c r="X1787" s="362"/>
      <c r="Y1787" s="362"/>
      <c r="Z1787" s="362"/>
      <c r="AA1787" s="362"/>
      <c r="AB1787" s="409"/>
    </row>
    <row r="1788" spans="1:28" s="363" customFormat="1" ht="12.75">
      <c r="A1788" s="331" t="s">
        <v>462</v>
      </c>
      <c r="B1788" s="866">
        <v>64350</v>
      </c>
      <c r="C1788" s="866">
        <v>3600</v>
      </c>
      <c r="D1788" s="866">
        <v>0</v>
      </c>
      <c r="E1788" s="652">
        <v>0</v>
      </c>
      <c r="F1788" s="884">
        <v>0</v>
      </c>
      <c r="G1788" s="362"/>
      <c r="H1788" s="362"/>
      <c r="I1788" s="362"/>
      <c r="J1788" s="362"/>
      <c r="K1788" s="362"/>
      <c r="L1788" s="362"/>
      <c r="M1788" s="362"/>
      <c r="N1788" s="362"/>
      <c r="O1788" s="362"/>
      <c r="P1788" s="362"/>
      <c r="Q1788" s="362"/>
      <c r="R1788" s="362"/>
      <c r="S1788" s="362"/>
      <c r="T1788" s="362"/>
      <c r="U1788" s="362"/>
      <c r="V1788" s="362"/>
      <c r="W1788" s="362"/>
      <c r="X1788" s="362"/>
      <c r="Y1788" s="362"/>
      <c r="Z1788" s="362"/>
      <c r="AA1788" s="362"/>
      <c r="AB1788" s="409"/>
    </row>
    <row r="1789" spans="1:28" s="363" customFormat="1" ht="12.75">
      <c r="A1789" s="421" t="s">
        <v>1182</v>
      </c>
      <c r="B1789" s="866">
        <v>64350</v>
      </c>
      <c r="C1789" s="866">
        <v>3600</v>
      </c>
      <c r="D1789" s="866">
        <v>0</v>
      </c>
      <c r="E1789" s="652">
        <v>0</v>
      </c>
      <c r="F1789" s="884">
        <v>0</v>
      </c>
      <c r="G1789" s="362"/>
      <c r="H1789" s="362"/>
      <c r="I1789" s="362"/>
      <c r="J1789" s="362"/>
      <c r="K1789" s="362"/>
      <c r="L1789" s="362"/>
      <c r="M1789" s="362"/>
      <c r="N1789" s="362"/>
      <c r="O1789" s="362"/>
      <c r="P1789" s="362"/>
      <c r="Q1789" s="362"/>
      <c r="R1789" s="362"/>
      <c r="S1789" s="362"/>
      <c r="T1789" s="362"/>
      <c r="U1789" s="362"/>
      <c r="V1789" s="362"/>
      <c r="W1789" s="362"/>
      <c r="X1789" s="362"/>
      <c r="Y1789" s="362"/>
      <c r="Z1789" s="362"/>
      <c r="AA1789" s="362"/>
      <c r="AB1789" s="409"/>
    </row>
    <row r="1790" spans="1:28" s="363" customFormat="1" ht="12.75">
      <c r="A1790" s="374" t="s">
        <v>1098</v>
      </c>
      <c r="B1790" s="866">
        <v>64350</v>
      </c>
      <c r="C1790" s="866">
        <v>3600</v>
      </c>
      <c r="D1790" s="866">
        <v>0</v>
      </c>
      <c r="E1790" s="652">
        <v>0</v>
      </c>
      <c r="F1790" s="884">
        <v>0</v>
      </c>
      <c r="G1790" s="362"/>
      <c r="H1790" s="362"/>
      <c r="I1790" s="362"/>
      <c r="J1790" s="362"/>
      <c r="K1790" s="362"/>
      <c r="L1790" s="362"/>
      <c r="M1790" s="362"/>
      <c r="N1790" s="362"/>
      <c r="O1790" s="362"/>
      <c r="P1790" s="362"/>
      <c r="Q1790" s="362"/>
      <c r="R1790" s="362"/>
      <c r="S1790" s="362"/>
      <c r="T1790" s="362"/>
      <c r="U1790" s="362"/>
      <c r="V1790" s="362"/>
      <c r="W1790" s="362"/>
      <c r="X1790" s="362"/>
      <c r="Y1790" s="362"/>
      <c r="Z1790" s="362"/>
      <c r="AA1790" s="362"/>
      <c r="AB1790" s="409"/>
    </row>
    <row r="1791" spans="1:28" s="363" customFormat="1" ht="12.75">
      <c r="A1791" s="359" t="s">
        <v>1011</v>
      </c>
      <c r="B1791" s="866">
        <v>64350</v>
      </c>
      <c r="C1791" s="866">
        <v>3600</v>
      </c>
      <c r="D1791" s="866">
        <v>0</v>
      </c>
      <c r="E1791" s="652">
        <v>0</v>
      </c>
      <c r="F1791" s="884">
        <v>0</v>
      </c>
      <c r="G1791" s="362"/>
      <c r="H1791" s="362"/>
      <c r="I1791" s="362"/>
      <c r="J1791" s="362"/>
      <c r="K1791" s="362"/>
      <c r="L1791" s="362"/>
      <c r="M1791" s="362"/>
      <c r="N1791" s="362"/>
      <c r="O1791" s="362"/>
      <c r="P1791" s="362"/>
      <c r="Q1791" s="362"/>
      <c r="R1791" s="362"/>
      <c r="S1791" s="362"/>
      <c r="T1791" s="362"/>
      <c r="U1791" s="362"/>
      <c r="V1791" s="362"/>
      <c r="W1791" s="362"/>
      <c r="X1791" s="362"/>
      <c r="Y1791" s="362"/>
      <c r="Z1791" s="362"/>
      <c r="AA1791" s="362"/>
      <c r="AB1791" s="409"/>
    </row>
    <row r="1792" spans="1:28" s="363" customFormat="1" ht="12.75">
      <c r="A1792" s="395" t="s">
        <v>1016</v>
      </c>
      <c r="B1792" s="866">
        <v>64350</v>
      </c>
      <c r="C1792" s="866">
        <v>3600</v>
      </c>
      <c r="D1792" s="866">
        <v>0</v>
      </c>
      <c r="E1792" s="869">
        <v>0</v>
      </c>
      <c r="F1792" s="884">
        <v>0</v>
      </c>
      <c r="G1792" s="362"/>
      <c r="H1792" s="362"/>
      <c r="I1792" s="362"/>
      <c r="J1792" s="362"/>
      <c r="K1792" s="362"/>
      <c r="L1792" s="362"/>
      <c r="M1792" s="362"/>
      <c r="N1792" s="362"/>
      <c r="O1792" s="362"/>
      <c r="P1792" s="362"/>
      <c r="Q1792" s="362"/>
      <c r="R1792" s="362"/>
      <c r="S1792" s="362"/>
      <c r="T1792" s="362"/>
      <c r="U1792" s="362"/>
      <c r="V1792" s="362"/>
      <c r="W1792" s="362"/>
      <c r="X1792" s="362"/>
      <c r="Y1792" s="362"/>
      <c r="Z1792" s="362"/>
      <c r="AA1792" s="362"/>
      <c r="AB1792" s="409"/>
    </row>
    <row r="1793" spans="1:28" s="363" customFormat="1" ht="12.75">
      <c r="A1793" s="415"/>
      <c r="B1793" s="866"/>
      <c r="C1793" s="866"/>
      <c r="D1793" s="866"/>
      <c r="E1793" s="866"/>
      <c r="F1793" s="884"/>
      <c r="G1793" s="362"/>
      <c r="H1793" s="362"/>
      <c r="I1793" s="362"/>
      <c r="J1793" s="362"/>
      <c r="K1793" s="362"/>
      <c r="L1793" s="362"/>
      <c r="M1793" s="362"/>
      <c r="N1793" s="362"/>
      <c r="O1793" s="362"/>
      <c r="P1793" s="362"/>
      <c r="Q1793" s="362"/>
      <c r="R1793" s="362"/>
      <c r="S1793" s="362"/>
      <c r="T1793" s="362"/>
      <c r="U1793" s="362"/>
      <c r="V1793" s="362"/>
      <c r="W1793" s="362"/>
      <c r="X1793" s="362"/>
      <c r="Y1793" s="362"/>
      <c r="Z1793" s="362"/>
      <c r="AA1793" s="362"/>
      <c r="AB1793" s="409"/>
    </row>
    <row r="1794" spans="1:28" s="363" customFormat="1" ht="12.75">
      <c r="A1794" s="351" t="s">
        <v>525</v>
      </c>
      <c r="B1794" s="653"/>
      <c r="C1794" s="653"/>
      <c r="D1794" s="653"/>
      <c r="E1794" s="866"/>
      <c r="F1794" s="884"/>
      <c r="G1794" s="362"/>
      <c r="H1794" s="362"/>
      <c r="I1794" s="362"/>
      <c r="J1794" s="362"/>
      <c r="K1794" s="362"/>
      <c r="L1794" s="362"/>
      <c r="M1794" s="362"/>
      <c r="N1794" s="362"/>
      <c r="O1794" s="362"/>
      <c r="P1794" s="362"/>
      <c r="Q1794" s="362"/>
      <c r="R1794" s="362"/>
      <c r="S1794" s="362"/>
      <c r="T1794" s="362"/>
      <c r="U1794" s="362"/>
      <c r="V1794" s="362"/>
      <c r="W1794" s="362"/>
      <c r="X1794" s="362"/>
      <c r="Y1794" s="362"/>
      <c r="Z1794" s="362"/>
      <c r="AA1794" s="362"/>
      <c r="AB1794" s="362"/>
    </row>
    <row r="1795" spans="1:28" s="363" customFormat="1" ht="12.75">
      <c r="A1795" s="331" t="s">
        <v>462</v>
      </c>
      <c r="B1795" s="884">
        <v>181619243</v>
      </c>
      <c r="C1795" s="884">
        <v>86905971</v>
      </c>
      <c r="D1795" s="884">
        <v>86896190</v>
      </c>
      <c r="E1795" s="869">
        <v>47.84525503170388</v>
      </c>
      <c r="F1795" s="884">
        <v>11956</v>
      </c>
      <c r="G1795" s="362"/>
      <c r="H1795" s="362"/>
      <c r="I1795" s="362"/>
      <c r="J1795" s="362"/>
      <c r="K1795" s="362"/>
      <c r="L1795" s="362"/>
      <c r="M1795" s="362"/>
      <c r="N1795" s="362"/>
      <c r="O1795" s="362"/>
      <c r="P1795" s="362"/>
      <c r="Q1795" s="362"/>
      <c r="R1795" s="362"/>
      <c r="S1795" s="362"/>
      <c r="T1795" s="362"/>
      <c r="U1795" s="362"/>
      <c r="V1795" s="362"/>
      <c r="W1795" s="362"/>
      <c r="X1795" s="362"/>
      <c r="Y1795" s="362"/>
      <c r="Z1795" s="362"/>
      <c r="AA1795" s="362"/>
      <c r="AB1795" s="362"/>
    </row>
    <row r="1796" spans="1:28" s="363" customFormat="1" ht="12.75">
      <c r="A1796" s="359" t="s">
        <v>1182</v>
      </c>
      <c r="B1796" s="884">
        <v>50608</v>
      </c>
      <c r="C1796" s="884">
        <v>38308</v>
      </c>
      <c r="D1796" s="884">
        <v>28527</v>
      </c>
      <c r="E1796" s="869">
        <v>56.368558330698704</v>
      </c>
      <c r="F1796" s="884">
        <v>521</v>
      </c>
      <c r="G1796" s="362"/>
      <c r="H1796" s="362"/>
      <c r="I1796" s="362"/>
      <c r="J1796" s="362"/>
      <c r="K1796" s="362"/>
      <c r="L1796" s="362"/>
      <c r="M1796" s="362"/>
      <c r="N1796" s="362"/>
      <c r="O1796" s="362"/>
      <c r="P1796" s="362"/>
      <c r="Q1796" s="362"/>
      <c r="R1796" s="362"/>
      <c r="S1796" s="362"/>
      <c r="T1796" s="362"/>
      <c r="U1796" s="362"/>
      <c r="V1796" s="362"/>
      <c r="W1796" s="362"/>
      <c r="X1796" s="362"/>
      <c r="Y1796" s="362"/>
      <c r="Z1796" s="362"/>
      <c r="AA1796" s="362"/>
      <c r="AB1796" s="362"/>
    </row>
    <row r="1797" spans="1:28" s="363" customFormat="1" ht="12.75">
      <c r="A1797" s="359" t="s">
        <v>1177</v>
      </c>
      <c r="B1797" s="884">
        <v>181568635</v>
      </c>
      <c r="C1797" s="884">
        <v>86867663</v>
      </c>
      <c r="D1797" s="884">
        <v>86867663</v>
      </c>
      <c r="E1797" s="869">
        <v>47.84287936074422</v>
      </c>
      <c r="F1797" s="884">
        <v>11435</v>
      </c>
      <c r="G1797" s="362"/>
      <c r="H1797" s="362"/>
      <c r="I1797" s="362"/>
      <c r="J1797" s="362"/>
      <c r="K1797" s="362"/>
      <c r="L1797" s="362"/>
      <c r="M1797" s="362"/>
      <c r="N1797" s="362"/>
      <c r="O1797" s="362"/>
      <c r="P1797" s="362"/>
      <c r="Q1797" s="362"/>
      <c r="R1797" s="362"/>
      <c r="S1797" s="362"/>
      <c r="T1797" s="362"/>
      <c r="U1797" s="362"/>
      <c r="V1797" s="362"/>
      <c r="W1797" s="362"/>
      <c r="X1797" s="362"/>
      <c r="Y1797" s="362"/>
      <c r="Z1797" s="362"/>
      <c r="AA1797" s="362"/>
      <c r="AB1797" s="362"/>
    </row>
    <row r="1798" spans="1:28" s="363" customFormat="1" ht="25.5">
      <c r="A1798" s="405" t="s">
        <v>1178</v>
      </c>
      <c r="B1798" s="884">
        <v>181568635</v>
      </c>
      <c r="C1798" s="884">
        <v>86867663</v>
      </c>
      <c r="D1798" s="884">
        <v>86867663</v>
      </c>
      <c r="E1798" s="869">
        <v>47.84287936074422</v>
      </c>
      <c r="F1798" s="884">
        <v>11435</v>
      </c>
      <c r="G1798" s="362"/>
      <c r="H1798" s="362"/>
      <c r="I1798" s="362"/>
      <c r="J1798" s="362"/>
      <c r="K1798" s="362"/>
      <c r="L1798" s="362"/>
      <c r="M1798" s="362"/>
      <c r="N1798" s="362"/>
      <c r="O1798" s="362"/>
      <c r="P1798" s="362"/>
      <c r="Q1798" s="362"/>
      <c r="R1798" s="362"/>
      <c r="S1798" s="362"/>
      <c r="T1798" s="362"/>
      <c r="U1798" s="362"/>
      <c r="V1798" s="362"/>
      <c r="W1798" s="362"/>
      <c r="X1798" s="362"/>
      <c r="Y1798" s="362"/>
      <c r="Z1798" s="362"/>
      <c r="AA1798" s="362"/>
      <c r="AB1798" s="362"/>
    </row>
    <row r="1799" spans="1:28" s="363" customFormat="1" ht="12.75">
      <c r="A1799" s="374" t="s">
        <v>1098</v>
      </c>
      <c r="B1799" s="884">
        <v>181619243</v>
      </c>
      <c r="C1799" s="884">
        <v>86894536</v>
      </c>
      <c r="D1799" s="884">
        <v>60850891</v>
      </c>
      <c r="E1799" s="869">
        <v>33.50464961468868</v>
      </c>
      <c r="F1799" s="884">
        <v>17030306</v>
      </c>
      <c r="G1799" s="362"/>
      <c r="H1799" s="362"/>
      <c r="I1799" s="362"/>
      <c r="J1799" s="362"/>
      <c r="K1799" s="362"/>
      <c r="L1799" s="362"/>
      <c r="M1799" s="362"/>
      <c r="N1799" s="362"/>
      <c r="O1799" s="362"/>
      <c r="P1799" s="362"/>
      <c r="Q1799" s="362"/>
      <c r="R1799" s="362"/>
      <c r="S1799" s="362"/>
      <c r="T1799" s="362"/>
      <c r="U1799" s="362"/>
      <c r="V1799" s="362"/>
      <c r="W1799" s="362"/>
      <c r="X1799" s="362"/>
      <c r="Y1799" s="362"/>
      <c r="Z1799" s="362"/>
      <c r="AA1799" s="362"/>
      <c r="AB1799" s="362"/>
    </row>
    <row r="1800" spans="1:28" s="363" customFormat="1" ht="12.75">
      <c r="A1800" s="359" t="s">
        <v>1011</v>
      </c>
      <c r="B1800" s="884">
        <v>181619243</v>
      </c>
      <c r="C1800" s="884">
        <v>86894536</v>
      </c>
      <c r="D1800" s="884">
        <v>60850891</v>
      </c>
      <c r="E1800" s="869">
        <v>33.50464961468868</v>
      </c>
      <c r="F1800" s="884">
        <v>17030306</v>
      </c>
      <c r="G1800" s="362"/>
      <c r="H1800" s="362"/>
      <c r="I1800" s="362"/>
      <c r="J1800" s="362"/>
      <c r="K1800" s="362"/>
      <c r="L1800" s="362"/>
      <c r="M1800" s="362"/>
      <c r="N1800" s="362"/>
      <c r="O1800" s="362"/>
      <c r="P1800" s="362"/>
      <c r="Q1800" s="362"/>
      <c r="R1800" s="362"/>
      <c r="S1800" s="362"/>
      <c r="T1800" s="362"/>
      <c r="U1800" s="362"/>
      <c r="V1800" s="362"/>
      <c r="W1800" s="362"/>
      <c r="X1800" s="362"/>
      <c r="Y1800" s="362"/>
      <c r="Z1800" s="362"/>
      <c r="AA1800" s="362"/>
      <c r="AB1800" s="362"/>
    </row>
    <row r="1801" spans="1:28" s="363" customFormat="1" ht="12.75">
      <c r="A1801" s="395" t="s">
        <v>1012</v>
      </c>
      <c r="B1801" s="866">
        <v>11435</v>
      </c>
      <c r="C1801" s="866">
        <v>11435</v>
      </c>
      <c r="D1801" s="866">
        <v>0</v>
      </c>
      <c r="E1801" s="869">
        <v>0</v>
      </c>
      <c r="F1801" s="884">
        <v>0</v>
      </c>
      <c r="G1801" s="362"/>
      <c r="H1801" s="362"/>
      <c r="I1801" s="362"/>
      <c r="J1801" s="362"/>
      <c r="K1801" s="362"/>
      <c r="L1801" s="362"/>
      <c r="M1801" s="362"/>
      <c r="N1801" s="362"/>
      <c r="O1801" s="362"/>
      <c r="P1801" s="362"/>
      <c r="Q1801" s="362"/>
      <c r="R1801" s="362"/>
      <c r="S1801" s="362"/>
      <c r="T1801" s="362"/>
      <c r="U1801" s="362"/>
      <c r="V1801" s="362"/>
      <c r="W1801" s="362"/>
      <c r="X1801" s="362"/>
      <c r="Y1801" s="362"/>
      <c r="Z1801" s="362"/>
      <c r="AA1801" s="362"/>
      <c r="AB1801" s="409"/>
    </row>
    <row r="1802" spans="1:28" s="363" customFormat="1" ht="12.75">
      <c r="A1802" s="415" t="s">
        <v>1179</v>
      </c>
      <c r="B1802" s="866">
        <v>2510</v>
      </c>
      <c r="C1802" s="866">
        <v>2510</v>
      </c>
      <c r="D1802" s="866">
        <v>0</v>
      </c>
      <c r="E1802" s="883">
        <v>0</v>
      </c>
      <c r="F1802" s="884">
        <v>0</v>
      </c>
      <c r="G1802" s="362"/>
      <c r="H1802" s="362"/>
      <c r="I1802" s="362"/>
      <c r="J1802" s="362"/>
      <c r="K1802" s="362"/>
      <c r="L1802" s="362"/>
      <c r="M1802" s="362"/>
      <c r="N1802" s="362"/>
      <c r="O1802" s="362"/>
      <c r="P1802" s="362"/>
      <c r="Q1802" s="362"/>
      <c r="R1802" s="362"/>
      <c r="S1802" s="362"/>
      <c r="T1802" s="362"/>
      <c r="U1802" s="362"/>
      <c r="V1802" s="362"/>
      <c r="W1802" s="362"/>
      <c r="X1802" s="362"/>
      <c r="Y1802" s="362"/>
      <c r="Z1802" s="362"/>
      <c r="AA1802" s="362"/>
      <c r="AB1802" s="409"/>
    </row>
    <row r="1803" spans="1:28" s="363" customFormat="1" ht="12.75">
      <c r="A1803" s="419" t="s">
        <v>1180</v>
      </c>
      <c r="B1803" s="866">
        <v>2022</v>
      </c>
      <c r="C1803" s="866">
        <v>2022</v>
      </c>
      <c r="D1803" s="866">
        <v>0</v>
      </c>
      <c r="E1803" s="883">
        <v>0</v>
      </c>
      <c r="F1803" s="884">
        <v>0</v>
      </c>
      <c r="G1803" s="362"/>
      <c r="H1803" s="362"/>
      <c r="I1803" s="362"/>
      <c r="J1803" s="362"/>
      <c r="K1803" s="362"/>
      <c r="L1803" s="362"/>
      <c r="M1803" s="362"/>
      <c r="N1803" s="362"/>
      <c r="O1803" s="362"/>
      <c r="P1803" s="362"/>
      <c r="Q1803" s="362"/>
      <c r="R1803" s="362"/>
      <c r="S1803" s="362"/>
      <c r="T1803" s="362"/>
      <c r="U1803" s="362"/>
      <c r="V1803" s="362"/>
      <c r="W1803" s="362"/>
      <c r="X1803" s="362"/>
      <c r="Y1803" s="362"/>
      <c r="Z1803" s="362"/>
      <c r="AA1803" s="362"/>
      <c r="AB1803" s="409"/>
    </row>
    <row r="1804" spans="1:28" s="363" customFormat="1" ht="12.75">
      <c r="A1804" s="415" t="s">
        <v>1015</v>
      </c>
      <c r="B1804" s="866">
        <v>8925</v>
      </c>
      <c r="C1804" s="866">
        <v>8925</v>
      </c>
      <c r="D1804" s="866">
        <v>0</v>
      </c>
      <c r="E1804" s="869">
        <v>0</v>
      </c>
      <c r="F1804" s="884">
        <v>0</v>
      </c>
      <c r="G1804" s="362"/>
      <c r="H1804" s="362"/>
      <c r="I1804" s="362"/>
      <c r="J1804" s="362"/>
      <c r="K1804" s="362"/>
      <c r="L1804" s="362"/>
      <c r="M1804" s="362"/>
      <c r="N1804" s="362"/>
      <c r="O1804" s="362"/>
      <c r="P1804" s="362"/>
      <c r="Q1804" s="362"/>
      <c r="R1804" s="362"/>
      <c r="S1804" s="362"/>
      <c r="T1804" s="362"/>
      <c r="U1804" s="362"/>
      <c r="V1804" s="362"/>
      <c r="W1804" s="362"/>
      <c r="X1804" s="362"/>
      <c r="Y1804" s="362"/>
      <c r="Z1804" s="362"/>
      <c r="AA1804" s="362"/>
      <c r="AB1804" s="409"/>
    </row>
    <row r="1805" spans="1:28" s="363" customFormat="1" ht="25.5">
      <c r="A1805" s="405" t="s">
        <v>1183</v>
      </c>
      <c r="B1805" s="884">
        <v>181607808</v>
      </c>
      <c r="C1805" s="884">
        <v>86894536</v>
      </c>
      <c r="D1805" s="884">
        <v>60850891</v>
      </c>
      <c r="E1805" s="869">
        <v>33.506759246827095</v>
      </c>
      <c r="F1805" s="884">
        <v>17030306</v>
      </c>
      <c r="G1805" s="362"/>
      <c r="H1805" s="362"/>
      <c r="I1805" s="362"/>
      <c r="J1805" s="362"/>
      <c r="K1805" s="362"/>
      <c r="L1805" s="362"/>
      <c r="M1805" s="362"/>
      <c r="N1805" s="362"/>
      <c r="O1805" s="362"/>
      <c r="P1805" s="362"/>
      <c r="Q1805" s="362"/>
      <c r="R1805" s="362"/>
      <c r="S1805" s="362"/>
      <c r="T1805" s="362"/>
      <c r="U1805" s="362"/>
      <c r="V1805" s="362"/>
      <c r="W1805" s="362"/>
      <c r="X1805" s="362"/>
      <c r="Y1805" s="362"/>
      <c r="Z1805" s="362"/>
      <c r="AA1805" s="362"/>
      <c r="AB1805" s="362"/>
    </row>
    <row r="1806" spans="1:28" s="363" customFormat="1" ht="12.75">
      <c r="A1806" s="396" t="s">
        <v>1205</v>
      </c>
      <c r="B1806" s="884">
        <v>168605000</v>
      </c>
      <c r="C1806" s="884">
        <v>80693750</v>
      </c>
      <c r="D1806" s="884">
        <v>55121195</v>
      </c>
      <c r="E1806" s="869">
        <v>32.69250318792444</v>
      </c>
      <c r="F1806" s="884">
        <v>13398203</v>
      </c>
      <c r="G1806" s="362"/>
      <c r="H1806" s="362"/>
      <c r="I1806" s="362"/>
      <c r="J1806" s="362"/>
      <c r="K1806" s="362"/>
      <c r="L1806" s="362"/>
      <c r="M1806" s="362"/>
      <c r="N1806" s="362"/>
      <c r="O1806" s="362"/>
      <c r="P1806" s="362"/>
      <c r="Q1806" s="362"/>
      <c r="R1806" s="362"/>
      <c r="S1806" s="362"/>
      <c r="T1806" s="362"/>
      <c r="U1806" s="362"/>
      <c r="V1806" s="362"/>
      <c r="W1806" s="362"/>
      <c r="X1806" s="362"/>
      <c r="Y1806" s="362"/>
      <c r="Z1806" s="362"/>
      <c r="AA1806" s="362"/>
      <c r="AB1806" s="362"/>
    </row>
    <row r="1807" spans="1:28" s="363" customFormat="1" ht="12.75">
      <c r="A1807" s="396" t="s">
        <v>1073</v>
      </c>
      <c r="B1807" s="884">
        <v>13002808</v>
      </c>
      <c r="C1807" s="884">
        <v>6200786</v>
      </c>
      <c r="D1807" s="884">
        <v>5729696</v>
      </c>
      <c r="E1807" s="869">
        <v>44.06506656100744</v>
      </c>
      <c r="F1807" s="884">
        <v>3632103</v>
      </c>
      <c r="G1807" s="362"/>
      <c r="H1807" s="362"/>
      <c r="I1807" s="362"/>
      <c r="J1807" s="362"/>
      <c r="K1807" s="362"/>
      <c r="L1807" s="362"/>
      <c r="M1807" s="362"/>
      <c r="N1807" s="362"/>
      <c r="O1807" s="362"/>
      <c r="P1807" s="362"/>
      <c r="Q1807" s="362"/>
      <c r="R1807" s="362"/>
      <c r="S1807" s="362"/>
      <c r="T1807" s="362"/>
      <c r="U1807" s="362"/>
      <c r="V1807" s="362"/>
      <c r="W1807" s="362"/>
      <c r="X1807" s="362"/>
      <c r="Y1807" s="362"/>
      <c r="Z1807" s="362"/>
      <c r="AA1807" s="362"/>
      <c r="AB1807" s="362"/>
    </row>
    <row r="1808" spans="1:6" s="877" customFormat="1" ht="12.75">
      <c r="A1808" s="395"/>
      <c r="B1808" s="884"/>
      <c r="C1808" s="884"/>
      <c r="D1808" s="884"/>
      <c r="E1808" s="866"/>
      <c r="F1808" s="884"/>
    </row>
    <row r="1809" spans="1:6" s="877" customFormat="1" ht="12.75">
      <c r="A1809" s="890" t="s">
        <v>526</v>
      </c>
      <c r="B1809" s="884"/>
      <c r="C1809" s="884"/>
      <c r="D1809" s="884"/>
      <c r="E1809" s="866"/>
      <c r="F1809" s="884"/>
    </row>
    <row r="1810" spans="1:6" s="877" customFormat="1" ht="12.75">
      <c r="A1810" s="351" t="s">
        <v>525</v>
      </c>
      <c r="B1810" s="884"/>
      <c r="C1810" s="884"/>
      <c r="D1810" s="884"/>
      <c r="E1810" s="866"/>
      <c r="F1810" s="884"/>
    </row>
    <row r="1811" spans="1:6" s="877" customFormat="1" ht="12.75">
      <c r="A1811" s="331" t="s">
        <v>462</v>
      </c>
      <c r="B1811" s="884">
        <v>105940</v>
      </c>
      <c r="C1811" s="884">
        <v>60000</v>
      </c>
      <c r="D1811" s="884">
        <v>60000</v>
      </c>
      <c r="E1811" s="869">
        <v>56.63583160279403</v>
      </c>
      <c r="F1811" s="884">
        <v>0</v>
      </c>
    </row>
    <row r="1812" spans="1:6" s="877" customFormat="1" ht="12.75">
      <c r="A1812" s="359" t="s">
        <v>1177</v>
      </c>
      <c r="B1812" s="884">
        <v>105940</v>
      </c>
      <c r="C1812" s="884">
        <v>60000</v>
      </c>
      <c r="D1812" s="884">
        <v>60000</v>
      </c>
      <c r="E1812" s="869">
        <v>56.63583160279403</v>
      </c>
      <c r="F1812" s="884">
        <v>0</v>
      </c>
    </row>
    <row r="1813" spans="1:6" s="877" customFormat="1" ht="25.5">
      <c r="A1813" s="405" t="s">
        <v>1178</v>
      </c>
      <c r="B1813" s="884">
        <v>105940</v>
      </c>
      <c r="C1813" s="884">
        <v>60000</v>
      </c>
      <c r="D1813" s="884">
        <v>60000</v>
      </c>
      <c r="E1813" s="869">
        <v>56.63583160279403</v>
      </c>
      <c r="F1813" s="884">
        <v>0</v>
      </c>
    </row>
    <row r="1814" spans="1:6" s="877" customFormat="1" ht="12.75">
      <c r="A1814" s="374" t="s">
        <v>1098</v>
      </c>
      <c r="B1814" s="884">
        <v>105940</v>
      </c>
      <c r="C1814" s="884">
        <v>60000</v>
      </c>
      <c r="D1814" s="884">
        <v>59246</v>
      </c>
      <c r="E1814" s="869">
        <v>55.92410798565226</v>
      </c>
      <c r="F1814" s="884">
        <v>774</v>
      </c>
    </row>
    <row r="1815" spans="1:6" s="877" customFormat="1" ht="12.75">
      <c r="A1815" s="359" t="s">
        <v>1011</v>
      </c>
      <c r="B1815" s="884">
        <v>105940</v>
      </c>
      <c r="C1815" s="884">
        <v>60000</v>
      </c>
      <c r="D1815" s="884">
        <v>59246</v>
      </c>
      <c r="E1815" s="869">
        <v>55.92410798565226</v>
      </c>
      <c r="F1815" s="884">
        <v>774</v>
      </c>
    </row>
    <row r="1816" spans="1:6" s="877" customFormat="1" ht="25.5">
      <c r="A1816" s="405" t="s">
        <v>1183</v>
      </c>
      <c r="B1816" s="884">
        <v>105940</v>
      </c>
      <c r="C1816" s="884">
        <v>60000</v>
      </c>
      <c r="D1816" s="884">
        <v>59246</v>
      </c>
      <c r="E1816" s="869">
        <v>55.92410798565226</v>
      </c>
      <c r="F1816" s="884">
        <v>774</v>
      </c>
    </row>
    <row r="1817" spans="1:6" s="877" customFormat="1" ht="12.75">
      <c r="A1817" s="396" t="s">
        <v>1073</v>
      </c>
      <c r="B1817" s="884">
        <v>105940</v>
      </c>
      <c r="C1817" s="884">
        <v>60000</v>
      </c>
      <c r="D1817" s="884">
        <v>59246</v>
      </c>
      <c r="E1817" s="869">
        <v>55.92410798565226</v>
      </c>
      <c r="F1817" s="884">
        <v>774</v>
      </c>
    </row>
    <row r="1818" spans="1:6" s="877" customFormat="1" ht="12.75">
      <c r="A1818" s="890"/>
      <c r="B1818" s="884"/>
      <c r="C1818" s="884"/>
      <c r="D1818" s="884"/>
      <c r="E1818" s="866"/>
      <c r="F1818" s="884"/>
    </row>
    <row r="1819" spans="1:6" s="877" customFormat="1" ht="12.75">
      <c r="A1819" s="890" t="s">
        <v>527</v>
      </c>
      <c r="B1819" s="884"/>
      <c r="C1819" s="884"/>
      <c r="D1819" s="884"/>
      <c r="E1819" s="866"/>
      <c r="F1819" s="884"/>
    </row>
    <row r="1820" spans="1:6" s="877" customFormat="1" ht="12.75">
      <c r="A1820" s="351" t="s">
        <v>525</v>
      </c>
      <c r="B1820" s="884"/>
      <c r="C1820" s="884"/>
      <c r="D1820" s="884"/>
      <c r="E1820" s="866"/>
      <c r="F1820" s="884"/>
    </row>
    <row r="1821" spans="1:6" s="877" customFormat="1" ht="12.75">
      <c r="A1821" s="331" t="s">
        <v>462</v>
      </c>
      <c r="B1821" s="884">
        <v>1300</v>
      </c>
      <c r="C1821" s="884">
        <v>700</v>
      </c>
      <c r="D1821" s="884">
        <v>700</v>
      </c>
      <c r="E1821" s="869">
        <v>53.84615384615385</v>
      </c>
      <c r="F1821" s="884">
        <v>0</v>
      </c>
    </row>
    <row r="1822" spans="1:6" s="877" customFormat="1" ht="12.75">
      <c r="A1822" s="359" t="s">
        <v>1177</v>
      </c>
      <c r="B1822" s="884">
        <v>1300</v>
      </c>
      <c r="C1822" s="884">
        <v>700</v>
      </c>
      <c r="D1822" s="884">
        <v>700</v>
      </c>
      <c r="E1822" s="869">
        <v>53.84615384615385</v>
      </c>
      <c r="F1822" s="884">
        <v>0</v>
      </c>
    </row>
    <row r="1823" spans="1:6" s="877" customFormat="1" ht="25.5">
      <c r="A1823" s="405" t="s">
        <v>1178</v>
      </c>
      <c r="B1823" s="884">
        <v>1300</v>
      </c>
      <c r="C1823" s="884">
        <v>700</v>
      </c>
      <c r="D1823" s="884">
        <v>700</v>
      </c>
      <c r="E1823" s="869">
        <v>53.84615384615385</v>
      </c>
      <c r="F1823" s="884">
        <v>0</v>
      </c>
    </row>
    <row r="1824" spans="1:6" s="877" customFormat="1" ht="12.75">
      <c r="A1824" s="374" t="s">
        <v>1098</v>
      </c>
      <c r="B1824" s="884">
        <v>1300</v>
      </c>
      <c r="C1824" s="884">
        <v>700</v>
      </c>
      <c r="D1824" s="884">
        <v>0</v>
      </c>
      <c r="E1824" s="869">
        <v>0</v>
      </c>
      <c r="F1824" s="884">
        <v>0</v>
      </c>
    </row>
    <row r="1825" spans="1:6" s="877" customFormat="1" ht="12.75">
      <c r="A1825" s="359" t="s">
        <v>1011</v>
      </c>
      <c r="B1825" s="884">
        <v>1300</v>
      </c>
      <c r="C1825" s="884">
        <v>700</v>
      </c>
      <c r="D1825" s="884">
        <v>0</v>
      </c>
      <c r="E1825" s="869">
        <v>0</v>
      </c>
      <c r="F1825" s="884">
        <v>0</v>
      </c>
    </row>
    <row r="1826" spans="1:6" s="877" customFormat="1" ht="25.5">
      <c r="A1826" s="405" t="s">
        <v>1183</v>
      </c>
      <c r="B1826" s="884">
        <v>1300</v>
      </c>
      <c r="C1826" s="884">
        <v>700</v>
      </c>
      <c r="D1826" s="884">
        <v>0</v>
      </c>
      <c r="E1826" s="869">
        <v>0</v>
      </c>
      <c r="F1826" s="884">
        <v>0</v>
      </c>
    </row>
    <row r="1827" spans="1:6" s="877" customFormat="1" ht="12.75">
      <c r="A1827" s="396" t="s">
        <v>1073</v>
      </c>
      <c r="B1827" s="884">
        <v>1300</v>
      </c>
      <c r="C1827" s="884">
        <v>700</v>
      </c>
      <c r="D1827" s="884">
        <v>0</v>
      </c>
      <c r="E1827" s="869">
        <v>0</v>
      </c>
      <c r="F1827" s="884">
        <v>0</v>
      </c>
    </row>
    <row r="1828" spans="1:6" s="877" customFormat="1" ht="12.75">
      <c r="A1828" s="334"/>
      <c r="B1828" s="884"/>
      <c r="C1828" s="884"/>
      <c r="D1828" s="884"/>
      <c r="E1828" s="866"/>
      <c r="F1828" s="884"/>
    </row>
    <row r="1829" spans="1:6" s="877" customFormat="1" ht="12.75">
      <c r="A1829" s="890" t="s">
        <v>528</v>
      </c>
      <c r="B1829" s="866"/>
      <c r="C1829" s="866"/>
      <c r="D1829" s="866"/>
      <c r="E1829" s="866"/>
      <c r="F1829" s="884"/>
    </row>
    <row r="1830" spans="1:6" s="877" customFormat="1" ht="12.75">
      <c r="A1830" s="351" t="s">
        <v>525</v>
      </c>
      <c r="B1830" s="866"/>
      <c r="C1830" s="866"/>
      <c r="D1830" s="866"/>
      <c r="E1830" s="866"/>
      <c r="F1830" s="884"/>
    </row>
    <row r="1831" spans="1:6" s="877" customFormat="1" ht="12.75">
      <c r="A1831" s="331" t="s">
        <v>462</v>
      </c>
      <c r="B1831" s="866">
        <v>6300</v>
      </c>
      <c r="C1831" s="866">
        <v>6300</v>
      </c>
      <c r="D1831" s="866">
        <v>6300</v>
      </c>
      <c r="E1831" s="869">
        <v>100</v>
      </c>
      <c r="F1831" s="884">
        <v>0</v>
      </c>
    </row>
    <row r="1832" spans="1:6" s="877" customFormat="1" ht="12.75">
      <c r="A1832" s="359" t="s">
        <v>1177</v>
      </c>
      <c r="B1832" s="866">
        <v>6300</v>
      </c>
      <c r="C1832" s="866">
        <v>6300</v>
      </c>
      <c r="D1832" s="866">
        <v>6300</v>
      </c>
      <c r="E1832" s="869">
        <v>100</v>
      </c>
      <c r="F1832" s="884">
        <v>0</v>
      </c>
    </row>
    <row r="1833" spans="1:6" s="877" customFormat="1" ht="25.5">
      <c r="A1833" s="405" t="s">
        <v>1178</v>
      </c>
      <c r="B1833" s="866">
        <v>6300</v>
      </c>
      <c r="C1833" s="866">
        <v>6300</v>
      </c>
      <c r="D1833" s="866">
        <v>6300</v>
      </c>
      <c r="E1833" s="869">
        <v>100</v>
      </c>
      <c r="F1833" s="884">
        <v>0</v>
      </c>
    </row>
    <row r="1834" spans="1:6" s="877" customFormat="1" ht="12.75">
      <c r="A1834" s="374" t="s">
        <v>1098</v>
      </c>
      <c r="B1834" s="866">
        <v>6300</v>
      </c>
      <c r="C1834" s="866">
        <v>6300</v>
      </c>
      <c r="D1834" s="866">
        <v>3945</v>
      </c>
      <c r="E1834" s="652">
        <v>62.61904761904762</v>
      </c>
      <c r="F1834" s="884">
        <v>1</v>
      </c>
    </row>
    <row r="1835" spans="1:6" s="877" customFormat="1" ht="12.75">
      <c r="A1835" s="359" t="s">
        <v>1011</v>
      </c>
      <c r="B1835" s="866">
        <v>6300</v>
      </c>
      <c r="C1835" s="866">
        <v>6300</v>
      </c>
      <c r="D1835" s="866">
        <v>3945</v>
      </c>
      <c r="E1835" s="869">
        <v>62.61904761904762</v>
      </c>
      <c r="F1835" s="884">
        <v>1</v>
      </c>
    </row>
    <row r="1836" spans="1:6" s="877" customFormat="1" ht="25.5">
      <c r="A1836" s="405" t="s">
        <v>1183</v>
      </c>
      <c r="B1836" s="866">
        <v>6300</v>
      </c>
      <c r="C1836" s="866">
        <v>6300</v>
      </c>
      <c r="D1836" s="866">
        <v>3945</v>
      </c>
      <c r="E1836" s="869">
        <v>62.61904761904762</v>
      </c>
      <c r="F1836" s="884">
        <v>1</v>
      </c>
    </row>
    <row r="1837" spans="1:6" s="877" customFormat="1" ht="12.75">
      <c r="A1837" s="396" t="s">
        <v>1073</v>
      </c>
      <c r="B1837" s="866">
        <v>6300</v>
      </c>
      <c r="C1837" s="866">
        <v>6300</v>
      </c>
      <c r="D1837" s="866">
        <v>3945</v>
      </c>
      <c r="E1837" s="869">
        <v>62.61904761904762</v>
      </c>
      <c r="F1837" s="884">
        <v>1</v>
      </c>
    </row>
    <row r="1838" spans="1:6" s="877" customFormat="1" ht="12.75">
      <c r="A1838" s="334"/>
      <c r="B1838" s="884"/>
      <c r="C1838" s="884"/>
      <c r="D1838" s="884"/>
      <c r="E1838" s="866"/>
      <c r="F1838" s="884"/>
    </row>
    <row r="1839" spans="1:6" s="877" customFormat="1" ht="12.75">
      <c r="A1839" s="890" t="s">
        <v>529</v>
      </c>
      <c r="B1839" s="884"/>
      <c r="C1839" s="884"/>
      <c r="D1839" s="884"/>
      <c r="E1839" s="866"/>
      <c r="F1839" s="884"/>
    </row>
    <row r="1840" spans="1:6" s="877" customFormat="1" ht="12.75">
      <c r="A1840" s="351" t="s">
        <v>525</v>
      </c>
      <c r="B1840" s="884"/>
      <c r="C1840" s="884"/>
      <c r="D1840" s="884"/>
      <c r="E1840" s="866"/>
      <c r="F1840" s="884"/>
    </row>
    <row r="1841" spans="1:6" s="877" customFormat="1" ht="12.75">
      <c r="A1841" s="331" t="s">
        <v>462</v>
      </c>
      <c r="B1841" s="884">
        <v>1476</v>
      </c>
      <c r="C1841" s="884">
        <v>1476</v>
      </c>
      <c r="D1841" s="884">
        <v>1476</v>
      </c>
      <c r="E1841" s="869">
        <v>100</v>
      </c>
      <c r="F1841" s="884">
        <v>0</v>
      </c>
    </row>
    <row r="1842" spans="1:6" s="877" customFormat="1" ht="12.75">
      <c r="A1842" s="359" t="s">
        <v>1177</v>
      </c>
      <c r="B1842" s="884">
        <v>1476</v>
      </c>
      <c r="C1842" s="884">
        <v>1476</v>
      </c>
      <c r="D1842" s="884">
        <v>1476</v>
      </c>
      <c r="E1842" s="869">
        <v>100</v>
      </c>
      <c r="F1842" s="884">
        <v>0</v>
      </c>
    </row>
    <row r="1843" spans="1:6" s="877" customFormat="1" ht="25.5">
      <c r="A1843" s="405" t="s">
        <v>1178</v>
      </c>
      <c r="B1843" s="884">
        <v>1476</v>
      </c>
      <c r="C1843" s="884">
        <v>1476</v>
      </c>
      <c r="D1843" s="884">
        <v>1476</v>
      </c>
      <c r="E1843" s="869">
        <v>100</v>
      </c>
      <c r="F1843" s="884">
        <v>0</v>
      </c>
    </row>
    <row r="1844" spans="1:6" s="877" customFormat="1" ht="12.75">
      <c r="A1844" s="374" t="s">
        <v>1098</v>
      </c>
      <c r="B1844" s="884">
        <v>1476</v>
      </c>
      <c r="C1844" s="884">
        <v>1476</v>
      </c>
      <c r="D1844" s="884">
        <v>703</v>
      </c>
      <c r="E1844" s="869">
        <v>47.62872628726287</v>
      </c>
      <c r="F1844" s="884">
        <v>0</v>
      </c>
    </row>
    <row r="1845" spans="1:6" s="877" customFormat="1" ht="12.75">
      <c r="A1845" s="359" t="s">
        <v>1011</v>
      </c>
      <c r="B1845" s="884">
        <v>1476</v>
      </c>
      <c r="C1845" s="884">
        <v>1476</v>
      </c>
      <c r="D1845" s="884">
        <v>703</v>
      </c>
      <c r="E1845" s="869">
        <v>47.62872628726287</v>
      </c>
      <c r="F1845" s="884">
        <v>0</v>
      </c>
    </row>
    <row r="1846" spans="1:6" s="877" customFormat="1" ht="25.5">
      <c r="A1846" s="405" t="s">
        <v>1183</v>
      </c>
      <c r="B1846" s="884">
        <v>1476</v>
      </c>
      <c r="C1846" s="884">
        <v>1476</v>
      </c>
      <c r="D1846" s="884">
        <v>703</v>
      </c>
      <c r="E1846" s="869">
        <v>47.62872628726287</v>
      </c>
      <c r="F1846" s="884">
        <v>0</v>
      </c>
    </row>
    <row r="1847" spans="1:6" s="877" customFormat="1" ht="12.75">
      <c r="A1847" s="396" t="s">
        <v>1073</v>
      </c>
      <c r="B1847" s="884">
        <v>1476</v>
      </c>
      <c r="C1847" s="884">
        <v>1476</v>
      </c>
      <c r="D1847" s="884">
        <v>703</v>
      </c>
      <c r="E1847" s="869">
        <v>47.62872628726287</v>
      </c>
      <c r="F1847" s="884">
        <v>0</v>
      </c>
    </row>
    <row r="1848" spans="1:6" s="877" customFormat="1" ht="12.75">
      <c r="A1848" s="334"/>
      <c r="B1848" s="884"/>
      <c r="C1848" s="884"/>
      <c r="D1848" s="884"/>
      <c r="E1848" s="866"/>
      <c r="F1848" s="884"/>
    </row>
    <row r="1849" spans="1:6" s="877" customFormat="1" ht="12.75">
      <c r="A1849" s="890" t="s">
        <v>513</v>
      </c>
      <c r="B1849" s="884"/>
      <c r="C1849" s="884"/>
      <c r="D1849" s="884"/>
      <c r="E1849" s="866"/>
      <c r="F1849" s="884"/>
    </row>
    <row r="1850" spans="1:6" s="877" customFormat="1" ht="12.75">
      <c r="A1850" s="351" t="s">
        <v>525</v>
      </c>
      <c r="B1850" s="884"/>
      <c r="C1850" s="884"/>
      <c r="D1850" s="884"/>
      <c r="E1850" s="866"/>
      <c r="F1850" s="884"/>
    </row>
    <row r="1851" spans="1:6" s="877" customFormat="1" ht="12.75">
      <c r="A1851" s="331" t="s">
        <v>462</v>
      </c>
      <c r="B1851" s="884">
        <v>3785611</v>
      </c>
      <c r="C1851" s="884">
        <v>784429</v>
      </c>
      <c r="D1851" s="884">
        <v>784429</v>
      </c>
      <c r="E1851" s="869">
        <v>20.72133137821081</v>
      </c>
      <c r="F1851" s="884">
        <v>0</v>
      </c>
    </row>
    <row r="1852" spans="1:6" s="877" customFormat="1" ht="12.75">
      <c r="A1852" s="359" t="s">
        <v>1177</v>
      </c>
      <c r="B1852" s="884">
        <v>3785611</v>
      </c>
      <c r="C1852" s="884">
        <v>784429</v>
      </c>
      <c r="D1852" s="884">
        <v>784429</v>
      </c>
      <c r="E1852" s="869">
        <v>20.72133137821081</v>
      </c>
      <c r="F1852" s="884">
        <v>0</v>
      </c>
    </row>
    <row r="1853" spans="1:6" s="877" customFormat="1" ht="25.5">
      <c r="A1853" s="405" t="s">
        <v>1178</v>
      </c>
      <c r="B1853" s="884">
        <v>3785611</v>
      </c>
      <c r="C1853" s="884">
        <v>784429</v>
      </c>
      <c r="D1853" s="884">
        <v>784429</v>
      </c>
      <c r="E1853" s="869">
        <v>20.72133137821081</v>
      </c>
      <c r="F1853" s="884">
        <v>0</v>
      </c>
    </row>
    <row r="1854" spans="1:6" s="877" customFormat="1" ht="12.75">
      <c r="A1854" s="374" t="s">
        <v>1098</v>
      </c>
      <c r="B1854" s="884">
        <v>3785611</v>
      </c>
      <c r="C1854" s="884">
        <v>784429</v>
      </c>
      <c r="D1854" s="884">
        <v>674249</v>
      </c>
      <c r="E1854" s="883">
        <v>17.810836876794788</v>
      </c>
      <c r="F1854" s="884">
        <v>129157</v>
      </c>
    </row>
    <row r="1855" spans="1:6" s="877" customFormat="1" ht="12.75">
      <c r="A1855" s="359" t="s">
        <v>1011</v>
      </c>
      <c r="B1855" s="884">
        <v>3785611</v>
      </c>
      <c r="C1855" s="884">
        <v>784429</v>
      </c>
      <c r="D1855" s="884">
        <v>674249</v>
      </c>
      <c r="E1855" s="883">
        <v>17.810836876794788</v>
      </c>
      <c r="F1855" s="884">
        <v>129157</v>
      </c>
    </row>
    <row r="1856" spans="1:6" s="877" customFormat="1" ht="25.5">
      <c r="A1856" s="405" t="s">
        <v>1183</v>
      </c>
      <c r="B1856" s="884">
        <v>3785611</v>
      </c>
      <c r="C1856" s="884">
        <v>784429</v>
      </c>
      <c r="D1856" s="884">
        <v>674249</v>
      </c>
      <c r="E1856" s="883">
        <v>17.810836876794788</v>
      </c>
      <c r="F1856" s="884">
        <v>129157</v>
      </c>
    </row>
    <row r="1857" spans="1:6" s="877" customFormat="1" ht="12.75">
      <c r="A1857" s="396" t="s">
        <v>1073</v>
      </c>
      <c r="B1857" s="884">
        <v>3785611</v>
      </c>
      <c r="C1857" s="884">
        <v>784429</v>
      </c>
      <c r="D1857" s="884">
        <v>674249</v>
      </c>
      <c r="E1857" s="883">
        <v>17.810836876794788</v>
      </c>
      <c r="F1857" s="884">
        <v>129157</v>
      </c>
    </row>
    <row r="1858" spans="1:6" s="877" customFormat="1" ht="12.75">
      <c r="A1858" s="334"/>
      <c r="B1858" s="884"/>
      <c r="C1858" s="884"/>
      <c r="D1858" s="884"/>
      <c r="E1858" s="884"/>
      <c r="F1858" s="884"/>
    </row>
    <row r="1859" spans="1:6" s="877" customFormat="1" ht="12.75">
      <c r="A1859" s="890" t="s">
        <v>530</v>
      </c>
      <c r="B1859" s="884"/>
      <c r="C1859" s="884"/>
      <c r="D1859" s="884"/>
      <c r="E1859" s="884"/>
      <c r="F1859" s="884"/>
    </row>
    <row r="1860" spans="1:6" s="877" customFormat="1" ht="12.75">
      <c r="A1860" s="351" t="s">
        <v>525</v>
      </c>
      <c r="B1860" s="884"/>
      <c r="C1860" s="884"/>
      <c r="D1860" s="884"/>
      <c r="E1860" s="884"/>
      <c r="F1860" s="884"/>
    </row>
    <row r="1861" spans="1:6" s="877" customFormat="1" ht="12.75">
      <c r="A1861" s="331" t="s">
        <v>462</v>
      </c>
      <c r="B1861" s="884">
        <v>956760</v>
      </c>
      <c r="C1861" s="884">
        <v>763700</v>
      </c>
      <c r="D1861" s="884">
        <v>763700</v>
      </c>
      <c r="E1861" s="883">
        <v>79.82148083113843</v>
      </c>
      <c r="F1861" s="884">
        <v>0</v>
      </c>
    </row>
    <row r="1862" spans="1:6" s="877" customFormat="1" ht="12.75">
      <c r="A1862" s="359" t="s">
        <v>1177</v>
      </c>
      <c r="B1862" s="884">
        <v>956760</v>
      </c>
      <c r="C1862" s="884">
        <v>763700</v>
      </c>
      <c r="D1862" s="884">
        <v>763700</v>
      </c>
      <c r="E1862" s="883">
        <v>79.82148083113843</v>
      </c>
      <c r="F1862" s="884">
        <v>0</v>
      </c>
    </row>
    <row r="1863" spans="1:6" s="877" customFormat="1" ht="25.5">
      <c r="A1863" s="405" t="s">
        <v>1178</v>
      </c>
      <c r="B1863" s="884">
        <v>956760</v>
      </c>
      <c r="C1863" s="884">
        <v>763700</v>
      </c>
      <c r="D1863" s="884">
        <v>763700</v>
      </c>
      <c r="E1863" s="883">
        <v>79.82148083113843</v>
      </c>
      <c r="F1863" s="884">
        <v>0</v>
      </c>
    </row>
    <row r="1864" spans="1:6" s="877" customFormat="1" ht="12.75">
      <c r="A1864" s="374" t="s">
        <v>1098</v>
      </c>
      <c r="B1864" s="884">
        <v>956760</v>
      </c>
      <c r="C1864" s="884">
        <v>763700</v>
      </c>
      <c r="D1864" s="884">
        <v>652645</v>
      </c>
      <c r="E1864" s="883">
        <v>68.21407667544631</v>
      </c>
      <c r="F1864" s="884">
        <v>22189</v>
      </c>
    </row>
    <row r="1865" spans="1:6" s="877" customFormat="1" ht="12.75">
      <c r="A1865" s="359" t="s">
        <v>1011</v>
      </c>
      <c r="B1865" s="884">
        <v>956760</v>
      </c>
      <c r="C1865" s="884">
        <v>763700</v>
      </c>
      <c r="D1865" s="884">
        <v>652645</v>
      </c>
      <c r="E1865" s="883">
        <v>68.21407667544631</v>
      </c>
      <c r="F1865" s="884">
        <v>22189</v>
      </c>
    </row>
    <row r="1866" spans="1:6" s="877" customFormat="1" ht="25.5">
      <c r="A1866" s="405" t="s">
        <v>1183</v>
      </c>
      <c r="B1866" s="884">
        <v>956760</v>
      </c>
      <c r="C1866" s="884">
        <v>763700</v>
      </c>
      <c r="D1866" s="884">
        <v>652645</v>
      </c>
      <c r="E1866" s="883">
        <v>68.21407667544631</v>
      </c>
      <c r="F1866" s="884">
        <v>22189</v>
      </c>
    </row>
    <row r="1867" spans="1:6" s="877" customFormat="1" ht="12.75">
      <c r="A1867" s="396" t="s">
        <v>1073</v>
      </c>
      <c r="B1867" s="884">
        <v>956760</v>
      </c>
      <c r="C1867" s="884">
        <v>763700</v>
      </c>
      <c r="D1867" s="884">
        <v>652645</v>
      </c>
      <c r="E1867" s="883">
        <v>68.21407667544631</v>
      </c>
      <c r="F1867" s="884">
        <v>22189</v>
      </c>
    </row>
    <row r="1868" spans="1:6" s="877" customFormat="1" ht="12.75">
      <c r="A1868" s="345"/>
      <c r="B1868" s="884"/>
      <c r="C1868" s="884"/>
      <c r="D1868" s="884"/>
      <c r="E1868" s="884"/>
      <c r="F1868" s="884"/>
    </row>
    <row r="1869" spans="1:6" s="877" customFormat="1" ht="12.75">
      <c r="A1869" s="890" t="s">
        <v>467</v>
      </c>
      <c r="B1869" s="884"/>
      <c r="C1869" s="884"/>
      <c r="D1869" s="884"/>
      <c r="E1869" s="884"/>
      <c r="F1869" s="884"/>
    </row>
    <row r="1870" spans="1:6" s="877" customFormat="1" ht="12.75">
      <c r="A1870" s="351" t="s">
        <v>525</v>
      </c>
      <c r="B1870" s="884"/>
      <c r="C1870" s="884"/>
      <c r="D1870" s="884"/>
      <c r="E1870" s="884"/>
      <c r="F1870" s="884"/>
    </row>
    <row r="1871" spans="1:6" s="877" customFormat="1" ht="12.75">
      <c r="A1871" s="331" t="s">
        <v>462</v>
      </c>
      <c r="B1871" s="884">
        <v>769960</v>
      </c>
      <c r="C1871" s="884">
        <v>641668</v>
      </c>
      <c r="D1871" s="884">
        <v>633952</v>
      </c>
      <c r="E1871" s="883">
        <v>82.3357057509481</v>
      </c>
      <c r="F1871" s="884">
        <v>521</v>
      </c>
    </row>
    <row r="1872" spans="1:28" s="363" customFormat="1" ht="12.75">
      <c r="A1872" s="359" t="s">
        <v>1182</v>
      </c>
      <c r="B1872" s="884">
        <v>21308</v>
      </c>
      <c r="C1872" s="884">
        <v>9008</v>
      </c>
      <c r="D1872" s="884">
        <v>1292</v>
      </c>
      <c r="E1872" s="883">
        <v>6.063450347287404</v>
      </c>
      <c r="F1872" s="884">
        <v>521</v>
      </c>
      <c r="G1872" s="362"/>
      <c r="H1872" s="362"/>
      <c r="I1872" s="362"/>
      <c r="J1872" s="362"/>
      <c r="K1872" s="362"/>
      <c r="L1872" s="362"/>
      <c r="M1872" s="362"/>
      <c r="N1872" s="362"/>
      <c r="O1872" s="362"/>
      <c r="P1872" s="362"/>
      <c r="Q1872" s="362"/>
      <c r="R1872" s="362"/>
      <c r="S1872" s="362"/>
      <c r="T1872" s="362"/>
      <c r="U1872" s="362"/>
      <c r="V1872" s="362"/>
      <c r="W1872" s="362"/>
      <c r="X1872" s="362"/>
      <c r="Y1872" s="362"/>
      <c r="Z1872" s="362"/>
      <c r="AA1872" s="362"/>
      <c r="AB1872" s="362"/>
    </row>
    <row r="1873" spans="1:6" s="877" customFormat="1" ht="12.75">
      <c r="A1873" s="359" t="s">
        <v>1177</v>
      </c>
      <c r="B1873" s="884">
        <v>748652</v>
      </c>
      <c r="C1873" s="884">
        <v>632660</v>
      </c>
      <c r="D1873" s="884">
        <v>632660</v>
      </c>
      <c r="E1873" s="883">
        <v>84.506553111459</v>
      </c>
      <c r="F1873" s="884">
        <v>0</v>
      </c>
    </row>
    <row r="1874" spans="1:6" s="877" customFormat="1" ht="25.5">
      <c r="A1874" s="405" t="s">
        <v>1178</v>
      </c>
      <c r="B1874" s="884">
        <v>748652</v>
      </c>
      <c r="C1874" s="884">
        <v>632660</v>
      </c>
      <c r="D1874" s="884">
        <v>632660</v>
      </c>
      <c r="E1874" s="883">
        <v>84.506553111459</v>
      </c>
      <c r="F1874" s="884">
        <v>0</v>
      </c>
    </row>
    <row r="1875" spans="1:6" s="877" customFormat="1" ht="12.75">
      <c r="A1875" s="374" t="s">
        <v>1098</v>
      </c>
      <c r="B1875" s="884">
        <v>769960</v>
      </c>
      <c r="C1875" s="884">
        <v>641668</v>
      </c>
      <c r="D1875" s="884">
        <v>610144</v>
      </c>
      <c r="E1875" s="883">
        <v>79.24359706997765</v>
      </c>
      <c r="F1875" s="884">
        <v>1411</v>
      </c>
    </row>
    <row r="1876" spans="1:6" s="877" customFormat="1" ht="12.75">
      <c r="A1876" s="359" t="s">
        <v>1011</v>
      </c>
      <c r="B1876" s="884">
        <v>769960</v>
      </c>
      <c r="C1876" s="884">
        <v>641668</v>
      </c>
      <c r="D1876" s="884">
        <v>610144</v>
      </c>
      <c r="E1876" s="883">
        <v>79.24359706997765</v>
      </c>
      <c r="F1876" s="884">
        <v>1411</v>
      </c>
    </row>
    <row r="1877" spans="1:6" s="877" customFormat="1" ht="25.5">
      <c r="A1877" s="405" t="s">
        <v>1183</v>
      </c>
      <c r="B1877" s="884">
        <v>769960</v>
      </c>
      <c r="C1877" s="884">
        <v>641668</v>
      </c>
      <c r="D1877" s="884">
        <v>610144</v>
      </c>
      <c r="E1877" s="883">
        <v>79.24359706997765</v>
      </c>
      <c r="F1877" s="884">
        <v>1411</v>
      </c>
    </row>
    <row r="1878" spans="1:6" s="877" customFormat="1" ht="12.75">
      <c r="A1878" s="396" t="s">
        <v>1073</v>
      </c>
      <c r="B1878" s="884">
        <v>769960</v>
      </c>
      <c r="C1878" s="884">
        <v>641668</v>
      </c>
      <c r="D1878" s="884">
        <v>610144</v>
      </c>
      <c r="E1878" s="883">
        <v>79.24359706997765</v>
      </c>
      <c r="F1878" s="884">
        <v>1411</v>
      </c>
    </row>
    <row r="1879" spans="1:6" s="877" customFormat="1" ht="12.75">
      <c r="A1879" s="345"/>
      <c r="B1879" s="884"/>
      <c r="C1879" s="884"/>
      <c r="D1879" s="884"/>
      <c r="E1879" s="884"/>
      <c r="F1879" s="884"/>
    </row>
    <row r="1880" spans="1:6" s="877" customFormat="1" ht="12.75">
      <c r="A1880" s="890" t="s">
        <v>471</v>
      </c>
      <c r="B1880" s="884"/>
      <c r="C1880" s="884"/>
      <c r="D1880" s="884"/>
      <c r="E1880" s="884"/>
      <c r="F1880" s="884"/>
    </row>
    <row r="1881" spans="1:6" s="877" customFormat="1" ht="12.75">
      <c r="A1881" s="351" t="s">
        <v>525</v>
      </c>
      <c r="B1881" s="884"/>
      <c r="C1881" s="884"/>
      <c r="D1881" s="884"/>
      <c r="E1881" s="884"/>
      <c r="F1881" s="884"/>
    </row>
    <row r="1882" spans="1:6" s="877" customFormat="1" ht="12.75">
      <c r="A1882" s="331" t="s">
        <v>462</v>
      </c>
      <c r="B1882" s="884">
        <v>174419900</v>
      </c>
      <c r="C1882" s="884">
        <v>84043050</v>
      </c>
      <c r="D1882" s="884">
        <v>84043050</v>
      </c>
      <c r="E1882" s="883">
        <v>48.184324151085974</v>
      </c>
      <c r="F1882" s="884">
        <v>0</v>
      </c>
    </row>
    <row r="1883" spans="1:6" s="877" customFormat="1" ht="12.75">
      <c r="A1883" s="359" t="s">
        <v>1177</v>
      </c>
      <c r="B1883" s="884">
        <v>174419900</v>
      </c>
      <c r="C1883" s="884">
        <v>84043050</v>
      </c>
      <c r="D1883" s="884">
        <v>84043050</v>
      </c>
      <c r="E1883" s="883">
        <v>48.184324151085974</v>
      </c>
      <c r="F1883" s="884">
        <v>0</v>
      </c>
    </row>
    <row r="1884" spans="1:6" s="877" customFormat="1" ht="25.5">
      <c r="A1884" s="405" t="s">
        <v>1178</v>
      </c>
      <c r="B1884" s="884">
        <v>174419900</v>
      </c>
      <c r="C1884" s="884">
        <v>84043050</v>
      </c>
      <c r="D1884" s="884">
        <v>84043050</v>
      </c>
      <c r="E1884" s="883">
        <v>48.184324151085974</v>
      </c>
      <c r="F1884" s="884">
        <v>0</v>
      </c>
    </row>
    <row r="1885" spans="1:6" s="877" customFormat="1" ht="12.75">
      <c r="A1885" s="374" t="s">
        <v>1098</v>
      </c>
      <c r="B1885" s="884">
        <v>174419900</v>
      </c>
      <c r="C1885" s="884">
        <v>84043050</v>
      </c>
      <c r="D1885" s="884">
        <v>58421949</v>
      </c>
      <c r="E1885" s="883">
        <v>33.49500200378512</v>
      </c>
      <c r="F1885" s="884">
        <v>16686060</v>
      </c>
    </row>
    <row r="1886" spans="1:6" s="877" customFormat="1" ht="12.75">
      <c r="A1886" s="359" t="s">
        <v>1011</v>
      </c>
      <c r="B1886" s="884">
        <v>174419900</v>
      </c>
      <c r="C1886" s="884">
        <v>84043050</v>
      </c>
      <c r="D1886" s="884">
        <v>58421949</v>
      </c>
      <c r="E1886" s="883">
        <v>33.49500200378512</v>
      </c>
      <c r="F1886" s="884">
        <v>16686060</v>
      </c>
    </row>
    <row r="1887" spans="1:6" s="877" customFormat="1" ht="25.5">
      <c r="A1887" s="405" t="s">
        <v>1183</v>
      </c>
      <c r="B1887" s="884">
        <v>174419900</v>
      </c>
      <c r="C1887" s="884">
        <v>84043050</v>
      </c>
      <c r="D1887" s="884">
        <v>58421949</v>
      </c>
      <c r="E1887" s="883">
        <v>33.49500200378512</v>
      </c>
      <c r="F1887" s="884">
        <v>16686060</v>
      </c>
    </row>
    <row r="1888" spans="1:6" s="877" customFormat="1" ht="12.75">
      <c r="A1888" s="405" t="s">
        <v>531</v>
      </c>
      <c r="B1888" s="884">
        <v>168605000</v>
      </c>
      <c r="C1888" s="884">
        <v>80693750</v>
      </c>
      <c r="D1888" s="884">
        <v>55121195</v>
      </c>
      <c r="E1888" s="883">
        <v>32.69250318792444</v>
      </c>
      <c r="F1888" s="884">
        <v>13398203</v>
      </c>
    </row>
    <row r="1889" spans="1:6" s="877" customFormat="1" ht="12.75">
      <c r="A1889" s="396" t="s">
        <v>1073</v>
      </c>
      <c r="B1889" s="884">
        <v>5814900</v>
      </c>
      <c r="C1889" s="884">
        <v>3349300</v>
      </c>
      <c r="D1889" s="884">
        <v>3300754</v>
      </c>
      <c r="E1889" s="883">
        <v>56.76372766513612</v>
      </c>
      <c r="F1889" s="884">
        <v>3287857</v>
      </c>
    </row>
    <row r="1890" spans="1:6" s="877" customFormat="1" ht="12.75">
      <c r="A1890" s="345"/>
      <c r="B1890" s="884"/>
      <c r="C1890" s="884"/>
      <c r="D1890" s="884"/>
      <c r="E1890" s="884"/>
      <c r="F1890" s="884"/>
    </row>
    <row r="1891" spans="1:6" s="877" customFormat="1" ht="12.75">
      <c r="A1891" s="890" t="s">
        <v>485</v>
      </c>
      <c r="B1891" s="884"/>
      <c r="C1891" s="884"/>
      <c r="D1891" s="884"/>
      <c r="E1891" s="884"/>
      <c r="F1891" s="884"/>
    </row>
    <row r="1892" spans="1:6" s="877" customFormat="1" ht="12.75">
      <c r="A1892" s="351" t="s">
        <v>525</v>
      </c>
      <c r="B1892" s="884"/>
      <c r="C1892" s="884"/>
      <c r="D1892" s="884"/>
      <c r="E1892" s="884"/>
      <c r="F1892" s="884"/>
    </row>
    <row r="1893" spans="1:6" s="877" customFormat="1" ht="12.75">
      <c r="A1893" s="331" t="s">
        <v>462</v>
      </c>
      <c r="B1893" s="884">
        <v>65878</v>
      </c>
      <c r="C1893" s="884">
        <v>53326</v>
      </c>
      <c r="D1893" s="884">
        <v>53326</v>
      </c>
      <c r="E1893" s="883">
        <v>80.94659825738486</v>
      </c>
      <c r="F1893" s="884">
        <v>0</v>
      </c>
    </row>
    <row r="1894" spans="1:6" s="877" customFormat="1" ht="12.75">
      <c r="A1894" s="359" t="s">
        <v>1177</v>
      </c>
      <c r="B1894" s="884">
        <v>65878</v>
      </c>
      <c r="C1894" s="884">
        <v>53326</v>
      </c>
      <c r="D1894" s="884">
        <v>53326</v>
      </c>
      <c r="E1894" s="883">
        <v>80.94659825738486</v>
      </c>
      <c r="F1894" s="884">
        <v>0</v>
      </c>
    </row>
    <row r="1895" spans="1:6" s="877" customFormat="1" ht="25.5">
      <c r="A1895" s="405" t="s">
        <v>1178</v>
      </c>
      <c r="B1895" s="884">
        <v>65878</v>
      </c>
      <c r="C1895" s="884">
        <v>53326</v>
      </c>
      <c r="D1895" s="884">
        <v>53326</v>
      </c>
      <c r="E1895" s="883">
        <v>80.94659825738486</v>
      </c>
      <c r="F1895" s="884">
        <v>0</v>
      </c>
    </row>
    <row r="1896" spans="1:6" s="877" customFormat="1" ht="12.75">
      <c r="A1896" s="374" t="s">
        <v>1098</v>
      </c>
      <c r="B1896" s="884">
        <v>65878</v>
      </c>
      <c r="C1896" s="884">
        <v>53326</v>
      </c>
      <c r="D1896" s="884">
        <v>47614</v>
      </c>
      <c r="E1896" s="883">
        <v>72.27602538024834</v>
      </c>
      <c r="F1896" s="884">
        <v>1</v>
      </c>
    </row>
    <row r="1897" spans="1:6" s="877" customFormat="1" ht="12.75">
      <c r="A1897" s="359" t="s">
        <v>1011</v>
      </c>
      <c r="B1897" s="884">
        <v>65878</v>
      </c>
      <c r="C1897" s="884">
        <v>53326</v>
      </c>
      <c r="D1897" s="884">
        <v>47614</v>
      </c>
      <c r="E1897" s="883">
        <v>72.27602538024834</v>
      </c>
      <c r="F1897" s="884">
        <v>1</v>
      </c>
    </row>
    <row r="1898" spans="1:6" s="877" customFormat="1" ht="25.5">
      <c r="A1898" s="405" t="s">
        <v>1183</v>
      </c>
      <c r="B1898" s="884">
        <v>65878</v>
      </c>
      <c r="C1898" s="884">
        <v>53326</v>
      </c>
      <c r="D1898" s="884">
        <v>47614</v>
      </c>
      <c r="E1898" s="883">
        <v>72.27602538024834</v>
      </c>
      <c r="F1898" s="884">
        <v>1</v>
      </c>
    </row>
    <row r="1899" spans="1:6" s="877" customFormat="1" ht="12.75">
      <c r="A1899" s="396" t="s">
        <v>1073</v>
      </c>
      <c r="B1899" s="884">
        <v>65878</v>
      </c>
      <c r="C1899" s="884">
        <v>53326</v>
      </c>
      <c r="D1899" s="884">
        <v>47614</v>
      </c>
      <c r="E1899" s="883">
        <v>72.27602538024834</v>
      </c>
      <c r="F1899" s="884">
        <v>1</v>
      </c>
    </row>
    <row r="1900" spans="1:6" s="877" customFormat="1" ht="12.75">
      <c r="A1900" s="345"/>
      <c r="B1900" s="884"/>
      <c r="C1900" s="884"/>
      <c r="D1900" s="884"/>
      <c r="E1900" s="884"/>
      <c r="F1900" s="884"/>
    </row>
    <row r="1901" spans="1:6" s="877" customFormat="1" ht="12.75">
      <c r="A1901" s="890" t="s">
        <v>1112</v>
      </c>
      <c r="B1901" s="866"/>
      <c r="C1901" s="866"/>
      <c r="D1901" s="866"/>
      <c r="E1901" s="884"/>
      <c r="F1901" s="884"/>
    </row>
    <row r="1902" spans="1:6" s="877" customFormat="1" ht="12.75">
      <c r="A1902" s="351" t="s">
        <v>525</v>
      </c>
      <c r="B1902" s="866"/>
      <c r="C1902" s="866"/>
      <c r="D1902" s="866"/>
      <c r="E1902" s="884"/>
      <c r="F1902" s="884"/>
    </row>
    <row r="1903" spans="1:6" s="877" customFormat="1" ht="12.75">
      <c r="A1903" s="331" t="s">
        <v>462</v>
      </c>
      <c r="B1903" s="866">
        <v>42785</v>
      </c>
      <c r="C1903" s="866">
        <v>0</v>
      </c>
      <c r="D1903" s="866">
        <v>0</v>
      </c>
      <c r="E1903" s="883">
        <v>0</v>
      </c>
      <c r="F1903" s="884">
        <v>0</v>
      </c>
    </row>
    <row r="1904" spans="1:6" s="877" customFormat="1" ht="12.75">
      <c r="A1904" s="359" t="s">
        <v>1177</v>
      </c>
      <c r="B1904" s="866">
        <v>42785</v>
      </c>
      <c r="C1904" s="866">
        <v>0</v>
      </c>
      <c r="D1904" s="866">
        <v>0</v>
      </c>
      <c r="E1904" s="869">
        <v>0</v>
      </c>
      <c r="F1904" s="884">
        <v>0</v>
      </c>
    </row>
    <row r="1905" spans="1:6" s="877" customFormat="1" ht="25.5">
      <c r="A1905" s="405" t="s">
        <v>1178</v>
      </c>
      <c r="B1905" s="866">
        <v>42785</v>
      </c>
      <c r="C1905" s="866">
        <v>0</v>
      </c>
      <c r="D1905" s="866">
        <v>0</v>
      </c>
      <c r="E1905" s="869">
        <v>0</v>
      </c>
      <c r="F1905" s="884">
        <v>0</v>
      </c>
    </row>
    <row r="1906" spans="1:6" s="877" customFormat="1" ht="12.75">
      <c r="A1906" s="374" t="s">
        <v>1098</v>
      </c>
      <c r="B1906" s="866">
        <v>42785</v>
      </c>
      <c r="C1906" s="866">
        <v>0</v>
      </c>
      <c r="D1906" s="866">
        <v>0</v>
      </c>
      <c r="E1906" s="869">
        <v>0</v>
      </c>
      <c r="F1906" s="884">
        <v>0</v>
      </c>
    </row>
    <row r="1907" spans="1:6" s="877" customFormat="1" ht="12.75">
      <c r="A1907" s="359" t="s">
        <v>1011</v>
      </c>
      <c r="B1907" s="866">
        <v>42785</v>
      </c>
      <c r="C1907" s="866">
        <v>0</v>
      </c>
      <c r="D1907" s="866">
        <v>0</v>
      </c>
      <c r="E1907" s="869">
        <v>0</v>
      </c>
      <c r="F1907" s="884">
        <v>0</v>
      </c>
    </row>
    <row r="1908" spans="1:6" s="877" customFormat="1" ht="25.5">
      <c r="A1908" s="405" t="s">
        <v>1183</v>
      </c>
      <c r="B1908" s="866">
        <v>42785</v>
      </c>
      <c r="C1908" s="866">
        <v>0</v>
      </c>
      <c r="D1908" s="866">
        <v>0</v>
      </c>
      <c r="E1908" s="869">
        <v>0</v>
      </c>
      <c r="F1908" s="884">
        <v>0</v>
      </c>
    </row>
    <row r="1909" spans="1:6" s="877" customFormat="1" ht="12.75">
      <c r="A1909" s="396" t="s">
        <v>1073</v>
      </c>
      <c r="B1909" s="866">
        <v>42785</v>
      </c>
      <c r="C1909" s="866">
        <v>0</v>
      </c>
      <c r="D1909" s="866">
        <v>0</v>
      </c>
      <c r="E1909" s="869">
        <v>0</v>
      </c>
      <c r="F1909" s="884">
        <v>0</v>
      </c>
    </row>
    <row r="1910" spans="1:6" s="877" customFormat="1" ht="12.75">
      <c r="A1910" s="345"/>
      <c r="B1910" s="884"/>
      <c r="C1910" s="884"/>
      <c r="D1910" s="884"/>
      <c r="E1910" s="866"/>
      <c r="F1910" s="884"/>
    </row>
    <row r="1911" spans="1:6" s="877" customFormat="1" ht="12.75">
      <c r="A1911" s="890" t="s">
        <v>1114</v>
      </c>
      <c r="B1911" s="884"/>
      <c r="C1911" s="884"/>
      <c r="D1911" s="884"/>
      <c r="E1911" s="866"/>
      <c r="F1911" s="884"/>
    </row>
    <row r="1912" spans="1:6" s="877" customFormat="1" ht="12.75">
      <c r="A1912" s="351" t="s">
        <v>525</v>
      </c>
      <c r="B1912" s="884"/>
      <c r="C1912" s="884"/>
      <c r="D1912" s="884"/>
      <c r="E1912" s="866"/>
      <c r="F1912" s="884"/>
    </row>
    <row r="1913" spans="1:6" s="877" customFormat="1" ht="12.75">
      <c r="A1913" s="331" t="s">
        <v>462</v>
      </c>
      <c r="B1913" s="884">
        <v>242510</v>
      </c>
      <c r="C1913" s="884">
        <v>5000</v>
      </c>
      <c r="D1913" s="884">
        <v>5000</v>
      </c>
      <c r="E1913" s="869">
        <v>2.061770648633046</v>
      </c>
      <c r="F1913" s="884">
        <v>0</v>
      </c>
    </row>
    <row r="1914" spans="1:6" s="877" customFormat="1" ht="12.75">
      <c r="A1914" s="359" t="s">
        <v>1177</v>
      </c>
      <c r="B1914" s="884">
        <v>242510</v>
      </c>
      <c r="C1914" s="884">
        <v>5000</v>
      </c>
      <c r="D1914" s="884">
        <v>5000</v>
      </c>
      <c r="E1914" s="869">
        <v>2.061770648633046</v>
      </c>
      <c r="F1914" s="884">
        <v>0</v>
      </c>
    </row>
    <row r="1915" spans="1:6" s="877" customFormat="1" ht="25.5">
      <c r="A1915" s="405" t="s">
        <v>1178</v>
      </c>
      <c r="B1915" s="884">
        <v>242510</v>
      </c>
      <c r="C1915" s="884">
        <v>5000</v>
      </c>
      <c r="D1915" s="884">
        <v>5000</v>
      </c>
      <c r="E1915" s="869">
        <v>2.061770648633046</v>
      </c>
      <c r="F1915" s="884">
        <v>0</v>
      </c>
    </row>
    <row r="1916" spans="1:6" s="877" customFormat="1" ht="12.75">
      <c r="A1916" s="374" t="s">
        <v>1098</v>
      </c>
      <c r="B1916" s="884">
        <v>242510</v>
      </c>
      <c r="C1916" s="884">
        <v>5000</v>
      </c>
      <c r="D1916" s="884">
        <v>4409</v>
      </c>
      <c r="E1916" s="869">
        <v>1.81806935796462</v>
      </c>
      <c r="F1916" s="884">
        <v>2757</v>
      </c>
    </row>
    <row r="1917" spans="1:6" s="877" customFormat="1" ht="12.75">
      <c r="A1917" s="359" t="s">
        <v>1011</v>
      </c>
      <c r="B1917" s="884">
        <v>242510</v>
      </c>
      <c r="C1917" s="884">
        <v>5000</v>
      </c>
      <c r="D1917" s="884">
        <v>4409</v>
      </c>
      <c r="E1917" s="869">
        <v>1.81806935796462</v>
      </c>
      <c r="F1917" s="884">
        <v>2757</v>
      </c>
    </row>
    <row r="1918" spans="1:6" s="877" customFormat="1" ht="25.5">
      <c r="A1918" s="405" t="s">
        <v>1183</v>
      </c>
      <c r="B1918" s="884">
        <v>242510</v>
      </c>
      <c r="C1918" s="884">
        <v>5000</v>
      </c>
      <c r="D1918" s="884">
        <v>4409</v>
      </c>
      <c r="E1918" s="869">
        <v>1.81806935796462</v>
      </c>
      <c r="F1918" s="884">
        <v>2757</v>
      </c>
    </row>
    <row r="1919" spans="1:6" s="877" customFormat="1" ht="12.75">
      <c r="A1919" s="396" t="s">
        <v>1073</v>
      </c>
      <c r="B1919" s="884">
        <v>242510</v>
      </c>
      <c r="C1919" s="884">
        <v>5000</v>
      </c>
      <c r="D1919" s="884">
        <v>4409</v>
      </c>
      <c r="E1919" s="869">
        <v>1.81806935796462</v>
      </c>
      <c r="F1919" s="884">
        <v>2757</v>
      </c>
    </row>
    <row r="1920" spans="1:6" s="877" customFormat="1" ht="12.75">
      <c r="A1920" s="345"/>
      <c r="B1920" s="884"/>
      <c r="C1920" s="884"/>
      <c r="D1920" s="884"/>
      <c r="E1920" s="866"/>
      <c r="F1920" s="884"/>
    </row>
    <row r="1921" spans="1:6" s="877" customFormat="1" ht="12.75">
      <c r="A1921" s="890" t="s">
        <v>468</v>
      </c>
      <c r="B1921" s="884"/>
      <c r="C1921" s="884"/>
      <c r="D1921" s="884"/>
      <c r="E1921" s="866"/>
      <c r="F1921" s="884"/>
    </row>
    <row r="1922" spans="1:6" s="877" customFormat="1" ht="12.75">
      <c r="A1922" s="351" t="s">
        <v>525</v>
      </c>
      <c r="B1922" s="884"/>
      <c r="C1922" s="884"/>
      <c r="D1922" s="884"/>
      <c r="E1922" s="866"/>
      <c r="F1922" s="884"/>
    </row>
    <row r="1923" spans="1:6" s="877" customFormat="1" ht="12.75">
      <c r="A1923" s="331" t="s">
        <v>462</v>
      </c>
      <c r="B1923" s="884">
        <v>219585</v>
      </c>
      <c r="C1923" s="884">
        <v>151435</v>
      </c>
      <c r="D1923" s="884">
        <v>149370</v>
      </c>
      <c r="E1923" s="869">
        <v>68.02377211558166</v>
      </c>
      <c r="F1923" s="884">
        <v>0</v>
      </c>
    </row>
    <row r="1924" spans="1:28" s="363" customFormat="1" ht="12.75">
      <c r="A1924" s="359" t="s">
        <v>1182</v>
      </c>
      <c r="B1924" s="884">
        <v>29300</v>
      </c>
      <c r="C1924" s="884">
        <v>29300</v>
      </c>
      <c r="D1924" s="884">
        <v>27235</v>
      </c>
      <c r="E1924" s="869">
        <v>92.95221843003412</v>
      </c>
      <c r="F1924" s="884">
        <v>0</v>
      </c>
      <c r="G1924" s="362"/>
      <c r="H1924" s="362"/>
      <c r="I1924" s="362"/>
      <c r="J1924" s="362"/>
      <c r="K1924" s="362"/>
      <c r="L1924" s="362"/>
      <c r="M1924" s="362"/>
      <c r="N1924" s="362"/>
      <c r="O1924" s="362"/>
      <c r="P1924" s="362"/>
      <c r="Q1924" s="362"/>
      <c r="R1924" s="362"/>
      <c r="S1924" s="362"/>
      <c r="T1924" s="362"/>
      <c r="U1924" s="362"/>
      <c r="V1924" s="362"/>
      <c r="W1924" s="362"/>
      <c r="X1924" s="362"/>
      <c r="Y1924" s="362"/>
      <c r="Z1924" s="362"/>
      <c r="AA1924" s="362"/>
      <c r="AB1924" s="362"/>
    </row>
    <row r="1925" spans="1:6" s="877" customFormat="1" ht="12.75">
      <c r="A1925" s="359" t="s">
        <v>1177</v>
      </c>
      <c r="B1925" s="884">
        <v>190285</v>
      </c>
      <c r="C1925" s="884">
        <v>122135</v>
      </c>
      <c r="D1925" s="884">
        <v>122135</v>
      </c>
      <c r="E1925" s="869">
        <v>64.1853009958746</v>
      </c>
      <c r="F1925" s="884">
        <v>0</v>
      </c>
    </row>
    <row r="1926" spans="1:6" s="877" customFormat="1" ht="25.5">
      <c r="A1926" s="405" t="s">
        <v>1178</v>
      </c>
      <c r="B1926" s="884">
        <v>190285</v>
      </c>
      <c r="C1926" s="884">
        <v>122135</v>
      </c>
      <c r="D1926" s="884">
        <v>122135</v>
      </c>
      <c r="E1926" s="869">
        <v>64.1853009958746</v>
      </c>
      <c r="F1926" s="884">
        <v>0</v>
      </c>
    </row>
    <row r="1927" spans="1:6" s="877" customFormat="1" ht="12.75">
      <c r="A1927" s="374" t="s">
        <v>1098</v>
      </c>
      <c r="B1927" s="884">
        <v>219585</v>
      </c>
      <c r="C1927" s="884">
        <v>151435</v>
      </c>
      <c r="D1927" s="884">
        <v>78519</v>
      </c>
      <c r="E1927" s="869">
        <v>35.75790696085798</v>
      </c>
      <c r="F1927" s="884">
        <v>0</v>
      </c>
    </row>
    <row r="1928" spans="1:6" s="877" customFormat="1" ht="12.75">
      <c r="A1928" s="359" t="s">
        <v>1011</v>
      </c>
      <c r="B1928" s="884">
        <v>219585</v>
      </c>
      <c r="C1928" s="884">
        <v>151435</v>
      </c>
      <c r="D1928" s="884">
        <v>78519</v>
      </c>
      <c r="E1928" s="869">
        <v>35.75790696085798</v>
      </c>
      <c r="F1928" s="884">
        <v>0</v>
      </c>
    </row>
    <row r="1929" spans="1:6" s="877" customFormat="1" ht="25.5">
      <c r="A1929" s="405" t="s">
        <v>1183</v>
      </c>
      <c r="B1929" s="884">
        <v>219585</v>
      </c>
      <c r="C1929" s="884">
        <v>151435</v>
      </c>
      <c r="D1929" s="884">
        <v>78519</v>
      </c>
      <c r="E1929" s="869">
        <v>35.75790696085798</v>
      </c>
      <c r="F1929" s="884">
        <v>0</v>
      </c>
    </row>
    <row r="1930" spans="1:6" s="877" customFormat="1" ht="12.75">
      <c r="A1930" s="396" t="s">
        <v>1073</v>
      </c>
      <c r="B1930" s="884">
        <v>219585</v>
      </c>
      <c r="C1930" s="884">
        <v>151435</v>
      </c>
      <c r="D1930" s="884">
        <v>78519</v>
      </c>
      <c r="E1930" s="869">
        <v>35.75790696085798</v>
      </c>
      <c r="F1930" s="884">
        <v>0</v>
      </c>
    </row>
    <row r="1931" spans="1:6" s="877" customFormat="1" ht="12.75">
      <c r="A1931" s="345"/>
      <c r="B1931" s="884"/>
      <c r="C1931" s="884"/>
      <c r="D1931" s="884"/>
      <c r="E1931" s="866"/>
      <c r="F1931" s="884"/>
    </row>
    <row r="1932" spans="1:6" s="877" customFormat="1" ht="12.75">
      <c r="A1932" s="890" t="s">
        <v>1115</v>
      </c>
      <c r="B1932" s="884"/>
      <c r="C1932" s="884"/>
      <c r="D1932" s="884"/>
      <c r="E1932" s="866"/>
      <c r="F1932" s="884"/>
    </row>
    <row r="1933" spans="1:6" s="877" customFormat="1" ht="12.75">
      <c r="A1933" s="351" t="s">
        <v>525</v>
      </c>
      <c r="B1933" s="884"/>
      <c r="C1933" s="884"/>
      <c r="D1933" s="884"/>
      <c r="E1933" s="866"/>
      <c r="F1933" s="884"/>
    </row>
    <row r="1934" spans="1:6" s="877" customFormat="1" ht="12.75">
      <c r="A1934" s="331" t="s">
        <v>462</v>
      </c>
      <c r="B1934" s="884">
        <v>268726</v>
      </c>
      <c r="C1934" s="884">
        <v>6260</v>
      </c>
      <c r="D1934" s="884">
        <v>6260</v>
      </c>
      <c r="E1934" s="869">
        <v>2.3295103562736763</v>
      </c>
      <c r="F1934" s="884">
        <v>0</v>
      </c>
    </row>
    <row r="1935" spans="1:6" s="877" customFormat="1" ht="12.75">
      <c r="A1935" s="359" t="s">
        <v>1177</v>
      </c>
      <c r="B1935" s="884">
        <v>268726</v>
      </c>
      <c r="C1935" s="884">
        <v>6260</v>
      </c>
      <c r="D1935" s="884">
        <v>6260</v>
      </c>
      <c r="E1935" s="869">
        <v>2.3295103562736763</v>
      </c>
      <c r="F1935" s="884">
        <v>0</v>
      </c>
    </row>
    <row r="1936" spans="1:6" s="877" customFormat="1" ht="25.5">
      <c r="A1936" s="405" t="s">
        <v>1178</v>
      </c>
      <c r="B1936" s="884">
        <v>268726</v>
      </c>
      <c r="C1936" s="884">
        <v>6260</v>
      </c>
      <c r="D1936" s="884">
        <v>6260</v>
      </c>
      <c r="E1936" s="869">
        <v>2.3295103562736763</v>
      </c>
      <c r="F1936" s="884">
        <v>0</v>
      </c>
    </row>
    <row r="1937" spans="1:6" s="877" customFormat="1" ht="12.75">
      <c r="A1937" s="374" t="s">
        <v>1098</v>
      </c>
      <c r="B1937" s="884">
        <v>268726</v>
      </c>
      <c r="C1937" s="884">
        <v>6260</v>
      </c>
      <c r="D1937" s="884">
        <v>4471</v>
      </c>
      <c r="E1937" s="869">
        <v>1.6637764860861992</v>
      </c>
      <c r="F1937" s="884">
        <v>345</v>
      </c>
    </row>
    <row r="1938" spans="1:6" s="877" customFormat="1" ht="12.75">
      <c r="A1938" s="359" t="s">
        <v>1011</v>
      </c>
      <c r="B1938" s="884">
        <v>268726</v>
      </c>
      <c r="C1938" s="884">
        <v>6260</v>
      </c>
      <c r="D1938" s="884">
        <v>4471</v>
      </c>
      <c r="E1938" s="869">
        <v>1.6637764860861992</v>
      </c>
      <c r="F1938" s="884">
        <v>345</v>
      </c>
    </row>
    <row r="1939" spans="1:6" s="877" customFormat="1" ht="25.5">
      <c r="A1939" s="405" t="s">
        <v>1183</v>
      </c>
      <c r="B1939" s="884">
        <v>268726</v>
      </c>
      <c r="C1939" s="884">
        <v>6260</v>
      </c>
      <c r="D1939" s="884">
        <v>4471</v>
      </c>
      <c r="E1939" s="869">
        <v>1.6637764860861992</v>
      </c>
      <c r="F1939" s="884">
        <v>345</v>
      </c>
    </row>
    <row r="1940" spans="1:6" s="877" customFormat="1" ht="14.25" customHeight="1">
      <c r="A1940" s="396" t="s">
        <v>1073</v>
      </c>
      <c r="B1940" s="884">
        <v>268726</v>
      </c>
      <c r="C1940" s="884">
        <v>6260</v>
      </c>
      <c r="D1940" s="884">
        <v>4471</v>
      </c>
      <c r="E1940" s="869">
        <v>1.6637764860861992</v>
      </c>
      <c r="F1940" s="884">
        <v>345</v>
      </c>
    </row>
    <row r="1941" spans="1:6" s="877" customFormat="1" ht="14.25" customHeight="1">
      <c r="A1941" s="334"/>
      <c r="B1941" s="884"/>
      <c r="C1941" s="884"/>
      <c r="D1941" s="884"/>
      <c r="E1941" s="866"/>
      <c r="F1941" s="884"/>
    </row>
    <row r="1942" spans="1:6" s="877" customFormat="1" ht="14.25" customHeight="1">
      <c r="A1942" s="890" t="s">
        <v>1116</v>
      </c>
      <c r="B1942" s="884"/>
      <c r="C1942" s="884"/>
      <c r="D1942" s="884"/>
      <c r="E1942" s="866"/>
      <c r="F1942" s="884"/>
    </row>
    <row r="1943" spans="1:6" s="877" customFormat="1" ht="14.25" customHeight="1">
      <c r="A1943" s="351" t="s">
        <v>525</v>
      </c>
      <c r="B1943" s="884"/>
      <c r="C1943" s="884"/>
      <c r="D1943" s="884"/>
      <c r="E1943" s="866"/>
      <c r="F1943" s="884"/>
    </row>
    <row r="1944" spans="1:6" s="877" customFormat="1" ht="14.25" customHeight="1">
      <c r="A1944" s="331" t="s">
        <v>462</v>
      </c>
      <c r="B1944" s="884">
        <v>56441</v>
      </c>
      <c r="C1944" s="884">
        <v>28187</v>
      </c>
      <c r="D1944" s="884">
        <v>28187</v>
      </c>
      <c r="E1944" s="869">
        <v>49.94064598430219</v>
      </c>
      <c r="F1944" s="884">
        <v>0</v>
      </c>
    </row>
    <row r="1945" spans="1:6" s="877" customFormat="1" ht="12.75">
      <c r="A1945" s="359" t="s">
        <v>1177</v>
      </c>
      <c r="B1945" s="884">
        <v>56441</v>
      </c>
      <c r="C1945" s="884">
        <v>28187</v>
      </c>
      <c r="D1945" s="884">
        <v>28187</v>
      </c>
      <c r="E1945" s="869">
        <v>49.94064598430219</v>
      </c>
      <c r="F1945" s="884">
        <v>0</v>
      </c>
    </row>
    <row r="1946" spans="1:6" s="877" customFormat="1" ht="25.5">
      <c r="A1946" s="405" t="s">
        <v>1178</v>
      </c>
      <c r="B1946" s="884">
        <v>56441</v>
      </c>
      <c r="C1946" s="884">
        <v>28187</v>
      </c>
      <c r="D1946" s="884">
        <v>28187</v>
      </c>
      <c r="E1946" s="869">
        <v>49.94064598430219</v>
      </c>
      <c r="F1946" s="884">
        <v>0</v>
      </c>
    </row>
    <row r="1947" spans="1:6" s="877" customFormat="1" ht="14.25" customHeight="1">
      <c r="A1947" s="374" t="s">
        <v>1098</v>
      </c>
      <c r="B1947" s="884">
        <v>56441</v>
      </c>
      <c r="C1947" s="884">
        <v>28187</v>
      </c>
      <c r="D1947" s="884">
        <v>21626</v>
      </c>
      <c r="E1947" s="869">
        <v>38.31611771584487</v>
      </c>
      <c r="F1947" s="884">
        <v>4342</v>
      </c>
    </row>
    <row r="1948" spans="1:6" s="877" customFormat="1" ht="12.75">
      <c r="A1948" s="359" t="s">
        <v>1011</v>
      </c>
      <c r="B1948" s="884">
        <v>56441</v>
      </c>
      <c r="C1948" s="884">
        <v>28187</v>
      </c>
      <c r="D1948" s="884">
        <v>21626</v>
      </c>
      <c r="E1948" s="869">
        <v>38.31611771584487</v>
      </c>
      <c r="F1948" s="884">
        <v>4342</v>
      </c>
    </row>
    <row r="1949" spans="1:6" s="877" customFormat="1" ht="25.5">
      <c r="A1949" s="405" t="s">
        <v>1183</v>
      </c>
      <c r="B1949" s="884">
        <v>56441</v>
      </c>
      <c r="C1949" s="884">
        <v>28187</v>
      </c>
      <c r="D1949" s="884">
        <v>21626</v>
      </c>
      <c r="E1949" s="869">
        <v>38.31611771584487</v>
      </c>
      <c r="F1949" s="884">
        <v>4342</v>
      </c>
    </row>
    <row r="1950" spans="1:6" s="877" customFormat="1" ht="14.25" customHeight="1">
      <c r="A1950" s="396" t="s">
        <v>1073</v>
      </c>
      <c r="B1950" s="884">
        <v>56441</v>
      </c>
      <c r="C1950" s="884">
        <v>28187</v>
      </c>
      <c r="D1950" s="884">
        <v>21626</v>
      </c>
      <c r="E1950" s="869">
        <v>38.31611771584487</v>
      </c>
      <c r="F1950" s="884">
        <v>4342</v>
      </c>
    </row>
    <row r="1951" spans="1:6" s="877" customFormat="1" ht="14.25" customHeight="1">
      <c r="A1951" s="334"/>
      <c r="B1951" s="884"/>
      <c r="C1951" s="884"/>
      <c r="D1951" s="884"/>
      <c r="E1951" s="866"/>
      <c r="F1951" s="884"/>
    </row>
    <row r="1952" spans="1:6" s="877" customFormat="1" ht="14.25" customHeight="1">
      <c r="A1952" s="890" t="s">
        <v>506</v>
      </c>
      <c r="B1952" s="884"/>
      <c r="C1952" s="884"/>
      <c r="D1952" s="884"/>
      <c r="E1952" s="866"/>
      <c r="F1952" s="884"/>
    </row>
    <row r="1953" spans="1:6" s="877" customFormat="1" ht="14.25" customHeight="1">
      <c r="A1953" s="351" t="s">
        <v>525</v>
      </c>
      <c r="B1953" s="884"/>
      <c r="C1953" s="884"/>
      <c r="D1953" s="884"/>
      <c r="E1953" s="866"/>
      <c r="F1953" s="884"/>
    </row>
    <row r="1954" spans="1:6" s="877" customFormat="1" ht="14.25" customHeight="1">
      <c r="A1954" s="331" t="s">
        <v>462</v>
      </c>
      <c r="B1954" s="884">
        <v>493122</v>
      </c>
      <c r="C1954" s="884">
        <v>272279</v>
      </c>
      <c r="D1954" s="884">
        <v>272279</v>
      </c>
      <c r="E1954" s="869">
        <v>55.21534224796299</v>
      </c>
      <c r="F1954" s="884">
        <v>0</v>
      </c>
    </row>
    <row r="1955" spans="1:6" s="877" customFormat="1" ht="12.75">
      <c r="A1955" s="359" t="s">
        <v>1177</v>
      </c>
      <c r="B1955" s="884">
        <v>493122</v>
      </c>
      <c r="C1955" s="884">
        <v>272279</v>
      </c>
      <c r="D1955" s="884">
        <v>272279</v>
      </c>
      <c r="E1955" s="869">
        <v>55.21534224796299</v>
      </c>
      <c r="F1955" s="884">
        <v>0</v>
      </c>
    </row>
    <row r="1956" spans="1:6" s="877" customFormat="1" ht="25.5">
      <c r="A1956" s="405" t="s">
        <v>1178</v>
      </c>
      <c r="B1956" s="884">
        <v>493122</v>
      </c>
      <c r="C1956" s="884">
        <v>272279</v>
      </c>
      <c r="D1956" s="884">
        <v>272279</v>
      </c>
      <c r="E1956" s="869">
        <v>55.21534224796299</v>
      </c>
      <c r="F1956" s="884">
        <v>0</v>
      </c>
    </row>
    <row r="1957" spans="1:6" s="877" customFormat="1" ht="14.25" customHeight="1">
      <c r="A1957" s="374" t="s">
        <v>1098</v>
      </c>
      <c r="B1957" s="884">
        <v>493122</v>
      </c>
      <c r="C1957" s="884">
        <v>272279</v>
      </c>
      <c r="D1957" s="884">
        <v>221506</v>
      </c>
      <c r="E1957" s="869">
        <v>44.91910723918219</v>
      </c>
      <c r="F1957" s="884">
        <v>164871</v>
      </c>
    </row>
    <row r="1958" spans="1:6" s="877" customFormat="1" ht="12.75">
      <c r="A1958" s="359" t="s">
        <v>1011</v>
      </c>
      <c r="B1958" s="884">
        <v>493122</v>
      </c>
      <c r="C1958" s="884">
        <v>272279</v>
      </c>
      <c r="D1958" s="884">
        <v>221506</v>
      </c>
      <c r="E1958" s="869">
        <v>44.91910723918219</v>
      </c>
      <c r="F1958" s="884">
        <v>164871</v>
      </c>
    </row>
    <row r="1959" spans="1:6" s="877" customFormat="1" ht="25.5">
      <c r="A1959" s="405" t="s">
        <v>1183</v>
      </c>
      <c r="B1959" s="884">
        <v>493122</v>
      </c>
      <c r="C1959" s="884">
        <v>272279</v>
      </c>
      <c r="D1959" s="884">
        <v>221506</v>
      </c>
      <c r="E1959" s="869">
        <v>44.91910723918219</v>
      </c>
      <c r="F1959" s="884">
        <v>164871</v>
      </c>
    </row>
    <row r="1960" spans="1:6" s="877" customFormat="1" ht="12.75">
      <c r="A1960" s="396" t="s">
        <v>1073</v>
      </c>
      <c r="B1960" s="884">
        <v>493122</v>
      </c>
      <c r="C1960" s="884">
        <v>272279</v>
      </c>
      <c r="D1960" s="884">
        <v>221506</v>
      </c>
      <c r="E1960" s="869">
        <v>44.91910723918219</v>
      </c>
      <c r="F1960" s="884">
        <v>164871</v>
      </c>
    </row>
    <row r="1961" spans="1:6" s="877" customFormat="1" ht="12.75">
      <c r="A1961" s="334"/>
      <c r="B1961" s="884"/>
      <c r="C1961" s="884"/>
      <c r="D1961" s="884"/>
      <c r="E1961" s="866"/>
      <c r="F1961" s="884"/>
    </row>
    <row r="1962" spans="1:6" s="877" customFormat="1" ht="12.75">
      <c r="A1962" s="890" t="s">
        <v>1119</v>
      </c>
      <c r="B1962" s="866"/>
      <c r="C1962" s="866"/>
      <c r="D1962" s="866"/>
      <c r="E1962" s="866"/>
      <c r="F1962" s="884"/>
    </row>
    <row r="1963" spans="1:6" s="877" customFormat="1" ht="12.75">
      <c r="A1963" s="351" t="s">
        <v>525</v>
      </c>
      <c r="B1963" s="866"/>
      <c r="C1963" s="866"/>
      <c r="D1963" s="866"/>
      <c r="E1963" s="866"/>
      <c r="F1963" s="884"/>
    </row>
    <row r="1964" spans="1:6" s="877" customFormat="1" ht="12.75">
      <c r="A1964" s="331" t="s">
        <v>462</v>
      </c>
      <c r="B1964" s="866">
        <v>92391</v>
      </c>
      <c r="C1964" s="866">
        <v>40498</v>
      </c>
      <c r="D1964" s="866">
        <v>40498</v>
      </c>
      <c r="E1964" s="869">
        <v>43.83327380372547</v>
      </c>
      <c r="F1964" s="884">
        <v>0</v>
      </c>
    </row>
    <row r="1965" spans="1:6" s="877" customFormat="1" ht="12.75">
      <c r="A1965" s="359" t="s">
        <v>1177</v>
      </c>
      <c r="B1965" s="866">
        <v>92391</v>
      </c>
      <c r="C1965" s="866">
        <v>40498</v>
      </c>
      <c r="D1965" s="866">
        <v>40498</v>
      </c>
      <c r="E1965" s="869">
        <v>43.83327380372547</v>
      </c>
      <c r="F1965" s="884">
        <v>0</v>
      </c>
    </row>
    <row r="1966" spans="1:6" s="877" customFormat="1" ht="25.5">
      <c r="A1966" s="405" t="s">
        <v>1178</v>
      </c>
      <c r="B1966" s="866">
        <v>92391</v>
      </c>
      <c r="C1966" s="866">
        <v>40498</v>
      </c>
      <c r="D1966" s="866">
        <v>40498</v>
      </c>
      <c r="E1966" s="869">
        <v>43.83327380372547</v>
      </c>
      <c r="F1966" s="884">
        <v>0</v>
      </c>
    </row>
    <row r="1967" spans="1:6" s="877" customFormat="1" ht="12.75">
      <c r="A1967" s="374" t="s">
        <v>1098</v>
      </c>
      <c r="B1967" s="866">
        <v>92391</v>
      </c>
      <c r="C1967" s="866">
        <v>40498</v>
      </c>
      <c r="D1967" s="866">
        <v>34364</v>
      </c>
      <c r="E1967" s="869">
        <v>37.19409899232609</v>
      </c>
      <c r="F1967" s="884">
        <v>3514</v>
      </c>
    </row>
    <row r="1968" spans="1:6" s="877" customFormat="1" ht="12.75">
      <c r="A1968" s="359" t="s">
        <v>1011</v>
      </c>
      <c r="B1968" s="866">
        <v>92391</v>
      </c>
      <c r="C1968" s="866">
        <v>40498</v>
      </c>
      <c r="D1968" s="866">
        <v>34364</v>
      </c>
      <c r="E1968" s="869">
        <v>37.19409899232609</v>
      </c>
      <c r="F1968" s="884">
        <v>3514</v>
      </c>
    </row>
    <row r="1969" spans="1:6" s="877" customFormat="1" ht="25.5">
      <c r="A1969" s="405" t="s">
        <v>1183</v>
      </c>
      <c r="B1969" s="866">
        <v>92391</v>
      </c>
      <c r="C1969" s="866">
        <v>40498</v>
      </c>
      <c r="D1969" s="866">
        <v>34364</v>
      </c>
      <c r="E1969" s="869">
        <v>37.19409899232609</v>
      </c>
      <c r="F1969" s="884">
        <v>3514</v>
      </c>
    </row>
    <row r="1970" spans="1:6" s="877" customFormat="1" ht="12.75">
      <c r="A1970" s="396" t="s">
        <v>1073</v>
      </c>
      <c r="B1970" s="866">
        <v>92391</v>
      </c>
      <c r="C1970" s="866">
        <v>40498</v>
      </c>
      <c r="D1970" s="866">
        <v>34364</v>
      </c>
      <c r="E1970" s="869">
        <v>37.19409899232609</v>
      </c>
      <c r="F1970" s="884">
        <v>3514</v>
      </c>
    </row>
    <row r="1971" spans="1:6" s="877" customFormat="1" ht="12.75">
      <c r="A1971" s="334"/>
      <c r="B1971" s="884"/>
      <c r="C1971" s="884"/>
      <c r="D1971" s="884"/>
      <c r="E1971" s="866"/>
      <c r="F1971" s="884"/>
    </row>
    <row r="1972" spans="1:6" s="877" customFormat="1" ht="12.75">
      <c r="A1972" s="890" t="s">
        <v>507</v>
      </c>
      <c r="B1972" s="884"/>
      <c r="C1972" s="884"/>
      <c r="D1972" s="884"/>
      <c r="E1972" s="866"/>
      <c r="F1972" s="884"/>
    </row>
    <row r="1973" spans="1:6" s="877" customFormat="1" ht="12.75">
      <c r="A1973" s="351" t="s">
        <v>525</v>
      </c>
      <c r="B1973" s="866"/>
      <c r="C1973" s="866"/>
      <c r="D1973" s="866"/>
      <c r="E1973" s="866"/>
      <c r="F1973" s="884"/>
    </row>
    <row r="1974" spans="1:6" s="877" customFormat="1" ht="12.75">
      <c r="A1974" s="331" t="s">
        <v>462</v>
      </c>
      <c r="B1974" s="884">
        <v>800</v>
      </c>
      <c r="C1974" s="884">
        <v>800</v>
      </c>
      <c r="D1974" s="884">
        <v>800</v>
      </c>
      <c r="E1974" s="869">
        <v>100</v>
      </c>
      <c r="F1974" s="884">
        <v>0</v>
      </c>
    </row>
    <row r="1975" spans="1:6" s="877" customFormat="1" ht="12.75">
      <c r="A1975" s="359" t="s">
        <v>1177</v>
      </c>
      <c r="B1975" s="884">
        <v>800</v>
      </c>
      <c r="C1975" s="884">
        <v>800</v>
      </c>
      <c r="D1975" s="884">
        <v>800</v>
      </c>
      <c r="E1975" s="869">
        <v>100</v>
      </c>
      <c r="F1975" s="884">
        <v>0</v>
      </c>
    </row>
    <row r="1976" spans="1:6" s="877" customFormat="1" ht="25.5">
      <c r="A1976" s="405" t="s">
        <v>1178</v>
      </c>
      <c r="B1976" s="884">
        <v>800</v>
      </c>
      <c r="C1976" s="884">
        <v>800</v>
      </c>
      <c r="D1976" s="884">
        <v>800</v>
      </c>
      <c r="E1976" s="869">
        <v>100</v>
      </c>
      <c r="F1976" s="884">
        <v>0</v>
      </c>
    </row>
    <row r="1977" spans="1:6" s="877" customFormat="1" ht="12.75">
      <c r="A1977" s="374" t="s">
        <v>1098</v>
      </c>
      <c r="B1977" s="884">
        <v>800</v>
      </c>
      <c r="C1977" s="884">
        <v>800</v>
      </c>
      <c r="D1977" s="884">
        <v>617</v>
      </c>
      <c r="E1977" s="869">
        <v>77.125</v>
      </c>
      <c r="F1977" s="884">
        <v>0</v>
      </c>
    </row>
    <row r="1978" spans="1:6" s="877" customFormat="1" ht="12.75">
      <c r="A1978" s="359" t="s">
        <v>1011</v>
      </c>
      <c r="B1978" s="884">
        <v>800</v>
      </c>
      <c r="C1978" s="884">
        <v>800</v>
      </c>
      <c r="D1978" s="884">
        <v>617</v>
      </c>
      <c r="E1978" s="869">
        <v>77.125</v>
      </c>
      <c r="F1978" s="884">
        <v>0</v>
      </c>
    </row>
    <row r="1979" spans="1:6" s="877" customFormat="1" ht="25.5">
      <c r="A1979" s="405" t="s">
        <v>1183</v>
      </c>
      <c r="B1979" s="884">
        <v>800</v>
      </c>
      <c r="C1979" s="884">
        <v>800</v>
      </c>
      <c r="D1979" s="884">
        <v>617</v>
      </c>
      <c r="E1979" s="869">
        <v>77.125</v>
      </c>
      <c r="F1979" s="884">
        <v>0</v>
      </c>
    </row>
    <row r="1980" spans="1:6" s="877" customFormat="1" ht="12.75">
      <c r="A1980" s="396" t="s">
        <v>1073</v>
      </c>
      <c r="B1980" s="884">
        <v>800</v>
      </c>
      <c r="C1980" s="884">
        <v>800</v>
      </c>
      <c r="D1980" s="884">
        <v>617</v>
      </c>
      <c r="E1980" s="869">
        <v>77.125</v>
      </c>
      <c r="F1980" s="884">
        <v>0</v>
      </c>
    </row>
    <row r="1981" spans="1:6" s="877" customFormat="1" ht="12.75">
      <c r="A1981" s="334"/>
      <c r="B1981" s="866"/>
      <c r="C1981" s="866"/>
      <c r="D1981" s="866"/>
      <c r="E1981" s="866"/>
      <c r="F1981" s="884"/>
    </row>
    <row r="1982" spans="1:6" s="877" customFormat="1" ht="12.75">
      <c r="A1982" s="890" t="s">
        <v>508</v>
      </c>
      <c r="B1982" s="866"/>
      <c r="C1982" s="866"/>
      <c r="D1982" s="866"/>
      <c r="E1982" s="866"/>
      <c r="F1982" s="884"/>
    </row>
    <row r="1983" spans="1:6" s="877" customFormat="1" ht="12.75">
      <c r="A1983" s="351" t="s">
        <v>525</v>
      </c>
      <c r="B1983" s="866"/>
      <c r="C1983" s="866"/>
      <c r="D1983" s="866"/>
      <c r="E1983" s="866"/>
      <c r="F1983" s="884"/>
    </row>
    <row r="1984" spans="1:6" s="877" customFormat="1" ht="12.75">
      <c r="A1984" s="331" t="s">
        <v>462</v>
      </c>
      <c r="B1984" s="884">
        <v>1480</v>
      </c>
      <c r="C1984" s="884">
        <v>1480</v>
      </c>
      <c r="D1984" s="884">
        <v>1480</v>
      </c>
      <c r="E1984" s="869">
        <v>100</v>
      </c>
      <c r="F1984" s="884">
        <v>0</v>
      </c>
    </row>
    <row r="1985" spans="1:6" s="877" customFormat="1" ht="12.75">
      <c r="A1985" s="359" t="s">
        <v>1177</v>
      </c>
      <c r="B1985" s="884">
        <v>1480</v>
      </c>
      <c r="C1985" s="884">
        <v>1480</v>
      </c>
      <c r="D1985" s="884">
        <v>1480</v>
      </c>
      <c r="E1985" s="869">
        <v>100</v>
      </c>
      <c r="F1985" s="884">
        <v>0</v>
      </c>
    </row>
    <row r="1986" spans="1:6" s="877" customFormat="1" ht="25.5">
      <c r="A1986" s="405" t="s">
        <v>1178</v>
      </c>
      <c r="B1986" s="884">
        <v>1480</v>
      </c>
      <c r="C1986" s="884">
        <v>1480</v>
      </c>
      <c r="D1986" s="884">
        <v>1480</v>
      </c>
      <c r="E1986" s="869">
        <v>100</v>
      </c>
      <c r="F1986" s="884">
        <v>0</v>
      </c>
    </row>
    <row r="1987" spans="1:6" s="877" customFormat="1" ht="12.75">
      <c r="A1987" s="374" t="s">
        <v>1098</v>
      </c>
      <c r="B1987" s="884">
        <v>1480</v>
      </c>
      <c r="C1987" s="884">
        <v>1480</v>
      </c>
      <c r="D1987" s="884">
        <v>0</v>
      </c>
      <c r="E1987" s="869">
        <v>0</v>
      </c>
      <c r="F1987" s="884">
        <v>0</v>
      </c>
    </row>
    <row r="1988" spans="1:6" s="877" customFormat="1" ht="12.75">
      <c r="A1988" s="359" t="s">
        <v>1011</v>
      </c>
      <c r="B1988" s="884">
        <v>1480</v>
      </c>
      <c r="C1988" s="884">
        <v>1480</v>
      </c>
      <c r="D1988" s="884">
        <v>0</v>
      </c>
      <c r="E1988" s="869">
        <v>0</v>
      </c>
      <c r="F1988" s="884">
        <v>0</v>
      </c>
    </row>
    <row r="1989" spans="1:6" s="877" customFormat="1" ht="25.5">
      <c r="A1989" s="405" t="s">
        <v>1183</v>
      </c>
      <c r="B1989" s="884">
        <v>1480</v>
      </c>
      <c r="C1989" s="884">
        <v>1480</v>
      </c>
      <c r="D1989" s="884">
        <v>0</v>
      </c>
      <c r="E1989" s="869">
        <v>0</v>
      </c>
      <c r="F1989" s="884">
        <v>0</v>
      </c>
    </row>
    <row r="1990" spans="1:6" s="877" customFormat="1" ht="12.75">
      <c r="A1990" s="396" t="s">
        <v>1073</v>
      </c>
      <c r="B1990" s="884">
        <v>1480</v>
      </c>
      <c r="C1990" s="884">
        <v>1480</v>
      </c>
      <c r="D1990" s="884">
        <v>0</v>
      </c>
      <c r="E1990" s="869">
        <v>0</v>
      </c>
      <c r="F1990" s="884">
        <v>0</v>
      </c>
    </row>
    <row r="1991" spans="1:6" s="877" customFormat="1" ht="12.75">
      <c r="A1991" s="334"/>
      <c r="B1991" s="866"/>
      <c r="C1991" s="866"/>
      <c r="D1991" s="866"/>
      <c r="E1991" s="866"/>
      <c r="F1991" s="884"/>
    </row>
    <row r="1992" spans="1:6" s="877" customFormat="1" ht="12.75">
      <c r="A1992" s="890" t="s">
        <v>481</v>
      </c>
      <c r="B1992" s="866"/>
      <c r="C1992" s="866"/>
      <c r="D1992" s="866"/>
      <c r="E1992" s="866"/>
      <c r="F1992" s="884"/>
    </row>
    <row r="1993" spans="1:6" s="877" customFormat="1" ht="12.75">
      <c r="A1993" s="351" t="s">
        <v>525</v>
      </c>
      <c r="B1993" s="866"/>
      <c r="C1993" s="866"/>
      <c r="D1993" s="866"/>
      <c r="E1993" s="866"/>
      <c r="F1993" s="884"/>
    </row>
    <row r="1994" spans="1:6" s="877" customFormat="1" ht="12.75">
      <c r="A1994" s="331" t="s">
        <v>462</v>
      </c>
      <c r="B1994" s="884">
        <v>74362</v>
      </c>
      <c r="C1994" s="884">
        <v>32241</v>
      </c>
      <c r="D1994" s="884">
        <v>32241</v>
      </c>
      <c r="E1994" s="869">
        <v>43.35682203275867</v>
      </c>
      <c r="F1994" s="884">
        <v>0</v>
      </c>
    </row>
    <row r="1995" spans="1:6" s="877" customFormat="1" ht="12.75">
      <c r="A1995" s="359" t="s">
        <v>1177</v>
      </c>
      <c r="B1995" s="884">
        <v>74362</v>
      </c>
      <c r="C1995" s="884">
        <v>32241</v>
      </c>
      <c r="D1995" s="884">
        <v>32241</v>
      </c>
      <c r="E1995" s="869">
        <v>43.35682203275867</v>
      </c>
      <c r="F1995" s="884">
        <v>0</v>
      </c>
    </row>
    <row r="1996" spans="1:6" s="877" customFormat="1" ht="25.5">
      <c r="A1996" s="405" t="s">
        <v>1178</v>
      </c>
      <c r="B1996" s="884">
        <v>74362</v>
      </c>
      <c r="C1996" s="884">
        <v>32241</v>
      </c>
      <c r="D1996" s="884">
        <v>32241</v>
      </c>
      <c r="E1996" s="869">
        <v>43.35682203275867</v>
      </c>
      <c r="F1996" s="884">
        <v>0</v>
      </c>
    </row>
    <row r="1997" spans="1:6" s="877" customFormat="1" ht="12.75">
      <c r="A1997" s="374" t="s">
        <v>1098</v>
      </c>
      <c r="B1997" s="884">
        <v>74362</v>
      </c>
      <c r="C1997" s="884">
        <v>32241</v>
      </c>
      <c r="D1997" s="884">
        <v>14884</v>
      </c>
      <c r="E1997" s="869">
        <v>20.015599365267207</v>
      </c>
      <c r="F1997" s="884">
        <v>14884</v>
      </c>
    </row>
    <row r="1998" spans="1:6" s="877" customFormat="1" ht="12.75">
      <c r="A1998" s="359" t="s">
        <v>1011</v>
      </c>
      <c r="B1998" s="884">
        <v>74362</v>
      </c>
      <c r="C1998" s="884">
        <v>32241</v>
      </c>
      <c r="D1998" s="884">
        <v>14884</v>
      </c>
      <c r="E1998" s="869">
        <v>20.015599365267207</v>
      </c>
      <c r="F1998" s="884">
        <v>14884</v>
      </c>
    </row>
    <row r="1999" spans="1:6" s="877" customFormat="1" ht="25.5">
      <c r="A1999" s="405" t="s">
        <v>1183</v>
      </c>
      <c r="B1999" s="884">
        <v>74362</v>
      </c>
      <c r="C1999" s="884">
        <v>32241</v>
      </c>
      <c r="D1999" s="884">
        <v>14884</v>
      </c>
      <c r="E1999" s="869">
        <v>20.015599365267207</v>
      </c>
      <c r="F1999" s="884">
        <v>14884</v>
      </c>
    </row>
    <row r="2000" spans="1:6" s="877" customFormat="1" ht="12.75">
      <c r="A2000" s="396" t="s">
        <v>1073</v>
      </c>
      <c r="B2000" s="884">
        <v>74362</v>
      </c>
      <c r="C2000" s="884">
        <v>32241</v>
      </c>
      <c r="D2000" s="884">
        <v>14884</v>
      </c>
      <c r="E2000" s="869">
        <v>20.015599365267207</v>
      </c>
      <c r="F2000" s="884">
        <v>14884</v>
      </c>
    </row>
    <row r="2001" spans="1:6" s="877" customFormat="1" ht="12.75">
      <c r="A2001" s="334"/>
      <c r="B2001" s="866"/>
      <c r="C2001" s="866"/>
      <c r="D2001" s="866"/>
      <c r="E2001" s="866"/>
      <c r="F2001" s="884"/>
    </row>
    <row r="2002" spans="1:6" s="877" customFormat="1" ht="12.75">
      <c r="A2002" s="890" t="s">
        <v>532</v>
      </c>
      <c r="B2002" s="866"/>
      <c r="C2002" s="866"/>
      <c r="D2002" s="866"/>
      <c r="E2002" s="866"/>
      <c r="F2002" s="884"/>
    </row>
    <row r="2003" spans="1:6" s="877" customFormat="1" ht="12.75">
      <c r="A2003" s="351" t="s">
        <v>525</v>
      </c>
      <c r="B2003" s="866"/>
      <c r="C2003" s="866"/>
      <c r="D2003" s="866"/>
      <c r="E2003" s="866"/>
      <c r="F2003" s="884"/>
    </row>
    <row r="2004" spans="1:6" s="877" customFormat="1" ht="12.75">
      <c r="A2004" s="331" t="s">
        <v>462</v>
      </c>
      <c r="B2004" s="884">
        <v>774</v>
      </c>
      <c r="C2004" s="884">
        <v>0</v>
      </c>
      <c r="D2004" s="884">
        <v>0</v>
      </c>
      <c r="E2004" s="869">
        <v>0</v>
      </c>
      <c r="F2004" s="884">
        <v>0</v>
      </c>
    </row>
    <row r="2005" spans="1:6" s="877" customFormat="1" ht="12.75">
      <c r="A2005" s="359" t="s">
        <v>1177</v>
      </c>
      <c r="B2005" s="884">
        <v>774</v>
      </c>
      <c r="C2005" s="884">
        <v>0</v>
      </c>
      <c r="D2005" s="884">
        <v>0</v>
      </c>
      <c r="E2005" s="869">
        <v>0</v>
      </c>
      <c r="F2005" s="884">
        <v>0</v>
      </c>
    </row>
    <row r="2006" spans="1:6" s="877" customFormat="1" ht="25.5">
      <c r="A2006" s="405" t="s">
        <v>1178</v>
      </c>
      <c r="B2006" s="884">
        <v>774</v>
      </c>
      <c r="C2006" s="884">
        <v>0</v>
      </c>
      <c r="D2006" s="884">
        <v>0</v>
      </c>
      <c r="E2006" s="869">
        <v>0</v>
      </c>
      <c r="F2006" s="884">
        <v>0</v>
      </c>
    </row>
    <row r="2007" spans="1:6" s="877" customFormat="1" ht="12.75">
      <c r="A2007" s="374" t="s">
        <v>1098</v>
      </c>
      <c r="B2007" s="884">
        <v>774</v>
      </c>
      <c r="C2007" s="884">
        <v>0</v>
      </c>
      <c r="D2007" s="884">
        <v>0</v>
      </c>
      <c r="E2007" s="869">
        <v>0</v>
      </c>
      <c r="F2007" s="884">
        <v>0</v>
      </c>
    </row>
    <row r="2008" spans="1:6" s="877" customFormat="1" ht="12.75">
      <c r="A2008" s="359" t="s">
        <v>1011</v>
      </c>
      <c r="B2008" s="884">
        <v>774</v>
      </c>
      <c r="C2008" s="884">
        <v>0</v>
      </c>
      <c r="D2008" s="884">
        <v>0</v>
      </c>
      <c r="E2008" s="869">
        <v>0</v>
      </c>
      <c r="F2008" s="884">
        <v>0</v>
      </c>
    </row>
    <row r="2009" spans="1:6" s="877" customFormat="1" ht="25.5">
      <c r="A2009" s="405" t="s">
        <v>1183</v>
      </c>
      <c r="B2009" s="884">
        <v>774</v>
      </c>
      <c r="C2009" s="884">
        <v>0</v>
      </c>
      <c r="D2009" s="884">
        <v>0</v>
      </c>
      <c r="E2009" s="869">
        <v>0</v>
      </c>
      <c r="F2009" s="884">
        <v>0</v>
      </c>
    </row>
    <row r="2010" spans="1:6" s="877" customFormat="1" ht="12.75">
      <c r="A2010" s="396" t="s">
        <v>1073</v>
      </c>
      <c r="B2010" s="884">
        <v>774</v>
      </c>
      <c r="C2010" s="884">
        <v>0</v>
      </c>
      <c r="D2010" s="884">
        <v>0</v>
      </c>
      <c r="E2010" s="869">
        <v>0</v>
      </c>
      <c r="F2010" s="884">
        <v>0</v>
      </c>
    </row>
    <row r="2011" spans="1:6" s="877" customFormat="1" ht="12.75">
      <c r="A2011" s="334"/>
      <c r="B2011" s="884"/>
      <c r="C2011" s="884"/>
      <c r="D2011" s="884"/>
      <c r="E2011" s="866"/>
      <c r="F2011" s="884"/>
    </row>
    <row r="2012" spans="1:6" s="877" customFormat="1" ht="12.75">
      <c r="A2012" s="890" t="s">
        <v>483</v>
      </c>
      <c r="B2012" s="884"/>
      <c r="C2012" s="884"/>
      <c r="D2012" s="884"/>
      <c r="E2012" s="866"/>
      <c r="F2012" s="884"/>
    </row>
    <row r="2013" spans="1:6" s="877" customFormat="1" ht="12.75">
      <c r="A2013" s="351" t="s">
        <v>525</v>
      </c>
      <c r="B2013" s="884"/>
      <c r="C2013" s="884"/>
      <c r="D2013" s="884"/>
      <c r="E2013" s="866"/>
      <c r="F2013" s="884"/>
    </row>
    <row r="2014" spans="1:6" s="877" customFormat="1" ht="12.75">
      <c r="A2014" s="331" t="s">
        <v>462</v>
      </c>
      <c r="B2014" s="884">
        <v>13142</v>
      </c>
      <c r="C2014" s="884">
        <v>13142</v>
      </c>
      <c r="D2014" s="884">
        <v>13142</v>
      </c>
      <c r="E2014" s="869">
        <v>100</v>
      </c>
      <c r="F2014" s="884">
        <v>11435</v>
      </c>
    </row>
    <row r="2015" spans="1:6" s="877" customFormat="1" ht="12.75">
      <c r="A2015" s="359" t="s">
        <v>1177</v>
      </c>
      <c r="B2015" s="884">
        <v>13142</v>
      </c>
      <c r="C2015" s="884">
        <v>13142</v>
      </c>
      <c r="D2015" s="884">
        <v>13142</v>
      </c>
      <c r="E2015" s="869">
        <v>100</v>
      </c>
      <c r="F2015" s="884">
        <v>11435</v>
      </c>
    </row>
    <row r="2016" spans="1:6" s="877" customFormat="1" ht="25.5">
      <c r="A2016" s="405" t="s">
        <v>1178</v>
      </c>
      <c r="B2016" s="884">
        <v>13142</v>
      </c>
      <c r="C2016" s="884">
        <v>13142</v>
      </c>
      <c r="D2016" s="884">
        <v>13142</v>
      </c>
      <c r="E2016" s="869">
        <v>100</v>
      </c>
      <c r="F2016" s="884">
        <v>11435</v>
      </c>
    </row>
    <row r="2017" spans="1:6" s="877" customFormat="1" ht="12.75">
      <c r="A2017" s="374" t="s">
        <v>1098</v>
      </c>
      <c r="B2017" s="884">
        <v>13142</v>
      </c>
      <c r="C2017" s="884">
        <v>13142</v>
      </c>
      <c r="D2017" s="884">
        <v>0</v>
      </c>
      <c r="E2017" s="869">
        <v>0</v>
      </c>
      <c r="F2017" s="884">
        <v>0</v>
      </c>
    </row>
    <row r="2018" spans="1:6" s="877" customFormat="1" ht="12.75">
      <c r="A2018" s="359" t="s">
        <v>1011</v>
      </c>
      <c r="B2018" s="884">
        <v>13142</v>
      </c>
      <c r="C2018" s="884">
        <v>13142</v>
      </c>
      <c r="D2018" s="884">
        <v>0</v>
      </c>
      <c r="E2018" s="869">
        <v>0</v>
      </c>
      <c r="F2018" s="884">
        <v>0</v>
      </c>
    </row>
    <row r="2019" spans="1:28" s="363" customFormat="1" ht="12.75">
      <c r="A2019" s="395" t="s">
        <v>1012</v>
      </c>
      <c r="B2019" s="866">
        <v>11435</v>
      </c>
      <c r="C2019" s="866">
        <v>11435</v>
      </c>
      <c r="D2019" s="866">
        <v>0</v>
      </c>
      <c r="E2019" s="869">
        <v>0</v>
      </c>
      <c r="F2019" s="884">
        <v>0</v>
      </c>
      <c r="G2019" s="362"/>
      <c r="H2019" s="362"/>
      <c r="I2019" s="362"/>
      <c r="J2019" s="362"/>
      <c r="K2019" s="362"/>
      <c r="L2019" s="362"/>
      <c r="M2019" s="362"/>
      <c r="N2019" s="362"/>
      <c r="O2019" s="362"/>
      <c r="P2019" s="362"/>
      <c r="Q2019" s="362"/>
      <c r="R2019" s="362"/>
      <c r="S2019" s="362"/>
      <c r="T2019" s="362"/>
      <c r="U2019" s="362"/>
      <c r="V2019" s="362"/>
      <c r="W2019" s="362"/>
      <c r="X2019" s="362"/>
      <c r="Y2019" s="362"/>
      <c r="Z2019" s="362"/>
      <c r="AA2019" s="362"/>
      <c r="AB2019" s="409"/>
    </row>
    <row r="2020" spans="1:28" s="363" customFormat="1" ht="12.75">
      <c r="A2020" s="415" t="s">
        <v>1179</v>
      </c>
      <c r="B2020" s="866">
        <v>2510</v>
      </c>
      <c r="C2020" s="866">
        <v>2510</v>
      </c>
      <c r="D2020" s="866">
        <v>0</v>
      </c>
      <c r="E2020" s="883">
        <v>0</v>
      </c>
      <c r="F2020" s="884">
        <v>0</v>
      </c>
      <c r="G2020" s="362"/>
      <c r="H2020" s="362"/>
      <c r="I2020" s="362"/>
      <c r="J2020" s="362"/>
      <c r="K2020" s="362"/>
      <c r="L2020" s="362"/>
      <c r="M2020" s="362"/>
      <c r="N2020" s="362"/>
      <c r="O2020" s="362"/>
      <c r="P2020" s="362"/>
      <c r="Q2020" s="362"/>
      <c r="R2020" s="362"/>
      <c r="S2020" s="362"/>
      <c r="T2020" s="362"/>
      <c r="U2020" s="362"/>
      <c r="V2020" s="362"/>
      <c r="W2020" s="362"/>
      <c r="X2020" s="362"/>
      <c r="Y2020" s="362"/>
      <c r="Z2020" s="362"/>
      <c r="AA2020" s="362"/>
      <c r="AB2020" s="409"/>
    </row>
    <row r="2021" spans="1:28" s="363" customFormat="1" ht="12.75">
      <c r="A2021" s="419" t="s">
        <v>1180</v>
      </c>
      <c r="B2021" s="866">
        <v>2022</v>
      </c>
      <c r="C2021" s="866">
        <v>2022</v>
      </c>
      <c r="D2021" s="866">
        <v>0</v>
      </c>
      <c r="E2021" s="883">
        <v>0</v>
      </c>
      <c r="F2021" s="884">
        <v>0</v>
      </c>
      <c r="G2021" s="362"/>
      <c r="H2021" s="362"/>
      <c r="I2021" s="362"/>
      <c r="J2021" s="362"/>
      <c r="K2021" s="362"/>
      <c r="L2021" s="362"/>
      <c r="M2021" s="362"/>
      <c r="N2021" s="362"/>
      <c r="O2021" s="362"/>
      <c r="P2021" s="362"/>
      <c r="Q2021" s="362"/>
      <c r="R2021" s="362"/>
      <c r="S2021" s="362"/>
      <c r="T2021" s="362"/>
      <c r="U2021" s="362"/>
      <c r="V2021" s="362"/>
      <c r="W2021" s="362"/>
      <c r="X2021" s="362"/>
      <c r="Y2021" s="362"/>
      <c r="Z2021" s="362"/>
      <c r="AA2021" s="362"/>
      <c r="AB2021" s="409"/>
    </row>
    <row r="2022" spans="1:28" s="363" customFormat="1" ht="12.75">
      <c r="A2022" s="415" t="s">
        <v>1015</v>
      </c>
      <c r="B2022" s="866">
        <v>8925</v>
      </c>
      <c r="C2022" s="866">
        <v>8925</v>
      </c>
      <c r="D2022" s="866">
        <v>0</v>
      </c>
      <c r="E2022" s="869">
        <v>0</v>
      </c>
      <c r="F2022" s="884">
        <v>0</v>
      </c>
      <c r="G2022" s="362"/>
      <c r="H2022" s="362"/>
      <c r="I2022" s="362"/>
      <c r="J2022" s="362"/>
      <c r="K2022" s="362"/>
      <c r="L2022" s="362"/>
      <c r="M2022" s="362"/>
      <c r="N2022" s="362"/>
      <c r="O2022" s="362"/>
      <c r="P2022" s="362"/>
      <c r="Q2022" s="362"/>
      <c r="R2022" s="362"/>
      <c r="S2022" s="362"/>
      <c r="T2022" s="362"/>
      <c r="U2022" s="362"/>
      <c r="V2022" s="362"/>
      <c r="W2022" s="362"/>
      <c r="X2022" s="362"/>
      <c r="Y2022" s="362"/>
      <c r="Z2022" s="362"/>
      <c r="AA2022" s="362"/>
      <c r="AB2022" s="409"/>
    </row>
    <row r="2023" spans="1:6" s="877" customFormat="1" ht="25.5">
      <c r="A2023" s="405" t="s">
        <v>1183</v>
      </c>
      <c r="B2023" s="884">
        <v>1707</v>
      </c>
      <c r="C2023" s="884">
        <v>1707</v>
      </c>
      <c r="D2023" s="884">
        <v>0</v>
      </c>
      <c r="E2023" s="869">
        <v>0</v>
      </c>
      <c r="F2023" s="884">
        <v>0</v>
      </c>
    </row>
    <row r="2024" spans="1:6" s="877" customFormat="1" ht="12.75">
      <c r="A2024" s="396" t="s">
        <v>1073</v>
      </c>
      <c r="B2024" s="884">
        <v>1707</v>
      </c>
      <c r="C2024" s="884">
        <v>1707</v>
      </c>
      <c r="D2024" s="884">
        <v>0</v>
      </c>
      <c r="E2024" s="869">
        <v>0</v>
      </c>
      <c r="F2024" s="884">
        <v>0</v>
      </c>
    </row>
    <row r="2025" spans="1:28" s="363" customFormat="1" ht="13.5" customHeight="1">
      <c r="A2025" s="351"/>
      <c r="B2025" s="648"/>
      <c r="C2025" s="648"/>
      <c r="D2025" s="648"/>
      <c r="E2025" s="866"/>
      <c r="F2025" s="884"/>
      <c r="G2025" s="362"/>
      <c r="H2025" s="362"/>
      <c r="I2025" s="362"/>
      <c r="J2025" s="362"/>
      <c r="K2025" s="362"/>
      <c r="L2025" s="362"/>
      <c r="M2025" s="362"/>
      <c r="N2025" s="362"/>
      <c r="O2025" s="362"/>
      <c r="P2025" s="362"/>
      <c r="Q2025" s="362"/>
      <c r="R2025" s="362"/>
      <c r="S2025" s="362"/>
      <c r="T2025" s="362"/>
      <c r="U2025" s="362"/>
      <c r="V2025" s="362"/>
      <c r="W2025" s="362"/>
      <c r="X2025" s="362"/>
      <c r="Y2025" s="362"/>
      <c r="Z2025" s="362"/>
      <c r="AA2025" s="362"/>
      <c r="AB2025" s="409"/>
    </row>
    <row r="2026" spans="1:28" s="363" customFormat="1" ht="25.5">
      <c r="A2026" s="138" t="s">
        <v>533</v>
      </c>
      <c r="B2026" s="648"/>
      <c r="C2026" s="648"/>
      <c r="D2026" s="648"/>
      <c r="E2026" s="866"/>
      <c r="F2026" s="884"/>
      <c r="G2026" s="362"/>
      <c r="H2026" s="362"/>
      <c r="I2026" s="362"/>
      <c r="J2026" s="362"/>
      <c r="K2026" s="362"/>
      <c r="L2026" s="362"/>
      <c r="M2026" s="362"/>
      <c r="N2026" s="362"/>
      <c r="O2026" s="362"/>
      <c r="P2026" s="362"/>
      <c r="Q2026" s="362"/>
      <c r="R2026" s="362"/>
      <c r="S2026" s="362"/>
      <c r="T2026" s="362"/>
      <c r="U2026" s="362"/>
      <c r="V2026" s="362"/>
      <c r="W2026" s="362"/>
      <c r="X2026" s="362"/>
      <c r="Y2026" s="362"/>
      <c r="Z2026" s="362"/>
      <c r="AA2026" s="362"/>
      <c r="AB2026" s="409"/>
    </row>
    <row r="2027" spans="1:28" s="363" customFormat="1" ht="12.75">
      <c r="A2027" s="331" t="s">
        <v>462</v>
      </c>
      <c r="B2027" s="866">
        <v>8025914</v>
      </c>
      <c r="C2027" s="866">
        <v>2575525</v>
      </c>
      <c r="D2027" s="866">
        <v>2575525</v>
      </c>
      <c r="E2027" s="869">
        <v>32.09011459629396</v>
      </c>
      <c r="F2027" s="884">
        <v>0</v>
      </c>
      <c r="G2027" s="362"/>
      <c r="H2027" s="362"/>
      <c r="I2027" s="362"/>
      <c r="J2027" s="362"/>
      <c r="K2027" s="362"/>
      <c r="L2027" s="362"/>
      <c r="M2027" s="362"/>
      <c r="N2027" s="362"/>
      <c r="O2027" s="362"/>
      <c r="P2027" s="362"/>
      <c r="Q2027" s="362"/>
      <c r="R2027" s="362"/>
      <c r="S2027" s="362"/>
      <c r="T2027" s="362"/>
      <c r="U2027" s="362"/>
      <c r="V2027" s="362"/>
      <c r="W2027" s="362"/>
      <c r="X2027" s="362"/>
      <c r="Y2027" s="362"/>
      <c r="Z2027" s="362"/>
      <c r="AA2027" s="362"/>
      <c r="AB2027" s="409"/>
    </row>
    <row r="2028" spans="1:28" s="363" customFormat="1" ht="12.75">
      <c r="A2028" s="359" t="s">
        <v>1177</v>
      </c>
      <c r="B2028" s="866">
        <v>8025914</v>
      </c>
      <c r="C2028" s="866">
        <v>2575525</v>
      </c>
      <c r="D2028" s="866">
        <v>2575525</v>
      </c>
      <c r="E2028" s="869">
        <v>32.09011459629396</v>
      </c>
      <c r="F2028" s="884">
        <v>0</v>
      </c>
      <c r="G2028" s="362"/>
      <c r="H2028" s="362"/>
      <c r="I2028" s="362"/>
      <c r="J2028" s="362"/>
      <c r="K2028" s="362"/>
      <c r="L2028" s="362"/>
      <c r="M2028" s="362"/>
      <c r="N2028" s="362"/>
      <c r="O2028" s="362"/>
      <c r="P2028" s="362"/>
      <c r="Q2028" s="362"/>
      <c r="R2028" s="362"/>
      <c r="S2028" s="362"/>
      <c r="T2028" s="362"/>
      <c r="U2028" s="362"/>
      <c r="V2028" s="362"/>
      <c r="W2028" s="362"/>
      <c r="X2028" s="362"/>
      <c r="Y2028" s="362"/>
      <c r="Z2028" s="362"/>
      <c r="AA2028" s="362"/>
      <c r="AB2028" s="409"/>
    </row>
    <row r="2029" spans="1:28" s="363" customFormat="1" ht="25.5">
      <c r="A2029" s="405" t="s">
        <v>1178</v>
      </c>
      <c r="B2029" s="866">
        <v>8025914</v>
      </c>
      <c r="C2029" s="866">
        <v>2575525</v>
      </c>
      <c r="D2029" s="866">
        <v>2575525</v>
      </c>
      <c r="E2029" s="869">
        <v>32.09011459629396</v>
      </c>
      <c r="F2029" s="884">
        <v>0</v>
      </c>
      <c r="G2029" s="362"/>
      <c r="H2029" s="362"/>
      <c r="I2029" s="362"/>
      <c r="J2029" s="362"/>
      <c r="K2029" s="362"/>
      <c r="L2029" s="362"/>
      <c r="M2029" s="362"/>
      <c r="N2029" s="362"/>
      <c r="O2029" s="362"/>
      <c r="P2029" s="362"/>
      <c r="Q2029" s="362"/>
      <c r="R2029" s="362"/>
      <c r="S2029" s="362"/>
      <c r="T2029" s="362"/>
      <c r="U2029" s="362"/>
      <c r="V2029" s="362"/>
      <c r="W2029" s="362"/>
      <c r="X2029" s="362"/>
      <c r="Y2029" s="362"/>
      <c r="Z2029" s="362"/>
      <c r="AA2029" s="362"/>
      <c r="AB2029" s="409"/>
    </row>
    <row r="2030" spans="1:28" s="363" customFormat="1" ht="12.75">
      <c r="A2030" s="374" t="s">
        <v>1098</v>
      </c>
      <c r="B2030" s="866">
        <v>8025914</v>
      </c>
      <c r="C2030" s="866">
        <v>2575525</v>
      </c>
      <c r="D2030" s="866">
        <v>1752914</v>
      </c>
      <c r="E2030" s="869">
        <v>21.840677585132358</v>
      </c>
      <c r="F2030" s="884">
        <v>97845</v>
      </c>
      <c r="G2030" s="362"/>
      <c r="H2030" s="362"/>
      <c r="I2030" s="362"/>
      <c r="J2030" s="362"/>
      <c r="K2030" s="362"/>
      <c r="L2030" s="362"/>
      <c r="M2030" s="362"/>
      <c r="N2030" s="362"/>
      <c r="O2030" s="362"/>
      <c r="P2030" s="362"/>
      <c r="Q2030" s="362"/>
      <c r="R2030" s="362"/>
      <c r="S2030" s="362"/>
      <c r="T2030" s="362"/>
      <c r="U2030" s="362"/>
      <c r="V2030" s="362"/>
      <c r="W2030" s="362"/>
      <c r="X2030" s="362"/>
      <c r="Y2030" s="362"/>
      <c r="Z2030" s="362"/>
      <c r="AA2030" s="362"/>
      <c r="AB2030" s="409"/>
    </row>
    <row r="2031" spans="1:28" s="363" customFormat="1" ht="12.75">
      <c r="A2031" s="359" t="s">
        <v>1011</v>
      </c>
      <c r="B2031" s="866">
        <v>7050863</v>
      </c>
      <c r="C2031" s="866">
        <v>2575525</v>
      </c>
      <c r="D2031" s="866">
        <v>1752914</v>
      </c>
      <c r="E2031" s="869">
        <v>24.860985102107357</v>
      </c>
      <c r="F2031" s="884">
        <v>97845</v>
      </c>
      <c r="G2031" s="362"/>
      <c r="H2031" s="362"/>
      <c r="I2031" s="362"/>
      <c r="J2031" s="362"/>
      <c r="K2031" s="362"/>
      <c r="L2031" s="362"/>
      <c r="M2031" s="362"/>
      <c r="N2031" s="362"/>
      <c r="O2031" s="362"/>
      <c r="P2031" s="362"/>
      <c r="Q2031" s="362"/>
      <c r="R2031" s="362"/>
      <c r="S2031" s="362"/>
      <c r="T2031" s="362"/>
      <c r="U2031" s="362"/>
      <c r="V2031" s="362"/>
      <c r="W2031" s="362"/>
      <c r="X2031" s="362"/>
      <c r="Y2031" s="362"/>
      <c r="Z2031" s="362"/>
      <c r="AA2031" s="362"/>
      <c r="AB2031" s="409"/>
    </row>
    <row r="2032" spans="1:28" s="363" customFormat="1" ht="12.75">
      <c r="A2032" s="395" t="s">
        <v>1012</v>
      </c>
      <c r="B2032" s="866">
        <v>6423221</v>
      </c>
      <c r="C2032" s="866">
        <v>2418616</v>
      </c>
      <c r="D2032" s="866">
        <v>1596005</v>
      </c>
      <c r="E2032" s="869">
        <v>24.847424679923048</v>
      </c>
      <c r="F2032" s="884">
        <v>97845</v>
      </c>
      <c r="G2032" s="362"/>
      <c r="H2032" s="362"/>
      <c r="I2032" s="362"/>
      <c r="J2032" s="362"/>
      <c r="K2032" s="362"/>
      <c r="L2032" s="362"/>
      <c r="M2032" s="362"/>
      <c r="N2032" s="362"/>
      <c r="O2032" s="362"/>
      <c r="P2032" s="362"/>
      <c r="Q2032" s="362"/>
      <c r="R2032" s="362"/>
      <c r="S2032" s="362"/>
      <c r="T2032" s="362"/>
      <c r="U2032" s="362"/>
      <c r="V2032" s="362"/>
      <c r="W2032" s="362"/>
      <c r="X2032" s="362"/>
      <c r="Y2032" s="362"/>
      <c r="Z2032" s="362"/>
      <c r="AA2032" s="362"/>
      <c r="AB2032" s="409"/>
    </row>
    <row r="2033" spans="1:28" s="363" customFormat="1" ht="12.75">
      <c r="A2033" s="415" t="s">
        <v>1015</v>
      </c>
      <c r="B2033" s="866">
        <v>6423221</v>
      </c>
      <c r="C2033" s="866">
        <v>2418616</v>
      </c>
      <c r="D2033" s="866">
        <v>1596005</v>
      </c>
      <c r="E2033" s="869">
        <v>24.847424679923048</v>
      </c>
      <c r="F2033" s="884">
        <v>97845</v>
      </c>
      <c r="G2033" s="362"/>
      <c r="H2033" s="362"/>
      <c r="I2033" s="362"/>
      <c r="J2033" s="362"/>
      <c r="K2033" s="362"/>
      <c r="L2033" s="362"/>
      <c r="M2033" s="362"/>
      <c r="N2033" s="362"/>
      <c r="O2033" s="362"/>
      <c r="P2033" s="362"/>
      <c r="Q2033" s="362"/>
      <c r="R2033" s="362"/>
      <c r="S2033" s="362"/>
      <c r="T2033" s="362"/>
      <c r="U2033" s="362"/>
      <c r="V2033" s="362"/>
      <c r="W2033" s="362"/>
      <c r="X2033" s="362"/>
      <c r="Y2033" s="362"/>
      <c r="Z2033" s="362"/>
      <c r="AA2033" s="362"/>
      <c r="AB2033" s="409"/>
    </row>
    <row r="2034" spans="1:28" s="363" customFormat="1" ht="12.75">
      <c r="A2034" s="395" t="s">
        <v>1017</v>
      </c>
      <c r="B2034" s="866">
        <v>627642</v>
      </c>
      <c r="C2034" s="866">
        <v>156909</v>
      </c>
      <c r="D2034" s="866">
        <v>156909</v>
      </c>
      <c r="E2034" s="869">
        <v>24.99976101025744</v>
      </c>
      <c r="F2034" s="884">
        <v>0</v>
      </c>
      <c r="G2034" s="362"/>
      <c r="H2034" s="362"/>
      <c r="I2034" s="362"/>
      <c r="J2034" s="362"/>
      <c r="K2034" s="362"/>
      <c r="L2034" s="362"/>
      <c r="M2034" s="362"/>
      <c r="N2034" s="362"/>
      <c r="O2034" s="362"/>
      <c r="P2034" s="362"/>
      <c r="Q2034" s="362"/>
      <c r="R2034" s="362"/>
      <c r="S2034" s="362"/>
      <c r="T2034" s="362"/>
      <c r="U2034" s="362"/>
      <c r="V2034" s="362"/>
      <c r="W2034" s="362"/>
      <c r="X2034" s="362"/>
      <c r="Y2034" s="362"/>
      <c r="Z2034" s="362"/>
      <c r="AA2034" s="362"/>
      <c r="AB2034" s="409"/>
    </row>
    <row r="2035" spans="1:28" s="363" customFormat="1" ht="12.75">
      <c r="A2035" s="415" t="s">
        <v>1018</v>
      </c>
      <c r="B2035" s="866">
        <v>627642</v>
      </c>
      <c r="C2035" s="866">
        <v>156909</v>
      </c>
      <c r="D2035" s="866">
        <v>156909</v>
      </c>
      <c r="E2035" s="869">
        <v>24.99976101025744</v>
      </c>
      <c r="F2035" s="884">
        <v>0</v>
      </c>
      <c r="G2035" s="362"/>
      <c r="H2035" s="362"/>
      <c r="I2035" s="362"/>
      <c r="J2035" s="362"/>
      <c r="K2035" s="362"/>
      <c r="L2035" s="362"/>
      <c r="M2035" s="362"/>
      <c r="N2035" s="362"/>
      <c r="O2035" s="362"/>
      <c r="P2035" s="362"/>
      <c r="Q2035" s="362"/>
      <c r="R2035" s="362"/>
      <c r="S2035" s="362"/>
      <c r="T2035" s="362"/>
      <c r="U2035" s="362"/>
      <c r="V2035" s="362"/>
      <c r="W2035" s="362"/>
      <c r="X2035" s="362"/>
      <c r="Y2035" s="362"/>
      <c r="Z2035" s="362"/>
      <c r="AA2035" s="362"/>
      <c r="AB2035" s="409"/>
    </row>
    <row r="2036" spans="1:28" s="363" customFormat="1" ht="12.75">
      <c r="A2036" s="359" t="s">
        <v>932</v>
      </c>
      <c r="B2036" s="866">
        <v>975051</v>
      </c>
      <c r="C2036" s="866">
        <v>0</v>
      </c>
      <c r="D2036" s="866">
        <v>0</v>
      </c>
      <c r="E2036" s="869">
        <v>0</v>
      </c>
      <c r="F2036" s="884">
        <v>0</v>
      </c>
      <c r="G2036" s="362"/>
      <c r="H2036" s="362"/>
      <c r="I2036" s="362"/>
      <c r="J2036" s="362"/>
      <c r="K2036" s="362"/>
      <c r="L2036" s="362"/>
      <c r="M2036" s="362"/>
      <c r="N2036" s="362"/>
      <c r="O2036" s="362"/>
      <c r="P2036" s="362"/>
      <c r="Q2036" s="362"/>
      <c r="R2036" s="362"/>
      <c r="S2036" s="362"/>
      <c r="T2036" s="362"/>
      <c r="U2036" s="362"/>
      <c r="V2036" s="362"/>
      <c r="W2036" s="362"/>
      <c r="X2036" s="362"/>
      <c r="Y2036" s="362"/>
      <c r="Z2036" s="362"/>
      <c r="AA2036" s="362"/>
      <c r="AB2036" s="409"/>
    </row>
    <row r="2037" spans="1:28" s="363" customFormat="1" ht="12.75">
      <c r="A2037" s="395" t="s">
        <v>1020</v>
      </c>
      <c r="B2037" s="866">
        <v>975051</v>
      </c>
      <c r="C2037" s="866">
        <v>0</v>
      </c>
      <c r="D2037" s="866">
        <v>0</v>
      </c>
      <c r="E2037" s="869">
        <v>0</v>
      </c>
      <c r="F2037" s="884">
        <v>0</v>
      </c>
      <c r="G2037" s="362"/>
      <c r="H2037" s="362"/>
      <c r="I2037" s="362"/>
      <c r="J2037" s="362"/>
      <c r="K2037" s="362"/>
      <c r="L2037" s="362"/>
      <c r="M2037" s="362"/>
      <c r="N2037" s="362"/>
      <c r="O2037" s="362"/>
      <c r="P2037" s="362"/>
      <c r="Q2037" s="362"/>
      <c r="R2037" s="362"/>
      <c r="S2037" s="362"/>
      <c r="T2037" s="362"/>
      <c r="U2037" s="362"/>
      <c r="V2037" s="362"/>
      <c r="W2037" s="362"/>
      <c r="X2037" s="362"/>
      <c r="Y2037" s="362"/>
      <c r="Z2037" s="362"/>
      <c r="AA2037" s="362"/>
      <c r="AB2037" s="409"/>
    </row>
    <row r="2038" spans="1:28" s="363" customFormat="1" ht="12.75">
      <c r="A2038" s="345"/>
      <c r="B2038" s="866"/>
      <c r="C2038" s="866"/>
      <c r="D2038" s="866"/>
      <c r="E2038" s="866"/>
      <c r="F2038" s="884"/>
      <c r="G2038" s="362"/>
      <c r="H2038" s="362"/>
      <c r="I2038" s="362"/>
      <c r="J2038" s="362"/>
      <c r="K2038" s="362"/>
      <c r="L2038" s="362"/>
      <c r="M2038" s="362"/>
      <c r="N2038" s="362"/>
      <c r="O2038" s="362"/>
      <c r="P2038" s="362"/>
      <c r="Q2038" s="362"/>
      <c r="R2038" s="362"/>
      <c r="S2038" s="362"/>
      <c r="T2038" s="362"/>
      <c r="U2038" s="362"/>
      <c r="V2038" s="362"/>
      <c r="W2038" s="362"/>
      <c r="X2038" s="362"/>
      <c r="Y2038" s="362"/>
      <c r="Z2038" s="362"/>
      <c r="AA2038" s="362"/>
      <c r="AB2038" s="409"/>
    </row>
    <row r="2039" spans="1:6" s="877" customFormat="1" ht="12.75">
      <c r="A2039" s="890" t="s">
        <v>513</v>
      </c>
      <c r="B2039" s="884"/>
      <c r="C2039" s="884"/>
      <c r="D2039" s="884"/>
      <c r="E2039" s="866"/>
      <c r="F2039" s="884"/>
    </row>
    <row r="2040" spans="1:6" s="877" customFormat="1" ht="25.5">
      <c r="A2040" s="138" t="s">
        <v>533</v>
      </c>
      <c r="B2040" s="884"/>
      <c r="C2040" s="884"/>
      <c r="D2040" s="884"/>
      <c r="E2040" s="866"/>
      <c r="F2040" s="884"/>
    </row>
    <row r="2041" spans="1:6" s="877" customFormat="1" ht="12.75">
      <c r="A2041" s="331" t="s">
        <v>462</v>
      </c>
      <c r="B2041" s="884">
        <v>6084999</v>
      </c>
      <c r="C2041" s="884">
        <v>2418616</v>
      </c>
      <c r="D2041" s="884">
        <v>2418616</v>
      </c>
      <c r="E2041" s="869">
        <v>39.747188126078576</v>
      </c>
      <c r="F2041" s="884">
        <v>0</v>
      </c>
    </row>
    <row r="2042" spans="1:6" s="877" customFormat="1" ht="12.75">
      <c r="A2042" s="359" t="s">
        <v>1177</v>
      </c>
      <c r="B2042" s="884">
        <v>6084999</v>
      </c>
      <c r="C2042" s="884">
        <v>2418616</v>
      </c>
      <c r="D2042" s="884">
        <v>2418616</v>
      </c>
      <c r="E2042" s="869">
        <v>39.747188126078576</v>
      </c>
      <c r="F2042" s="884">
        <v>0</v>
      </c>
    </row>
    <row r="2043" spans="1:6" s="877" customFormat="1" ht="25.5">
      <c r="A2043" s="405" t="s">
        <v>1178</v>
      </c>
      <c r="B2043" s="884">
        <v>6084999</v>
      </c>
      <c r="C2043" s="884">
        <v>2418616</v>
      </c>
      <c r="D2043" s="884">
        <v>2418616</v>
      </c>
      <c r="E2043" s="869">
        <v>39.747188126078576</v>
      </c>
      <c r="F2043" s="884">
        <v>0</v>
      </c>
    </row>
    <row r="2044" spans="1:6" s="877" customFormat="1" ht="12.75">
      <c r="A2044" s="374" t="s">
        <v>1098</v>
      </c>
      <c r="B2044" s="884">
        <v>6084999</v>
      </c>
      <c r="C2044" s="884">
        <v>2418616</v>
      </c>
      <c r="D2044" s="884">
        <v>1596005</v>
      </c>
      <c r="E2044" s="869">
        <v>26.228517046592774</v>
      </c>
      <c r="F2044" s="884">
        <v>97845</v>
      </c>
    </row>
    <row r="2045" spans="1:6" s="877" customFormat="1" ht="12.75">
      <c r="A2045" s="359" t="s">
        <v>1011</v>
      </c>
      <c r="B2045" s="884">
        <v>6084999</v>
      </c>
      <c r="C2045" s="884">
        <v>2418616</v>
      </c>
      <c r="D2045" s="884">
        <v>1596005</v>
      </c>
      <c r="E2045" s="869">
        <v>26.228517046592774</v>
      </c>
      <c r="F2045" s="884">
        <v>97845</v>
      </c>
    </row>
    <row r="2046" spans="1:6" s="877" customFormat="1" ht="12.75">
      <c r="A2046" s="415" t="s">
        <v>1015</v>
      </c>
      <c r="B2046" s="884">
        <v>6084999</v>
      </c>
      <c r="C2046" s="884">
        <v>2418616</v>
      </c>
      <c r="D2046" s="884">
        <v>1596005</v>
      </c>
      <c r="E2046" s="869">
        <v>26.228517046592774</v>
      </c>
      <c r="F2046" s="884">
        <v>97845</v>
      </c>
    </row>
    <row r="2047" spans="1:6" s="877" customFormat="1" ht="12.75">
      <c r="A2047" s="345"/>
      <c r="B2047" s="884"/>
      <c r="C2047" s="884"/>
      <c r="D2047" s="884"/>
      <c r="E2047" s="866"/>
      <c r="F2047" s="884"/>
    </row>
    <row r="2048" spans="1:6" s="877" customFormat="1" ht="12.75">
      <c r="A2048" s="890" t="s">
        <v>485</v>
      </c>
      <c r="B2048" s="884"/>
      <c r="C2048" s="884"/>
      <c r="D2048" s="884"/>
      <c r="E2048" s="866"/>
      <c r="F2048" s="884"/>
    </row>
    <row r="2049" spans="1:6" s="877" customFormat="1" ht="25.5">
      <c r="A2049" s="138" t="s">
        <v>533</v>
      </c>
      <c r="B2049" s="884"/>
      <c r="C2049" s="884"/>
      <c r="D2049" s="884"/>
      <c r="E2049" s="866"/>
      <c r="F2049" s="884"/>
    </row>
    <row r="2050" spans="1:6" s="877" customFormat="1" ht="12.75">
      <c r="A2050" s="331" t="s">
        <v>462</v>
      </c>
      <c r="B2050" s="884">
        <v>975051</v>
      </c>
      <c r="C2050" s="884">
        <v>0</v>
      </c>
      <c r="D2050" s="884">
        <v>0</v>
      </c>
      <c r="E2050" s="869">
        <v>0</v>
      </c>
      <c r="F2050" s="884">
        <v>0</v>
      </c>
    </row>
    <row r="2051" spans="1:6" s="877" customFormat="1" ht="12.75">
      <c r="A2051" s="359" t="s">
        <v>1177</v>
      </c>
      <c r="B2051" s="884">
        <v>975051</v>
      </c>
      <c r="C2051" s="884">
        <v>0</v>
      </c>
      <c r="D2051" s="884">
        <v>0</v>
      </c>
      <c r="E2051" s="869">
        <v>0</v>
      </c>
      <c r="F2051" s="884">
        <v>0</v>
      </c>
    </row>
    <row r="2052" spans="1:6" s="877" customFormat="1" ht="25.5">
      <c r="A2052" s="405" t="s">
        <v>1178</v>
      </c>
      <c r="B2052" s="884">
        <v>975051</v>
      </c>
      <c r="C2052" s="884">
        <v>0</v>
      </c>
      <c r="D2052" s="884">
        <v>0</v>
      </c>
      <c r="E2052" s="869">
        <v>0</v>
      </c>
      <c r="F2052" s="884">
        <v>0</v>
      </c>
    </row>
    <row r="2053" spans="1:6" s="877" customFormat="1" ht="12.75">
      <c r="A2053" s="374" t="s">
        <v>1098</v>
      </c>
      <c r="B2053" s="884">
        <v>975051</v>
      </c>
      <c r="C2053" s="884">
        <v>0</v>
      </c>
      <c r="D2053" s="884">
        <v>0</v>
      </c>
      <c r="E2053" s="869">
        <v>0</v>
      </c>
      <c r="F2053" s="884">
        <v>0</v>
      </c>
    </row>
    <row r="2054" spans="1:6" s="877" customFormat="1" ht="12.75">
      <c r="A2054" s="359" t="s">
        <v>932</v>
      </c>
      <c r="B2054" s="884">
        <v>975051</v>
      </c>
      <c r="C2054" s="884">
        <v>0</v>
      </c>
      <c r="D2054" s="884">
        <v>0</v>
      </c>
      <c r="E2054" s="869">
        <v>0</v>
      </c>
      <c r="F2054" s="884">
        <v>0</v>
      </c>
    </row>
    <row r="2055" spans="1:6" s="877" customFormat="1" ht="12.75">
      <c r="A2055" s="395" t="s">
        <v>1020</v>
      </c>
      <c r="B2055" s="884">
        <v>975051</v>
      </c>
      <c r="C2055" s="884">
        <v>0</v>
      </c>
      <c r="D2055" s="884">
        <v>0</v>
      </c>
      <c r="E2055" s="869">
        <v>0</v>
      </c>
      <c r="F2055" s="884">
        <v>0</v>
      </c>
    </row>
    <row r="2056" spans="1:6" s="877" customFormat="1" ht="12.75">
      <c r="A2056" s="345"/>
      <c r="B2056" s="884"/>
      <c r="C2056" s="884"/>
      <c r="D2056" s="884"/>
      <c r="E2056" s="866"/>
      <c r="F2056" s="884"/>
    </row>
    <row r="2057" spans="1:6" s="877" customFormat="1" ht="12.75">
      <c r="A2057" s="890" t="s">
        <v>1119</v>
      </c>
      <c r="B2057" s="884"/>
      <c r="C2057" s="884"/>
      <c r="D2057" s="884"/>
      <c r="E2057" s="866"/>
      <c r="F2057" s="884"/>
    </row>
    <row r="2058" spans="1:28" s="363" customFormat="1" ht="25.5">
      <c r="A2058" s="138" t="s">
        <v>533</v>
      </c>
      <c r="B2058" s="648"/>
      <c r="C2058" s="648"/>
      <c r="D2058" s="648"/>
      <c r="E2058" s="866"/>
      <c r="F2058" s="884"/>
      <c r="G2058" s="362"/>
      <c r="H2058" s="362"/>
      <c r="I2058" s="362"/>
      <c r="J2058" s="362"/>
      <c r="K2058" s="362"/>
      <c r="L2058" s="362"/>
      <c r="M2058" s="362"/>
      <c r="N2058" s="362"/>
      <c r="O2058" s="362"/>
      <c r="P2058" s="362"/>
      <c r="Q2058" s="362"/>
      <c r="R2058" s="362"/>
      <c r="S2058" s="362"/>
      <c r="T2058" s="362"/>
      <c r="U2058" s="362"/>
      <c r="V2058" s="362"/>
      <c r="W2058" s="362"/>
      <c r="X2058" s="362"/>
      <c r="Y2058" s="362"/>
      <c r="Z2058" s="362"/>
      <c r="AA2058" s="362"/>
      <c r="AB2058" s="409"/>
    </row>
    <row r="2059" spans="1:28" s="363" customFormat="1" ht="12.75">
      <c r="A2059" s="331" t="s">
        <v>462</v>
      </c>
      <c r="B2059" s="866">
        <v>965864</v>
      </c>
      <c r="C2059" s="866">
        <v>156909</v>
      </c>
      <c r="D2059" s="866">
        <v>156909</v>
      </c>
      <c r="E2059" s="869">
        <v>16.245454846645078</v>
      </c>
      <c r="F2059" s="884">
        <v>0</v>
      </c>
      <c r="G2059" s="362"/>
      <c r="H2059" s="362"/>
      <c r="I2059" s="362"/>
      <c r="J2059" s="362"/>
      <c r="K2059" s="362"/>
      <c r="L2059" s="362"/>
      <c r="M2059" s="362"/>
      <c r="N2059" s="362"/>
      <c r="O2059" s="362"/>
      <c r="P2059" s="362"/>
      <c r="Q2059" s="362"/>
      <c r="R2059" s="362"/>
      <c r="S2059" s="362"/>
      <c r="T2059" s="362"/>
      <c r="U2059" s="362"/>
      <c r="V2059" s="362"/>
      <c r="W2059" s="362"/>
      <c r="X2059" s="362"/>
      <c r="Y2059" s="362"/>
      <c r="Z2059" s="362"/>
      <c r="AA2059" s="362"/>
      <c r="AB2059" s="409"/>
    </row>
    <row r="2060" spans="1:28" s="363" customFormat="1" ht="12.75">
      <c r="A2060" s="359" t="s">
        <v>1177</v>
      </c>
      <c r="B2060" s="866">
        <v>965864</v>
      </c>
      <c r="C2060" s="866">
        <v>156909</v>
      </c>
      <c r="D2060" s="866">
        <v>156909</v>
      </c>
      <c r="E2060" s="869">
        <v>16.245454846645078</v>
      </c>
      <c r="F2060" s="884">
        <v>0</v>
      </c>
      <c r="G2060" s="362"/>
      <c r="H2060" s="362"/>
      <c r="I2060" s="362"/>
      <c r="J2060" s="362"/>
      <c r="K2060" s="362"/>
      <c r="L2060" s="362"/>
      <c r="M2060" s="362"/>
      <c r="N2060" s="362"/>
      <c r="O2060" s="362"/>
      <c r="P2060" s="362"/>
      <c r="Q2060" s="362"/>
      <c r="R2060" s="362"/>
      <c r="S2060" s="362"/>
      <c r="T2060" s="362"/>
      <c r="U2060" s="362"/>
      <c r="V2060" s="362"/>
      <c r="W2060" s="362"/>
      <c r="X2060" s="362"/>
      <c r="Y2060" s="362"/>
      <c r="Z2060" s="362"/>
      <c r="AA2060" s="362"/>
      <c r="AB2060" s="409"/>
    </row>
    <row r="2061" spans="1:28" s="363" customFormat="1" ht="25.5">
      <c r="A2061" s="405" t="s">
        <v>1178</v>
      </c>
      <c r="B2061" s="866">
        <v>965864</v>
      </c>
      <c r="C2061" s="866">
        <v>156909</v>
      </c>
      <c r="D2061" s="866">
        <v>156909</v>
      </c>
      <c r="E2061" s="869">
        <v>16.245454846645078</v>
      </c>
      <c r="F2061" s="884">
        <v>0</v>
      </c>
      <c r="G2061" s="362"/>
      <c r="H2061" s="362"/>
      <c r="I2061" s="362"/>
      <c r="J2061" s="362"/>
      <c r="K2061" s="362"/>
      <c r="L2061" s="362"/>
      <c r="M2061" s="362"/>
      <c r="N2061" s="362"/>
      <c r="O2061" s="362"/>
      <c r="P2061" s="362"/>
      <c r="Q2061" s="362"/>
      <c r="R2061" s="362"/>
      <c r="S2061" s="362"/>
      <c r="T2061" s="362"/>
      <c r="U2061" s="362"/>
      <c r="V2061" s="362"/>
      <c r="W2061" s="362"/>
      <c r="X2061" s="362"/>
      <c r="Y2061" s="362"/>
      <c r="Z2061" s="362"/>
      <c r="AA2061" s="362"/>
      <c r="AB2061" s="409"/>
    </row>
    <row r="2062" spans="1:28" s="363" customFormat="1" ht="12.75">
      <c r="A2062" s="374" t="s">
        <v>1098</v>
      </c>
      <c r="B2062" s="866">
        <v>965864</v>
      </c>
      <c r="C2062" s="866">
        <v>156909</v>
      </c>
      <c r="D2062" s="866">
        <v>156909</v>
      </c>
      <c r="E2062" s="869">
        <v>16.245454846645078</v>
      </c>
      <c r="F2062" s="884">
        <v>0</v>
      </c>
      <c r="G2062" s="362"/>
      <c r="H2062" s="362"/>
      <c r="I2062" s="362"/>
      <c r="J2062" s="362"/>
      <c r="K2062" s="362"/>
      <c r="L2062" s="362"/>
      <c r="M2062" s="362"/>
      <c r="N2062" s="362"/>
      <c r="O2062" s="362"/>
      <c r="P2062" s="362"/>
      <c r="Q2062" s="362"/>
      <c r="R2062" s="362"/>
      <c r="S2062" s="362"/>
      <c r="T2062" s="362"/>
      <c r="U2062" s="362"/>
      <c r="V2062" s="362"/>
      <c r="W2062" s="362"/>
      <c r="X2062" s="362"/>
      <c r="Y2062" s="362"/>
      <c r="Z2062" s="362"/>
      <c r="AA2062" s="362"/>
      <c r="AB2062" s="409"/>
    </row>
    <row r="2063" spans="1:28" s="363" customFormat="1" ht="12.75">
      <c r="A2063" s="359" t="s">
        <v>1011</v>
      </c>
      <c r="B2063" s="866">
        <v>965864</v>
      </c>
      <c r="C2063" s="866">
        <v>156909</v>
      </c>
      <c r="D2063" s="866">
        <v>156909</v>
      </c>
      <c r="E2063" s="869">
        <v>16.245454846645078</v>
      </c>
      <c r="F2063" s="884">
        <v>0</v>
      </c>
      <c r="G2063" s="362"/>
      <c r="H2063" s="362"/>
      <c r="I2063" s="362"/>
      <c r="J2063" s="362"/>
      <c r="K2063" s="362"/>
      <c r="L2063" s="362"/>
      <c r="M2063" s="362"/>
      <c r="N2063" s="362"/>
      <c r="O2063" s="362"/>
      <c r="P2063" s="362"/>
      <c r="Q2063" s="362"/>
      <c r="R2063" s="362"/>
      <c r="S2063" s="362"/>
      <c r="T2063" s="362"/>
      <c r="U2063" s="362"/>
      <c r="V2063" s="362"/>
      <c r="W2063" s="362"/>
      <c r="X2063" s="362"/>
      <c r="Y2063" s="362"/>
      <c r="Z2063" s="362"/>
      <c r="AA2063" s="362"/>
      <c r="AB2063" s="409"/>
    </row>
    <row r="2064" spans="1:28" s="363" customFormat="1" ht="12.75">
      <c r="A2064" s="395" t="s">
        <v>1012</v>
      </c>
      <c r="B2064" s="866">
        <v>338222</v>
      </c>
      <c r="C2064" s="866">
        <v>0</v>
      </c>
      <c r="D2064" s="866">
        <v>0</v>
      </c>
      <c r="E2064" s="869">
        <v>0</v>
      </c>
      <c r="F2064" s="884">
        <v>0</v>
      </c>
      <c r="G2064" s="362"/>
      <c r="H2064" s="362"/>
      <c r="I2064" s="362"/>
      <c r="J2064" s="362"/>
      <c r="K2064" s="362"/>
      <c r="L2064" s="362"/>
      <c r="M2064" s="362"/>
      <c r="N2064" s="362"/>
      <c r="O2064" s="362"/>
      <c r="P2064" s="362"/>
      <c r="Q2064" s="362"/>
      <c r="R2064" s="362"/>
      <c r="S2064" s="362"/>
      <c r="T2064" s="362"/>
      <c r="U2064" s="362"/>
      <c r="V2064" s="362"/>
      <c r="W2064" s="362"/>
      <c r="X2064" s="362"/>
      <c r="Y2064" s="362"/>
      <c r="Z2064" s="362"/>
      <c r="AA2064" s="362"/>
      <c r="AB2064" s="409"/>
    </row>
    <row r="2065" spans="1:28" s="363" customFormat="1" ht="12.75">
      <c r="A2065" s="415" t="s">
        <v>1015</v>
      </c>
      <c r="B2065" s="866">
        <v>338222</v>
      </c>
      <c r="C2065" s="866">
        <v>0</v>
      </c>
      <c r="D2065" s="866">
        <v>0</v>
      </c>
      <c r="E2065" s="869">
        <v>0</v>
      </c>
      <c r="F2065" s="884">
        <v>0</v>
      </c>
      <c r="G2065" s="362"/>
      <c r="H2065" s="362"/>
      <c r="I2065" s="362"/>
      <c r="J2065" s="362"/>
      <c r="K2065" s="362"/>
      <c r="L2065" s="362"/>
      <c r="M2065" s="362"/>
      <c r="N2065" s="362"/>
      <c r="O2065" s="362"/>
      <c r="P2065" s="362"/>
      <c r="Q2065" s="362"/>
      <c r="R2065" s="362"/>
      <c r="S2065" s="362"/>
      <c r="T2065" s="362"/>
      <c r="U2065" s="362"/>
      <c r="V2065" s="362"/>
      <c r="W2065" s="362"/>
      <c r="X2065" s="362"/>
      <c r="Y2065" s="362"/>
      <c r="Z2065" s="362"/>
      <c r="AA2065" s="362"/>
      <c r="AB2065" s="409"/>
    </row>
    <row r="2066" spans="1:28" s="363" customFormat="1" ht="12.75">
      <c r="A2066" s="395" t="s">
        <v>1017</v>
      </c>
      <c r="B2066" s="866">
        <v>627642</v>
      </c>
      <c r="C2066" s="866">
        <v>156909</v>
      </c>
      <c r="D2066" s="866">
        <v>156909</v>
      </c>
      <c r="E2066" s="869">
        <v>24.99976101025744</v>
      </c>
      <c r="F2066" s="884">
        <v>0</v>
      </c>
      <c r="G2066" s="362"/>
      <c r="H2066" s="362"/>
      <c r="I2066" s="362"/>
      <c r="J2066" s="362"/>
      <c r="K2066" s="362"/>
      <c r="L2066" s="362"/>
      <c r="M2066" s="362"/>
      <c r="N2066" s="362"/>
      <c r="O2066" s="362"/>
      <c r="P2066" s="362"/>
      <c r="Q2066" s="362"/>
      <c r="R2066" s="362"/>
      <c r="S2066" s="362"/>
      <c r="T2066" s="362"/>
      <c r="U2066" s="362"/>
      <c r="V2066" s="362"/>
      <c r="W2066" s="362"/>
      <c r="X2066" s="362"/>
      <c r="Y2066" s="362"/>
      <c r="Z2066" s="362"/>
      <c r="AA2066" s="362"/>
      <c r="AB2066" s="409"/>
    </row>
    <row r="2067" spans="1:28" s="363" customFormat="1" ht="12.75">
      <c r="A2067" s="415" t="s">
        <v>1018</v>
      </c>
      <c r="B2067" s="866">
        <v>627642</v>
      </c>
      <c r="C2067" s="866">
        <v>156909</v>
      </c>
      <c r="D2067" s="866">
        <v>156909</v>
      </c>
      <c r="E2067" s="869">
        <v>24.99976101025744</v>
      </c>
      <c r="F2067" s="884">
        <v>0</v>
      </c>
      <c r="G2067" s="362"/>
      <c r="H2067" s="362"/>
      <c r="I2067" s="362"/>
      <c r="J2067" s="362"/>
      <c r="K2067" s="362"/>
      <c r="L2067" s="362"/>
      <c r="M2067" s="362"/>
      <c r="N2067" s="362"/>
      <c r="O2067" s="362"/>
      <c r="P2067" s="362"/>
      <c r="Q2067" s="362"/>
      <c r="R2067" s="362"/>
      <c r="S2067" s="362"/>
      <c r="T2067" s="362"/>
      <c r="U2067" s="362"/>
      <c r="V2067" s="362"/>
      <c r="W2067" s="362"/>
      <c r="X2067" s="362"/>
      <c r="Y2067" s="362"/>
      <c r="Z2067" s="362"/>
      <c r="AA2067" s="362"/>
      <c r="AB2067" s="409"/>
    </row>
    <row r="2068" spans="1:28" s="363" customFormat="1" ht="12.75">
      <c r="A2068" s="345"/>
      <c r="B2068" s="866"/>
      <c r="C2068" s="866"/>
      <c r="D2068" s="866"/>
      <c r="E2068" s="866"/>
      <c r="F2068" s="884"/>
      <c r="G2068" s="362"/>
      <c r="H2068" s="362"/>
      <c r="I2068" s="362"/>
      <c r="J2068" s="362"/>
      <c r="K2068" s="362"/>
      <c r="L2068" s="362"/>
      <c r="M2068" s="362"/>
      <c r="N2068" s="362"/>
      <c r="O2068" s="362"/>
      <c r="P2068" s="362"/>
      <c r="Q2068" s="362"/>
      <c r="R2068" s="362"/>
      <c r="S2068" s="362"/>
      <c r="T2068" s="362"/>
      <c r="U2068" s="362"/>
      <c r="V2068" s="362"/>
      <c r="W2068" s="362"/>
      <c r="X2068" s="362"/>
      <c r="Y2068" s="362"/>
      <c r="Z2068" s="362"/>
      <c r="AA2068" s="362"/>
      <c r="AB2068" s="409"/>
    </row>
    <row r="2069" spans="1:28" s="363" customFormat="1" ht="12.75">
      <c r="A2069" s="138" t="s">
        <v>534</v>
      </c>
      <c r="B2069" s="653"/>
      <c r="C2069" s="653"/>
      <c r="D2069" s="653"/>
      <c r="E2069" s="866"/>
      <c r="F2069" s="884"/>
      <c r="G2069" s="362"/>
      <c r="H2069" s="362"/>
      <c r="I2069" s="362"/>
      <c r="J2069" s="362"/>
      <c r="K2069" s="362"/>
      <c r="L2069" s="362"/>
      <c r="M2069" s="362"/>
      <c r="N2069" s="362"/>
      <c r="O2069" s="362"/>
      <c r="P2069" s="362"/>
      <c r="Q2069" s="362"/>
      <c r="R2069" s="362"/>
      <c r="S2069" s="362"/>
      <c r="T2069" s="362"/>
      <c r="U2069" s="362"/>
      <c r="V2069" s="362"/>
      <c r="W2069" s="362"/>
      <c r="X2069" s="362"/>
      <c r="Y2069" s="362"/>
      <c r="Z2069" s="362"/>
      <c r="AA2069" s="362"/>
      <c r="AB2069" s="362"/>
    </row>
    <row r="2070" spans="1:28" s="363" customFormat="1" ht="12.75">
      <c r="A2070" s="331" t="s">
        <v>462</v>
      </c>
      <c r="B2070" s="884">
        <v>31834192</v>
      </c>
      <c r="C2070" s="884">
        <v>6989501</v>
      </c>
      <c r="D2070" s="884">
        <v>6978017</v>
      </c>
      <c r="E2070" s="869">
        <v>21.919880988341088</v>
      </c>
      <c r="F2070" s="884">
        <v>-229365</v>
      </c>
      <c r="G2070" s="362"/>
      <c r="H2070" s="362"/>
      <c r="I2070" s="362"/>
      <c r="J2070" s="362"/>
      <c r="K2070" s="362"/>
      <c r="L2070" s="362"/>
      <c r="M2070" s="362"/>
      <c r="N2070" s="362"/>
      <c r="O2070" s="362"/>
      <c r="P2070" s="362"/>
      <c r="Q2070" s="362"/>
      <c r="R2070" s="362"/>
      <c r="S2070" s="362"/>
      <c r="T2070" s="362"/>
      <c r="U2070" s="362"/>
      <c r="V2070" s="362"/>
      <c r="W2070" s="362"/>
      <c r="X2070" s="362"/>
      <c r="Y2070" s="362"/>
      <c r="Z2070" s="362"/>
      <c r="AA2070" s="362"/>
      <c r="AB2070" s="362"/>
    </row>
    <row r="2071" spans="1:28" s="363" customFormat="1" ht="12.75">
      <c r="A2071" s="359" t="s">
        <v>1182</v>
      </c>
      <c r="B2071" s="884">
        <v>118618</v>
      </c>
      <c r="C2071" s="884">
        <v>29652</v>
      </c>
      <c r="D2071" s="884">
        <v>18168</v>
      </c>
      <c r="E2071" s="869">
        <v>15.316393801952485</v>
      </c>
      <c r="F2071" s="884">
        <v>9067</v>
      </c>
      <c r="G2071" s="362"/>
      <c r="H2071" s="362"/>
      <c r="I2071" s="362"/>
      <c r="J2071" s="362"/>
      <c r="K2071" s="362"/>
      <c r="L2071" s="362"/>
      <c r="M2071" s="362"/>
      <c r="N2071" s="362"/>
      <c r="O2071" s="362"/>
      <c r="P2071" s="362"/>
      <c r="Q2071" s="362"/>
      <c r="R2071" s="362"/>
      <c r="S2071" s="362"/>
      <c r="T2071" s="362"/>
      <c r="U2071" s="362"/>
      <c r="V2071" s="362"/>
      <c r="W2071" s="362"/>
      <c r="X2071" s="362"/>
      <c r="Y2071" s="362"/>
      <c r="Z2071" s="362"/>
      <c r="AA2071" s="362"/>
      <c r="AB2071" s="362"/>
    </row>
    <row r="2072" spans="1:28" s="363" customFormat="1" ht="12.75">
      <c r="A2072" s="359" t="s">
        <v>1177</v>
      </c>
      <c r="B2072" s="884">
        <v>31715574</v>
      </c>
      <c r="C2072" s="884">
        <v>6959849</v>
      </c>
      <c r="D2072" s="884">
        <v>6959849</v>
      </c>
      <c r="E2072" s="869">
        <v>21.944578395459594</v>
      </c>
      <c r="F2072" s="884">
        <v>-238432</v>
      </c>
      <c r="G2072" s="362"/>
      <c r="H2072" s="362"/>
      <c r="I2072" s="362"/>
      <c r="J2072" s="362"/>
      <c r="K2072" s="362"/>
      <c r="L2072" s="362"/>
      <c r="M2072" s="362"/>
      <c r="N2072" s="362"/>
      <c r="O2072" s="362"/>
      <c r="P2072" s="362"/>
      <c r="Q2072" s="362"/>
      <c r="R2072" s="362"/>
      <c r="S2072" s="362"/>
      <c r="T2072" s="362"/>
      <c r="U2072" s="362"/>
      <c r="V2072" s="362"/>
      <c r="W2072" s="362"/>
      <c r="X2072" s="362"/>
      <c r="Y2072" s="362"/>
      <c r="Z2072" s="362"/>
      <c r="AA2072" s="362"/>
      <c r="AB2072" s="362"/>
    </row>
    <row r="2073" spans="1:28" s="363" customFormat="1" ht="25.5">
      <c r="A2073" s="405" t="s">
        <v>1178</v>
      </c>
      <c r="B2073" s="884">
        <v>31715574</v>
      </c>
      <c r="C2073" s="884">
        <v>6959849</v>
      </c>
      <c r="D2073" s="884">
        <v>6959849</v>
      </c>
      <c r="E2073" s="869">
        <v>21.944578395459594</v>
      </c>
      <c r="F2073" s="884">
        <v>-238432</v>
      </c>
      <c r="G2073" s="362"/>
      <c r="H2073" s="362"/>
      <c r="I2073" s="362"/>
      <c r="J2073" s="362"/>
      <c r="K2073" s="362"/>
      <c r="L2073" s="362"/>
      <c r="M2073" s="362"/>
      <c r="N2073" s="362"/>
      <c r="O2073" s="362"/>
      <c r="P2073" s="362"/>
      <c r="Q2073" s="362"/>
      <c r="R2073" s="362"/>
      <c r="S2073" s="362"/>
      <c r="T2073" s="362"/>
      <c r="U2073" s="362"/>
      <c r="V2073" s="362"/>
      <c r="W2073" s="362"/>
      <c r="X2073" s="362"/>
      <c r="Y2073" s="362"/>
      <c r="Z2073" s="362"/>
      <c r="AA2073" s="362"/>
      <c r="AB2073" s="362"/>
    </row>
    <row r="2074" spans="1:28" s="363" customFormat="1" ht="12.75">
      <c r="A2074" s="374" t="s">
        <v>1098</v>
      </c>
      <c r="B2074" s="884">
        <v>31834192</v>
      </c>
      <c r="C2074" s="884">
        <v>6989501</v>
      </c>
      <c r="D2074" s="884">
        <v>4176153</v>
      </c>
      <c r="E2074" s="869">
        <v>13.118451380829768</v>
      </c>
      <c r="F2074" s="884">
        <v>2319085</v>
      </c>
      <c r="G2074" s="362"/>
      <c r="H2074" s="362"/>
      <c r="I2074" s="362"/>
      <c r="J2074" s="362"/>
      <c r="K2074" s="362"/>
      <c r="L2074" s="362"/>
      <c r="M2074" s="362"/>
      <c r="N2074" s="362"/>
      <c r="O2074" s="362"/>
      <c r="P2074" s="362"/>
      <c r="Q2074" s="362"/>
      <c r="R2074" s="362"/>
      <c r="S2074" s="362"/>
      <c r="T2074" s="362"/>
      <c r="U2074" s="362"/>
      <c r="V2074" s="362"/>
      <c r="W2074" s="362"/>
      <c r="X2074" s="362"/>
      <c r="Y2074" s="362"/>
      <c r="Z2074" s="362"/>
      <c r="AA2074" s="362"/>
      <c r="AB2074" s="362"/>
    </row>
    <row r="2075" spans="1:28" s="363" customFormat="1" ht="12.75">
      <c r="A2075" s="359" t="s">
        <v>1011</v>
      </c>
      <c r="B2075" s="884">
        <v>30562927</v>
      </c>
      <c r="C2075" s="884">
        <v>6536668</v>
      </c>
      <c r="D2075" s="884">
        <v>4159206</v>
      </c>
      <c r="E2075" s="869">
        <v>13.608663856050175</v>
      </c>
      <c r="F2075" s="884">
        <v>2304843</v>
      </c>
      <c r="G2075" s="362"/>
      <c r="H2075" s="362"/>
      <c r="I2075" s="362"/>
      <c r="J2075" s="362"/>
      <c r="K2075" s="362"/>
      <c r="L2075" s="362"/>
      <c r="M2075" s="362"/>
      <c r="N2075" s="362"/>
      <c r="O2075" s="362"/>
      <c r="P2075" s="362"/>
      <c r="Q2075" s="362"/>
      <c r="R2075" s="362"/>
      <c r="S2075" s="362"/>
      <c r="T2075" s="362"/>
      <c r="U2075" s="362"/>
      <c r="V2075" s="362"/>
      <c r="W2075" s="362"/>
      <c r="X2075" s="362"/>
      <c r="Y2075" s="362"/>
      <c r="Z2075" s="362"/>
      <c r="AA2075" s="362"/>
      <c r="AB2075" s="362"/>
    </row>
    <row r="2076" spans="1:28" s="363" customFormat="1" ht="12.75">
      <c r="A2076" s="395" t="s">
        <v>1012</v>
      </c>
      <c r="B2076" s="884">
        <v>25376891</v>
      </c>
      <c r="C2076" s="884">
        <v>5290768</v>
      </c>
      <c r="D2076" s="884">
        <v>3161908</v>
      </c>
      <c r="E2076" s="869">
        <v>12.459792651511172</v>
      </c>
      <c r="F2076" s="884">
        <v>1600892</v>
      </c>
      <c r="G2076" s="362"/>
      <c r="H2076" s="362"/>
      <c r="I2076" s="362"/>
      <c r="J2076" s="362"/>
      <c r="K2076" s="362"/>
      <c r="L2076" s="362"/>
      <c r="M2076" s="362"/>
      <c r="N2076" s="362"/>
      <c r="O2076" s="362"/>
      <c r="P2076" s="362"/>
      <c r="Q2076" s="362"/>
      <c r="R2076" s="362"/>
      <c r="S2076" s="362"/>
      <c r="T2076" s="362"/>
      <c r="U2076" s="362"/>
      <c r="V2076" s="362"/>
      <c r="W2076" s="362"/>
      <c r="X2076" s="362"/>
      <c r="Y2076" s="362"/>
      <c r="Z2076" s="362"/>
      <c r="AA2076" s="362"/>
      <c r="AB2076" s="362"/>
    </row>
    <row r="2077" spans="1:28" s="363" customFormat="1" ht="12.75">
      <c r="A2077" s="415" t="s">
        <v>1179</v>
      </c>
      <c r="B2077" s="884">
        <v>1852851</v>
      </c>
      <c r="C2077" s="884">
        <v>222442</v>
      </c>
      <c r="D2077" s="884">
        <v>140869</v>
      </c>
      <c r="E2077" s="869">
        <v>7.602823972353956</v>
      </c>
      <c r="F2077" s="884">
        <v>66672</v>
      </c>
      <c r="G2077" s="362"/>
      <c r="H2077" s="362"/>
      <c r="I2077" s="362"/>
      <c r="J2077" s="362"/>
      <c r="K2077" s="362"/>
      <c r="L2077" s="362"/>
      <c r="M2077" s="362"/>
      <c r="N2077" s="362"/>
      <c r="O2077" s="362"/>
      <c r="P2077" s="362"/>
      <c r="Q2077" s="362"/>
      <c r="R2077" s="362"/>
      <c r="S2077" s="362"/>
      <c r="T2077" s="362"/>
      <c r="U2077" s="362"/>
      <c r="V2077" s="362"/>
      <c r="W2077" s="362"/>
      <c r="X2077" s="362"/>
      <c r="Y2077" s="362"/>
      <c r="Z2077" s="362"/>
      <c r="AA2077" s="362"/>
      <c r="AB2077" s="362"/>
    </row>
    <row r="2078" spans="1:28" s="363" customFormat="1" ht="12.75">
      <c r="A2078" s="419" t="s">
        <v>1180</v>
      </c>
      <c r="B2078" s="884">
        <v>1341073</v>
      </c>
      <c r="C2078" s="884">
        <v>156938</v>
      </c>
      <c r="D2078" s="884">
        <v>109992</v>
      </c>
      <c r="E2078" s="869">
        <v>8.201790655691376</v>
      </c>
      <c r="F2078" s="884">
        <v>51722</v>
      </c>
      <c r="G2078" s="362"/>
      <c r="H2078" s="362"/>
      <c r="I2078" s="362"/>
      <c r="J2078" s="362"/>
      <c r="K2078" s="362"/>
      <c r="L2078" s="362"/>
      <c r="M2078" s="362"/>
      <c r="N2078" s="362"/>
      <c r="O2078" s="362"/>
      <c r="P2078" s="362"/>
      <c r="Q2078" s="362"/>
      <c r="R2078" s="362"/>
      <c r="S2078" s="362"/>
      <c r="T2078" s="362"/>
      <c r="U2078" s="362"/>
      <c r="V2078" s="362"/>
      <c r="W2078" s="362"/>
      <c r="X2078" s="362"/>
      <c r="Y2078" s="362"/>
      <c r="Z2078" s="362"/>
      <c r="AA2078" s="362"/>
      <c r="AB2078" s="362"/>
    </row>
    <row r="2079" spans="1:28" s="363" customFormat="1" ht="12.75">
      <c r="A2079" s="415" t="s">
        <v>1015</v>
      </c>
      <c r="B2079" s="884">
        <v>23524040</v>
      </c>
      <c r="C2079" s="884">
        <v>5068326</v>
      </c>
      <c r="D2079" s="884">
        <v>3021039</v>
      </c>
      <c r="E2079" s="869">
        <v>12.842347657970315</v>
      </c>
      <c r="F2079" s="884">
        <v>1534220</v>
      </c>
      <c r="G2079" s="362"/>
      <c r="H2079" s="362"/>
      <c r="I2079" s="362"/>
      <c r="J2079" s="362"/>
      <c r="K2079" s="362"/>
      <c r="L2079" s="362"/>
      <c r="M2079" s="362"/>
      <c r="N2079" s="362"/>
      <c r="O2079" s="362"/>
      <c r="P2079" s="362"/>
      <c r="Q2079" s="362"/>
      <c r="R2079" s="362"/>
      <c r="S2079" s="362"/>
      <c r="T2079" s="362"/>
      <c r="U2079" s="362"/>
      <c r="V2079" s="362"/>
      <c r="W2079" s="362"/>
      <c r="X2079" s="362"/>
      <c r="Y2079" s="362"/>
      <c r="Z2079" s="362"/>
      <c r="AA2079" s="362"/>
      <c r="AB2079" s="362"/>
    </row>
    <row r="2080" spans="1:28" s="363" customFormat="1" ht="12.75">
      <c r="A2080" s="395" t="s">
        <v>1017</v>
      </c>
      <c r="B2080" s="884">
        <v>5186036</v>
      </c>
      <c r="C2080" s="884">
        <v>1245900</v>
      </c>
      <c r="D2080" s="884">
        <v>997298</v>
      </c>
      <c r="E2080" s="869">
        <v>19.23044884377972</v>
      </c>
      <c r="F2080" s="884">
        <v>703951</v>
      </c>
      <c r="G2080" s="362"/>
      <c r="H2080" s="362"/>
      <c r="I2080" s="362"/>
      <c r="J2080" s="362"/>
      <c r="K2080" s="362"/>
      <c r="L2080" s="362"/>
      <c r="M2080" s="362"/>
      <c r="N2080" s="362"/>
      <c r="O2080" s="362"/>
      <c r="P2080" s="362"/>
      <c r="Q2080" s="362"/>
      <c r="R2080" s="362"/>
      <c r="S2080" s="362"/>
      <c r="T2080" s="362"/>
      <c r="U2080" s="362"/>
      <c r="V2080" s="362"/>
      <c r="W2080" s="362"/>
      <c r="X2080" s="362"/>
      <c r="Y2080" s="362"/>
      <c r="Z2080" s="362"/>
      <c r="AA2080" s="362"/>
      <c r="AB2080" s="362"/>
    </row>
    <row r="2081" spans="1:28" s="363" customFormat="1" ht="12.75">
      <c r="A2081" s="415" t="s">
        <v>1018</v>
      </c>
      <c r="B2081" s="884">
        <v>5186036</v>
      </c>
      <c r="C2081" s="884">
        <v>1245900</v>
      </c>
      <c r="D2081" s="884">
        <v>997298</v>
      </c>
      <c r="E2081" s="869">
        <v>19.23044884377972</v>
      </c>
      <c r="F2081" s="884">
        <v>703951</v>
      </c>
      <c r="G2081" s="362"/>
      <c r="H2081" s="362"/>
      <c r="I2081" s="362"/>
      <c r="J2081" s="362"/>
      <c r="K2081" s="362"/>
      <c r="L2081" s="362"/>
      <c r="M2081" s="362"/>
      <c r="N2081" s="362"/>
      <c r="O2081" s="362"/>
      <c r="P2081" s="362"/>
      <c r="Q2081" s="362"/>
      <c r="R2081" s="362"/>
      <c r="S2081" s="362"/>
      <c r="T2081" s="362"/>
      <c r="U2081" s="362"/>
      <c r="V2081" s="362"/>
      <c r="W2081" s="362"/>
      <c r="X2081" s="362"/>
      <c r="Y2081" s="362"/>
      <c r="Z2081" s="362"/>
      <c r="AA2081" s="362"/>
      <c r="AB2081" s="362"/>
    </row>
    <row r="2082" spans="1:28" s="363" customFormat="1" ht="12.75">
      <c r="A2082" s="359" t="s">
        <v>932</v>
      </c>
      <c r="B2082" s="884">
        <v>1271265</v>
      </c>
      <c r="C2082" s="884">
        <v>452833</v>
      </c>
      <c r="D2082" s="884">
        <v>16947</v>
      </c>
      <c r="E2082" s="869">
        <v>1.3330816155561587</v>
      </c>
      <c r="F2082" s="884">
        <v>14242</v>
      </c>
      <c r="G2082" s="362"/>
      <c r="H2082" s="362"/>
      <c r="I2082" s="362"/>
      <c r="J2082" s="362"/>
      <c r="K2082" s="362"/>
      <c r="L2082" s="362"/>
      <c r="M2082" s="362"/>
      <c r="N2082" s="362"/>
      <c r="O2082" s="362"/>
      <c r="P2082" s="362"/>
      <c r="Q2082" s="362"/>
      <c r="R2082" s="362"/>
      <c r="S2082" s="362"/>
      <c r="T2082" s="362"/>
      <c r="U2082" s="362"/>
      <c r="V2082" s="362"/>
      <c r="W2082" s="362"/>
      <c r="X2082" s="362"/>
      <c r="Y2082" s="362"/>
      <c r="Z2082" s="362"/>
      <c r="AA2082" s="362"/>
      <c r="AB2082" s="362"/>
    </row>
    <row r="2083" spans="1:28" s="363" customFormat="1" ht="12.75">
      <c r="A2083" s="395" t="s">
        <v>1020</v>
      </c>
      <c r="B2083" s="884">
        <v>1271265</v>
      </c>
      <c r="C2083" s="884">
        <v>452833</v>
      </c>
      <c r="D2083" s="884">
        <v>16947</v>
      </c>
      <c r="E2083" s="869">
        <v>1.3330816155561587</v>
      </c>
      <c r="F2083" s="884">
        <v>14242</v>
      </c>
      <c r="G2083" s="362"/>
      <c r="H2083" s="362"/>
      <c r="I2083" s="362"/>
      <c r="J2083" s="362"/>
      <c r="K2083" s="362"/>
      <c r="L2083" s="362"/>
      <c r="M2083" s="362"/>
      <c r="N2083" s="362"/>
      <c r="O2083" s="362"/>
      <c r="P2083" s="362"/>
      <c r="Q2083" s="362"/>
      <c r="R2083" s="362"/>
      <c r="S2083" s="362"/>
      <c r="T2083" s="362"/>
      <c r="U2083" s="362"/>
      <c r="V2083" s="362"/>
      <c r="W2083" s="362"/>
      <c r="X2083" s="362"/>
      <c r="Y2083" s="362"/>
      <c r="Z2083" s="362"/>
      <c r="AA2083" s="362"/>
      <c r="AB2083" s="362"/>
    </row>
    <row r="2084" spans="1:6" s="877" customFormat="1" ht="12.75">
      <c r="A2084" s="334"/>
      <c r="B2084" s="884"/>
      <c r="C2084" s="884"/>
      <c r="D2084" s="884"/>
      <c r="E2084" s="866"/>
      <c r="F2084" s="884"/>
    </row>
    <row r="2085" spans="1:6" s="877" customFormat="1" ht="12.75">
      <c r="A2085" s="890" t="s">
        <v>530</v>
      </c>
      <c r="B2085" s="884"/>
      <c r="C2085" s="884"/>
      <c r="D2085" s="884"/>
      <c r="E2085" s="866"/>
      <c r="F2085" s="884"/>
    </row>
    <row r="2086" spans="1:6" s="877" customFormat="1" ht="12.75">
      <c r="A2086" s="351" t="s">
        <v>523</v>
      </c>
      <c r="B2086" s="884"/>
      <c r="C2086" s="884"/>
      <c r="D2086" s="884"/>
      <c r="E2086" s="866"/>
      <c r="F2086" s="884"/>
    </row>
    <row r="2087" spans="1:6" s="877" customFormat="1" ht="12.75">
      <c r="A2087" s="331" t="s">
        <v>462</v>
      </c>
      <c r="B2087" s="884">
        <v>1705994</v>
      </c>
      <c r="C2087" s="884">
        <v>489257</v>
      </c>
      <c r="D2087" s="884">
        <v>489257</v>
      </c>
      <c r="E2087" s="869">
        <v>28.67870578677299</v>
      </c>
      <c r="F2087" s="884">
        <v>0</v>
      </c>
    </row>
    <row r="2088" spans="1:6" s="877" customFormat="1" ht="12.75">
      <c r="A2088" s="359" t="s">
        <v>1177</v>
      </c>
      <c r="B2088" s="884">
        <v>1705994</v>
      </c>
      <c r="C2088" s="884">
        <v>489257</v>
      </c>
      <c r="D2088" s="884">
        <v>489257</v>
      </c>
      <c r="E2088" s="869">
        <v>28.67870578677299</v>
      </c>
      <c r="F2088" s="884">
        <v>0</v>
      </c>
    </row>
    <row r="2089" spans="1:6" s="877" customFormat="1" ht="25.5">
      <c r="A2089" s="405" t="s">
        <v>1178</v>
      </c>
      <c r="B2089" s="884">
        <v>1705994</v>
      </c>
      <c r="C2089" s="884">
        <v>489257</v>
      </c>
      <c r="D2089" s="884">
        <v>489257</v>
      </c>
      <c r="E2089" s="869">
        <v>28.67870578677299</v>
      </c>
      <c r="F2089" s="884">
        <v>0</v>
      </c>
    </row>
    <row r="2090" spans="1:6" s="877" customFormat="1" ht="12.75">
      <c r="A2090" s="374" t="s">
        <v>1098</v>
      </c>
      <c r="B2090" s="884">
        <v>1705994</v>
      </c>
      <c r="C2090" s="884">
        <v>489257</v>
      </c>
      <c r="D2090" s="884">
        <v>436259</v>
      </c>
      <c r="E2090" s="869">
        <v>25.57212979647056</v>
      </c>
      <c r="F2090" s="884">
        <v>147247</v>
      </c>
    </row>
    <row r="2091" spans="1:6" s="877" customFormat="1" ht="12.75">
      <c r="A2091" s="359" t="s">
        <v>1011</v>
      </c>
      <c r="B2091" s="884">
        <v>1705994</v>
      </c>
      <c r="C2091" s="884">
        <v>489257</v>
      </c>
      <c r="D2091" s="884">
        <v>436259</v>
      </c>
      <c r="E2091" s="869">
        <v>25.57212979647056</v>
      </c>
      <c r="F2091" s="884">
        <v>147247</v>
      </c>
    </row>
    <row r="2092" spans="1:6" s="877" customFormat="1" ht="12.75">
      <c r="A2092" s="359" t="s">
        <v>1012</v>
      </c>
      <c r="B2092" s="884">
        <v>1705994</v>
      </c>
      <c r="C2092" s="884">
        <v>489257</v>
      </c>
      <c r="D2092" s="884">
        <v>436259</v>
      </c>
      <c r="E2092" s="869">
        <v>25.57212979647056</v>
      </c>
      <c r="F2092" s="884">
        <v>147247</v>
      </c>
    </row>
    <row r="2093" spans="1:6" s="877" customFormat="1" ht="12.75">
      <c r="A2093" s="415" t="s">
        <v>1015</v>
      </c>
      <c r="B2093" s="884">
        <v>1705994</v>
      </c>
      <c r="C2093" s="884">
        <v>489257</v>
      </c>
      <c r="D2093" s="884">
        <v>436259</v>
      </c>
      <c r="E2093" s="869">
        <v>25.57212979647056</v>
      </c>
      <c r="F2093" s="884">
        <v>147247</v>
      </c>
    </row>
    <row r="2094" spans="1:6" s="877" customFormat="1" ht="12.75">
      <c r="A2094" s="345"/>
      <c r="B2094" s="884"/>
      <c r="C2094" s="884"/>
      <c r="D2094" s="884"/>
      <c r="E2094" s="866"/>
      <c r="F2094" s="884"/>
    </row>
    <row r="2095" spans="1:6" s="877" customFormat="1" ht="12.75">
      <c r="A2095" s="890" t="s">
        <v>467</v>
      </c>
      <c r="B2095" s="884"/>
      <c r="C2095" s="884"/>
      <c r="D2095" s="884"/>
      <c r="E2095" s="866"/>
      <c r="F2095" s="884"/>
    </row>
    <row r="2096" spans="1:6" s="877" customFormat="1" ht="12.75">
      <c r="A2096" s="351" t="s">
        <v>523</v>
      </c>
      <c r="B2096" s="884"/>
      <c r="C2096" s="884"/>
      <c r="D2096" s="884"/>
      <c r="E2096" s="866"/>
      <c r="F2096" s="884"/>
    </row>
    <row r="2097" spans="1:6" s="877" customFormat="1" ht="12.75">
      <c r="A2097" s="331" t="s">
        <v>462</v>
      </c>
      <c r="B2097" s="884">
        <v>7636877</v>
      </c>
      <c r="C2097" s="884">
        <v>279611</v>
      </c>
      <c r="D2097" s="884">
        <v>279611</v>
      </c>
      <c r="E2097" s="869">
        <v>3.6613264820161437</v>
      </c>
      <c r="F2097" s="884">
        <v>0</v>
      </c>
    </row>
    <row r="2098" spans="1:6" s="877" customFormat="1" ht="12.75">
      <c r="A2098" s="359" t="s">
        <v>1177</v>
      </c>
      <c r="B2098" s="884">
        <v>7636877</v>
      </c>
      <c r="C2098" s="884">
        <v>279611</v>
      </c>
      <c r="D2098" s="884">
        <v>279611</v>
      </c>
      <c r="E2098" s="869">
        <v>3.6613264820161437</v>
      </c>
      <c r="F2098" s="884">
        <v>0</v>
      </c>
    </row>
    <row r="2099" spans="1:6" s="877" customFormat="1" ht="25.5">
      <c r="A2099" s="405" t="s">
        <v>1178</v>
      </c>
      <c r="B2099" s="884">
        <v>7636877</v>
      </c>
      <c r="C2099" s="884">
        <v>279611</v>
      </c>
      <c r="D2099" s="884">
        <v>279611</v>
      </c>
      <c r="E2099" s="869">
        <v>3.6613264820161437</v>
      </c>
      <c r="F2099" s="884">
        <v>0</v>
      </c>
    </row>
    <row r="2100" spans="1:6" s="877" customFormat="1" ht="12.75">
      <c r="A2100" s="374" t="s">
        <v>1098</v>
      </c>
      <c r="B2100" s="884">
        <v>7636877</v>
      </c>
      <c r="C2100" s="884">
        <v>279611</v>
      </c>
      <c r="D2100" s="884">
        <v>226896</v>
      </c>
      <c r="E2100" s="869">
        <v>2.971057409985783</v>
      </c>
      <c r="F2100" s="884">
        <v>109377</v>
      </c>
    </row>
    <row r="2101" spans="1:6" s="877" customFormat="1" ht="12.75">
      <c r="A2101" s="359" t="s">
        <v>1011</v>
      </c>
      <c r="B2101" s="884">
        <v>7636877</v>
      </c>
      <c r="C2101" s="884">
        <v>279611</v>
      </c>
      <c r="D2101" s="884">
        <v>226896</v>
      </c>
      <c r="E2101" s="869">
        <v>2.971057409985783</v>
      </c>
      <c r="F2101" s="884">
        <v>109377</v>
      </c>
    </row>
    <row r="2102" spans="1:6" s="877" customFormat="1" ht="12.75">
      <c r="A2102" s="359" t="s">
        <v>1012</v>
      </c>
      <c r="B2102" s="884">
        <v>7636877</v>
      </c>
      <c r="C2102" s="884">
        <v>279611</v>
      </c>
      <c r="D2102" s="884">
        <v>226896</v>
      </c>
      <c r="E2102" s="869">
        <v>2.971057409985783</v>
      </c>
      <c r="F2102" s="884">
        <v>109377</v>
      </c>
    </row>
    <row r="2103" spans="1:6" s="877" customFormat="1" ht="12.75">
      <c r="A2103" s="415" t="s">
        <v>1179</v>
      </c>
      <c r="B2103" s="884">
        <v>1433210</v>
      </c>
      <c r="C2103" s="884">
        <v>151980</v>
      </c>
      <c r="D2103" s="884">
        <v>125831</v>
      </c>
      <c r="E2103" s="869">
        <v>8.779662436070081</v>
      </c>
      <c r="F2103" s="884">
        <v>62950</v>
      </c>
    </row>
    <row r="2104" spans="1:6" s="877" customFormat="1" ht="12.75">
      <c r="A2104" s="419" t="s">
        <v>1180</v>
      </c>
      <c r="B2104" s="884">
        <v>1017540</v>
      </c>
      <c r="C2104" s="884">
        <v>110058</v>
      </c>
      <c r="D2104" s="884">
        <v>97546</v>
      </c>
      <c r="E2104" s="869">
        <v>9.586453603789531</v>
      </c>
      <c r="F2104" s="884">
        <v>49167</v>
      </c>
    </row>
    <row r="2105" spans="1:6" s="877" customFormat="1" ht="12.75">
      <c r="A2105" s="415" t="s">
        <v>1015</v>
      </c>
      <c r="B2105" s="884">
        <v>6203667</v>
      </c>
      <c r="C2105" s="884">
        <v>127631</v>
      </c>
      <c r="D2105" s="884">
        <v>101065</v>
      </c>
      <c r="E2105" s="869">
        <v>1.6291171012241632</v>
      </c>
      <c r="F2105" s="884">
        <v>46427</v>
      </c>
    </row>
    <row r="2106" spans="1:6" s="877" customFormat="1" ht="12.75">
      <c r="A2106" s="345"/>
      <c r="B2106" s="884"/>
      <c r="C2106" s="884"/>
      <c r="D2106" s="884"/>
      <c r="E2106" s="866"/>
      <c r="F2106" s="884"/>
    </row>
    <row r="2107" spans="1:6" s="877" customFormat="1" ht="12.75">
      <c r="A2107" s="890" t="s">
        <v>471</v>
      </c>
      <c r="B2107" s="884"/>
      <c r="C2107" s="884"/>
      <c r="D2107" s="884"/>
      <c r="E2107" s="866"/>
      <c r="F2107" s="884"/>
    </row>
    <row r="2108" spans="1:6" s="877" customFormat="1" ht="12.75">
      <c r="A2108" s="351" t="s">
        <v>523</v>
      </c>
      <c r="B2108" s="884"/>
      <c r="C2108" s="884"/>
      <c r="D2108" s="884"/>
      <c r="E2108" s="866"/>
      <c r="F2108" s="884"/>
    </row>
    <row r="2109" spans="1:6" s="877" customFormat="1" ht="12.75">
      <c r="A2109" s="331" t="s">
        <v>462</v>
      </c>
      <c r="B2109" s="884">
        <v>338432</v>
      </c>
      <c r="C2109" s="884">
        <v>0</v>
      </c>
      <c r="D2109" s="884">
        <v>0</v>
      </c>
      <c r="E2109" s="869">
        <v>0</v>
      </c>
      <c r="F2109" s="884">
        <v>-238432</v>
      </c>
    </row>
    <row r="2110" spans="1:6" s="877" customFormat="1" ht="12.75">
      <c r="A2110" s="359" t="s">
        <v>1177</v>
      </c>
      <c r="B2110" s="884">
        <v>338432</v>
      </c>
      <c r="C2110" s="884">
        <v>0</v>
      </c>
      <c r="D2110" s="884">
        <v>0</v>
      </c>
      <c r="E2110" s="869">
        <v>0</v>
      </c>
      <c r="F2110" s="884">
        <v>-238432</v>
      </c>
    </row>
    <row r="2111" spans="1:6" s="877" customFormat="1" ht="25.5">
      <c r="A2111" s="405" t="s">
        <v>1178</v>
      </c>
      <c r="B2111" s="884">
        <v>338432</v>
      </c>
      <c r="C2111" s="884">
        <v>0</v>
      </c>
      <c r="D2111" s="884">
        <v>0</v>
      </c>
      <c r="E2111" s="869">
        <v>0</v>
      </c>
      <c r="F2111" s="884">
        <v>-238432</v>
      </c>
    </row>
    <row r="2112" spans="1:6" s="877" customFormat="1" ht="12.75">
      <c r="A2112" s="374" t="s">
        <v>1098</v>
      </c>
      <c r="B2112" s="884">
        <v>338432</v>
      </c>
      <c r="C2112" s="884">
        <v>0</v>
      </c>
      <c r="D2112" s="884">
        <v>0</v>
      </c>
      <c r="E2112" s="869">
        <v>0</v>
      </c>
      <c r="F2112" s="884">
        <v>0</v>
      </c>
    </row>
    <row r="2113" spans="1:6" s="877" customFormat="1" ht="12.75">
      <c r="A2113" s="359" t="s">
        <v>1011</v>
      </c>
      <c r="B2113" s="884">
        <v>100000</v>
      </c>
      <c r="C2113" s="884">
        <v>0</v>
      </c>
      <c r="D2113" s="884">
        <v>0</v>
      </c>
      <c r="E2113" s="894">
        <v>0</v>
      </c>
      <c r="F2113" s="884">
        <v>0</v>
      </c>
    </row>
    <row r="2114" spans="1:6" s="877" customFormat="1" ht="12.75">
      <c r="A2114" s="359" t="s">
        <v>1012</v>
      </c>
      <c r="B2114" s="884">
        <v>100000</v>
      </c>
      <c r="C2114" s="884">
        <v>0</v>
      </c>
      <c r="D2114" s="884">
        <v>0</v>
      </c>
      <c r="E2114" s="895">
        <v>0</v>
      </c>
      <c r="F2114" s="884">
        <v>0</v>
      </c>
    </row>
    <row r="2115" spans="1:6" s="877" customFormat="1" ht="12.75">
      <c r="A2115" s="415" t="s">
        <v>1015</v>
      </c>
      <c r="B2115" s="884">
        <v>100000</v>
      </c>
      <c r="C2115" s="884">
        <v>0</v>
      </c>
      <c r="D2115" s="884">
        <v>0</v>
      </c>
      <c r="E2115" s="869">
        <v>0</v>
      </c>
      <c r="F2115" s="884">
        <v>0</v>
      </c>
    </row>
    <row r="2116" spans="1:6" s="877" customFormat="1" ht="12.75">
      <c r="A2116" s="359" t="s">
        <v>932</v>
      </c>
      <c r="B2116" s="884">
        <v>238432</v>
      </c>
      <c r="C2116" s="884">
        <v>0</v>
      </c>
      <c r="D2116" s="884">
        <v>0</v>
      </c>
      <c r="E2116" s="869">
        <v>0</v>
      </c>
      <c r="F2116" s="884">
        <v>0</v>
      </c>
    </row>
    <row r="2117" spans="1:6" s="877" customFormat="1" ht="12.75">
      <c r="A2117" s="395" t="s">
        <v>1020</v>
      </c>
      <c r="B2117" s="884">
        <v>238432</v>
      </c>
      <c r="C2117" s="884">
        <v>0</v>
      </c>
      <c r="D2117" s="884">
        <v>0</v>
      </c>
      <c r="E2117" s="869">
        <v>0</v>
      </c>
      <c r="F2117" s="884">
        <v>0</v>
      </c>
    </row>
    <row r="2118" spans="1:6" s="877" customFormat="1" ht="12.75">
      <c r="A2118" s="345"/>
      <c r="B2118" s="884"/>
      <c r="C2118" s="884"/>
      <c r="D2118" s="884"/>
      <c r="E2118" s="866"/>
      <c r="F2118" s="884"/>
    </row>
    <row r="2119" spans="1:6" s="877" customFormat="1" ht="12.75">
      <c r="A2119" s="890" t="s">
        <v>485</v>
      </c>
      <c r="B2119" s="884"/>
      <c r="C2119" s="884"/>
      <c r="D2119" s="884"/>
      <c r="E2119" s="866"/>
      <c r="F2119" s="884"/>
    </row>
    <row r="2120" spans="1:6" s="877" customFormat="1" ht="12.75">
      <c r="A2120" s="351" t="s">
        <v>523</v>
      </c>
      <c r="B2120" s="884"/>
      <c r="C2120" s="884"/>
      <c r="D2120" s="884"/>
      <c r="E2120" s="866"/>
      <c r="F2120" s="884"/>
    </row>
    <row r="2121" spans="1:6" s="877" customFormat="1" ht="12.75">
      <c r="A2121" s="331" t="s">
        <v>462</v>
      </c>
      <c r="B2121" s="884">
        <v>16487789</v>
      </c>
      <c r="C2121" s="884">
        <v>4959559</v>
      </c>
      <c r="D2121" s="884">
        <v>4948075</v>
      </c>
      <c r="E2121" s="869">
        <v>30.010542953940032</v>
      </c>
      <c r="F2121" s="884">
        <v>9067</v>
      </c>
    </row>
    <row r="2122" spans="1:6" s="877" customFormat="1" ht="12.75">
      <c r="A2122" s="359" t="s">
        <v>1182</v>
      </c>
      <c r="B2122" s="884">
        <v>118618</v>
      </c>
      <c r="C2122" s="884">
        <v>29652</v>
      </c>
      <c r="D2122" s="884">
        <v>18168</v>
      </c>
      <c r="E2122" s="869">
        <v>15.316393801952485</v>
      </c>
      <c r="F2122" s="884">
        <v>9067</v>
      </c>
    </row>
    <row r="2123" spans="1:6" s="877" customFormat="1" ht="12.75">
      <c r="A2123" s="359" t="s">
        <v>1177</v>
      </c>
      <c r="B2123" s="884">
        <v>16369171</v>
      </c>
      <c r="C2123" s="884">
        <v>4929907</v>
      </c>
      <c r="D2123" s="884">
        <v>4929907</v>
      </c>
      <c r="E2123" s="869">
        <v>30.117023030671497</v>
      </c>
      <c r="F2123" s="884">
        <v>0</v>
      </c>
    </row>
    <row r="2124" spans="1:6" s="877" customFormat="1" ht="25.5">
      <c r="A2124" s="405" t="s">
        <v>1178</v>
      </c>
      <c r="B2124" s="884">
        <v>16369171</v>
      </c>
      <c r="C2124" s="884">
        <v>4929907</v>
      </c>
      <c r="D2124" s="884">
        <v>4929907</v>
      </c>
      <c r="E2124" s="869">
        <v>30.117023030671497</v>
      </c>
      <c r="F2124" s="884">
        <v>0</v>
      </c>
    </row>
    <row r="2125" spans="1:6" s="877" customFormat="1" ht="12.75">
      <c r="A2125" s="374" t="s">
        <v>1098</v>
      </c>
      <c r="B2125" s="884">
        <v>16487789</v>
      </c>
      <c r="C2125" s="884">
        <v>4959559</v>
      </c>
      <c r="D2125" s="884">
        <v>2515700</v>
      </c>
      <c r="E2125" s="869">
        <v>15.257958480667117</v>
      </c>
      <c r="F2125" s="884">
        <v>1358510</v>
      </c>
    </row>
    <row r="2126" spans="1:6" s="877" customFormat="1" ht="12.75">
      <c r="A2126" s="359" t="s">
        <v>1011</v>
      </c>
      <c r="B2126" s="884">
        <v>15804956</v>
      </c>
      <c r="C2126" s="884">
        <v>4506726</v>
      </c>
      <c r="D2126" s="884">
        <v>2498753</v>
      </c>
      <c r="E2126" s="869">
        <v>15.80993328927964</v>
      </c>
      <c r="F2126" s="884">
        <v>1344268</v>
      </c>
    </row>
    <row r="2127" spans="1:6" s="877" customFormat="1" ht="12.75">
      <c r="A2127" s="359" t="s">
        <v>1012</v>
      </c>
      <c r="B2127" s="884">
        <v>15804956</v>
      </c>
      <c r="C2127" s="884">
        <v>4506726</v>
      </c>
      <c r="D2127" s="884">
        <v>2498753</v>
      </c>
      <c r="E2127" s="869">
        <v>15.80993328927964</v>
      </c>
      <c r="F2127" s="884">
        <v>1344268</v>
      </c>
    </row>
    <row r="2128" spans="1:6" s="877" customFormat="1" ht="12.75">
      <c r="A2128" s="415" t="s">
        <v>1179</v>
      </c>
      <c r="B2128" s="884">
        <v>419641</v>
      </c>
      <c r="C2128" s="884">
        <v>70462</v>
      </c>
      <c r="D2128" s="884">
        <v>15038</v>
      </c>
      <c r="E2128" s="869">
        <v>3.583539263322697</v>
      </c>
      <c r="F2128" s="884">
        <v>3722</v>
      </c>
    </row>
    <row r="2129" spans="1:6" s="877" customFormat="1" ht="12.75">
      <c r="A2129" s="419" t="s">
        <v>1180</v>
      </c>
      <c r="B2129" s="884">
        <v>323533</v>
      </c>
      <c r="C2129" s="884">
        <v>46880</v>
      </c>
      <c r="D2129" s="884">
        <v>12446</v>
      </c>
      <c r="E2129" s="869">
        <v>3.846902788896341</v>
      </c>
      <c r="F2129" s="884">
        <v>2555</v>
      </c>
    </row>
    <row r="2130" spans="1:6" s="877" customFormat="1" ht="12.75">
      <c r="A2130" s="415" t="s">
        <v>1015</v>
      </c>
      <c r="B2130" s="884">
        <v>15385315</v>
      </c>
      <c r="C2130" s="884">
        <v>4436264</v>
      </c>
      <c r="D2130" s="884">
        <v>2483715</v>
      </c>
      <c r="E2130" s="869">
        <v>16.143413378276623</v>
      </c>
      <c r="F2130" s="884">
        <v>1340546</v>
      </c>
    </row>
    <row r="2131" spans="1:6" s="877" customFormat="1" ht="12.75">
      <c r="A2131" s="359" t="s">
        <v>932</v>
      </c>
      <c r="B2131" s="884">
        <v>682833</v>
      </c>
      <c r="C2131" s="884">
        <v>452833</v>
      </c>
      <c r="D2131" s="884">
        <v>16947</v>
      </c>
      <c r="E2131" s="869">
        <v>2.4818659906595024</v>
      </c>
      <c r="F2131" s="884">
        <v>14242</v>
      </c>
    </row>
    <row r="2132" spans="1:6" s="877" customFormat="1" ht="12.75">
      <c r="A2132" s="395" t="s">
        <v>1020</v>
      </c>
      <c r="B2132" s="884">
        <v>682833</v>
      </c>
      <c r="C2132" s="884">
        <v>452833</v>
      </c>
      <c r="D2132" s="884">
        <v>16947</v>
      </c>
      <c r="E2132" s="869">
        <v>2.4818659906595024</v>
      </c>
      <c r="F2132" s="884">
        <v>14242</v>
      </c>
    </row>
    <row r="2133" spans="1:6" s="877" customFormat="1" ht="12.75">
      <c r="A2133" s="345"/>
      <c r="B2133" s="884"/>
      <c r="C2133" s="884"/>
      <c r="D2133" s="884"/>
      <c r="E2133" s="866"/>
      <c r="F2133" s="884"/>
    </row>
    <row r="2134" spans="1:6" s="877" customFormat="1" ht="12.75">
      <c r="A2134" s="890" t="s">
        <v>1112</v>
      </c>
      <c r="B2134" s="866"/>
      <c r="C2134" s="866"/>
      <c r="D2134" s="866"/>
      <c r="E2134" s="866"/>
      <c r="F2134" s="884"/>
    </row>
    <row r="2135" spans="1:6" s="877" customFormat="1" ht="12.75">
      <c r="A2135" s="351" t="s">
        <v>523</v>
      </c>
      <c r="B2135" s="866"/>
      <c r="C2135" s="866"/>
      <c r="D2135" s="866"/>
      <c r="E2135" s="866"/>
      <c r="F2135" s="884"/>
    </row>
    <row r="2136" spans="1:6" s="877" customFormat="1" ht="12.75">
      <c r="A2136" s="331" t="s">
        <v>462</v>
      </c>
      <c r="B2136" s="866">
        <v>4753746</v>
      </c>
      <c r="C2136" s="866">
        <v>1185574</v>
      </c>
      <c r="D2136" s="866">
        <v>1185574</v>
      </c>
      <c r="E2136" s="869">
        <v>24.939784330084105</v>
      </c>
      <c r="F2136" s="884">
        <v>0</v>
      </c>
    </row>
    <row r="2137" spans="1:6" s="877" customFormat="1" ht="12.75">
      <c r="A2137" s="359" t="s">
        <v>1177</v>
      </c>
      <c r="B2137" s="866">
        <v>4753746</v>
      </c>
      <c r="C2137" s="866">
        <v>1185574</v>
      </c>
      <c r="D2137" s="866">
        <v>1185574</v>
      </c>
      <c r="E2137" s="869">
        <v>24.939784330084105</v>
      </c>
      <c r="F2137" s="884">
        <v>0</v>
      </c>
    </row>
    <row r="2138" spans="1:6" s="877" customFormat="1" ht="25.5">
      <c r="A2138" s="405" t="s">
        <v>1178</v>
      </c>
      <c r="B2138" s="866">
        <v>4753746</v>
      </c>
      <c r="C2138" s="866">
        <v>1185574</v>
      </c>
      <c r="D2138" s="866">
        <v>1185574</v>
      </c>
      <c r="E2138" s="869">
        <v>24.939784330084105</v>
      </c>
      <c r="F2138" s="884">
        <v>0</v>
      </c>
    </row>
    <row r="2139" spans="1:6" s="877" customFormat="1" ht="12.75">
      <c r="A2139" s="374" t="s">
        <v>1098</v>
      </c>
      <c r="B2139" s="866">
        <v>4753746</v>
      </c>
      <c r="C2139" s="866">
        <v>1185574</v>
      </c>
      <c r="D2139" s="866">
        <v>945400</v>
      </c>
      <c r="E2139" s="869">
        <v>19.88747400471123</v>
      </c>
      <c r="F2139" s="884">
        <v>676260</v>
      </c>
    </row>
    <row r="2140" spans="1:6" s="877" customFormat="1" ht="12.75">
      <c r="A2140" s="359" t="s">
        <v>1011</v>
      </c>
      <c r="B2140" s="866">
        <v>4753746</v>
      </c>
      <c r="C2140" s="866">
        <v>1185574</v>
      </c>
      <c r="D2140" s="866">
        <v>945400</v>
      </c>
      <c r="E2140" s="869">
        <v>19.88747400471123</v>
      </c>
      <c r="F2140" s="884">
        <v>676260</v>
      </c>
    </row>
    <row r="2141" spans="1:6" s="877" customFormat="1" ht="12.75">
      <c r="A2141" s="395" t="s">
        <v>1012</v>
      </c>
      <c r="B2141" s="866">
        <v>43174</v>
      </c>
      <c r="C2141" s="866">
        <v>15174</v>
      </c>
      <c r="D2141" s="866">
        <v>0</v>
      </c>
      <c r="E2141" s="869">
        <v>0</v>
      </c>
      <c r="F2141" s="884">
        <v>0</v>
      </c>
    </row>
    <row r="2142" spans="1:6" s="877" customFormat="1" ht="12.75">
      <c r="A2142" s="415" t="s">
        <v>1015</v>
      </c>
      <c r="B2142" s="866">
        <v>43174</v>
      </c>
      <c r="C2142" s="866">
        <v>15174</v>
      </c>
      <c r="D2142" s="866">
        <v>0</v>
      </c>
      <c r="E2142" s="869">
        <v>0</v>
      </c>
      <c r="F2142" s="884">
        <v>0</v>
      </c>
    </row>
    <row r="2143" spans="1:6" s="877" customFormat="1" ht="12.75">
      <c r="A2143" s="395" t="s">
        <v>1017</v>
      </c>
      <c r="B2143" s="866">
        <v>4710572</v>
      </c>
      <c r="C2143" s="866">
        <v>1170400</v>
      </c>
      <c r="D2143" s="866">
        <v>945400</v>
      </c>
      <c r="E2143" s="869">
        <v>20.069749491144602</v>
      </c>
      <c r="F2143" s="884">
        <v>676260</v>
      </c>
    </row>
    <row r="2144" spans="1:6" s="877" customFormat="1" ht="12.75">
      <c r="A2144" s="415" t="s">
        <v>1018</v>
      </c>
      <c r="B2144" s="866">
        <v>4710572</v>
      </c>
      <c r="C2144" s="866">
        <v>1170400</v>
      </c>
      <c r="D2144" s="866">
        <v>945400</v>
      </c>
      <c r="E2144" s="869">
        <v>20.069749491144602</v>
      </c>
      <c r="F2144" s="884">
        <v>676260</v>
      </c>
    </row>
    <row r="2145" spans="1:6" s="877" customFormat="1" ht="12.75">
      <c r="A2145" s="345"/>
      <c r="B2145" s="884"/>
      <c r="C2145" s="884"/>
      <c r="D2145" s="884"/>
      <c r="E2145" s="866"/>
      <c r="F2145" s="884"/>
    </row>
    <row r="2146" spans="1:6" s="877" customFormat="1" ht="14.25" customHeight="1">
      <c r="A2146" s="890" t="s">
        <v>1116</v>
      </c>
      <c r="B2146" s="884"/>
      <c r="C2146" s="884"/>
      <c r="D2146" s="884"/>
      <c r="E2146" s="866"/>
      <c r="F2146" s="884"/>
    </row>
    <row r="2147" spans="1:6" s="877" customFormat="1" ht="14.25" customHeight="1">
      <c r="A2147" s="351" t="s">
        <v>523</v>
      </c>
      <c r="B2147" s="884"/>
      <c r="C2147" s="884"/>
      <c r="D2147" s="884"/>
      <c r="E2147" s="866"/>
      <c r="F2147" s="884"/>
    </row>
    <row r="2148" spans="1:6" s="877" customFormat="1" ht="14.25" customHeight="1">
      <c r="A2148" s="331" t="s">
        <v>462</v>
      </c>
      <c r="B2148" s="884">
        <v>435890</v>
      </c>
      <c r="C2148" s="884">
        <v>0</v>
      </c>
      <c r="D2148" s="884">
        <v>0</v>
      </c>
      <c r="E2148" s="869">
        <v>0</v>
      </c>
      <c r="F2148" s="884">
        <v>0</v>
      </c>
    </row>
    <row r="2149" spans="1:6" s="877" customFormat="1" ht="12.75">
      <c r="A2149" s="359" t="s">
        <v>1177</v>
      </c>
      <c r="B2149" s="884">
        <v>435890</v>
      </c>
      <c r="C2149" s="884">
        <v>0</v>
      </c>
      <c r="D2149" s="884">
        <v>0</v>
      </c>
      <c r="E2149" s="869">
        <v>0</v>
      </c>
      <c r="F2149" s="884">
        <v>0</v>
      </c>
    </row>
    <row r="2150" spans="1:6" s="877" customFormat="1" ht="25.5">
      <c r="A2150" s="405" t="s">
        <v>1178</v>
      </c>
      <c r="B2150" s="884">
        <v>435890</v>
      </c>
      <c r="C2150" s="884">
        <v>0</v>
      </c>
      <c r="D2150" s="884">
        <v>0</v>
      </c>
      <c r="E2150" s="869">
        <v>0</v>
      </c>
      <c r="F2150" s="884">
        <v>0</v>
      </c>
    </row>
    <row r="2151" spans="1:6" s="877" customFormat="1" ht="14.25" customHeight="1">
      <c r="A2151" s="374" t="s">
        <v>1098</v>
      </c>
      <c r="B2151" s="884">
        <v>435890</v>
      </c>
      <c r="C2151" s="884">
        <v>0</v>
      </c>
      <c r="D2151" s="884">
        <v>0</v>
      </c>
      <c r="E2151" s="869">
        <v>0</v>
      </c>
      <c r="F2151" s="884">
        <v>0</v>
      </c>
    </row>
    <row r="2152" spans="1:6" s="877" customFormat="1" ht="12.75">
      <c r="A2152" s="359" t="s">
        <v>1011</v>
      </c>
      <c r="B2152" s="884">
        <v>435890</v>
      </c>
      <c r="C2152" s="884">
        <v>0</v>
      </c>
      <c r="D2152" s="884">
        <v>0</v>
      </c>
      <c r="E2152" s="869">
        <v>0</v>
      </c>
      <c r="F2152" s="884">
        <v>0</v>
      </c>
    </row>
    <row r="2153" spans="1:6" s="877" customFormat="1" ht="12.75">
      <c r="A2153" s="395" t="s">
        <v>1012</v>
      </c>
      <c r="B2153" s="866">
        <v>85890</v>
      </c>
      <c r="C2153" s="866">
        <v>0</v>
      </c>
      <c r="D2153" s="866">
        <v>0</v>
      </c>
      <c r="E2153" s="869">
        <v>0</v>
      </c>
      <c r="F2153" s="884">
        <v>0</v>
      </c>
    </row>
    <row r="2154" spans="1:6" s="877" customFormat="1" ht="12.75">
      <c r="A2154" s="415" t="s">
        <v>1015</v>
      </c>
      <c r="B2154" s="866">
        <v>85890</v>
      </c>
      <c r="C2154" s="866">
        <v>0</v>
      </c>
      <c r="D2154" s="866">
        <v>0</v>
      </c>
      <c r="E2154" s="869">
        <v>0</v>
      </c>
      <c r="F2154" s="884">
        <v>0</v>
      </c>
    </row>
    <row r="2155" spans="1:6" s="877" customFormat="1" ht="12.75">
      <c r="A2155" s="359" t="s">
        <v>932</v>
      </c>
      <c r="B2155" s="866">
        <v>350000</v>
      </c>
      <c r="C2155" s="866">
        <v>0</v>
      </c>
      <c r="D2155" s="866">
        <v>0</v>
      </c>
      <c r="E2155" s="869">
        <v>0</v>
      </c>
      <c r="F2155" s="884">
        <v>0</v>
      </c>
    </row>
    <row r="2156" spans="1:6" s="877" customFormat="1" ht="12.75">
      <c r="A2156" s="395" t="s">
        <v>1020</v>
      </c>
      <c r="B2156" s="866">
        <v>350000</v>
      </c>
      <c r="C2156" s="866">
        <v>0</v>
      </c>
      <c r="D2156" s="866">
        <v>0</v>
      </c>
      <c r="E2156" s="869">
        <v>0</v>
      </c>
      <c r="F2156" s="884">
        <v>0</v>
      </c>
    </row>
    <row r="2157" spans="1:6" s="877" customFormat="1" ht="14.25" customHeight="1">
      <c r="A2157" s="334"/>
      <c r="B2157" s="884"/>
      <c r="C2157" s="884"/>
      <c r="D2157" s="884"/>
      <c r="E2157" s="866"/>
      <c r="F2157" s="884"/>
    </row>
    <row r="2158" spans="1:6" s="877" customFormat="1" ht="12.75">
      <c r="A2158" s="890" t="s">
        <v>483</v>
      </c>
      <c r="B2158" s="884"/>
      <c r="C2158" s="884"/>
      <c r="D2158" s="884"/>
      <c r="E2158" s="866"/>
      <c r="F2158" s="884"/>
    </row>
    <row r="2159" spans="1:6" s="877" customFormat="1" ht="12.75">
      <c r="A2159" s="351" t="s">
        <v>523</v>
      </c>
      <c r="B2159" s="884"/>
      <c r="C2159" s="884"/>
      <c r="D2159" s="884"/>
      <c r="E2159" s="866"/>
      <c r="F2159" s="884"/>
    </row>
    <row r="2160" spans="1:6" s="877" customFormat="1" ht="12.75">
      <c r="A2160" s="331" t="s">
        <v>462</v>
      </c>
      <c r="B2160" s="884">
        <v>475464</v>
      </c>
      <c r="C2160" s="884">
        <v>75500</v>
      </c>
      <c r="D2160" s="884">
        <v>75500</v>
      </c>
      <c r="E2160" s="869">
        <v>15.879225346188145</v>
      </c>
      <c r="F2160" s="884">
        <v>0</v>
      </c>
    </row>
    <row r="2161" spans="1:6" s="877" customFormat="1" ht="12.75">
      <c r="A2161" s="359" t="s">
        <v>1177</v>
      </c>
      <c r="B2161" s="884">
        <v>475464</v>
      </c>
      <c r="C2161" s="884">
        <v>75500</v>
      </c>
      <c r="D2161" s="884">
        <v>75500</v>
      </c>
      <c r="E2161" s="869">
        <v>15.879225346188145</v>
      </c>
      <c r="F2161" s="884">
        <v>0</v>
      </c>
    </row>
    <row r="2162" spans="1:6" s="877" customFormat="1" ht="25.5">
      <c r="A2162" s="405" t="s">
        <v>1178</v>
      </c>
      <c r="B2162" s="884">
        <v>475464</v>
      </c>
      <c r="C2162" s="884">
        <v>75500</v>
      </c>
      <c r="D2162" s="884">
        <v>75500</v>
      </c>
      <c r="E2162" s="869">
        <v>15.879225346188145</v>
      </c>
      <c r="F2162" s="884">
        <v>0</v>
      </c>
    </row>
    <row r="2163" spans="1:6" s="877" customFormat="1" ht="12.75">
      <c r="A2163" s="374" t="s">
        <v>1098</v>
      </c>
      <c r="B2163" s="884">
        <v>475464</v>
      </c>
      <c r="C2163" s="884">
        <v>75500</v>
      </c>
      <c r="D2163" s="884">
        <v>51898</v>
      </c>
      <c r="E2163" s="869">
        <v>10.915232278363872</v>
      </c>
      <c r="F2163" s="884">
        <v>27691</v>
      </c>
    </row>
    <row r="2164" spans="1:6" s="877" customFormat="1" ht="12.75">
      <c r="A2164" s="359" t="s">
        <v>1011</v>
      </c>
      <c r="B2164" s="884">
        <v>475464</v>
      </c>
      <c r="C2164" s="884">
        <v>75500</v>
      </c>
      <c r="D2164" s="884">
        <v>51898</v>
      </c>
      <c r="E2164" s="869">
        <v>10.915232278363872</v>
      </c>
      <c r="F2164" s="884">
        <v>27691</v>
      </c>
    </row>
    <row r="2165" spans="1:6" s="877" customFormat="1" ht="12.75">
      <c r="A2165" s="395" t="s">
        <v>1017</v>
      </c>
      <c r="B2165" s="884">
        <v>475464</v>
      </c>
      <c r="C2165" s="884">
        <v>75500</v>
      </c>
      <c r="D2165" s="884">
        <v>51898</v>
      </c>
      <c r="E2165" s="869">
        <v>10.915232278363872</v>
      </c>
      <c r="F2165" s="884">
        <v>27691</v>
      </c>
    </row>
    <row r="2166" spans="1:6" s="877" customFormat="1" ht="12.75">
      <c r="A2166" s="415" t="s">
        <v>1018</v>
      </c>
      <c r="B2166" s="884">
        <v>475464</v>
      </c>
      <c r="C2166" s="884">
        <v>75500</v>
      </c>
      <c r="D2166" s="884">
        <v>51898</v>
      </c>
      <c r="E2166" s="869">
        <v>10.915232278363872</v>
      </c>
      <c r="F2166" s="884">
        <v>27691</v>
      </c>
    </row>
    <row r="2167" spans="1:28" s="363" customFormat="1" ht="12.75">
      <c r="A2167" s="395"/>
      <c r="B2167" s="866"/>
      <c r="C2167" s="866"/>
      <c r="D2167" s="866"/>
      <c r="E2167" s="866"/>
      <c r="F2167" s="866"/>
      <c r="G2167" s="362"/>
      <c r="H2167" s="362"/>
      <c r="I2167" s="362"/>
      <c r="J2167" s="362"/>
      <c r="K2167" s="362"/>
      <c r="L2167" s="362"/>
      <c r="M2167" s="362"/>
      <c r="N2167" s="362"/>
      <c r="O2167" s="362"/>
      <c r="P2167" s="362"/>
      <c r="Q2167" s="362"/>
      <c r="R2167" s="362"/>
      <c r="S2167" s="362"/>
      <c r="T2167" s="362"/>
      <c r="U2167" s="362"/>
      <c r="V2167" s="362"/>
      <c r="W2167" s="362"/>
      <c r="X2167" s="362"/>
      <c r="Y2167" s="362"/>
      <c r="Z2167" s="362"/>
      <c r="AA2167" s="362"/>
      <c r="AB2167" s="409"/>
    </row>
    <row r="2168" spans="1:6" s="897" customFormat="1" ht="14.25">
      <c r="A2168" s="896" t="s">
        <v>535</v>
      </c>
      <c r="B2168" s="653"/>
      <c r="C2168" s="653"/>
      <c r="D2168" s="653"/>
      <c r="E2168" s="866"/>
      <c r="F2168" s="653"/>
    </row>
    <row r="2169" spans="1:6" s="897" customFormat="1" ht="12.75">
      <c r="A2169" s="338" t="s">
        <v>536</v>
      </c>
      <c r="B2169" s="648">
        <v>3906653</v>
      </c>
      <c r="C2169" s="648">
        <v>481301</v>
      </c>
      <c r="D2169" s="648">
        <v>325000</v>
      </c>
      <c r="E2169" s="649">
        <v>8.319141730785919</v>
      </c>
      <c r="F2169" s="648">
        <v>150000</v>
      </c>
    </row>
    <row r="2170" spans="1:6" s="897" customFormat="1" ht="12.75">
      <c r="A2170" s="858" t="s">
        <v>950</v>
      </c>
      <c r="B2170" s="648">
        <v>3906653</v>
      </c>
      <c r="C2170" s="648">
        <v>481301</v>
      </c>
      <c r="D2170" s="648">
        <v>325000</v>
      </c>
      <c r="E2170" s="649">
        <v>8.319141730785919</v>
      </c>
      <c r="F2170" s="648">
        <v>150000</v>
      </c>
    </row>
    <row r="2171" spans="1:6" s="897" customFormat="1" ht="12.75">
      <c r="A2171" s="338" t="s">
        <v>1098</v>
      </c>
      <c r="B2171" s="648">
        <v>3129796</v>
      </c>
      <c r="C2171" s="648">
        <v>481301</v>
      </c>
      <c r="D2171" s="648">
        <v>288978</v>
      </c>
      <c r="E2171" s="649">
        <v>9.2331257372685</v>
      </c>
      <c r="F2171" s="648">
        <v>138412</v>
      </c>
    </row>
    <row r="2172" spans="1:6" s="897" customFormat="1" ht="12.75">
      <c r="A2172" s="859" t="s">
        <v>1011</v>
      </c>
      <c r="B2172" s="648">
        <v>1239796</v>
      </c>
      <c r="C2172" s="648">
        <v>222684</v>
      </c>
      <c r="D2172" s="648">
        <v>120539</v>
      </c>
      <c r="E2172" s="649">
        <v>9.722486602634627</v>
      </c>
      <c r="F2172" s="648">
        <v>49676</v>
      </c>
    </row>
    <row r="2173" spans="1:6" s="897" customFormat="1" ht="12.75">
      <c r="A2173" s="432" t="s">
        <v>1012</v>
      </c>
      <c r="B2173" s="648">
        <v>1175000</v>
      </c>
      <c r="C2173" s="648">
        <v>222684</v>
      </c>
      <c r="D2173" s="648">
        <v>120539</v>
      </c>
      <c r="E2173" s="649">
        <v>10.25863829787234</v>
      </c>
      <c r="F2173" s="648">
        <v>49676</v>
      </c>
    </row>
    <row r="2174" spans="1:6" s="897" customFormat="1" ht="12.75">
      <c r="A2174" s="461" t="s">
        <v>1179</v>
      </c>
      <c r="B2174" s="648">
        <v>765000</v>
      </c>
      <c r="C2174" s="648">
        <v>151165</v>
      </c>
      <c r="D2174" s="648">
        <v>120539</v>
      </c>
      <c r="E2174" s="649">
        <v>15.75673202614379</v>
      </c>
      <c r="F2174" s="648">
        <v>49676</v>
      </c>
    </row>
    <row r="2175" spans="1:6" s="897" customFormat="1" ht="12.75">
      <c r="A2175" s="860" t="s">
        <v>1180</v>
      </c>
      <c r="B2175" s="648">
        <v>616500</v>
      </c>
      <c r="C2175" s="648">
        <v>121821</v>
      </c>
      <c r="D2175" s="648">
        <v>94383</v>
      </c>
      <c r="E2175" s="649">
        <v>15.309489051094891</v>
      </c>
      <c r="F2175" s="648">
        <v>37921</v>
      </c>
    </row>
    <row r="2176" spans="1:6" s="897" customFormat="1" ht="12.75">
      <c r="A2176" s="461" t="s">
        <v>1015</v>
      </c>
      <c r="B2176" s="648">
        <v>410000</v>
      </c>
      <c r="C2176" s="648">
        <v>71519</v>
      </c>
      <c r="D2176" s="648">
        <v>0</v>
      </c>
      <c r="E2176" s="649">
        <v>0</v>
      </c>
      <c r="F2176" s="648">
        <v>0</v>
      </c>
    </row>
    <row r="2177" spans="1:6" s="897" customFormat="1" ht="12.75">
      <c r="A2177" s="432" t="s">
        <v>1016</v>
      </c>
      <c r="B2177" s="648">
        <v>64796</v>
      </c>
      <c r="C2177" s="648">
        <v>0</v>
      </c>
      <c r="D2177" s="648">
        <v>0</v>
      </c>
      <c r="E2177" s="649">
        <v>0</v>
      </c>
      <c r="F2177" s="648">
        <v>0</v>
      </c>
    </row>
    <row r="2178" spans="1:6" s="897" customFormat="1" ht="12.75">
      <c r="A2178" s="858" t="s">
        <v>932</v>
      </c>
      <c r="B2178" s="648">
        <v>1890000</v>
      </c>
      <c r="C2178" s="648">
        <v>258617</v>
      </c>
      <c r="D2178" s="648">
        <v>168439</v>
      </c>
      <c r="E2178" s="649">
        <v>8.912116402116402</v>
      </c>
      <c r="F2178" s="648">
        <v>88736</v>
      </c>
    </row>
    <row r="2179" spans="1:6" s="897" customFormat="1" ht="12.75">
      <c r="A2179" s="432" t="s">
        <v>1020</v>
      </c>
      <c r="B2179" s="648">
        <v>1890000</v>
      </c>
      <c r="C2179" s="648">
        <v>258617</v>
      </c>
      <c r="D2179" s="648">
        <v>168439</v>
      </c>
      <c r="E2179" s="649">
        <v>8.912116402116402</v>
      </c>
      <c r="F2179" s="648">
        <v>88736</v>
      </c>
    </row>
    <row r="2180" spans="1:6" s="897" customFormat="1" ht="12.75">
      <c r="A2180" s="858" t="s">
        <v>938</v>
      </c>
      <c r="B2180" s="648">
        <v>776857</v>
      </c>
      <c r="C2180" s="648">
        <v>0</v>
      </c>
      <c r="D2180" s="648">
        <v>36022</v>
      </c>
      <c r="E2180" s="649" t="s">
        <v>616</v>
      </c>
      <c r="F2180" s="648">
        <v>11588</v>
      </c>
    </row>
    <row r="2181" spans="1:6" s="897" customFormat="1" ht="12.75">
      <c r="A2181" s="858" t="s">
        <v>939</v>
      </c>
      <c r="B2181" s="648">
        <v>-776857</v>
      </c>
      <c r="C2181" s="648">
        <v>0</v>
      </c>
      <c r="D2181" s="648">
        <v>0</v>
      </c>
      <c r="E2181" s="649">
        <v>0</v>
      </c>
      <c r="F2181" s="648">
        <v>0</v>
      </c>
    </row>
    <row r="2182" spans="1:6" s="897" customFormat="1" ht="12.75">
      <c r="A2182" s="432" t="s">
        <v>941</v>
      </c>
      <c r="B2182" s="648">
        <v>-776857</v>
      </c>
      <c r="C2182" s="648">
        <v>0</v>
      </c>
      <c r="D2182" s="648">
        <v>0</v>
      </c>
      <c r="E2182" s="649">
        <v>0</v>
      </c>
      <c r="F2182" s="648">
        <v>0</v>
      </c>
    </row>
    <row r="2183" spans="1:6" s="897" customFormat="1" ht="12.75">
      <c r="A2183" s="858" t="s">
        <v>537</v>
      </c>
      <c r="B2183" s="648">
        <v>-776857</v>
      </c>
      <c r="C2183" s="648">
        <v>0</v>
      </c>
      <c r="D2183" s="648">
        <v>0</v>
      </c>
      <c r="E2183" s="649">
        <v>0</v>
      </c>
      <c r="F2183" s="648">
        <v>0</v>
      </c>
    </row>
    <row r="2184" spans="1:6" s="83" customFormat="1" ht="12.75">
      <c r="A2184" s="138"/>
      <c r="B2184" s="648"/>
      <c r="C2184" s="648"/>
      <c r="D2184" s="648"/>
      <c r="E2184" s="866"/>
      <c r="F2184" s="648"/>
    </row>
    <row r="2185" spans="1:6" s="83" customFormat="1" ht="25.5">
      <c r="A2185" s="890" t="s">
        <v>522</v>
      </c>
      <c r="B2185" s="653"/>
      <c r="C2185" s="653"/>
      <c r="D2185" s="653"/>
      <c r="E2185" s="866"/>
      <c r="F2185" s="653"/>
    </row>
    <row r="2186" spans="1:6" s="83" customFormat="1" ht="12" customHeight="1">
      <c r="A2186" s="374" t="s">
        <v>536</v>
      </c>
      <c r="B2186" s="866">
        <v>3065000</v>
      </c>
      <c r="C2186" s="866">
        <v>481301</v>
      </c>
      <c r="D2186" s="866">
        <v>325000</v>
      </c>
      <c r="E2186" s="869">
        <v>10.60358890701468</v>
      </c>
      <c r="F2186" s="866">
        <v>150000</v>
      </c>
    </row>
    <row r="2187" spans="1:6" s="83" customFormat="1" ht="12" customHeight="1">
      <c r="A2187" s="359" t="s">
        <v>950</v>
      </c>
      <c r="B2187" s="866">
        <v>3065000</v>
      </c>
      <c r="C2187" s="866">
        <v>481301</v>
      </c>
      <c r="D2187" s="866">
        <v>325000</v>
      </c>
      <c r="E2187" s="869">
        <v>10.60358890701468</v>
      </c>
      <c r="F2187" s="866">
        <v>150000</v>
      </c>
    </row>
    <row r="2188" spans="1:6" s="83" customFormat="1" ht="12" customHeight="1">
      <c r="A2188" s="374" t="s">
        <v>1098</v>
      </c>
      <c r="B2188" s="866">
        <v>2655000</v>
      </c>
      <c r="C2188" s="866">
        <v>409782</v>
      </c>
      <c r="D2188" s="866">
        <v>288978</v>
      </c>
      <c r="E2188" s="869">
        <v>10.884293785310735</v>
      </c>
      <c r="F2188" s="866">
        <v>138412</v>
      </c>
    </row>
    <row r="2189" spans="1:6" s="83" customFormat="1" ht="12" customHeight="1">
      <c r="A2189" s="359" t="s">
        <v>1011</v>
      </c>
      <c r="B2189" s="866">
        <v>765000</v>
      </c>
      <c r="C2189" s="866">
        <v>151165</v>
      </c>
      <c r="D2189" s="866">
        <v>120539</v>
      </c>
      <c r="E2189" s="869">
        <v>15.75673202614379</v>
      </c>
      <c r="F2189" s="866">
        <v>49676</v>
      </c>
    </row>
    <row r="2190" spans="1:6" s="83" customFormat="1" ht="12" customHeight="1">
      <c r="A2190" s="395" t="s">
        <v>1012</v>
      </c>
      <c r="B2190" s="866">
        <v>765000</v>
      </c>
      <c r="C2190" s="866">
        <v>151165</v>
      </c>
      <c r="D2190" s="866">
        <v>120539</v>
      </c>
      <c r="E2190" s="869">
        <v>15.75673202614379</v>
      </c>
      <c r="F2190" s="866">
        <v>49676</v>
      </c>
    </row>
    <row r="2191" spans="1:6" s="83" customFormat="1" ht="12" customHeight="1">
      <c r="A2191" s="415" t="s">
        <v>1179</v>
      </c>
      <c r="B2191" s="866">
        <v>765000</v>
      </c>
      <c r="C2191" s="866">
        <v>151165</v>
      </c>
      <c r="D2191" s="866">
        <v>120539</v>
      </c>
      <c r="E2191" s="869">
        <v>15.75673202614379</v>
      </c>
      <c r="F2191" s="866">
        <v>49676</v>
      </c>
    </row>
    <row r="2192" spans="1:6" s="898" customFormat="1" ht="12.75">
      <c r="A2192" s="419" t="s">
        <v>1180</v>
      </c>
      <c r="B2192" s="866">
        <v>616500</v>
      </c>
      <c r="C2192" s="866">
        <v>121821</v>
      </c>
      <c r="D2192" s="866">
        <v>94383</v>
      </c>
      <c r="E2192" s="869">
        <v>15.309489051094891</v>
      </c>
      <c r="F2192" s="866">
        <v>37921</v>
      </c>
    </row>
    <row r="2193" spans="1:6" s="877" customFormat="1" ht="12.75">
      <c r="A2193" s="415" t="s">
        <v>1015</v>
      </c>
      <c r="B2193" s="866">
        <v>410000</v>
      </c>
      <c r="C2193" s="866">
        <v>71519</v>
      </c>
      <c r="D2193" s="866">
        <v>0</v>
      </c>
      <c r="E2193" s="869">
        <v>0</v>
      </c>
      <c r="F2193" s="866">
        <v>0</v>
      </c>
    </row>
    <row r="2194" spans="1:6" s="898" customFormat="1" ht="13.5" customHeight="1">
      <c r="A2194" s="359" t="s">
        <v>932</v>
      </c>
      <c r="B2194" s="866">
        <v>1890000</v>
      </c>
      <c r="C2194" s="866">
        <v>258617</v>
      </c>
      <c r="D2194" s="866">
        <v>168439</v>
      </c>
      <c r="E2194" s="869">
        <v>8.912116402116402</v>
      </c>
      <c r="F2194" s="866">
        <v>88736</v>
      </c>
    </row>
    <row r="2195" spans="1:6" s="872" customFormat="1" ht="12.75">
      <c r="A2195" s="395" t="s">
        <v>1020</v>
      </c>
      <c r="B2195" s="866">
        <v>1890000</v>
      </c>
      <c r="C2195" s="866">
        <v>258617</v>
      </c>
      <c r="D2195" s="866">
        <v>168439</v>
      </c>
      <c r="E2195" s="869">
        <v>8.912116402116402</v>
      </c>
      <c r="F2195" s="866">
        <v>88736</v>
      </c>
    </row>
    <row r="2196" spans="1:6" s="877" customFormat="1" ht="12.75">
      <c r="A2196" s="345"/>
      <c r="B2196" s="866"/>
      <c r="C2196" s="866"/>
      <c r="D2196" s="866"/>
      <c r="E2196" s="866"/>
      <c r="F2196" s="866"/>
    </row>
    <row r="2197" spans="1:6" s="877" customFormat="1" ht="12.75">
      <c r="A2197" s="890" t="s">
        <v>538</v>
      </c>
      <c r="B2197" s="866"/>
      <c r="C2197" s="866"/>
      <c r="D2197" s="866"/>
      <c r="E2197" s="866"/>
      <c r="F2197" s="866"/>
    </row>
    <row r="2198" spans="1:6" s="877" customFormat="1" ht="25.5">
      <c r="A2198" s="890" t="s">
        <v>522</v>
      </c>
      <c r="B2198" s="866"/>
      <c r="C2198" s="866"/>
      <c r="D2198" s="866"/>
      <c r="E2198" s="866"/>
      <c r="F2198" s="866"/>
    </row>
    <row r="2199" spans="1:6" s="877" customFormat="1" ht="12.75">
      <c r="A2199" s="374" t="s">
        <v>536</v>
      </c>
      <c r="B2199" s="866">
        <v>6130000</v>
      </c>
      <c r="C2199" s="866">
        <v>962602</v>
      </c>
      <c r="D2199" s="866">
        <v>650000</v>
      </c>
      <c r="E2199" s="869">
        <v>10.60358890701468</v>
      </c>
      <c r="F2199" s="866">
        <v>300000</v>
      </c>
    </row>
    <row r="2200" spans="1:6" s="877" customFormat="1" ht="12.75">
      <c r="A2200" s="359" t="s">
        <v>950</v>
      </c>
      <c r="B2200" s="866">
        <v>3065000</v>
      </c>
      <c r="C2200" s="866">
        <v>481301</v>
      </c>
      <c r="D2200" s="866">
        <v>325000</v>
      </c>
      <c r="E2200" s="869">
        <v>10.60358890701468</v>
      </c>
      <c r="F2200" s="866">
        <v>150000</v>
      </c>
    </row>
    <row r="2201" spans="1:6" s="877" customFormat="1" ht="12.75">
      <c r="A2201" s="359" t="s">
        <v>1000</v>
      </c>
      <c r="B2201" s="866">
        <v>3065000</v>
      </c>
      <c r="C2201" s="866">
        <v>481301</v>
      </c>
      <c r="D2201" s="866">
        <v>325000</v>
      </c>
      <c r="E2201" s="869">
        <v>10.60358890701468</v>
      </c>
      <c r="F2201" s="866">
        <v>150000</v>
      </c>
    </row>
    <row r="2202" spans="1:6" s="877" customFormat="1" ht="12.75">
      <c r="A2202" s="359" t="s">
        <v>539</v>
      </c>
      <c r="B2202" s="866">
        <v>3065000</v>
      </c>
      <c r="C2202" s="866">
        <v>481301</v>
      </c>
      <c r="D2202" s="866">
        <v>325000</v>
      </c>
      <c r="E2202" s="869">
        <v>10.60358890701468</v>
      </c>
      <c r="F2202" s="866">
        <v>150000</v>
      </c>
    </row>
    <row r="2203" spans="1:6" s="877" customFormat="1" ht="25.5">
      <c r="A2203" s="421" t="s">
        <v>540</v>
      </c>
      <c r="B2203" s="866">
        <v>3065000</v>
      </c>
      <c r="C2203" s="866">
        <v>481301</v>
      </c>
      <c r="D2203" s="866">
        <v>325000</v>
      </c>
      <c r="E2203" s="869">
        <v>10.60358890701468</v>
      </c>
      <c r="F2203" s="866">
        <v>150000</v>
      </c>
    </row>
    <row r="2204" spans="1:6" s="877" customFormat="1" ht="25.5">
      <c r="A2204" s="421" t="s">
        <v>541</v>
      </c>
      <c r="B2204" s="866">
        <v>2250016</v>
      </c>
      <c r="C2204" s="866">
        <v>0</v>
      </c>
      <c r="D2204" s="866">
        <v>0</v>
      </c>
      <c r="E2204" s="869">
        <v>0</v>
      </c>
      <c r="F2204" s="866">
        <v>0</v>
      </c>
    </row>
    <row r="2205" spans="1:6" s="877" customFormat="1" ht="25.5">
      <c r="A2205" s="421" t="s">
        <v>542</v>
      </c>
      <c r="B2205" s="866">
        <v>191869</v>
      </c>
      <c r="C2205" s="866">
        <v>0</v>
      </c>
      <c r="D2205" s="866">
        <v>0</v>
      </c>
      <c r="E2205" s="869">
        <v>0</v>
      </c>
      <c r="F2205" s="866">
        <v>0</v>
      </c>
    </row>
    <row r="2206" spans="1:6" s="877" customFormat="1" ht="25.5">
      <c r="A2206" s="421" t="s">
        <v>543</v>
      </c>
      <c r="B2206" s="866">
        <v>22375</v>
      </c>
      <c r="C2206" s="866">
        <v>0</v>
      </c>
      <c r="D2206" s="866">
        <v>0</v>
      </c>
      <c r="E2206" s="869">
        <v>0</v>
      </c>
      <c r="F2206" s="866">
        <v>0</v>
      </c>
    </row>
    <row r="2207" spans="1:6" s="877" customFormat="1" ht="38.25">
      <c r="A2207" s="421" t="s">
        <v>544</v>
      </c>
      <c r="B2207" s="866">
        <v>600740</v>
      </c>
      <c r="C2207" s="866">
        <v>481301</v>
      </c>
      <c r="D2207" s="866">
        <v>325000</v>
      </c>
      <c r="E2207" s="869">
        <v>54.09994340313613</v>
      </c>
      <c r="F2207" s="866">
        <v>150000</v>
      </c>
    </row>
    <row r="2208" spans="1:6" s="877" customFormat="1" ht="12.75">
      <c r="A2208" s="374" t="s">
        <v>1098</v>
      </c>
      <c r="B2208" s="866">
        <v>6130000</v>
      </c>
      <c r="C2208" s="866">
        <v>962602</v>
      </c>
      <c r="D2208" s="866">
        <v>613978</v>
      </c>
      <c r="E2208" s="869">
        <v>10.015954323001631</v>
      </c>
      <c r="F2208" s="866">
        <v>288412</v>
      </c>
    </row>
    <row r="2209" spans="1:6" s="877" customFormat="1" ht="12.75">
      <c r="A2209" s="359" t="s">
        <v>1011</v>
      </c>
      <c r="B2209" s="866">
        <v>4240000</v>
      </c>
      <c r="C2209" s="866">
        <v>703985</v>
      </c>
      <c r="D2209" s="866">
        <v>445539</v>
      </c>
      <c r="E2209" s="869">
        <v>10.507995283018868</v>
      </c>
      <c r="F2209" s="866">
        <v>199676</v>
      </c>
    </row>
    <row r="2210" spans="1:6" s="877" customFormat="1" ht="12.75">
      <c r="A2210" s="395" t="s">
        <v>1012</v>
      </c>
      <c r="B2210" s="866">
        <v>1175000</v>
      </c>
      <c r="C2210" s="866">
        <v>222684</v>
      </c>
      <c r="D2210" s="866">
        <v>120539</v>
      </c>
      <c r="E2210" s="869">
        <v>10.25863829787234</v>
      </c>
      <c r="F2210" s="866">
        <v>49676</v>
      </c>
    </row>
    <row r="2211" spans="1:6" s="877" customFormat="1" ht="12.75">
      <c r="A2211" s="415" t="s">
        <v>1179</v>
      </c>
      <c r="B2211" s="866">
        <v>765000</v>
      </c>
      <c r="C2211" s="866">
        <v>151165</v>
      </c>
      <c r="D2211" s="866">
        <v>120539</v>
      </c>
      <c r="E2211" s="869">
        <v>15.75673202614379</v>
      </c>
      <c r="F2211" s="866">
        <v>49676</v>
      </c>
    </row>
    <row r="2212" spans="1:6" s="877" customFormat="1" ht="12.75">
      <c r="A2212" s="419" t="s">
        <v>1180</v>
      </c>
      <c r="B2212" s="866">
        <v>616500</v>
      </c>
      <c r="C2212" s="866">
        <v>121821</v>
      </c>
      <c r="D2212" s="866">
        <v>94383</v>
      </c>
      <c r="E2212" s="869">
        <v>15.309489051094891</v>
      </c>
      <c r="F2212" s="866">
        <v>37921</v>
      </c>
    </row>
    <row r="2213" spans="1:6" s="877" customFormat="1" ht="12.75">
      <c r="A2213" s="415" t="s">
        <v>1015</v>
      </c>
      <c r="B2213" s="866">
        <v>410000</v>
      </c>
      <c r="C2213" s="866">
        <v>71519</v>
      </c>
      <c r="D2213" s="866">
        <v>0</v>
      </c>
      <c r="E2213" s="869">
        <v>0</v>
      </c>
      <c r="F2213" s="866">
        <v>0</v>
      </c>
    </row>
    <row r="2214" spans="1:6" s="877" customFormat="1" ht="12.75">
      <c r="A2214" s="395" t="s">
        <v>1032</v>
      </c>
      <c r="B2214" s="866">
        <v>3065000</v>
      </c>
      <c r="C2214" s="866">
        <v>481301</v>
      </c>
      <c r="D2214" s="866">
        <v>325000</v>
      </c>
      <c r="E2214" s="869">
        <v>10.60358890701468</v>
      </c>
      <c r="F2214" s="866">
        <v>150000</v>
      </c>
    </row>
    <row r="2215" spans="1:6" s="877" customFormat="1" ht="12.75">
      <c r="A2215" s="415" t="s">
        <v>1197</v>
      </c>
      <c r="B2215" s="866">
        <v>3065000</v>
      </c>
      <c r="C2215" s="866">
        <v>481301</v>
      </c>
      <c r="D2215" s="866">
        <v>325000</v>
      </c>
      <c r="E2215" s="869">
        <v>10.60358890701468</v>
      </c>
      <c r="F2215" s="866">
        <v>150000</v>
      </c>
    </row>
    <row r="2216" spans="1:6" s="877" customFormat="1" ht="25.5">
      <c r="A2216" s="397" t="s">
        <v>545</v>
      </c>
      <c r="B2216" s="866">
        <v>3065000</v>
      </c>
      <c r="C2216" s="866">
        <v>481301</v>
      </c>
      <c r="D2216" s="866">
        <v>325000</v>
      </c>
      <c r="E2216" s="869">
        <v>10.60358890701468</v>
      </c>
      <c r="F2216" s="866">
        <v>150000</v>
      </c>
    </row>
    <row r="2217" spans="1:6" s="877" customFormat="1" ht="12.75">
      <c r="A2217" s="359" t="s">
        <v>932</v>
      </c>
      <c r="B2217" s="866">
        <v>1890000</v>
      </c>
      <c r="C2217" s="866">
        <v>258617</v>
      </c>
      <c r="D2217" s="866">
        <v>168439</v>
      </c>
      <c r="E2217" s="869">
        <v>8.912116402116402</v>
      </c>
      <c r="F2217" s="866">
        <v>88736</v>
      </c>
    </row>
    <row r="2218" spans="1:6" s="877" customFormat="1" ht="12.75">
      <c r="A2218" s="395" t="s">
        <v>1020</v>
      </c>
      <c r="B2218" s="866">
        <v>1890000</v>
      </c>
      <c r="C2218" s="866">
        <v>258617</v>
      </c>
      <c r="D2218" s="866">
        <v>168439</v>
      </c>
      <c r="E2218" s="869">
        <v>8.912116402116402</v>
      </c>
      <c r="F2218" s="866">
        <v>88736</v>
      </c>
    </row>
    <row r="2219" spans="1:6" s="898" customFormat="1" ht="12.75">
      <c r="A2219" s="890"/>
      <c r="B2219" s="866"/>
      <c r="C2219" s="866"/>
      <c r="D2219" s="866"/>
      <c r="E2219" s="866"/>
      <c r="F2219" s="866"/>
    </row>
    <row r="2220" spans="1:32" s="899" customFormat="1" ht="12.75">
      <c r="A2220" s="351" t="s">
        <v>523</v>
      </c>
      <c r="B2220" s="660"/>
      <c r="C2220" s="660"/>
      <c r="D2220" s="660"/>
      <c r="E2220" s="866"/>
      <c r="F2220" s="660"/>
      <c r="G2220" s="897"/>
      <c r="H2220" s="897"/>
      <c r="I2220" s="897"/>
      <c r="J2220" s="897"/>
      <c r="K2220" s="897"/>
      <c r="L2220" s="897"/>
      <c r="M2220" s="897"/>
      <c r="N2220" s="897"/>
      <c r="O2220" s="897"/>
      <c r="P2220" s="897"/>
      <c r="Q2220" s="897"/>
      <c r="R2220" s="897"/>
      <c r="S2220" s="897"/>
      <c r="T2220" s="897"/>
      <c r="U2220" s="897"/>
      <c r="V2220" s="897"/>
      <c r="W2220" s="897"/>
      <c r="X2220" s="897"/>
      <c r="Y2220" s="897"/>
      <c r="Z2220" s="897"/>
      <c r="AA2220" s="897"/>
      <c r="AB2220" s="897"/>
      <c r="AC2220" s="897"/>
      <c r="AD2220" s="897"/>
      <c r="AE2220" s="897"/>
      <c r="AF2220" s="897"/>
    </row>
    <row r="2221" spans="1:32" s="899" customFormat="1" ht="12.75">
      <c r="A2221" s="374" t="s">
        <v>536</v>
      </c>
      <c r="B2221" s="866">
        <v>841653</v>
      </c>
      <c r="C2221" s="866">
        <v>0</v>
      </c>
      <c r="D2221" s="866">
        <v>0</v>
      </c>
      <c r="E2221" s="869">
        <v>0</v>
      </c>
      <c r="F2221" s="866">
        <v>0</v>
      </c>
      <c r="G2221" s="897"/>
      <c r="H2221" s="897"/>
      <c r="I2221" s="897"/>
      <c r="J2221" s="897"/>
      <c r="K2221" s="897"/>
      <c r="L2221" s="897"/>
      <c r="M2221" s="897"/>
      <c r="N2221" s="897"/>
      <c r="O2221" s="897"/>
      <c r="P2221" s="897"/>
      <c r="Q2221" s="897"/>
      <c r="R2221" s="897"/>
      <c r="S2221" s="897"/>
      <c r="T2221" s="897"/>
      <c r="U2221" s="897"/>
      <c r="V2221" s="897"/>
      <c r="W2221" s="897"/>
      <c r="X2221" s="897"/>
      <c r="Y2221" s="897"/>
      <c r="Z2221" s="897"/>
      <c r="AA2221" s="897"/>
      <c r="AB2221" s="897"/>
      <c r="AC2221" s="897"/>
      <c r="AD2221" s="897"/>
      <c r="AE2221" s="897"/>
      <c r="AF2221" s="897"/>
    </row>
    <row r="2222" spans="1:32" s="900" customFormat="1" ht="12.75">
      <c r="A2222" s="359" t="s">
        <v>950</v>
      </c>
      <c r="B2222" s="866">
        <v>841653</v>
      </c>
      <c r="C2222" s="866">
        <v>0</v>
      </c>
      <c r="D2222" s="866">
        <v>0</v>
      </c>
      <c r="E2222" s="869">
        <v>0</v>
      </c>
      <c r="F2222" s="866">
        <v>0</v>
      </c>
      <c r="G2222" s="898"/>
      <c r="H2222" s="898"/>
      <c r="I2222" s="898"/>
      <c r="J2222" s="898"/>
      <c r="K2222" s="898"/>
      <c r="L2222" s="898"/>
      <c r="M2222" s="898"/>
      <c r="N2222" s="898"/>
      <c r="O2222" s="898"/>
      <c r="P2222" s="898"/>
      <c r="Q2222" s="898"/>
      <c r="R2222" s="898"/>
      <c r="S2222" s="898"/>
      <c r="T2222" s="898"/>
      <c r="U2222" s="898"/>
      <c r="V2222" s="898"/>
      <c r="W2222" s="898"/>
      <c r="X2222" s="898"/>
      <c r="Y2222" s="898"/>
      <c r="Z2222" s="898"/>
      <c r="AA2222" s="898"/>
      <c r="AB2222" s="898"/>
      <c r="AC2222" s="898"/>
      <c r="AD2222" s="898"/>
      <c r="AE2222" s="898"/>
      <c r="AF2222" s="898"/>
    </row>
    <row r="2223" spans="1:6" s="898" customFormat="1" ht="12.75">
      <c r="A2223" s="344" t="s">
        <v>1098</v>
      </c>
      <c r="B2223" s="866">
        <v>64796</v>
      </c>
      <c r="C2223" s="866">
        <v>0</v>
      </c>
      <c r="D2223" s="866">
        <v>0</v>
      </c>
      <c r="E2223" s="869">
        <v>0</v>
      </c>
      <c r="F2223" s="866">
        <v>0</v>
      </c>
    </row>
    <row r="2224" spans="1:6" s="898" customFormat="1" ht="12.75">
      <c r="A2224" s="359" t="s">
        <v>1011</v>
      </c>
      <c r="B2224" s="866">
        <v>64796</v>
      </c>
      <c r="C2224" s="866">
        <v>0</v>
      </c>
      <c r="D2224" s="866">
        <v>0</v>
      </c>
      <c r="E2224" s="869">
        <v>0</v>
      </c>
      <c r="F2224" s="866">
        <v>0</v>
      </c>
    </row>
    <row r="2225" spans="1:6" s="898" customFormat="1" ht="12.75">
      <c r="A2225" s="395" t="s">
        <v>1016</v>
      </c>
      <c r="B2225" s="866">
        <v>64796</v>
      </c>
      <c r="C2225" s="866">
        <v>0</v>
      </c>
      <c r="D2225" s="866">
        <v>0</v>
      </c>
      <c r="E2225" s="869">
        <v>0</v>
      </c>
      <c r="F2225" s="866">
        <v>0</v>
      </c>
    </row>
    <row r="2226" spans="1:6" s="898" customFormat="1" ht="12.75">
      <c r="A2226" s="359" t="s">
        <v>938</v>
      </c>
      <c r="B2226" s="866">
        <v>776857</v>
      </c>
      <c r="C2226" s="866">
        <v>0</v>
      </c>
      <c r="D2226" s="866">
        <v>0</v>
      </c>
      <c r="E2226" s="869" t="s">
        <v>616</v>
      </c>
      <c r="F2226" s="866">
        <v>0</v>
      </c>
    </row>
    <row r="2227" spans="1:6" s="898" customFormat="1" ht="12.75">
      <c r="A2227" s="359" t="s">
        <v>939</v>
      </c>
      <c r="B2227" s="866">
        <v>-776857</v>
      </c>
      <c r="C2227" s="866">
        <v>0</v>
      </c>
      <c r="D2227" s="866">
        <v>0</v>
      </c>
      <c r="E2227" s="869">
        <v>0</v>
      </c>
      <c r="F2227" s="866">
        <v>0</v>
      </c>
    </row>
    <row r="2228" spans="1:6" s="898" customFormat="1" ht="12.75">
      <c r="A2228" s="395" t="s">
        <v>941</v>
      </c>
      <c r="B2228" s="866">
        <v>-776857</v>
      </c>
      <c r="C2228" s="866">
        <v>0</v>
      </c>
      <c r="D2228" s="866">
        <v>0</v>
      </c>
      <c r="E2228" s="869">
        <v>0</v>
      </c>
      <c r="F2228" s="866">
        <v>0</v>
      </c>
    </row>
    <row r="2229" spans="1:6" s="872" customFormat="1" ht="12.75">
      <c r="A2229" s="395" t="s">
        <v>546</v>
      </c>
      <c r="B2229" s="651">
        <v>-776857</v>
      </c>
      <c r="C2229" s="651">
        <v>0</v>
      </c>
      <c r="D2229" s="651">
        <v>0</v>
      </c>
      <c r="E2229" s="869">
        <v>0</v>
      </c>
      <c r="F2229" s="866">
        <v>0</v>
      </c>
    </row>
    <row r="2230" spans="1:6" s="877" customFormat="1" ht="12.75">
      <c r="A2230" s="345"/>
      <c r="B2230" s="866"/>
      <c r="C2230" s="866"/>
      <c r="D2230" s="866"/>
      <c r="E2230" s="866"/>
      <c r="F2230" s="866"/>
    </row>
    <row r="2231" spans="1:6" s="877" customFormat="1" ht="12.75">
      <c r="A2231" s="890" t="s">
        <v>538</v>
      </c>
      <c r="B2231" s="866"/>
      <c r="C2231" s="866"/>
      <c r="D2231" s="866"/>
      <c r="E2231" s="866"/>
      <c r="F2231" s="866"/>
    </row>
    <row r="2232" spans="1:6" s="877" customFormat="1" ht="12.75">
      <c r="A2232" s="351" t="s">
        <v>523</v>
      </c>
      <c r="B2232" s="866"/>
      <c r="C2232" s="866"/>
      <c r="D2232" s="866"/>
      <c r="E2232" s="866"/>
      <c r="F2232" s="866"/>
    </row>
    <row r="2233" spans="1:6" s="877" customFormat="1" ht="12.75">
      <c r="A2233" s="374" t="s">
        <v>536</v>
      </c>
      <c r="B2233" s="866">
        <v>1683306</v>
      </c>
      <c r="C2233" s="866">
        <v>0</v>
      </c>
      <c r="D2233" s="866">
        <v>0</v>
      </c>
      <c r="E2233" s="869">
        <v>0</v>
      </c>
      <c r="F2233" s="866">
        <v>0</v>
      </c>
    </row>
    <row r="2234" spans="1:6" s="877" customFormat="1" ht="12.75">
      <c r="A2234" s="359" t="s">
        <v>950</v>
      </c>
      <c r="B2234" s="866">
        <v>841653</v>
      </c>
      <c r="C2234" s="866">
        <v>0</v>
      </c>
      <c r="D2234" s="866">
        <v>0</v>
      </c>
      <c r="E2234" s="869">
        <v>0</v>
      </c>
      <c r="F2234" s="866">
        <v>0</v>
      </c>
    </row>
    <row r="2235" spans="1:6" s="877" customFormat="1" ht="12.75">
      <c r="A2235" s="359" t="s">
        <v>1000</v>
      </c>
      <c r="B2235" s="866">
        <v>841653</v>
      </c>
      <c r="C2235" s="866">
        <v>0</v>
      </c>
      <c r="D2235" s="866">
        <v>0</v>
      </c>
      <c r="E2235" s="869">
        <v>0</v>
      </c>
      <c r="F2235" s="866">
        <v>0</v>
      </c>
    </row>
    <row r="2236" spans="1:6" s="877" customFormat="1" ht="12.75">
      <c r="A2236" s="359" t="s">
        <v>539</v>
      </c>
      <c r="B2236" s="866">
        <v>841653</v>
      </c>
      <c r="C2236" s="866">
        <v>0</v>
      </c>
      <c r="D2236" s="866">
        <v>0</v>
      </c>
      <c r="E2236" s="869">
        <v>0</v>
      </c>
      <c r="F2236" s="866">
        <v>0</v>
      </c>
    </row>
    <row r="2237" spans="1:6" s="877" customFormat="1" ht="25.5">
      <c r="A2237" s="421" t="s">
        <v>540</v>
      </c>
      <c r="B2237" s="866">
        <v>841653</v>
      </c>
      <c r="C2237" s="866">
        <v>0</v>
      </c>
      <c r="D2237" s="866">
        <v>0</v>
      </c>
      <c r="E2237" s="869">
        <v>0</v>
      </c>
      <c r="F2237" s="866">
        <v>0</v>
      </c>
    </row>
    <row r="2238" spans="1:6" s="877" customFormat="1" ht="25.5">
      <c r="A2238" s="421" t="s">
        <v>541</v>
      </c>
      <c r="B2238" s="866">
        <v>617858</v>
      </c>
      <c r="C2238" s="866">
        <v>0</v>
      </c>
      <c r="D2238" s="866">
        <v>0</v>
      </c>
      <c r="E2238" s="869">
        <v>0</v>
      </c>
      <c r="F2238" s="866">
        <v>0</v>
      </c>
    </row>
    <row r="2239" spans="1:6" s="877" customFormat="1" ht="25.5">
      <c r="A2239" s="421" t="s">
        <v>542</v>
      </c>
      <c r="B2239" s="866">
        <v>52687</v>
      </c>
      <c r="C2239" s="866">
        <v>0</v>
      </c>
      <c r="D2239" s="866">
        <v>0</v>
      </c>
      <c r="E2239" s="869">
        <v>0</v>
      </c>
      <c r="F2239" s="866">
        <v>0</v>
      </c>
    </row>
    <row r="2240" spans="1:6" s="877" customFormat="1" ht="25.5">
      <c r="A2240" s="421" t="s">
        <v>543</v>
      </c>
      <c r="B2240" s="866">
        <v>6144</v>
      </c>
      <c r="C2240" s="866">
        <v>0</v>
      </c>
      <c r="D2240" s="866">
        <v>0</v>
      </c>
      <c r="E2240" s="869">
        <v>0</v>
      </c>
      <c r="F2240" s="866">
        <v>0</v>
      </c>
    </row>
    <row r="2241" spans="1:6" s="877" customFormat="1" ht="38.25">
      <c r="A2241" s="421" t="s">
        <v>544</v>
      </c>
      <c r="B2241" s="866">
        <v>164964</v>
      </c>
      <c r="C2241" s="866">
        <v>0</v>
      </c>
      <c r="D2241" s="866">
        <v>0</v>
      </c>
      <c r="E2241" s="869">
        <v>0</v>
      </c>
      <c r="F2241" s="866">
        <v>0</v>
      </c>
    </row>
    <row r="2242" spans="1:6" s="877" customFormat="1" ht="12.75">
      <c r="A2242" s="344" t="s">
        <v>1098</v>
      </c>
      <c r="B2242" s="866">
        <v>906449</v>
      </c>
      <c r="C2242" s="866">
        <v>0</v>
      </c>
      <c r="D2242" s="866">
        <v>0</v>
      </c>
      <c r="E2242" s="652">
        <v>0</v>
      </c>
      <c r="F2242" s="866">
        <v>0</v>
      </c>
    </row>
    <row r="2243" spans="1:6" s="877" customFormat="1" ht="12.75">
      <c r="A2243" s="359" t="s">
        <v>1011</v>
      </c>
      <c r="B2243" s="866">
        <v>906449</v>
      </c>
      <c r="C2243" s="866">
        <v>0</v>
      </c>
      <c r="D2243" s="866">
        <v>0</v>
      </c>
      <c r="E2243" s="652">
        <v>0</v>
      </c>
      <c r="F2243" s="866">
        <v>0</v>
      </c>
    </row>
    <row r="2244" spans="1:6" s="877" customFormat="1" ht="12.75">
      <c r="A2244" s="395" t="s">
        <v>1016</v>
      </c>
      <c r="B2244" s="866">
        <v>64796</v>
      </c>
      <c r="C2244" s="866">
        <v>0</v>
      </c>
      <c r="D2244" s="866">
        <v>0</v>
      </c>
      <c r="E2244" s="652">
        <v>0</v>
      </c>
      <c r="F2244" s="866">
        <v>0</v>
      </c>
    </row>
    <row r="2245" spans="1:6" s="877" customFormat="1" ht="12.75">
      <c r="A2245" s="395" t="s">
        <v>1032</v>
      </c>
      <c r="B2245" s="866">
        <v>841653</v>
      </c>
      <c r="C2245" s="866">
        <v>0</v>
      </c>
      <c r="D2245" s="866">
        <v>0</v>
      </c>
      <c r="E2245" s="652">
        <v>0</v>
      </c>
      <c r="F2245" s="866">
        <v>0</v>
      </c>
    </row>
    <row r="2246" spans="1:6" s="877" customFormat="1" ht="12.75">
      <c r="A2246" s="415" t="s">
        <v>1197</v>
      </c>
      <c r="B2246" s="866">
        <v>841653</v>
      </c>
      <c r="C2246" s="866">
        <v>0</v>
      </c>
      <c r="D2246" s="866">
        <v>0</v>
      </c>
      <c r="E2246" s="652">
        <v>0</v>
      </c>
      <c r="F2246" s="866">
        <v>0</v>
      </c>
    </row>
    <row r="2247" spans="1:6" s="877" customFormat="1" ht="25.5">
      <c r="A2247" s="397" t="s">
        <v>545</v>
      </c>
      <c r="B2247" s="866">
        <v>841653</v>
      </c>
      <c r="C2247" s="866">
        <v>0</v>
      </c>
      <c r="D2247" s="866">
        <v>0</v>
      </c>
      <c r="E2247" s="652">
        <v>0</v>
      </c>
      <c r="F2247" s="866">
        <v>0</v>
      </c>
    </row>
    <row r="2248" spans="1:6" s="877" customFormat="1" ht="12.75">
      <c r="A2248" s="359" t="s">
        <v>938</v>
      </c>
      <c r="B2248" s="866">
        <v>776857</v>
      </c>
      <c r="C2248" s="866">
        <v>0</v>
      </c>
      <c r="D2248" s="866">
        <v>0</v>
      </c>
      <c r="E2248" s="652" t="s">
        <v>616</v>
      </c>
      <c r="F2248" s="866">
        <v>0</v>
      </c>
    </row>
    <row r="2249" spans="1:6" s="877" customFormat="1" ht="12.75">
      <c r="A2249" s="359" t="s">
        <v>939</v>
      </c>
      <c r="B2249" s="866">
        <v>-776857</v>
      </c>
      <c r="C2249" s="866">
        <v>0</v>
      </c>
      <c r="D2249" s="866">
        <v>0</v>
      </c>
      <c r="E2249" s="652">
        <v>0</v>
      </c>
      <c r="F2249" s="866">
        <v>0</v>
      </c>
    </row>
    <row r="2250" spans="1:6" s="877" customFormat="1" ht="12.75">
      <c r="A2250" s="395" t="s">
        <v>941</v>
      </c>
      <c r="B2250" s="866">
        <v>-776857</v>
      </c>
      <c r="C2250" s="866">
        <v>0</v>
      </c>
      <c r="D2250" s="866">
        <v>0</v>
      </c>
      <c r="E2250" s="652">
        <v>0</v>
      </c>
      <c r="F2250" s="866">
        <v>0</v>
      </c>
    </row>
    <row r="2251" spans="1:6" s="877" customFormat="1" ht="12.75">
      <c r="A2251" s="395" t="s">
        <v>546</v>
      </c>
      <c r="B2251" s="866">
        <v>-776857</v>
      </c>
      <c r="C2251" s="866">
        <v>0</v>
      </c>
      <c r="D2251" s="866">
        <v>0</v>
      </c>
      <c r="E2251" s="652">
        <v>0</v>
      </c>
      <c r="F2251" s="866">
        <v>0</v>
      </c>
    </row>
    <row r="2253" spans="1:6" s="70" customFormat="1" ht="12.75">
      <c r="A2253" s="901" t="s">
        <v>61</v>
      </c>
      <c r="B2253" s="842"/>
      <c r="C2253" s="902"/>
      <c r="D2253" s="902"/>
      <c r="E2253" s="902"/>
      <c r="F2253" s="902"/>
    </row>
    <row r="2254" spans="1:6" s="318" customFormat="1" ht="16.5" customHeight="1">
      <c r="A2254" s="903" t="s">
        <v>547</v>
      </c>
      <c r="B2254" s="903"/>
      <c r="C2254" s="903"/>
      <c r="D2254" s="903"/>
      <c r="E2254" s="903"/>
      <c r="F2254" s="903"/>
    </row>
    <row r="2255" spans="1:6" s="318" customFormat="1" ht="13.5">
      <c r="A2255" s="904" t="s">
        <v>462</v>
      </c>
      <c r="B2255" s="266">
        <v>129118490</v>
      </c>
      <c r="C2255" s="266">
        <v>22906443</v>
      </c>
      <c r="D2255" s="266">
        <v>21740258</v>
      </c>
      <c r="E2255" s="905">
        <v>16.837447525912054</v>
      </c>
      <c r="F2255" s="266">
        <v>886256</v>
      </c>
    </row>
    <row r="2256" spans="1:6" s="318" customFormat="1" ht="12.75">
      <c r="A2256" s="910" t="s">
        <v>472</v>
      </c>
      <c r="B2256" s="274">
        <v>16400686</v>
      </c>
      <c r="C2256" s="274">
        <v>856781</v>
      </c>
      <c r="D2256" s="274">
        <v>33467</v>
      </c>
      <c r="E2256" s="283">
        <v>0.20405853755141706</v>
      </c>
      <c r="F2256" s="274">
        <v>4521</v>
      </c>
    </row>
    <row r="2257" spans="1:6" s="318" customFormat="1" ht="25.5">
      <c r="A2257" s="911" t="s">
        <v>548</v>
      </c>
      <c r="B2257" s="274">
        <v>111486331</v>
      </c>
      <c r="C2257" s="274">
        <v>21706791</v>
      </c>
      <c r="D2257" s="274">
        <v>21706791</v>
      </c>
      <c r="E2257" s="283">
        <v>19.470360900117882</v>
      </c>
      <c r="F2257" s="274">
        <v>881735</v>
      </c>
    </row>
    <row r="2258" spans="1:6" s="318" customFormat="1" ht="12.75">
      <c r="A2258" s="471" t="s">
        <v>1000</v>
      </c>
      <c r="B2258" s="274">
        <v>1231473</v>
      </c>
      <c r="C2258" s="274">
        <v>342871</v>
      </c>
      <c r="D2258" s="274">
        <v>0</v>
      </c>
      <c r="E2258" s="283">
        <v>0</v>
      </c>
      <c r="F2258" s="274">
        <v>0</v>
      </c>
    </row>
    <row r="2259" spans="1:6" s="318" customFormat="1" ht="38.25">
      <c r="A2259" s="911" t="s">
        <v>1221</v>
      </c>
      <c r="B2259" s="274">
        <v>1212732</v>
      </c>
      <c r="C2259" s="274">
        <v>324130</v>
      </c>
      <c r="D2259" s="274">
        <v>0</v>
      </c>
      <c r="E2259" s="283">
        <v>0</v>
      </c>
      <c r="F2259" s="274">
        <v>0</v>
      </c>
    </row>
    <row r="2260" spans="1:6" s="318" customFormat="1" ht="38.25">
      <c r="A2260" s="911" t="s">
        <v>1196</v>
      </c>
      <c r="B2260" s="274">
        <v>18741</v>
      </c>
      <c r="C2260" s="274">
        <v>18741</v>
      </c>
      <c r="D2260" s="274">
        <v>0</v>
      </c>
      <c r="E2260" s="283">
        <v>0</v>
      </c>
      <c r="F2260" s="274">
        <v>0</v>
      </c>
    </row>
    <row r="2261" spans="1:6" s="318" customFormat="1" ht="13.5">
      <c r="A2261" s="466" t="s">
        <v>1098</v>
      </c>
      <c r="B2261" s="266">
        <v>129118490</v>
      </c>
      <c r="C2261" s="266">
        <v>23182313</v>
      </c>
      <c r="D2261" s="266">
        <v>13090570</v>
      </c>
      <c r="E2261" s="905">
        <v>10.13841627175163</v>
      </c>
      <c r="F2261" s="266">
        <v>9659083</v>
      </c>
    </row>
    <row r="2262" spans="1:6" s="318" customFormat="1" ht="12.75">
      <c r="A2262" s="471" t="s">
        <v>1197</v>
      </c>
      <c r="B2262" s="274">
        <v>1231473</v>
      </c>
      <c r="C2262" s="274">
        <v>618741</v>
      </c>
      <c r="D2262" s="274">
        <v>0</v>
      </c>
      <c r="E2262" s="283">
        <v>0</v>
      </c>
      <c r="F2262" s="274">
        <v>0</v>
      </c>
    </row>
    <row r="2263" spans="1:6" s="318" customFormat="1" ht="38.25">
      <c r="A2263" s="911" t="s">
        <v>1219</v>
      </c>
      <c r="B2263" s="274">
        <v>1212732</v>
      </c>
      <c r="C2263" s="274">
        <v>600000</v>
      </c>
      <c r="D2263" s="274">
        <v>0</v>
      </c>
      <c r="E2263" s="283">
        <v>0</v>
      </c>
      <c r="F2263" s="274">
        <v>0</v>
      </c>
    </row>
    <row r="2264" spans="1:6" s="318" customFormat="1" ht="38.25">
      <c r="A2264" s="911" t="s">
        <v>516</v>
      </c>
      <c r="B2264" s="274">
        <v>18741</v>
      </c>
      <c r="C2264" s="274">
        <v>18741</v>
      </c>
      <c r="D2264" s="274">
        <v>0</v>
      </c>
      <c r="E2264" s="283">
        <v>0</v>
      </c>
      <c r="F2264" s="274">
        <v>0</v>
      </c>
    </row>
    <row r="2265" spans="1:6" s="318" customFormat="1" ht="12.75" customHeight="1">
      <c r="A2265" s="471" t="s">
        <v>1207</v>
      </c>
      <c r="B2265" s="274">
        <v>100897775</v>
      </c>
      <c r="C2265" s="274">
        <v>13791270</v>
      </c>
      <c r="D2265" s="274">
        <v>7861585</v>
      </c>
      <c r="E2265" s="283">
        <v>7.791633660900847</v>
      </c>
      <c r="F2265" s="274">
        <v>5196505</v>
      </c>
    </row>
    <row r="2266" spans="1:28" s="906" customFormat="1" ht="38.25">
      <c r="A2266" s="911" t="s">
        <v>549</v>
      </c>
      <c r="B2266" s="274">
        <v>86102340</v>
      </c>
      <c r="C2266" s="274">
        <v>13348305</v>
      </c>
      <c r="D2266" s="274">
        <v>7861585</v>
      </c>
      <c r="E2266" s="283">
        <v>9.13051259698633</v>
      </c>
      <c r="F2266" s="274">
        <v>5196505</v>
      </c>
      <c r="AB2266" s="907"/>
    </row>
    <row r="2267" spans="1:6" s="318" customFormat="1" ht="63.75">
      <c r="A2267" s="911" t="s">
        <v>550</v>
      </c>
      <c r="B2267" s="274">
        <v>14795435</v>
      </c>
      <c r="C2267" s="274">
        <v>442965</v>
      </c>
      <c r="D2267" s="274">
        <v>0</v>
      </c>
      <c r="E2267" s="283">
        <v>0</v>
      </c>
      <c r="F2267" s="274">
        <v>0</v>
      </c>
    </row>
    <row r="2268" spans="1:6" s="318" customFormat="1" ht="12.75">
      <c r="A2268" s="471" t="s">
        <v>0</v>
      </c>
      <c r="B2268" s="274">
        <v>26989242</v>
      </c>
      <c r="C2268" s="274">
        <v>8772302</v>
      </c>
      <c r="D2268" s="274">
        <v>5228985</v>
      </c>
      <c r="E2268" s="283">
        <v>19.374330705545564</v>
      </c>
      <c r="F2268" s="274">
        <v>4462578</v>
      </c>
    </row>
    <row r="2269" spans="1:6" s="318" customFormat="1" ht="25.5">
      <c r="A2269" s="911" t="s">
        <v>1216</v>
      </c>
      <c r="B2269" s="274">
        <v>26989242</v>
      </c>
      <c r="C2269" s="274">
        <v>8772302</v>
      </c>
      <c r="D2269" s="274">
        <v>5228985</v>
      </c>
      <c r="E2269" s="283">
        <v>19.374330705545564</v>
      </c>
      <c r="F2269" s="274">
        <v>4462578</v>
      </c>
    </row>
    <row r="2273" spans="1:6" s="70" customFormat="1" ht="15">
      <c r="A2273" s="482" t="s">
        <v>878</v>
      </c>
      <c r="B2273" s="480"/>
      <c r="C2273" s="480"/>
      <c r="D2273" s="480"/>
      <c r="E2273" s="483"/>
      <c r="F2273" s="483" t="s">
        <v>669</v>
      </c>
    </row>
    <row r="2274" spans="1:6" s="70" customFormat="1" ht="15">
      <c r="A2274" s="482"/>
      <c r="B2274" s="480"/>
      <c r="C2274" s="480"/>
      <c r="D2274" s="480"/>
      <c r="E2274" s="483"/>
      <c r="F2274" s="483"/>
    </row>
    <row r="2275" spans="1:6" s="83" customFormat="1" ht="12.75" customHeight="1">
      <c r="A2275" s="482"/>
      <c r="B2275" s="480"/>
      <c r="C2275" s="480"/>
      <c r="D2275" s="480"/>
      <c r="E2275" s="483"/>
      <c r="F2275" s="483"/>
    </row>
    <row r="2276" spans="1:22" s="897" customFormat="1" ht="15">
      <c r="A2276" s="164" t="s">
        <v>670</v>
      </c>
      <c r="B2276" s="480"/>
      <c r="C2276" s="480"/>
      <c r="D2276" s="480"/>
      <c r="E2276" s="734"/>
      <c r="F2276" s="735"/>
      <c r="G2276" s="908"/>
      <c r="H2276" s="908"/>
      <c r="I2276" s="908"/>
      <c r="J2276" s="908"/>
      <c r="K2276" s="908"/>
      <c r="L2276" s="908"/>
      <c r="M2276" s="908"/>
      <c r="N2276" s="908"/>
      <c r="O2276" s="908"/>
      <c r="P2276" s="908"/>
      <c r="Q2276" s="908"/>
      <c r="R2276" s="908"/>
      <c r="S2276" s="908"/>
      <c r="T2276" s="908"/>
      <c r="U2276" s="908"/>
      <c r="V2276" s="908"/>
    </row>
  </sheetData>
  <mergeCells count="8">
    <mergeCell ref="A4:F4"/>
    <mergeCell ref="A2:F2"/>
    <mergeCell ref="A1:F1"/>
    <mergeCell ref="A2254:F2254"/>
    <mergeCell ref="A8:F8"/>
    <mergeCell ref="A7:F7"/>
    <mergeCell ref="A6:F6"/>
    <mergeCell ref="A9:F9"/>
  </mergeCells>
  <printOptions horizontalCentered="1"/>
  <pageMargins left="0.984251968503937" right="0.2755905511811024" top="0.7086614173228347" bottom="0.3937007874015748" header="0.5118110236220472" footer="0.11811023622047245"/>
  <pageSetup firstPageNumber="51" useFirstPageNumber="1" fitToHeight="20" horizontalDpi="600" verticalDpi="600" orientation="portrait" paperSize="9" scale="85" r:id="rId1"/>
  <headerFooter alignWithMargins="0">
    <oddFooter>&amp;C&amp;P&amp;R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AC59"/>
  <sheetViews>
    <sheetView workbookViewId="0" topLeftCell="A1">
      <selection activeCell="A7" sqref="A7:D7"/>
    </sheetView>
  </sheetViews>
  <sheetFormatPr defaultColWidth="9.140625" defaultRowHeight="12.75"/>
  <cols>
    <col min="1" max="1" width="51.421875" style="495" customWidth="1"/>
    <col min="2" max="4" width="12.140625" style="495" customWidth="1"/>
    <col min="5" max="16384" width="9.140625" style="495" customWidth="1"/>
  </cols>
  <sheetData>
    <row r="1" spans="1:29" s="489" customFormat="1" ht="12.75">
      <c r="A1" s="558" t="s">
        <v>580</v>
      </c>
      <c r="B1" s="558"/>
      <c r="C1" s="558"/>
      <c r="D1" s="55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</row>
    <row r="2" spans="1:29" s="489" customFormat="1" ht="12.75">
      <c r="A2" s="562" t="s">
        <v>581</v>
      </c>
      <c r="B2" s="562"/>
      <c r="C2" s="562"/>
      <c r="D2" s="562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</row>
    <row r="3" spans="1:29" s="489" customFormat="1" ht="3.75" customHeight="1">
      <c r="A3" s="564"/>
      <c r="B3" s="564"/>
      <c r="C3" s="564"/>
      <c r="D3" s="564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</row>
    <row r="4" spans="1:11" s="488" customFormat="1" ht="12.75">
      <c r="A4" s="561" t="s">
        <v>582</v>
      </c>
      <c r="B4" s="561"/>
      <c r="C4" s="561"/>
      <c r="D4" s="561"/>
      <c r="E4" s="489"/>
      <c r="F4" s="489"/>
      <c r="G4" s="489"/>
      <c r="H4" s="489"/>
      <c r="I4" s="489"/>
      <c r="J4" s="489"/>
      <c r="K4" s="489"/>
    </row>
    <row r="5" spans="1:11" s="488" customFormat="1" ht="12.75">
      <c r="A5" s="498"/>
      <c r="B5" s="498"/>
      <c r="C5" s="504"/>
      <c r="D5" s="489"/>
      <c r="E5" s="489"/>
      <c r="F5" s="489"/>
      <c r="G5" s="489"/>
      <c r="H5" s="489"/>
      <c r="I5" s="489"/>
      <c r="J5" s="489"/>
      <c r="K5" s="489"/>
    </row>
    <row r="6" spans="1:11" s="490" customFormat="1" ht="15.75">
      <c r="A6" s="558" t="s">
        <v>583</v>
      </c>
      <c r="B6" s="558"/>
      <c r="C6" s="558"/>
      <c r="D6" s="558"/>
      <c r="E6" s="489"/>
      <c r="F6" s="489"/>
      <c r="G6" s="489"/>
      <c r="H6" s="489"/>
      <c r="I6" s="489"/>
      <c r="J6" s="489"/>
      <c r="K6" s="489"/>
    </row>
    <row r="7" spans="1:11" s="490" customFormat="1" ht="15.75">
      <c r="A7" s="560" t="s">
        <v>11</v>
      </c>
      <c r="B7" s="560"/>
      <c r="C7" s="560"/>
      <c r="D7" s="560"/>
      <c r="E7" s="489"/>
      <c r="F7" s="489"/>
      <c r="G7" s="489"/>
      <c r="H7" s="489"/>
      <c r="I7" s="489"/>
      <c r="J7" s="489"/>
      <c r="K7" s="489"/>
    </row>
    <row r="8" spans="1:11" s="490" customFormat="1" ht="15.75">
      <c r="A8" s="559" t="s">
        <v>880</v>
      </c>
      <c r="B8" s="559"/>
      <c r="C8" s="559"/>
      <c r="D8" s="559"/>
      <c r="E8" s="489"/>
      <c r="F8" s="489"/>
      <c r="G8" s="489"/>
      <c r="H8" s="489"/>
      <c r="I8" s="489"/>
      <c r="J8" s="489"/>
      <c r="K8" s="489"/>
    </row>
    <row r="9" spans="1:11" s="386" customFormat="1" ht="12.75">
      <c r="A9" s="565"/>
      <c r="B9" s="565"/>
      <c r="C9" s="565"/>
      <c r="D9" s="565"/>
      <c r="E9" s="489"/>
      <c r="F9" s="489"/>
      <c r="G9" s="489"/>
      <c r="H9" s="489"/>
      <c r="I9" s="489"/>
      <c r="J9" s="489"/>
      <c r="K9" s="489"/>
    </row>
    <row r="10" spans="1:11" s="386" customFormat="1" ht="12.75">
      <c r="A10" s="491" t="s">
        <v>572</v>
      </c>
      <c r="C10" s="504"/>
      <c r="D10" s="305" t="s">
        <v>881</v>
      </c>
      <c r="E10" s="489"/>
      <c r="F10" s="489"/>
      <c r="G10" s="489"/>
      <c r="H10" s="489"/>
      <c r="I10" s="489"/>
      <c r="J10" s="489"/>
      <c r="K10" s="489"/>
    </row>
    <row r="11" spans="1:11" s="490" customFormat="1" ht="15.75">
      <c r="A11" s="504"/>
      <c r="C11" s="504"/>
      <c r="D11" s="492" t="s">
        <v>552</v>
      </c>
      <c r="E11" s="489"/>
      <c r="F11" s="489"/>
      <c r="G11" s="489"/>
      <c r="H11" s="489"/>
      <c r="I11" s="489"/>
      <c r="J11" s="489"/>
      <c r="K11" s="489"/>
    </row>
    <row r="12" spans="1:4" s="489" customFormat="1" ht="12.75">
      <c r="A12" s="504"/>
      <c r="C12" s="504"/>
      <c r="D12" s="493" t="s">
        <v>553</v>
      </c>
    </row>
    <row r="13" spans="1:4" ht="12.75" customHeight="1">
      <c r="A13" s="563" t="s">
        <v>885</v>
      </c>
      <c r="B13" s="563" t="s">
        <v>554</v>
      </c>
      <c r="C13" s="563" t="s">
        <v>593</v>
      </c>
      <c r="D13" s="563" t="s">
        <v>555</v>
      </c>
    </row>
    <row r="14" spans="1:4" ht="12.75">
      <c r="A14" s="563"/>
      <c r="B14" s="563"/>
      <c r="C14" s="563"/>
      <c r="D14" s="563"/>
    </row>
    <row r="15" spans="1:4" ht="12.75">
      <c r="A15" s="494">
        <v>1</v>
      </c>
      <c r="B15" s="494">
        <v>2</v>
      </c>
      <c r="C15" s="494">
        <v>3</v>
      </c>
      <c r="D15" s="494">
        <v>4</v>
      </c>
    </row>
    <row r="16" spans="1:4" ht="22.5" customHeight="1">
      <c r="A16" s="519" t="s">
        <v>1217</v>
      </c>
      <c r="B16" s="505">
        <v>-134000000</v>
      </c>
      <c r="C16" s="505">
        <v>-2880674.59</v>
      </c>
      <c r="D16" s="506">
        <v>-5590325.539999999</v>
      </c>
    </row>
    <row r="17" spans="1:4" ht="15.75">
      <c r="A17" s="519" t="s">
        <v>1226</v>
      </c>
      <c r="B17" s="505">
        <v>-158140531</v>
      </c>
      <c r="C17" s="505">
        <v>-13871388.84</v>
      </c>
      <c r="D17" s="506">
        <v>-10604380.84</v>
      </c>
    </row>
    <row r="18" spans="1:4" ht="12.75">
      <c r="A18" s="520" t="s">
        <v>556</v>
      </c>
      <c r="B18" s="507">
        <v>-131253448</v>
      </c>
      <c r="C18" s="507">
        <v>-13871388.84</v>
      </c>
      <c r="D18" s="508">
        <v>-10604380.84</v>
      </c>
    </row>
    <row r="19" spans="1:4" ht="12.75">
      <c r="A19" s="521" t="s">
        <v>557</v>
      </c>
      <c r="B19" s="509">
        <v>-9900</v>
      </c>
      <c r="C19" s="509">
        <v>0</v>
      </c>
      <c r="D19" s="510">
        <v>0</v>
      </c>
    </row>
    <row r="20" spans="1:4" ht="12.75">
      <c r="A20" s="522" t="s">
        <v>558</v>
      </c>
      <c r="B20" s="511">
        <v>-9900</v>
      </c>
      <c r="C20" s="511">
        <v>0</v>
      </c>
      <c r="D20" s="512">
        <v>0</v>
      </c>
    </row>
    <row r="21" spans="1:4" ht="12.75">
      <c r="A21" s="523" t="s">
        <v>559</v>
      </c>
      <c r="B21" s="513">
        <v>-9900</v>
      </c>
      <c r="C21" s="513">
        <v>0</v>
      </c>
      <c r="D21" s="514">
        <v>0</v>
      </c>
    </row>
    <row r="22" spans="1:4" ht="12.75">
      <c r="A22" s="522" t="s">
        <v>560</v>
      </c>
      <c r="B22" s="511">
        <v>0</v>
      </c>
      <c r="C22" s="511">
        <v>0</v>
      </c>
      <c r="D22" s="512">
        <v>0</v>
      </c>
    </row>
    <row r="23" spans="1:4" ht="12.75">
      <c r="A23" s="521" t="s">
        <v>561</v>
      </c>
      <c r="B23" s="509">
        <v>0</v>
      </c>
      <c r="C23" s="509">
        <v>0</v>
      </c>
      <c r="D23" s="510">
        <v>0</v>
      </c>
    </row>
    <row r="24" spans="1:4" ht="12.75">
      <c r="A24" s="524"/>
      <c r="B24" s="511"/>
      <c r="C24" s="511"/>
      <c r="D24" s="512"/>
    </row>
    <row r="25" spans="1:4" ht="12.75">
      <c r="A25" s="521" t="s">
        <v>562</v>
      </c>
      <c r="B25" s="509">
        <v>-131243548</v>
      </c>
      <c r="C25" s="509">
        <v>-13871388.84</v>
      </c>
      <c r="D25" s="510">
        <v>-10604380.84</v>
      </c>
    </row>
    <row r="26" spans="1:4" ht="12.75">
      <c r="A26" s="522" t="s">
        <v>563</v>
      </c>
      <c r="B26" s="511">
        <v>-126243548</v>
      </c>
      <c r="C26" s="511">
        <v>-13871388.84</v>
      </c>
      <c r="D26" s="514">
        <v>-10604380.84</v>
      </c>
    </row>
    <row r="27" spans="1:4" ht="12.75">
      <c r="A27" s="523" t="s">
        <v>564</v>
      </c>
      <c r="B27" s="513">
        <v>-2875813</v>
      </c>
      <c r="C27" s="513">
        <v>-250000</v>
      </c>
      <c r="D27" s="514">
        <v>0</v>
      </c>
    </row>
    <row r="28" spans="1:4" ht="12.75">
      <c r="A28" s="523" t="s">
        <v>565</v>
      </c>
      <c r="B28" s="513">
        <v>-32325663</v>
      </c>
      <c r="C28" s="513">
        <v>-2909448.44</v>
      </c>
      <c r="D28" s="514">
        <v>-2328756.44</v>
      </c>
    </row>
    <row r="29" spans="1:4" ht="12.75">
      <c r="A29" s="523" t="s">
        <v>566</v>
      </c>
      <c r="B29" s="513">
        <v>-91042072</v>
      </c>
      <c r="C29" s="513">
        <v>-10711940.4</v>
      </c>
      <c r="D29" s="514">
        <v>-8275624.4</v>
      </c>
    </row>
    <row r="30" spans="1:4" ht="12.75">
      <c r="A30" s="523" t="s">
        <v>567</v>
      </c>
      <c r="B30" s="513">
        <v>0</v>
      </c>
      <c r="C30" s="513">
        <v>0</v>
      </c>
      <c r="D30" s="514">
        <v>0</v>
      </c>
    </row>
    <row r="31" spans="1:4" ht="12.75">
      <c r="A31" s="522" t="s">
        <v>568</v>
      </c>
      <c r="B31" s="511">
        <v>-5000000</v>
      </c>
      <c r="C31" s="511">
        <v>0</v>
      </c>
      <c r="D31" s="512">
        <v>0</v>
      </c>
    </row>
    <row r="32" spans="1:4" ht="12.75">
      <c r="A32" s="524"/>
      <c r="B32" s="511"/>
      <c r="C32" s="511"/>
      <c r="D32" s="512"/>
    </row>
    <row r="33" spans="1:4" ht="12.75">
      <c r="A33" s="521" t="s">
        <v>569</v>
      </c>
      <c r="B33" s="509">
        <v>-26887083</v>
      </c>
      <c r="C33" s="509">
        <v>0</v>
      </c>
      <c r="D33" s="510">
        <v>0</v>
      </c>
    </row>
    <row r="34" spans="1:4" ht="12.75">
      <c r="A34" s="525"/>
      <c r="B34" s="515"/>
      <c r="C34" s="515"/>
      <c r="D34" s="516"/>
    </row>
    <row r="35" spans="1:4" ht="15.75">
      <c r="A35" s="519" t="s">
        <v>1227</v>
      </c>
      <c r="B35" s="505">
        <v>24140531</v>
      </c>
      <c r="C35" s="505">
        <v>10990714.249999998</v>
      </c>
      <c r="D35" s="506">
        <v>5014055.3</v>
      </c>
    </row>
    <row r="36" spans="1:4" ht="12.75">
      <c r="A36" s="520" t="s">
        <v>556</v>
      </c>
      <c r="B36" s="507">
        <v>22256152</v>
      </c>
      <c r="C36" s="507">
        <v>10339186.599999998</v>
      </c>
      <c r="D36" s="508">
        <v>4747641.64</v>
      </c>
    </row>
    <row r="37" spans="1:4" ht="12.75">
      <c r="A37" s="521" t="s">
        <v>557</v>
      </c>
      <c r="B37" s="509">
        <v>2753540</v>
      </c>
      <c r="C37" s="509">
        <v>478063.64</v>
      </c>
      <c r="D37" s="510">
        <v>117780.65</v>
      </c>
    </row>
    <row r="38" spans="1:4" ht="12.75">
      <c r="A38" s="522" t="s">
        <v>558</v>
      </c>
      <c r="B38" s="511">
        <v>2613540</v>
      </c>
      <c r="C38" s="511">
        <v>478063.64</v>
      </c>
      <c r="D38" s="512">
        <v>117780.65</v>
      </c>
    </row>
    <row r="39" spans="1:4" ht="12.75">
      <c r="A39" s="523" t="s">
        <v>559</v>
      </c>
      <c r="B39" s="513">
        <v>2613540</v>
      </c>
      <c r="C39" s="513">
        <v>478063.64</v>
      </c>
      <c r="D39" s="514">
        <v>117780.65</v>
      </c>
    </row>
    <row r="40" spans="1:4" ht="12.75">
      <c r="A40" s="522" t="s">
        <v>560</v>
      </c>
      <c r="B40" s="511">
        <v>140000</v>
      </c>
      <c r="C40" s="511">
        <v>0</v>
      </c>
      <c r="D40" s="512">
        <v>0</v>
      </c>
    </row>
    <row r="41" spans="1:4" ht="12.75">
      <c r="A41" s="521" t="s">
        <v>561</v>
      </c>
      <c r="B41" s="509">
        <v>776857</v>
      </c>
      <c r="C41" s="509">
        <v>0</v>
      </c>
      <c r="D41" s="510">
        <v>0</v>
      </c>
    </row>
    <row r="42" spans="1:4" ht="12.75">
      <c r="A42" s="524"/>
      <c r="B42" s="511"/>
      <c r="C42" s="511"/>
      <c r="D42" s="512"/>
    </row>
    <row r="43" spans="1:4" ht="12.75">
      <c r="A43" s="521" t="s">
        <v>562</v>
      </c>
      <c r="B43" s="509">
        <v>18725755</v>
      </c>
      <c r="C43" s="509">
        <v>9861122.959999997</v>
      </c>
      <c r="D43" s="510">
        <v>4629860.99</v>
      </c>
    </row>
    <row r="44" spans="1:4" ht="12.75">
      <c r="A44" s="522" t="s">
        <v>563</v>
      </c>
      <c r="B44" s="511">
        <v>18725755</v>
      </c>
      <c r="C44" s="511">
        <v>9861122.959999997</v>
      </c>
      <c r="D44" s="512">
        <v>4629860.99</v>
      </c>
    </row>
    <row r="45" spans="1:4" ht="12.75">
      <c r="A45" s="523" t="s">
        <v>564</v>
      </c>
      <c r="B45" s="513">
        <v>375813</v>
      </c>
      <c r="C45" s="513">
        <v>121109</v>
      </c>
      <c r="D45" s="514">
        <v>44506</v>
      </c>
    </row>
    <row r="46" spans="1:4" ht="12.75">
      <c r="A46" s="523" t="s">
        <v>565</v>
      </c>
      <c r="B46" s="513">
        <v>2325663</v>
      </c>
      <c r="C46" s="513">
        <v>5177660.68</v>
      </c>
      <c r="D46" s="514">
        <v>2519802.16</v>
      </c>
    </row>
    <row r="47" spans="1:4" ht="12.75">
      <c r="A47" s="523" t="s">
        <v>566</v>
      </c>
      <c r="B47" s="513">
        <v>16024279</v>
      </c>
      <c r="C47" s="513">
        <v>4562353.28</v>
      </c>
      <c r="D47" s="514">
        <v>2065552.83</v>
      </c>
    </row>
    <row r="48" spans="1:4" ht="12.75">
      <c r="A48" s="523" t="s">
        <v>567</v>
      </c>
      <c r="B48" s="513">
        <v>0</v>
      </c>
      <c r="C48" s="513">
        <v>0</v>
      </c>
      <c r="D48" s="514">
        <v>0</v>
      </c>
    </row>
    <row r="49" spans="1:4" ht="12.75">
      <c r="A49" s="522" t="s">
        <v>568</v>
      </c>
      <c r="B49" s="511">
        <v>0</v>
      </c>
      <c r="C49" s="511">
        <v>0</v>
      </c>
      <c r="D49" s="512">
        <v>0</v>
      </c>
    </row>
    <row r="50" spans="1:4" ht="12.75">
      <c r="A50" s="524"/>
      <c r="B50" s="511"/>
      <c r="C50" s="511"/>
      <c r="D50" s="512"/>
    </row>
    <row r="51" spans="1:4" ht="12.75">
      <c r="A51" s="521" t="s">
        <v>569</v>
      </c>
      <c r="B51" s="509">
        <v>1406400</v>
      </c>
      <c r="C51" s="509">
        <v>651527.65</v>
      </c>
      <c r="D51" s="510">
        <v>266413.66</v>
      </c>
    </row>
    <row r="52" spans="1:4" ht="12.75">
      <c r="A52" s="526" t="s">
        <v>570</v>
      </c>
      <c r="B52" s="517">
        <v>477979</v>
      </c>
      <c r="C52" s="517">
        <v>0</v>
      </c>
      <c r="D52" s="518">
        <v>0</v>
      </c>
    </row>
    <row r="55" spans="1:4" ht="12.75">
      <c r="A55" s="496" t="s">
        <v>878</v>
      </c>
      <c r="D55" s="493" t="s">
        <v>1048</v>
      </c>
    </row>
    <row r="56" ht="12.75">
      <c r="A56" s="496"/>
    </row>
    <row r="57" ht="12.75">
      <c r="A57" s="496"/>
    </row>
    <row r="58" ht="12.75">
      <c r="A58" s="496"/>
    </row>
    <row r="59" ht="12.75">
      <c r="A59" s="497" t="s">
        <v>571</v>
      </c>
    </row>
  </sheetData>
  <mergeCells count="12">
    <mergeCell ref="A9:D9"/>
    <mergeCell ref="A13:A14"/>
    <mergeCell ref="B13:B14"/>
    <mergeCell ref="C13:C14"/>
    <mergeCell ref="D13:D14"/>
    <mergeCell ref="A1:D1"/>
    <mergeCell ref="A8:D8"/>
    <mergeCell ref="A7:D7"/>
    <mergeCell ref="A6:D6"/>
    <mergeCell ref="A4:D4"/>
    <mergeCell ref="A2:D2"/>
    <mergeCell ref="A3:D3"/>
  </mergeCells>
  <conditionalFormatting sqref="D55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33" right="0.3" top="0.41" bottom="0.57" header="0.32" footer="0.31"/>
  <pageSetup firstPageNumber="93" useFirstPageNumber="1" fitToHeight="1" fitToWidth="1"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13"/>
  <sheetViews>
    <sheetView zoomScaleSheetLayoutView="100" workbookViewId="0" topLeftCell="A40">
      <selection activeCell="B55" sqref="B54:B55"/>
    </sheetView>
  </sheetViews>
  <sheetFormatPr defaultColWidth="9.140625" defaultRowHeight="12.75"/>
  <cols>
    <col min="1" max="1" width="6.57421875" style="23" customWidth="1"/>
    <col min="2" max="2" width="46.57421875" style="76" customWidth="1"/>
    <col min="3" max="3" width="14.28125" style="0" customWidth="1"/>
    <col min="4" max="4" width="15.00390625" style="0" customWidth="1"/>
    <col min="5" max="5" width="12.85156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55" ht="12.75">
      <c r="A1" s="531" t="s">
        <v>580</v>
      </c>
      <c r="B1" s="531"/>
      <c r="C1" s="531"/>
      <c r="D1" s="531"/>
      <c r="E1" s="531"/>
      <c r="F1" s="5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532" t="s">
        <v>581</v>
      </c>
      <c r="B2" s="532"/>
      <c r="C2" s="532"/>
      <c r="D2" s="532"/>
      <c r="E2" s="532"/>
      <c r="F2" s="53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4"/>
      <c r="B3" s="5"/>
      <c r="C3" s="6"/>
      <c r="D3" s="6"/>
      <c r="E3" s="4"/>
      <c r="F3" s="4"/>
      <c r="G3" s="7"/>
      <c r="H3" s="8"/>
      <c r="I3" s="8"/>
      <c r="J3" s="8"/>
      <c r="K3" s="7"/>
      <c r="L3" s="8"/>
      <c r="M3" s="8"/>
      <c r="N3" s="7"/>
      <c r="O3" s="8"/>
      <c r="P3" s="8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533" t="s">
        <v>582</v>
      </c>
      <c r="B4" s="533"/>
      <c r="C4" s="533"/>
      <c r="D4" s="533"/>
      <c r="E4" s="533"/>
      <c r="F4" s="533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0"/>
      <c r="B5" s="11"/>
      <c r="C5" s="11"/>
      <c r="D5" s="11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3" customFormat="1" ht="17.25" customHeight="1">
      <c r="A6" s="534" t="s">
        <v>583</v>
      </c>
      <c r="B6" s="534"/>
      <c r="C6" s="534"/>
      <c r="D6" s="534"/>
      <c r="E6" s="534"/>
      <c r="F6" s="534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ht="17.25" customHeight="1">
      <c r="A7" s="528" t="s">
        <v>584</v>
      </c>
      <c r="B7" s="528"/>
      <c r="C7" s="528"/>
      <c r="D7" s="528"/>
      <c r="E7" s="528"/>
      <c r="F7" s="52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3" customFormat="1" ht="17.25" customHeight="1">
      <c r="A8" s="529" t="s">
        <v>585</v>
      </c>
      <c r="B8" s="529"/>
      <c r="C8" s="529"/>
      <c r="D8" s="529"/>
      <c r="E8" s="529"/>
      <c r="F8" s="529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5" s="16" customFormat="1" ht="12.75">
      <c r="A9" s="530" t="s">
        <v>586</v>
      </c>
      <c r="B9" s="530"/>
      <c r="C9" s="530"/>
      <c r="D9" s="530"/>
      <c r="E9" s="530"/>
      <c r="F9" s="530"/>
      <c r="G9" s="14"/>
      <c r="H9" s="14"/>
      <c r="I9" s="14"/>
      <c r="J9" s="14"/>
      <c r="K9" s="14"/>
      <c r="L9" s="14"/>
      <c r="M9" s="14"/>
      <c r="N9" s="8"/>
      <c r="O9" s="15"/>
    </row>
    <row r="10" spans="1:15" s="16" customFormat="1" ht="12.75">
      <c r="A10" s="17" t="s">
        <v>587</v>
      </c>
      <c r="B10" s="18"/>
      <c r="C10" s="19"/>
      <c r="D10" s="14"/>
      <c r="F10" s="20" t="s">
        <v>588</v>
      </c>
      <c r="G10" s="19"/>
      <c r="H10" s="20"/>
      <c r="I10" s="20"/>
      <c r="J10" s="21"/>
      <c r="K10" s="19"/>
      <c r="N10" s="8"/>
      <c r="O10" s="15"/>
    </row>
    <row r="11" spans="1:15" s="16" customFormat="1" ht="12.75">
      <c r="A11" s="17"/>
      <c r="B11" s="18"/>
      <c r="C11" s="19"/>
      <c r="D11" s="14"/>
      <c r="F11" s="22" t="s">
        <v>589</v>
      </c>
      <c r="G11" s="19"/>
      <c r="H11" s="20"/>
      <c r="I11" s="20"/>
      <c r="J11" s="21"/>
      <c r="K11" s="19"/>
      <c r="N11" s="8"/>
      <c r="O11" s="15"/>
    </row>
    <row r="12" spans="1:6" s="27" customFormat="1" ht="12.75">
      <c r="A12" s="23"/>
      <c r="B12" s="24"/>
      <c r="C12" s="25"/>
      <c r="D12" s="25"/>
      <c r="E12" s="25"/>
      <c r="F12" s="26" t="s">
        <v>590</v>
      </c>
    </row>
    <row r="13" spans="1:6" s="27" customFormat="1" ht="38.25">
      <c r="A13" s="28"/>
      <c r="B13" s="29" t="s">
        <v>591</v>
      </c>
      <c r="C13" s="30" t="s">
        <v>592</v>
      </c>
      <c r="D13" s="30" t="s">
        <v>593</v>
      </c>
      <c r="E13" s="30" t="s">
        <v>594</v>
      </c>
      <c r="F13" s="30" t="s">
        <v>595</v>
      </c>
    </row>
    <row r="14" spans="1:6" s="27" customFormat="1" ht="12.75">
      <c r="A14" s="31">
        <v>1</v>
      </c>
      <c r="B14" s="29">
        <v>2</v>
      </c>
      <c r="C14" s="32">
        <v>3</v>
      </c>
      <c r="D14" s="32">
        <v>4</v>
      </c>
      <c r="E14" s="32">
        <v>5</v>
      </c>
      <c r="F14" s="32">
        <v>6</v>
      </c>
    </row>
    <row r="15" spans="1:9" s="27" customFormat="1" ht="12.75" customHeight="1">
      <c r="A15" s="33" t="s">
        <v>596</v>
      </c>
      <c r="B15" s="34" t="s">
        <v>597</v>
      </c>
      <c r="C15" s="35">
        <v>5504266956</v>
      </c>
      <c r="D15" s="35">
        <v>1113350632</v>
      </c>
      <c r="E15" s="36">
        <v>20.227046415079435</v>
      </c>
      <c r="F15" s="35">
        <v>377170891</v>
      </c>
      <c r="I15" s="37"/>
    </row>
    <row r="16" spans="1:9" s="27" customFormat="1" ht="12.75" customHeight="1">
      <c r="A16" s="33"/>
      <c r="B16" s="34" t="s">
        <v>598</v>
      </c>
      <c r="C16" s="35">
        <v>4133541879</v>
      </c>
      <c r="D16" s="35">
        <v>762421329</v>
      </c>
      <c r="E16" s="36">
        <v>18.44474669225917</v>
      </c>
      <c r="F16" s="35">
        <v>257243376</v>
      </c>
      <c r="I16" s="37"/>
    </row>
    <row r="17" spans="1:9" s="27" customFormat="1" ht="12.75" customHeight="1">
      <c r="A17" s="38"/>
      <c r="B17" s="39" t="s">
        <v>599</v>
      </c>
      <c r="C17" s="40">
        <v>2888821700</v>
      </c>
      <c r="D17" s="40">
        <v>585936575</v>
      </c>
      <c r="E17" s="41">
        <v>20.28289163709896</v>
      </c>
      <c r="F17" s="40">
        <v>181244095</v>
      </c>
      <c r="I17" s="37"/>
    </row>
    <row r="18" spans="1:9" s="27" customFormat="1" ht="12.75" customHeight="1">
      <c r="A18" s="42"/>
      <c r="B18" s="39" t="s">
        <v>600</v>
      </c>
      <c r="C18" s="40">
        <v>761200000</v>
      </c>
      <c r="D18" s="40">
        <v>137335736</v>
      </c>
      <c r="E18" s="41">
        <v>18.0420042038886</v>
      </c>
      <c r="F18" s="40">
        <v>49249571</v>
      </c>
      <c r="I18" s="37"/>
    </row>
    <row r="19" spans="1:9" s="27" customFormat="1" ht="12.75" customHeight="1">
      <c r="A19" s="42"/>
      <c r="B19" s="39" t="s">
        <v>601</v>
      </c>
      <c r="C19" s="40">
        <v>201200000</v>
      </c>
      <c r="D19" s="40">
        <v>48008407</v>
      </c>
      <c r="E19" s="41">
        <v>23.86103727634195</v>
      </c>
      <c r="F19" s="40">
        <v>15808975</v>
      </c>
      <c r="I19" s="37"/>
    </row>
    <row r="20" spans="1:9" s="27" customFormat="1" ht="12.75" customHeight="1">
      <c r="A20" s="42"/>
      <c r="B20" s="39" t="s">
        <v>602</v>
      </c>
      <c r="C20" s="40">
        <v>560000000</v>
      </c>
      <c r="D20" s="40">
        <v>89327329</v>
      </c>
      <c r="E20" s="41">
        <v>15.95130875</v>
      </c>
      <c r="F20" s="40">
        <v>33440596</v>
      </c>
      <c r="I20" s="37"/>
    </row>
    <row r="21" spans="1:9" s="27" customFormat="1" ht="12.75" customHeight="1">
      <c r="A21" s="42"/>
      <c r="B21" s="39" t="s">
        <v>603</v>
      </c>
      <c r="C21" s="40">
        <v>560000000</v>
      </c>
      <c r="D21" s="40">
        <v>89327213</v>
      </c>
      <c r="E21" s="41">
        <v>15.951288035714287</v>
      </c>
      <c r="F21" s="40">
        <v>33440987</v>
      </c>
      <c r="I21" s="37"/>
    </row>
    <row r="22" spans="1:9" s="27" customFormat="1" ht="12.75" customHeight="1">
      <c r="A22" s="38"/>
      <c r="B22" s="39" t="s">
        <v>604</v>
      </c>
      <c r="C22" s="40">
        <v>2098121700</v>
      </c>
      <c r="D22" s="40">
        <v>440808100</v>
      </c>
      <c r="E22" s="41">
        <v>21.009653539163146</v>
      </c>
      <c r="F22" s="40">
        <v>129485060</v>
      </c>
      <c r="I22" s="37"/>
    </row>
    <row r="23" spans="1:9" s="27" customFormat="1" ht="12.75" customHeight="1">
      <c r="A23" s="28"/>
      <c r="B23" s="39" t="s">
        <v>605</v>
      </c>
      <c r="C23" s="40">
        <v>1520000000</v>
      </c>
      <c r="D23" s="40">
        <v>303260219</v>
      </c>
      <c r="E23" s="41">
        <v>19.95133019736842</v>
      </c>
      <c r="F23" s="40">
        <v>86389431</v>
      </c>
      <c r="I23" s="37"/>
    </row>
    <row r="24" spans="1:9" s="27" customFormat="1" ht="12.75" customHeight="1">
      <c r="A24" s="28"/>
      <c r="B24" s="39" t="s">
        <v>606</v>
      </c>
      <c r="C24" s="40">
        <v>522130000</v>
      </c>
      <c r="D24" s="40">
        <v>126498889</v>
      </c>
      <c r="E24" s="41">
        <v>24.227469978740928</v>
      </c>
      <c r="F24" s="40">
        <v>39880652</v>
      </c>
      <c r="I24" s="37"/>
    </row>
    <row r="25" spans="1:9" s="27" customFormat="1" ht="12.75" customHeight="1">
      <c r="A25" s="28"/>
      <c r="B25" s="39" t="s">
        <v>607</v>
      </c>
      <c r="C25" s="40">
        <v>46159700</v>
      </c>
      <c r="D25" s="40">
        <v>9018326</v>
      </c>
      <c r="E25" s="41">
        <v>19.537228361536148</v>
      </c>
      <c r="F25" s="40">
        <v>2941028</v>
      </c>
      <c r="I25" s="37"/>
    </row>
    <row r="26" spans="1:9" s="27" customFormat="1" ht="12.75" customHeight="1">
      <c r="A26" s="42"/>
      <c r="B26" s="39" t="s">
        <v>608</v>
      </c>
      <c r="C26" s="40">
        <v>23084700</v>
      </c>
      <c r="D26" s="40">
        <v>5715347</v>
      </c>
      <c r="E26" s="41">
        <v>24.758160166690494</v>
      </c>
      <c r="F26" s="40">
        <v>1894550</v>
      </c>
      <c r="I26" s="37"/>
    </row>
    <row r="27" spans="1:9" s="27" customFormat="1" ht="12.75" customHeight="1">
      <c r="A27" s="42"/>
      <c r="B27" s="39" t="s">
        <v>609</v>
      </c>
      <c r="C27" s="40">
        <v>435000</v>
      </c>
      <c r="D27" s="40">
        <v>149092</v>
      </c>
      <c r="E27" s="41">
        <v>34.27402298850575</v>
      </c>
      <c r="F27" s="40">
        <v>52647</v>
      </c>
      <c r="I27" s="37"/>
    </row>
    <row r="28" spans="1:9" s="27" customFormat="1" ht="12.75" customHeight="1">
      <c r="A28" s="28"/>
      <c r="B28" s="39" t="s">
        <v>610</v>
      </c>
      <c r="C28" s="40">
        <v>22200000</v>
      </c>
      <c r="D28" s="40">
        <v>2841427</v>
      </c>
      <c r="E28" s="41">
        <v>12.799220720720722</v>
      </c>
      <c r="F28" s="40">
        <v>923666</v>
      </c>
      <c r="I28" s="37"/>
    </row>
    <row r="29" spans="1:9" s="27" customFormat="1" ht="12.75" customHeight="1">
      <c r="A29" s="28"/>
      <c r="B29" s="39" t="s">
        <v>611</v>
      </c>
      <c r="C29" s="40">
        <v>440000</v>
      </c>
      <c r="D29" s="40">
        <v>312460</v>
      </c>
      <c r="E29" s="41">
        <v>71.01363636363637</v>
      </c>
      <c r="F29" s="40">
        <v>70165</v>
      </c>
      <c r="I29" s="37"/>
    </row>
    <row r="30" spans="1:9" s="27" customFormat="1" ht="25.5">
      <c r="A30" s="42"/>
      <c r="B30" s="39" t="s">
        <v>612</v>
      </c>
      <c r="C30" s="40">
        <v>9832000</v>
      </c>
      <c r="D30" s="40">
        <v>2030666</v>
      </c>
      <c r="E30" s="41">
        <v>20.653641171684296</v>
      </c>
      <c r="F30" s="40">
        <v>273949</v>
      </c>
      <c r="I30" s="37"/>
    </row>
    <row r="31" spans="1:9" s="27" customFormat="1" ht="12.75" customHeight="1">
      <c r="A31" s="28"/>
      <c r="B31" s="39" t="s">
        <v>613</v>
      </c>
      <c r="C31" s="40">
        <v>9832000</v>
      </c>
      <c r="D31" s="40">
        <v>2030666</v>
      </c>
      <c r="E31" s="41">
        <v>20.653641171684296</v>
      </c>
      <c r="F31" s="40">
        <v>273949</v>
      </c>
      <c r="I31" s="37"/>
    </row>
    <row r="32" spans="1:9" s="27" customFormat="1" ht="12.75" customHeight="1">
      <c r="A32" s="28"/>
      <c r="B32" s="39" t="s">
        <v>614</v>
      </c>
      <c r="C32" s="40">
        <v>29500000</v>
      </c>
      <c r="D32" s="40">
        <v>7792243</v>
      </c>
      <c r="E32" s="41">
        <v>26.414383050847455</v>
      </c>
      <c r="F32" s="40">
        <v>2508773</v>
      </c>
      <c r="I32" s="37"/>
    </row>
    <row r="33" spans="1:9" s="27" customFormat="1" ht="12.75" customHeight="1">
      <c r="A33" s="38"/>
      <c r="B33" s="43" t="s">
        <v>615</v>
      </c>
      <c r="C33" s="44" t="s">
        <v>616</v>
      </c>
      <c r="D33" s="45">
        <v>496</v>
      </c>
      <c r="E33" s="44" t="s">
        <v>616</v>
      </c>
      <c r="F33" s="45">
        <v>691</v>
      </c>
      <c r="I33" s="37"/>
    </row>
    <row r="34" spans="1:9" s="27" customFormat="1" ht="12.75" customHeight="1">
      <c r="A34" s="46"/>
      <c r="B34" s="39" t="s">
        <v>617</v>
      </c>
      <c r="C34" s="40">
        <v>332313675</v>
      </c>
      <c r="D34" s="40">
        <v>38223178</v>
      </c>
      <c r="E34" s="41">
        <v>11.502138153056746</v>
      </c>
      <c r="F34" s="40">
        <v>12208907</v>
      </c>
      <c r="I34" s="37"/>
    </row>
    <row r="35" spans="1:9" s="27" customFormat="1" ht="12.75" customHeight="1">
      <c r="A35" s="46"/>
      <c r="B35" s="39" t="s">
        <v>618</v>
      </c>
      <c r="C35" s="40">
        <v>143819322</v>
      </c>
      <c r="D35" s="40">
        <v>31828071</v>
      </c>
      <c r="E35" s="41">
        <v>22.130594524705103</v>
      </c>
      <c r="F35" s="40">
        <v>9825154</v>
      </c>
      <c r="I35" s="37"/>
    </row>
    <row r="36" spans="1:9" s="27" customFormat="1" ht="12.75" customHeight="1">
      <c r="A36" s="46"/>
      <c r="B36" s="39" t="s">
        <v>619</v>
      </c>
      <c r="C36" s="40">
        <v>768587182</v>
      </c>
      <c r="D36" s="40">
        <v>106433505</v>
      </c>
      <c r="E36" s="41">
        <v>13.84794171599911</v>
      </c>
      <c r="F36" s="40">
        <v>53965220</v>
      </c>
      <c r="I36" s="37"/>
    </row>
    <row r="37" spans="1:9" s="27" customFormat="1" ht="12.75" customHeight="1">
      <c r="A37" s="38" t="s">
        <v>620</v>
      </c>
      <c r="B37" s="34" t="s">
        <v>621</v>
      </c>
      <c r="C37" s="35">
        <v>4133541879</v>
      </c>
      <c r="D37" s="35">
        <v>762421329</v>
      </c>
      <c r="E37" s="36">
        <v>18.44474669225917</v>
      </c>
      <c r="F37" s="35">
        <v>257243376</v>
      </c>
      <c r="I37" s="37"/>
    </row>
    <row r="38" spans="1:9" s="27" customFormat="1" ht="12.75" customHeight="1">
      <c r="A38" s="38"/>
      <c r="B38" s="34" t="s">
        <v>622</v>
      </c>
      <c r="C38" s="35">
        <v>1387466121</v>
      </c>
      <c r="D38" s="35">
        <v>355089657</v>
      </c>
      <c r="E38" s="36">
        <v>25.59267225523844</v>
      </c>
      <c r="F38" s="35">
        <v>119929386</v>
      </c>
      <c r="I38" s="37"/>
    </row>
    <row r="39" spans="1:9" s="27" customFormat="1" ht="12.75" customHeight="1">
      <c r="A39" s="47"/>
      <c r="B39" s="39" t="s">
        <v>623</v>
      </c>
      <c r="C39" s="40">
        <v>1358000000</v>
      </c>
      <c r="D39" s="40">
        <v>344609279</v>
      </c>
      <c r="E39" s="41">
        <v>25.37623556701031</v>
      </c>
      <c r="F39" s="40">
        <v>117200872</v>
      </c>
      <c r="I39" s="37"/>
    </row>
    <row r="40" spans="1:9" s="27" customFormat="1" ht="12.75" customHeight="1">
      <c r="A40" s="48"/>
      <c r="B40" s="39" t="s">
        <v>624</v>
      </c>
      <c r="C40" s="40">
        <v>1358000000</v>
      </c>
      <c r="D40" s="40">
        <v>344609279</v>
      </c>
      <c r="E40" s="41">
        <v>25.37623556701031</v>
      </c>
      <c r="F40" s="40">
        <v>117200872</v>
      </c>
      <c r="I40" s="37"/>
    </row>
    <row r="41" spans="1:9" s="27" customFormat="1" ht="12.75" customHeight="1">
      <c r="A41" s="49"/>
      <c r="B41" s="39" t="s">
        <v>617</v>
      </c>
      <c r="C41" s="40">
        <v>12595967</v>
      </c>
      <c r="D41" s="40">
        <v>6297561</v>
      </c>
      <c r="E41" s="41">
        <v>49.996645751771176</v>
      </c>
      <c r="F41" s="40">
        <v>2719329</v>
      </c>
      <c r="I41" s="50"/>
    </row>
    <row r="42" spans="1:9" s="27" customFormat="1" ht="12.75" customHeight="1">
      <c r="A42" s="49"/>
      <c r="B42" s="39" t="s">
        <v>618</v>
      </c>
      <c r="C42" s="40">
        <v>129110</v>
      </c>
      <c r="D42" s="40">
        <v>22463</v>
      </c>
      <c r="E42" s="41">
        <v>17.398342498644567</v>
      </c>
      <c r="F42" s="40">
        <v>7314</v>
      </c>
      <c r="I42" s="50"/>
    </row>
    <row r="43" spans="1:9" s="27" customFormat="1" ht="12.75" customHeight="1">
      <c r="A43" s="49"/>
      <c r="B43" s="39" t="s">
        <v>625</v>
      </c>
      <c r="C43" s="40">
        <v>16741044</v>
      </c>
      <c r="D43" s="40">
        <v>4160354</v>
      </c>
      <c r="E43" s="41">
        <v>24.851221942908698</v>
      </c>
      <c r="F43" s="40">
        <v>1871</v>
      </c>
      <c r="I43" s="37"/>
    </row>
    <row r="44" spans="1:9" s="27" customFormat="1" ht="12.75" customHeight="1">
      <c r="A44" s="51"/>
      <c r="B44" s="52" t="s">
        <v>626</v>
      </c>
      <c r="C44" s="53">
        <v>16741044</v>
      </c>
      <c r="D44" s="53">
        <v>4160354</v>
      </c>
      <c r="E44" s="54">
        <v>24.851221942908698</v>
      </c>
      <c r="F44" s="53">
        <v>1871</v>
      </c>
      <c r="I44" s="37"/>
    </row>
    <row r="45" spans="1:9" s="27" customFormat="1" ht="12.75" customHeight="1">
      <c r="A45" s="47" t="s">
        <v>627</v>
      </c>
      <c r="B45" s="34" t="s">
        <v>628</v>
      </c>
      <c r="C45" s="55">
        <v>1370725077</v>
      </c>
      <c r="D45" s="55">
        <v>350929303</v>
      </c>
      <c r="E45" s="56">
        <v>25.601727792713312</v>
      </c>
      <c r="F45" s="55">
        <v>119927515</v>
      </c>
      <c r="I45" s="50"/>
    </row>
    <row r="46" spans="1:9" s="27" customFormat="1" ht="12.75" customHeight="1">
      <c r="A46" s="47" t="s">
        <v>629</v>
      </c>
      <c r="B46" s="34" t="s">
        <v>630</v>
      </c>
      <c r="C46" s="55">
        <v>5346613548</v>
      </c>
      <c r="D46" s="55">
        <v>1041770091</v>
      </c>
      <c r="E46" s="56">
        <v>19.484671589733534</v>
      </c>
      <c r="F46" s="55">
        <v>375056967</v>
      </c>
      <c r="I46" s="37"/>
    </row>
    <row r="47" spans="1:9" s="27" customFormat="1" ht="12.75" customHeight="1">
      <c r="A47" s="47" t="s">
        <v>631</v>
      </c>
      <c r="B47" s="34" t="s">
        <v>632</v>
      </c>
      <c r="C47" s="55">
        <v>4891968775</v>
      </c>
      <c r="D47" s="55">
        <v>1005431402</v>
      </c>
      <c r="E47" s="56">
        <v>20.552694594825986</v>
      </c>
      <c r="F47" s="55">
        <v>364827266</v>
      </c>
      <c r="I47" s="57"/>
    </row>
    <row r="48" spans="1:9" s="27" customFormat="1" ht="12.75" customHeight="1">
      <c r="A48" s="47" t="s">
        <v>633</v>
      </c>
      <c r="B48" s="34" t="s">
        <v>634</v>
      </c>
      <c r="C48" s="55">
        <v>454644773</v>
      </c>
      <c r="D48" s="55">
        <v>36338689</v>
      </c>
      <c r="E48" s="56">
        <v>7.99276515601775</v>
      </c>
      <c r="F48" s="55">
        <v>10229701</v>
      </c>
      <c r="G48" s="37"/>
      <c r="I48" s="37"/>
    </row>
    <row r="49" spans="1:9" s="27" customFormat="1" ht="12.75" customHeight="1">
      <c r="A49" s="47"/>
      <c r="B49" s="34" t="s">
        <v>635</v>
      </c>
      <c r="C49" s="55">
        <v>157653408</v>
      </c>
      <c r="D49" s="55">
        <v>71580541</v>
      </c>
      <c r="E49" s="56">
        <v>45.40373843361509</v>
      </c>
      <c r="F49" s="55">
        <v>2113924</v>
      </c>
      <c r="I49" s="37"/>
    </row>
    <row r="50" spans="1:9" s="27" customFormat="1" ht="12.75" customHeight="1">
      <c r="A50" s="49"/>
      <c r="B50" s="34" t="s">
        <v>636</v>
      </c>
      <c r="C50" s="55">
        <v>-157653408</v>
      </c>
      <c r="D50" s="55">
        <v>-71580541</v>
      </c>
      <c r="E50" s="56">
        <v>45.40373843361509</v>
      </c>
      <c r="F50" s="55">
        <v>-2113924</v>
      </c>
      <c r="I50" s="37"/>
    </row>
    <row r="51" spans="1:9" s="27" customFormat="1" ht="12.75" customHeight="1">
      <c r="A51" s="49"/>
      <c r="B51" s="39" t="s">
        <v>637</v>
      </c>
      <c r="C51" s="40">
        <v>82983861</v>
      </c>
      <c r="D51" s="40">
        <v>18438059</v>
      </c>
      <c r="E51" s="41">
        <v>22.218849277210662</v>
      </c>
      <c r="F51" s="40">
        <v>37300367</v>
      </c>
      <c r="I51" s="37"/>
    </row>
    <row r="52" spans="1:9" s="27" customFormat="1" ht="12.75" customHeight="1">
      <c r="A52" s="49"/>
      <c r="B52" s="39" t="s">
        <v>638</v>
      </c>
      <c r="C52" s="40">
        <v>-134000000</v>
      </c>
      <c r="D52" s="40">
        <v>-2762323</v>
      </c>
      <c r="E52" s="41">
        <v>2.061435074626866</v>
      </c>
      <c r="F52" s="40">
        <v>-5514300</v>
      </c>
      <c r="I52" s="37"/>
    </row>
    <row r="53" spans="1:9" s="27" customFormat="1" ht="12.75" customHeight="1">
      <c r="A53" s="49"/>
      <c r="B53" s="39" t="s">
        <v>639</v>
      </c>
      <c r="C53" s="40">
        <v>-106637269</v>
      </c>
      <c r="D53" s="40">
        <v>-87198280</v>
      </c>
      <c r="E53" s="41">
        <v>81.77092382213952</v>
      </c>
      <c r="F53" s="40">
        <v>-33836848</v>
      </c>
      <c r="I53" s="37"/>
    </row>
    <row r="54" spans="1:9" s="27" customFormat="1" ht="38.25">
      <c r="A54" s="49"/>
      <c r="B54" s="39" t="s">
        <v>640</v>
      </c>
      <c r="C54" s="40">
        <v>2720675</v>
      </c>
      <c r="D54" s="40">
        <v>860732</v>
      </c>
      <c r="E54" s="41">
        <v>31.63670780229171</v>
      </c>
      <c r="F54" s="40">
        <v>523233</v>
      </c>
      <c r="I54" s="37"/>
    </row>
    <row r="55" spans="1:9" s="27" customFormat="1" ht="25.5" customHeight="1">
      <c r="A55" s="49"/>
      <c r="B55" s="39" t="s">
        <v>641</v>
      </c>
      <c r="C55" s="40">
        <v>9468652</v>
      </c>
      <c r="D55" s="40">
        <v>10417252</v>
      </c>
      <c r="E55" s="41">
        <v>110.01832150975662</v>
      </c>
      <c r="F55" s="40">
        <v>554884</v>
      </c>
      <c r="I55" s="37"/>
    </row>
    <row r="56" spans="1:9" s="27" customFormat="1" ht="25.5" customHeight="1">
      <c r="A56" s="49"/>
      <c r="B56" s="39" t="s">
        <v>642</v>
      </c>
      <c r="C56" s="40">
        <v>-252826596</v>
      </c>
      <c r="D56" s="40">
        <v>-101414936</v>
      </c>
      <c r="E56" s="41">
        <v>40.11244766353615</v>
      </c>
      <c r="F56" s="40">
        <v>-40568434</v>
      </c>
      <c r="I56" s="37"/>
    </row>
    <row r="57" spans="1:9" s="27" customFormat="1" ht="25.5" customHeight="1">
      <c r="A57" s="49"/>
      <c r="B57" s="39" t="s">
        <v>643</v>
      </c>
      <c r="C57" s="40">
        <v>134000000</v>
      </c>
      <c r="D57" s="40">
        <v>2880675</v>
      </c>
      <c r="E57" s="41">
        <v>2.1497574626865674</v>
      </c>
      <c r="F57" s="40">
        <v>5590326</v>
      </c>
      <c r="I57" s="37"/>
    </row>
    <row r="58" spans="1:9" s="27" customFormat="1" ht="25.5" customHeight="1">
      <c r="A58" s="49"/>
      <c r="B58" s="39" t="s">
        <v>644</v>
      </c>
      <c r="C58" s="44" t="s">
        <v>616</v>
      </c>
      <c r="D58" s="40">
        <v>57997</v>
      </c>
      <c r="E58" s="58" t="s">
        <v>616</v>
      </c>
      <c r="F58" s="40">
        <v>63143</v>
      </c>
      <c r="I58" s="37"/>
    </row>
    <row r="59" spans="1:9" s="27" customFormat="1" ht="25.5" customHeight="1">
      <c r="A59" s="49"/>
      <c r="B59" s="39" t="s">
        <v>645</v>
      </c>
      <c r="C59" s="44" t="s">
        <v>616</v>
      </c>
      <c r="D59" s="40">
        <v>-57997</v>
      </c>
      <c r="E59" s="58" t="s">
        <v>616</v>
      </c>
      <c r="F59" s="40">
        <v>-63143</v>
      </c>
      <c r="I59" s="37"/>
    </row>
    <row r="60" spans="1:9" s="27" customFormat="1" ht="12.75" customHeight="1">
      <c r="A60" s="47"/>
      <c r="B60" s="34" t="s">
        <v>646</v>
      </c>
      <c r="C60" s="35">
        <v>4229491924</v>
      </c>
      <c r="D60" s="35">
        <v>792255724</v>
      </c>
      <c r="E60" s="36">
        <v>18.73169965178068</v>
      </c>
      <c r="F60" s="35">
        <v>295697886</v>
      </c>
      <c r="I60" s="50"/>
    </row>
    <row r="61" spans="1:9" s="27" customFormat="1" ht="12.75" customHeight="1">
      <c r="A61" s="51"/>
      <c r="B61" s="52" t="s">
        <v>647</v>
      </c>
      <c r="C61" s="53">
        <v>16741044</v>
      </c>
      <c r="D61" s="53">
        <v>4160354</v>
      </c>
      <c r="E61" s="54">
        <v>24.851221942908698</v>
      </c>
      <c r="F61" s="53">
        <v>1871</v>
      </c>
      <c r="I61" s="37"/>
    </row>
    <row r="62" spans="1:9" s="27" customFormat="1" ht="12.75" customHeight="1">
      <c r="A62" s="47" t="s">
        <v>648</v>
      </c>
      <c r="B62" s="34" t="s">
        <v>649</v>
      </c>
      <c r="C62" s="35">
        <v>4212750880</v>
      </c>
      <c r="D62" s="35">
        <v>788095370</v>
      </c>
      <c r="E62" s="36">
        <v>18.70738129191252</v>
      </c>
      <c r="F62" s="35">
        <v>295696015</v>
      </c>
      <c r="I62" s="50"/>
    </row>
    <row r="63" spans="1:9" s="27" customFormat="1" ht="12.75" customHeight="1">
      <c r="A63" s="49"/>
      <c r="B63" s="39" t="s">
        <v>650</v>
      </c>
      <c r="C63" s="40">
        <v>3777117151</v>
      </c>
      <c r="D63" s="40">
        <v>756086239</v>
      </c>
      <c r="E63" s="41">
        <v>20.01754800747508</v>
      </c>
      <c r="F63" s="40">
        <v>285556921</v>
      </c>
      <c r="I63" s="50"/>
    </row>
    <row r="64" spans="1:9" s="27" customFormat="1" ht="12.75" customHeight="1">
      <c r="A64" s="51"/>
      <c r="B64" s="52" t="s">
        <v>651</v>
      </c>
      <c r="C64" s="53">
        <v>16741044</v>
      </c>
      <c r="D64" s="53">
        <v>4160354</v>
      </c>
      <c r="E64" s="54">
        <v>24.851221942908698</v>
      </c>
      <c r="F64" s="53">
        <v>1871</v>
      </c>
      <c r="I64" s="37"/>
    </row>
    <row r="65" spans="1:9" s="27" customFormat="1" ht="12.75" customHeight="1">
      <c r="A65" s="49" t="s">
        <v>652</v>
      </c>
      <c r="B65" s="39" t="s">
        <v>653</v>
      </c>
      <c r="C65" s="40">
        <v>3760376107</v>
      </c>
      <c r="D65" s="40">
        <v>751925885</v>
      </c>
      <c r="E65" s="41">
        <v>19.99602868447861</v>
      </c>
      <c r="F65" s="40">
        <v>285555050</v>
      </c>
      <c r="I65" s="37"/>
    </row>
    <row r="66" spans="1:9" s="27" customFormat="1" ht="12.75" customHeight="1">
      <c r="A66" s="49"/>
      <c r="B66" s="39" t="s">
        <v>654</v>
      </c>
      <c r="C66" s="40">
        <v>452374773</v>
      </c>
      <c r="D66" s="40">
        <v>36169485</v>
      </c>
      <c r="E66" s="41">
        <v>7.995469057687707</v>
      </c>
      <c r="F66" s="40">
        <v>10140965</v>
      </c>
      <c r="I66" s="37"/>
    </row>
    <row r="67" spans="1:9" s="27" customFormat="1" ht="12.75" customHeight="1">
      <c r="A67" s="49" t="s">
        <v>655</v>
      </c>
      <c r="B67" s="39" t="s">
        <v>656</v>
      </c>
      <c r="C67" s="40">
        <v>452374773</v>
      </c>
      <c r="D67" s="40">
        <v>36169485</v>
      </c>
      <c r="E67" s="41">
        <v>7.995469057687707</v>
      </c>
      <c r="F67" s="40">
        <v>10140965</v>
      </c>
      <c r="I67" s="37"/>
    </row>
    <row r="68" spans="1:9" s="27" customFormat="1" ht="12.75" customHeight="1">
      <c r="A68" s="59"/>
      <c r="B68" s="34" t="s">
        <v>657</v>
      </c>
      <c r="C68" s="35">
        <v>-95950045</v>
      </c>
      <c r="D68" s="35">
        <v>-29834395</v>
      </c>
      <c r="E68" s="36">
        <v>31.09367483881847</v>
      </c>
      <c r="F68" s="35">
        <v>-38454510</v>
      </c>
      <c r="I68" s="37"/>
    </row>
    <row r="69" spans="1:9" s="27" customFormat="1" ht="12.75" customHeight="1">
      <c r="A69" s="47"/>
      <c r="B69" s="34" t="s">
        <v>636</v>
      </c>
      <c r="C69" s="35">
        <v>95950045</v>
      </c>
      <c r="D69" s="35">
        <v>29834395</v>
      </c>
      <c r="E69" s="36">
        <v>31.09367483881847</v>
      </c>
      <c r="F69" s="35">
        <v>38454510</v>
      </c>
      <c r="I69" s="37"/>
    </row>
    <row r="70" spans="1:9" s="27" customFormat="1" ht="12.75" customHeight="1">
      <c r="A70" s="49"/>
      <c r="B70" s="39" t="s">
        <v>637</v>
      </c>
      <c r="C70" s="40">
        <v>83760718</v>
      </c>
      <c r="D70" s="40">
        <v>18438059</v>
      </c>
      <c r="E70" s="41">
        <v>22.01277572620617</v>
      </c>
      <c r="F70" s="40">
        <v>37300367</v>
      </c>
      <c r="I70" s="37"/>
    </row>
    <row r="71" spans="1:9" s="27" customFormat="1" ht="12.75" customHeight="1">
      <c r="A71" s="49"/>
      <c r="B71" s="39" t="s">
        <v>638</v>
      </c>
      <c r="C71" s="40">
        <v>-134000000</v>
      </c>
      <c r="D71" s="40">
        <v>-2762323</v>
      </c>
      <c r="E71" s="41">
        <v>2.061435074626866</v>
      </c>
      <c r="F71" s="40">
        <v>-5514300</v>
      </c>
      <c r="I71" s="37"/>
    </row>
    <row r="72" spans="1:9" s="27" customFormat="1" ht="12.75" customHeight="1">
      <c r="A72" s="49"/>
      <c r="B72" s="39" t="s">
        <v>639</v>
      </c>
      <c r="C72" s="40">
        <v>146189327</v>
      </c>
      <c r="D72" s="40">
        <v>14158659</v>
      </c>
      <c r="E72" s="41">
        <v>9.685152323055704</v>
      </c>
      <c r="F72" s="40">
        <v>6668443</v>
      </c>
      <c r="I72" s="37"/>
    </row>
    <row r="73" spans="1:9" s="27" customFormat="1" ht="38.25" customHeight="1">
      <c r="A73" s="49"/>
      <c r="B73" s="39" t="s">
        <v>640</v>
      </c>
      <c r="C73" s="40">
        <v>2720675</v>
      </c>
      <c r="D73" s="40">
        <v>860732</v>
      </c>
      <c r="E73" s="41">
        <v>31.63670780229171</v>
      </c>
      <c r="F73" s="40">
        <v>523233</v>
      </c>
      <c r="I73" s="37"/>
    </row>
    <row r="74" spans="1:9" s="27" customFormat="1" ht="25.5" customHeight="1">
      <c r="A74" s="49"/>
      <c r="B74" s="39" t="s">
        <v>641</v>
      </c>
      <c r="C74" s="40">
        <v>9468652</v>
      </c>
      <c r="D74" s="40">
        <v>10417252</v>
      </c>
      <c r="E74" s="41">
        <v>110.01832150975662</v>
      </c>
      <c r="F74" s="40">
        <v>554884</v>
      </c>
      <c r="I74" s="37"/>
    </row>
    <row r="75" spans="1:9" s="60" customFormat="1" ht="25.5" customHeight="1">
      <c r="A75" s="49"/>
      <c r="B75" s="39" t="s">
        <v>643</v>
      </c>
      <c r="C75" s="40">
        <v>134000000</v>
      </c>
      <c r="D75" s="40">
        <v>2880675</v>
      </c>
      <c r="E75" s="41">
        <v>2.1497574626865674</v>
      </c>
      <c r="F75" s="40">
        <v>5590326</v>
      </c>
      <c r="I75" s="61"/>
    </row>
    <row r="76" spans="1:9" s="27" customFormat="1" ht="12.75" customHeight="1">
      <c r="A76" s="49"/>
      <c r="B76" s="34" t="s">
        <v>658</v>
      </c>
      <c r="C76" s="55">
        <v>1133862668</v>
      </c>
      <c r="D76" s="55">
        <v>253674721</v>
      </c>
      <c r="E76" s="56">
        <v>22.372614264428712</v>
      </c>
      <c r="F76" s="55">
        <v>79360952</v>
      </c>
      <c r="I76" s="37"/>
    </row>
    <row r="77" spans="1:9" s="27" customFormat="1" ht="12.75" customHeight="1">
      <c r="A77" s="47" t="s">
        <v>659</v>
      </c>
      <c r="B77" s="34" t="s">
        <v>660</v>
      </c>
      <c r="C77" s="55">
        <v>1133862668</v>
      </c>
      <c r="D77" s="55">
        <v>253674721</v>
      </c>
      <c r="E77" s="56">
        <v>22.372614264428712</v>
      </c>
      <c r="F77" s="55">
        <v>79360952</v>
      </c>
      <c r="I77" s="37"/>
    </row>
    <row r="78" spans="1:9" s="27" customFormat="1" ht="12.75" customHeight="1">
      <c r="A78" s="47"/>
      <c r="B78" s="39" t="s">
        <v>661</v>
      </c>
      <c r="C78" s="40">
        <v>1131592668</v>
      </c>
      <c r="D78" s="40">
        <v>253505517</v>
      </c>
      <c r="E78" s="41">
        <v>22.40254149472803</v>
      </c>
      <c r="F78" s="40">
        <v>79272216</v>
      </c>
      <c r="I78" s="37"/>
    </row>
    <row r="79" spans="1:9" s="27" customFormat="1" ht="12.75" customHeight="1">
      <c r="A79" s="49" t="s">
        <v>662</v>
      </c>
      <c r="B79" s="39" t="s">
        <v>663</v>
      </c>
      <c r="C79" s="40">
        <v>1131592668</v>
      </c>
      <c r="D79" s="40">
        <v>253505517</v>
      </c>
      <c r="E79" s="41">
        <v>22.40254149472803</v>
      </c>
      <c r="F79" s="40">
        <v>79272216</v>
      </c>
      <c r="I79" s="37"/>
    </row>
    <row r="80" spans="1:9" s="27" customFormat="1" ht="12.75" customHeight="1">
      <c r="A80" s="49"/>
      <c r="B80" s="39" t="s">
        <v>664</v>
      </c>
      <c r="C80" s="40">
        <v>2270000</v>
      </c>
      <c r="D80" s="40">
        <v>169204</v>
      </c>
      <c r="E80" s="41">
        <v>7.453920704845815</v>
      </c>
      <c r="F80" s="40">
        <v>88736</v>
      </c>
      <c r="I80" s="37"/>
    </row>
    <row r="81" spans="1:9" s="27" customFormat="1" ht="12.75" customHeight="1">
      <c r="A81" s="49" t="s">
        <v>665</v>
      </c>
      <c r="B81" s="39" t="s">
        <v>666</v>
      </c>
      <c r="C81" s="40">
        <v>2270000</v>
      </c>
      <c r="D81" s="40">
        <v>169204</v>
      </c>
      <c r="E81" s="41">
        <v>7.453920704845815</v>
      </c>
      <c r="F81" s="40">
        <v>88736</v>
      </c>
      <c r="I81" s="37"/>
    </row>
    <row r="82" spans="1:9" s="27" customFormat="1" ht="12.75" customHeight="1">
      <c r="A82" s="62"/>
      <c r="B82" s="63" t="s">
        <v>667</v>
      </c>
      <c r="C82" s="35">
        <v>253603453</v>
      </c>
      <c r="D82" s="35">
        <v>101414936</v>
      </c>
      <c r="E82" s="36">
        <v>39.9895722240028</v>
      </c>
      <c r="F82" s="35">
        <v>40568434</v>
      </c>
      <c r="I82" s="37"/>
    </row>
    <row r="83" spans="1:9" s="27" customFormat="1" ht="12.75" customHeight="1">
      <c r="A83" s="28"/>
      <c r="B83" s="63" t="s">
        <v>636</v>
      </c>
      <c r="C83" s="55">
        <v>-253603453</v>
      </c>
      <c r="D83" s="55">
        <v>-101414936</v>
      </c>
      <c r="E83" s="56">
        <v>39.9895722240028</v>
      </c>
      <c r="F83" s="55">
        <v>-40568434</v>
      </c>
      <c r="I83" s="37"/>
    </row>
    <row r="84" spans="1:9" s="27" customFormat="1" ht="12.75" customHeight="1">
      <c r="A84" s="28"/>
      <c r="B84" s="39" t="s">
        <v>637</v>
      </c>
      <c r="C84" s="40">
        <v>-776857</v>
      </c>
      <c r="D84" s="40">
        <v>0</v>
      </c>
      <c r="E84" s="41">
        <v>0</v>
      </c>
      <c r="F84" s="40">
        <v>0</v>
      </c>
      <c r="I84" s="37"/>
    </row>
    <row r="85" spans="1:9" s="27" customFormat="1" ht="12.75" customHeight="1">
      <c r="A85" s="28"/>
      <c r="B85" s="39" t="s">
        <v>639</v>
      </c>
      <c r="C85" s="40">
        <v>-252826596</v>
      </c>
      <c r="D85" s="40">
        <v>-101356939</v>
      </c>
      <c r="E85" s="41">
        <v>40.08950822562987</v>
      </c>
      <c r="F85" s="40">
        <v>-40505291</v>
      </c>
      <c r="I85" s="37"/>
    </row>
    <row r="86" spans="1:9" s="27" customFormat="1" ht="25.5" customHeight="1">
      <c r="A86" s="28"/>
      <c r="B86" s="39" t="s">
        <v>642</v>
      </c>
      <c r="C86" s="40">
        <v>-252826596</v>
      </c>
      <c r="D86" s="40">
        <v>-101414936</v>
      </c>
      <c r="E86" s="41">
        <v>40.11244766353615</v>
      </c>
      <c r="F86" s="40">
        <v>-40568434</v>
      </c>
      <c r="I86" s="37"/>
    </row>
    <row r="87" spans="1:9" s="27" customFormat="1" ht="25.5" customHeight="1">
      <c r="A87" s="28"/>
      <c r="B87" s="39" t="s">
        <v>644</v>
      </c>
      <c r="C87" s="44" t="s">
        <v>616</v>
      </c>
      <c r="D87" s="40">
        <v>57997</v>
      </c>
      <c r="E87" s="58" t="s">
        <v>616</v>
      </c>
      <c r="F87" s="40">
        <v>63143</v>
      </c>
      <c r="I87" s="37"/>
    </row>
    <row r="88" spans="1:9" s="27" customFormat="1" ht="25.5" customHeight="1">
      <c r="A88" s="28"/>
      <c r="B88" s="39" t="s">
        <v>645</v>
      </c>
      <c r="C88" s="44" t="s">
        <v>616</v>
      </c>
      <c r="D88" s="40">
        <v>-57997</v>
      </c>
      <c r="E88" s="58" t="s">
        <v>616</v>
      </c>
      <c r="F88" s="40">
        <v>-63143</v>
      </c>
      <c r="I88" s="37"/>
    </row>
    <row r="89" spans="1:6" s="27" customFormat="1" ht="12.75">
      <c r="A89" s="10"/>
      <c r="B89" s="64"/>
      <c r="C89" s="65"/>
      <c r="D89" s="65"/>
      <c r="E89" s="66"/>
      <c r="F89" s="65"/>
    </row>
    <row r="90" spans="1:2" s="27" customFormat="1" ht="12.75">
      <c r="A90" s="23"/>
      <c r="B90" s="24"/>
    </row>
    <row r="91" spans="1:6" s="27" customFormat="1" ht="12.75">
      <c r="A91" s="527" t="s">
        <v>668</v>
      </c>
      <c r="B91" s="527"/>
      <c r="E91" s="23"/>
      <c r="F91" s="67" t="s">
        <v>669</v>
      </c>
    </row>
    <row r="92" spans="1:5" s="27" customFormat="1" ht="12.75">
      <c r="A92" s="23"/>
      <c r="B92" s="24"/>
      <c r="E92" s="23"/>
    </row>
    <row r="93" spans="1:8" s="60" customFormat="1" ht="12.75">
      <c r="A93" s="68"/>
      <c r="C93" s="69"/>
      <c r="D93" s="69"/>
      <c r="E93" s="68"/>
      <c r="F93" s="70"/>
      <c r="H93" s="70"/>
    </row>
    <row r="94" spans="1:8" s="60" customFormat="1" ht="12.75">
      <c r="A94" s="68"/>
      <c r="C94" s="69"/>
      <c r="D94" s="69"/>
      <c r="E94" s="68"/>
      <c r="F94" s="70"/>
      <c r="H94" s="70"/>
    </row>
    <row r="95" spans="1:8" s="60" customFormat="1" ht="12.75">
      <c r="A95" s="68"/>
      <c r="C95" s="69"/>
      <c r="D95" s="69"/>
      <c r="E95" s="68"/>
      <c r="F95" s="70"/>
      <c r="H95" s="70"/>
    </row>
    <row r="96" spans="1:8" s="60" customFormat="1" ht="12.75">
      <c r="A96" s="68"/>
      <c r="C96" s="69"/>
      <c r="D96" s="69"/>
      <c r="E96" s="68"/>
      <c r="F96" s="70"/>
      <c r="H96" s="70"/>
    </row>
    <row r="97" spans="1:2" s="27" customFormat="1" ht="12.75">
      <c r="A97" s="23"/>
      <c r="B97" s="24"/>
    </row>
    <row r="98" spans="1:105" s="75" customFormat="1" ht="12.75">
      <c r="A98" s="71" t="s">
        <v>670</v>
      </c>
      <c r="B98" s="18"/>
      <c r="C98" s="27"/>
      <c r="D98" s="27"/>
      <c r="E98" s="27"/>
      <c r="F98" s="27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72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</row>
    <row r="99" spans="1:2" s="27" customFormat="1" ht="12.75">
      <c r="A99" s="23"/>
      <c r="B99" s="24"/>
    </row>
    <row r="100" spans="1:2" s="27" customFormat="1" ht="12.75">
      <c r="A100" s="23"/>
      <c r="B100" s="24"/>
    </row>
    <row r="101" spans="1:2" s="27" customFormat="1" ht="12.75">
      <c r="A101" s="23"/>
      <c r="B101" s="24"/>
    </row>
    <row r="102" spans="1:2" s="27" customFormat="1" ht="12.75">
      <c r="A102" s="23"/>
      <c r="B102" s="24"/>
    </row>
    <row r="103" spans="1:2" s="27" customFormat="1" ht="12.75">
      <c r="A103" s="23"/>
      <c r="B103" s="24"/>
    </row>
    <row r="104" spans="1:2" s="27" customFormat="1" ht="12.75">
      <c r="A104" s="23"/>
      <c r="B104" s="24"/>
    </row>
    <row r="105" spans="1:2" s="27" customFormat="1" ht="12.75">
      <c r="A105" s="23"/>
      <c r="B105" s="24"/>
    </row>
    <row r="106" spans="1:2" s="27" customFormat="1" ht="12.75">
      <c r="A106" s="23"/>
      <c r="B106" s="24"/>
    </row>
    <row r="107" spans="1:2" s="27" customFormat="1" ht="12.75">
      <c r="A107" s="23"/>
      <c r="B107" s="24"/>
    </row>
    <row r="108" spans="1:2" s="27" customFormat="1" ht="12.75">
      <c r="A108" s="23"/>
      <c r="B108" s="24"/>
    </row>
    <row r="109" spans="1:2" s="27" customFormat="1" ht="12.75">
      <c r="A109" s="23"/>
      <c r="B109" s="24"/>
    </row>
    <row r="110" spans="1:2" s="27" customFormat="1" ht="12.75">
      <c r="A110" s="23"/>
      <c r="B110" s="24"/>
    </row>
    <row r="111" spans="1:2" s="27" customFormat="1" ht="12.75">
      <c r="A111" s="23"/>
      <c r="B111" s="24"/>
    </row>
    <row r="112" spans="1:2" s="27" customFormat="1" ht="12.75">
      <c r="A112" s="23"/>
      <c r="B112" s="24"/>
    </row>
    <row r="113" spans="1:2" s="27" customFormat="1" ht="12.75">
      <c r="A113" s="23"/>
      <c r="B113" s="24"/>
    </row>
    <row r="114" spans="1:2" s="27" customFormat="1" ht="12.75">
      <c r="A114" s="23"/>
      <c r="B114" s="24"/>
    </row>
    <row r="115" spans="1:2" s="27" customFormat="1" ht="12.75">
      <c r="A115" s="23"/>
      <c r="B115" s="24"/>
    </row>
    <row r="116" spans="1:2" s="27" customFormat="1" ht="12.75">
      <c r="A116" s="23"/>
      <c r="B116" s="24"/>
    </row>
    <row r="117" spans="1:2" s="27" customFormat="1" ht="12.75">
      <c r="A117" s="23"/>
      <c r="B117" s="24"/>
    </row>
    <row r="118" spans="1:2" s="27" customFormat="1" ht="12.75">
      <c r="A118" s="23"/>
      <c r="B118" s="24"/>
    </row>
    <row r="119" spans="1:2" s="27" customFormat="1" ht="12.75">
      <c r="A119" s="23"/>
      <c r="B119" s="24"/>
    </row>
    <row r="120" spans="1:2" s="27" customFormat="1" ht="12.75">
      <c r="A120" s="23"/>
      <c r="B120" s="24"/>
    </row>
    <row r="121" spans="1:2" s="27" customFormat="1" ht="12.75">
      <c r="A121" s="23"/>
      <c r="B121" s="24"/>
    </row>
    <row r="122" spans="1:2" s="27" customFormat="1" ht="12.75">
      <c r="A122" s="23"/>
      <c r="B122" s="24"/>
    </row>
    <row r="123" spans="1:2" s="27" customFormat="1" ht="12.75">
      <c r="A123" s="23"/>
      <c r="B123" s="24"/>
    </row>
    <row r="124" spans="1:2" s="27" customFormat="1" ht="12.75">
      <c r="A124" s="23"/>
      <c r="B124" s="24"/>
    </row>
    <row r="125" spans="1:2" s="27" customFormat="1" ht="12.75">
      <c r="A125" s="23"/>
      <c r="B125" s="24"/>
    </row>
    <row r="126" spans="1:2" s="27" customFormat="1" ht="12.75">
      <c r="A126" s="23"/>
      <c r="B126" s="24"/>
    </row>
    <row r="127" spans="1:2" s="27" customFormat="1" ht="12.75">
      <c r="A127" s="23"/>
      <c r="B127" s="24"/>
    </row>
    <row r="128" spans="1:2" s="27" customFormat="1" ht="12.75">
      <c r="A128" s="23"/>
      <c r="B128" s="24"/>
    </row>
    <row r="129" spans="1:2" s="27" customFormat="1" ht="12.75">
      <c r="A129" s="23"/>
      <c r="B129" s="24"/>
    </row>
    <row r="130" spans="1:2" s="27" customFormat="1" ht="12.75">
      <c r="A130" s="23"/>
      <c r="B130" s="24"/>
    </row>
    <row r="131" spans="1:2" s="27" customFormat="1" ht="12.75">
      <c r="A131" s="23"/>
      <c r="B131" s="24"/>
    </row>
    <row r="132" spans="1:2" s="27" customFormat="1" ht="12.75">
      <c r="A132" s="23"/>
      <c r="B132" s="24"/>
    </row>
    <row r="133" spans="1:2" s="27" customFormat="1" ht="12.75">
      <c r="A133" s="23"/>
      <c r="B133" s="24"/>
    </row>
    <row r="134" spans="1:2" s="27" customFormat="1" ht="12.75">
      <c r="A134" s="23"/>
      <c r="B134" s="24"/>
    </row>
    <row r="135" spans="1:2" s="27" customFormat="1" ht="12.75">
      <c r="A135" s="23"/>
      <c r="B135" s="24"/>
    </row>
    <row r="136" spans="1:2" s="27" customFormat="1" ht="12.75">
      <c r="A136" s="23"/>
      <c r="B136" s="24"/>
    </row>
    <row r="137" spans="1:2" s="27" customFormat="1" ht="12.75">
      <c r="A137" s="23"/>
      <c r="B137" s="24"/>
    </row>
    <row r="138" spans="1:2" s="27" customFormat="1" ht="12.75">
      <c r="A138" s="23"/>
      <c r="B138" s="24"/>
    </row>
    <row r="139" spans="1:2" s="27" customFormat="1" ht="12.75">
      <c r="A139" s="23"/>
      <c r="B139" s="24"/>
    </row>
    <row r="140" spans="1:2" s="27" customFormat="1" ht="12.75">
      <c r="A140" s="23"/>
      <c r="B140" s="24"/>
    </row>
    <row r="141" spans="1:2" s="27" customFormat="1" ht="12.75">
      <c r="A141" s="23"/>
      <c r="B141" s="24"/>
    </row>
    <row r="142" spans="1:2" s="27" customFormat="1" ht="12.75">
      <c r="A142" s="23"/>
      <c r="B142" s="24"/>
    </row>
    <row r="143" spans="1:2" s="27" customFormat="1" ht="12.75">
      <c r="A143" s="23"/>
      <c r="B143" s="24"/>
    </row>
    <row r="144" spans="1:2" s="27" customFormat="1" ht="12.75">
      <c r="A144" s="23"/>
      <c r="B144" s="24"/>
    </row>
    <row r="145" spans="1:2" s="27" customFormat="1" ht="12.75">
      <c r="A145" s="23"/>
      <c r="B145" s="24"/>
    </row>
    <row r="146" spans="1:2" s="27" customFormat="1" ht="12.75">
      <c r="A146" s="23"/>
      <c r="B146" s="24"/>
    </row>
    <row r="147" spans="1:2" s="27" customFormat="1" ht="12.75">
      <c r="A147" s="23"/>
      <c r="B147" s="24"/>
    </row>
    <row r="148" spans="1:2" s="27" customFormat="1" ht="12.75">
      <c r="A148" s="23"/>
      <c r="B148" s="24"/>
    </row>
    <row r="149" spans="1:2" s="27" customFormat="1" ht="12.75">
      <c r="A149" s="23"/>
      <c r="B149" s="24"/>
    </row>
    <row r="150" spans="1:2" s="27" customFormat="1" ht="12.75">
      <c r="A150" s="23"/>
      <c r="B150" s="24"/>
    </row>
    <row r="151" spans="1:2" s="27" customFormat="1" ht="12.75">
      <c r="A151" s="23"/>
      <c r="B151" s="24"/>
    </row>
    <row r="152" spans="1:2" s="27" customFormat="1" ht="12.75">
      <c r="A152" s="23"/>
      <c r="B152" s="24"/>
    </row>
    <row r="153" spans="1:2" s="27" customFormat="1" ht="12.75">
      <c r="A153" s="23"/>
      <c r="B153" s="24"/>
    </row>
    <row r="154" spans="1:2" s="27" customFormat="1" ht="12.75">
      <c r="A154" s="23"/>
      <c r="B154" s="24"/>
    </row>
    <row r="155" spans="1:2" s="27" customFormat="1" ht="12.75">
      <c r="A155" s="23"/>
      <c r="B155" s="24"/>
    </row>
    <row r="156" spans="1:2" s="27" customFormat="1" ht="12.75">
      <c r="A156" s="23"/>
      <c r="B156" s="24"/>
    </row>
    <row r="157" spans="1:2" s="27" customFormat="1" ht="12.75">
      <c r="A157" s="23"/>
      <c r="B157" s="24"/>
    </row>
    <row r="158" spans="1:2" s="27" customFormat="1" ht="12.75">
      <c r="A158" s="23"/>
      <c r="B158" s="24"/>
    </row>
    <row r="159" spans="1:2" s="27" customFormat="1" ht="12.75">
      <c r="A159" s="23"/>
      <c r="B159" s="24"/>
    </row>
    <row r="160" spans="1:2" s="27" customFormat="1" ht="12.75">
      <c r="A160" s="23"/>
      <c r="B160" s="24"/>
    </row>
    <row r="161" spans="1:2" s="27" customFormat="1" ht="12.75">
      <c r="A161" s="23"/>
      <c r="B161" s="24"/>
    </row>
    <row r="162" spans="1:2" s="27" customFormat="1" ht="12.75">
      <c r="A162" s="23"/>
      <c r="B162" s="24"/>
    </row>
    <row r="163" spans="1:2" s="27" customFormat="1" ht="12.75">
      <c r="A163" s="23"/>
      <c r="B163" s="24"/>
    </row>
    <row r="164" spans="1:2" s="27" customFormat="1" ht="12.75">
      <c r="A164" s="23"/>
      <c r="B164" s="24"/>
    </row>
    <row r="165" spans="1:2" s="27" customFormat="1" ht="12.75">
      <c r="A165" s="23"/>
      <c r="B165" s="24"/>
    </row>
    <row r="166" spans="1:2" s="27" customFormat="1" ht="12.75">
      <c r="A166" s="23"/>
      <c r="B166" s="24"/>
    </row>
    <row r="167" spans="1:2" s="27" customFormat="1" ht="12.75">
      <c r="A167" s="23"/>
      <c r="B167" s="24"/>
    </row>
    <row r="168" spans="1:2" s="27" customFormat="1" ht="12.75">
      <c r="A168" s="23"/>
      <c r="B168" s="24"/>
    </row>
    <row r="169" spans="1:2" s="27" customFormat="1" ht="12.75">
      <c r="A169" s="23"/>
      <c r="B169" s="24"/>
    </row>
    <row r="170" spans="1:2" s="27" customFormat="1" ht="12.75">
      <c r="A170" s="23"/>
      <c r="B170" s="24"/>
    </row>
    <row r="171" spans="1:2" s="27" customFormat="1" ht="12.75">
      <c r="A171" s="23"/>
      <c r="B171" s="24"/>
    </row>
    <row r="172" spans="1:2" s="27" customFormat="1" ht="12.75">
      <c r="A172" s="23"/>
      <c r="B172" s="24"/>
    </row>
    <row r="173" spans="1:2" s="27" customFormat="1" ht="12.75">
      <c r="A173" s="23"/>
      <c r="B173" s="24"/>
    </row>
    <row r="174" spans="1:2" s="27" customFormat="1" ht="12.75">
      <c r="A174" s="23"/>
      <c r="B174" s="24"/>
    </row>
    <row r="175" spans="1:2" s="27" customFormat="1" ht="12.75">
      <c r="A175" s="23"/>
      <c r="B175" s="24"/>
    </row>
    <row r="176" spans="1:2" s="27" customFormat="1" ht="12.75">
      <c r="A176" s="23"/>
      <c r="B176" s="24"/>
    </row>
    <row r="177" spans="1:2" s="27" customFormat="1" ht="12.75">
      <c r="A177" s="23"/>
      <c r="B177" s="24"/>
    </row>
    <row r="178" spans="1:2" s="27" customFormat="1" ht="12.75">
      <c r="A178" s="23"/>
      <c r="B178" s="24"/>
    </row>
    <row r="179" spans="1:2" s="27" customFormat="1" ht="12.75">
      <c r="A179" s="23"/>
      <c r="B179" s="24"/>
    </row>
    <row r="180" spans="1:2" s="27" customFormat="1" ht="12.75">
      <c r="A180" s="23"/>
      <c r="B180" s="24"/>
    </row>
    <row r="181" spans="1:2" s="27" customFormat="1" ht="12.75">
      <c r="A181" s="23"/>
      <c r="B181" s="24"/>
    </row>
    <row r="182" spans="1:2" s="27" customFormat="1" ht="12.75">
      <c r="A182" s="23"/>
      <c r="B182" s="24"/>
    </row>
    <row r="183" spans="1:2" s="27" customFormat="1" ht="12.75">
      <c r="A183" s="23"/>
      <c r="B183" s="24"/>
    </row>
    <row r="184" spans="1:2" s="27" customFormat="1" ht="12.75">
      <c r="A184" s="23"/>
      <c r="B184" s="24"/>
    </row>
    <row r="185" spans="1:2" s="27" customFormat="1" ht="12.75">
      <c r="A185" s="23"/>
      <c r="B185" s="24"/>
    </row>
    <row r="186" spans="1:2" s="27" customFormat="1" ht="12.75">
      <c r="A186" s="23"/>
      <c r="B186" s="24"/>
    </row>
    <row r="187" spans="1:2" s="27" customFormat="1" ht="12.75">
      <c r="A187" s="23"/>
      <c r="B187" s="24"/>
    </row>
    <row r="188" spans="1:2" s="27" customFormat="1" ht="12.75">
      <c r="A188" s="23"/>
      <c r="B188" s="24"/>
    </row>
    <row r="189" spans="1:2" s="27" customFormat="1" ht="12.75">
      <c r="A189" s="23"/>
      <c r="B189" s="24"/>
    </row>
    <row r="190" spans="1:2" s="27" customFormat="1" ht="12.75">
      <c r="A190" s="23"/>
      <c r="B190" s="24"/>
    </row>
    <row r="191" spans="1:2" s="27" customFormat="1" ht="12.75">
      <c r="A191" s="23"/>
      <c r="B191" s="24"/>
    </row>
    <row r="192" spans="1:2" s="27" customFormat="1" ht="12.75">
      <c r="A192" s="23"/>
      <c r="B192" s="24"/>
    </row>
    <row r="193" spans="1:2" s="27" customFormat="1" ht="12.75">
      <c r="A193" s="23"/>
      <c r="B193" s="24"/>
    </row>
    <row r="194" spans="1:2" s="27" customFormat="1" ht="12.75">
      <c r="A194" s="23"/>
      <c r="B194" s="24"/>
    </row>
    <row r="195" spans="1:2" s="27" customFormat="1" ht="12.75">
      <c r="A195" s="23"/>
      <c r="B195" s="24"/>
    </row>
    <row r="196" spans="1:2" s="27" customFormat="1" ht="12.75">
      <c r="A196" s="23"/>
      <c r="B196" s="24"/>
    </row>
    <row r="197" spans="1:2" s="27" customFormat="1" ht="12.75">
      <c r="A197" s="23"/>
      <c r="B197" s="24"/>
    </row>
    <row r="198" spans="1:2" s="27" customFormat="1" ht="12.75">
      <c r="A198" s="23"/>
      <c r="B198" s="24"/>
    </row>
    <row r="199" spans="1:2" s="27" customFormat="1" ht="12.75">
      <c r="A199" s="23"/>
      <c r="B199" s="24"/>
    </row>
    <row r="200" spans="1:2" s="27" customFormat="1" ht="12.75">
      <c r="A200" s="23"/>
      <c r="B200" s="24"/>
    </row>
    <row r="201" spans="1:2" s="27" customFormat="1" ht="12.75">
      <c r="A201" s="23"/>
      <c r="B201" s="24"/>
    </row>
    <row r="202" spans="1:2" s="27" customFormat="1" ht="12.75">
      <c r="A202" s="23"/>
      <c r="B202" s="24"/>
    </row>
    <row r="203" spans="1:2" s="27" customFormat="1" ht="12.75">
      <c r="A203" s="23"/>
      <c r="B203" s="24"/>
    </row>
    <row r="204" spans="1:2" s="27" customFormat="1" ht="12.75">
      <c r="A204" s="23"/>
      <c r="B204" s="24"/>
    </row>
    <row r="205" spans="1:2" s="27" customFormat="1" ht="12.75">
      <c r="A205" s="23"/>
      <c r="B205" s="24"/>
    </row>
    <row r="206" spans="1:2" s="27" customFormat="1" ht="12.75">
      <c r="A206" s="23"/>
      <c r="B206" s="24"/>
    </row>
    <row r="207" spans="1:2" s="27" customFormat="1" ht="12.75">
      <c r="A207" s="23"/>
      <c r="B207" s="24"/>
    </row>
    <row r="208" spans="1:2" s="27" customFormat="1" ht="12.75">
      <c r="A208" s="23"/>
      <c r="B208" s="24"/>
    </row>
    <row r="209" spans="1:6" s="27" customFormat="1" ht="12.75">
      <c r="A209" s="23"/>
      <c r="B209" s="24"/>
      <c r="C209"/>
      <c r="D209"/>
      <c r="E209"/>
      <c r="F209"/>
    </row>
    <row r="210" spans="1:6" s="27" customFormat="1" ht="12.75">
      <c r="A210" s="23"/>
      <c r="B210" s="24"/>
      <c r="C210"/>
      <c r="D210"/>
      <c r="E210"/>
      <c r="F210"/>
    </row>
    <row r="211" spans="1:6" s="27" customFormat="1" ht="12.75">
      <c r="A211" s="23"/>
      <c r="B211" s="24"/>
      <c r="C211"/>
      <c r="D211"/>
      <c r="E211"/>
      <c r="F211"/>
    </row>
    <row r="212" spans="1:6" s="27" customFormat="1" ht="12.75">
      <c r="A212" s="23"/>
      <c r="B212" s="24"/>
      <c r="C212"/>
      <c r="D212"/>
      <c r="E212"/>
      <c r="F212"/>
    </row>
    <row r="213" spans="1:6" s="27" customFormat="1" ht="12.75">
      <c r="A213" s="23"/>
      <c r="B213" s="24"/>
      <c r="C213"/>
      <c r="D213"/>
      <c r="E213"/>
      <c r="F213"/>
    </row>
  </sheetData>
  <mergeCells count="8">
    <mergeCell ref="A1:F1"/>
    <mergeCell ref="A2:F2"/>
    <mergeCell ref="A4:F4"/>
    <mergeCell ref="A6:F6"/>
    <mergeCell ref="A91:B91"/>
    <mergeCell ref="A7:F7"/>
    <mergeCell ref="A8:F8"/>
    <mergeCell ref="A9:F9"/>
  </mergeCells>
  <printOptions/>
  <pageMargins left="0.984251968503937" right="0.2755905511811024" top="0.7874015748031497" bottom="0.7874015748031497" header="0.5118110236220472" footer="0.5118110236220472"/>
  <pageSetup firstPageNumber="4" useFirstPageNumber="1" horizontalDpi="600" verticalDpi="600" orientation="portrait" paperSize="9" scale="78" r:id="rId1"/>
  <headerFooter alignWithMargins="0">
    <oddFooter>&amp;C&amp;P</oddFooter>
  </headerFooter>
  <rowBreaks count="1" manualBreakCount="1">
    <brk id="59" max="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69"/>
  <sheetViews>
    <sheetView zoomScaleSheetLayoutView="100" workbookViewId="0" topLeftCell="A1">
      <selection activeCell="B21" sqref="B21"/>
    </sheetView>
  </sheetViews>
  <sheetFormatPr defaultColWidth="9.140625" defaultRowHeight="12.75"/>
  <cols>
    <col min="1" max="1" width="12.7109375" style="0" customWidth="1"/>
    <col min="2" max="2" width="53.140625" style="0" customWidth="1"/>
    <col min="3" max="3" width="12.7109375" style="0" customWidth="1"/>
    <col min="4" max="4" width="13.8515625" style="155" customWidth="1"/>
    <col min="5" max="5" width="11.7109375" style="0" customWidth="1"/>
    <col min="6" max="6" width="14.140625" style="0" customWidth="1"/>
  </cols>
  <sheetData>
    <row r="1" spans="1:6" ht="12.75">
      <c r="A1" s="501" t="s">
        <v>580</v>
      </c>
      <c r="B1" s="501"/>
      <c r="C1" s="501"/>
      <c r="D1" s="501"/>
      <c r="E1" s="501"/>
      <c r="F1" s="501"/>
    </row>
    <row r="2" spans="1:6" ht="15" customHeight="1">
      <c r="A2" s="502" t="s">
        <v>581</v>
      </c>
      <c r="B2" s="502"/>
      <c r="C2" s="502"/>
      <c r="D2" s="502"/>
      <c r="E2" s="502"/>
      <c r="F2" s="502"/>
    </row>
    <row r="3" spans="1:6" ht="3.75" customHeight="1">
      <c r="A3" s="4"/>
      <c r="B3" s="5"/>
      <c r="C3" s="6"/>
      <c r="D3" s="5"/>
      <c r="E3" s="4"/>
      <c r="F3" s="4"/>
    </row>
    <row r="4" spans="1:6" s="2" customFormat="1" ht="12.75">
      <c r="A4" s="533" t="s">
        <v>582</v>
      </c>
      <c r="B4" s="533"/>
      <c r="C4" s="533"/>
      <c r="D4" s="533"/>
      <c r="E4" s="533"/>
      <c r="F4" s="533"/>
    </row>
    <row r="5" spans="1:6" s="2" customFormat="1" ht="12.75">
      <c r="A5" s="10"/>
      <c r="B5" s="11"/>
      <c r="C5" s="11"/>
      <c r="D5" s="77"/>
      <c r="E5" s="11"/>
      <c r="F5" s="11"/>
    </row>
    <row r="6" spans="1:6" s="13" customFormat="1" ht="17.25" customHeight="1">
      <c r="A6" s="503" t="s">
        <v>583</v>
      </c>
      <c r="B6" s="503"/>
      <c r="C6" s="503"/>
      <c r="D6" s="503"/>
      <c r="E6" s="503"/>
      <c r="F6" s="503"/>
    </row>
    <row r="7" spans="1:6" s="13" customFormat="1" ht="17.25" customHeight="1">
      <c r="A7" s="499" t="s">
        <v>671</v>
      </c>
      <c r="B7" s="499"/>
      <c r="C7" s="499"/>
      <c r="D7" s="499"/>
      <c r="E7" s="499"/>
      <c r="F7" s="499"/>
    </row>
    <row r="8" spans="1:6" s="13" customFormat="1" ht="17.25" customHeight="1">
      <c r="A8" s="529" t="s">
        <v>585</v>
      </c>
      <c r="B8" s="529"/>
      <c r="C8" s="529"/>
      <c r="D8" s="529"/>
      <c r="E8" s="529"/>
      <c r="F8" s="529"/>
    </row>
    <row r="9" spans="1:6" s="16" customFormat="1" ht="12.75">
      <c r="A9" s="500" t="s">
        <v>586</v>
      </c>
      <c r="B9" s="500"/>
      <c r="C9" s="500"/>
      <c r="D9" s="500"/>
      <c r="E9" s="500"/>
      <c r="F9" s="500"/>
    </row>
    <row r="10" spans="1:6" s="16" customFormat="1" ht="12.75">
      <c r="A10" s="78" t="s">
        <v>587</v>
      </c>
      <c r="B10" s="72"/>
      <c r="C10" s="79"/>
      <c r="D10" s="80"/>
      <c r="E10" s="15"/>
      <c r="F10" s="20" t="s">
        <v>588</v>
      </c>
    </row>
    <row r="11" spans="1:6" s="16" customFormat="1" ht="12.75">
      <c r="A11" s="78"/>
      <c r="B11" s="72"/>
      <c r="C11" s="79"/>
      <c r="D11" s="80"/>
      <c r="E11" s="15"/>
      <c r="F11" s="81" t="s">
        <v>672</v>
      </c>
    </row>
    <row r="12" spans="1:6" ht="12.75">
      <c r="A12" s="2"/>
      <c r="B12" s="82"/>
      <c r="C12" s="82"/>
      <c r="D12" s="83"/>
      <c r="E12" s="82"/>
      <c r="F12" s="84" t="s">
        <v>590</v>
      </c>
    </row>
    <row r="13" spans="1:6" ht="36">
      <c r="A13" s="30" t="s">
        <v>673</v>
      </c>
      <c r="B13" s="30" t="s">
        <v>591</v>
      </c>
      <c r="C13" s="85" t="s">
        <v>592</v>
      </c>
      <c r="D13" s="86" t="s">
        <v>593</v>
      </c>
      <c r="E13" s="85" t="s">
        <v>594</v>
      </c>
      <c r="F13" s="85" t="s">
        <v>595</v>
      </c>
    </row>
    <row r="14" spans="1:6" ht="12.75">
      <c r="A14" s="87">
        <v>1</v>
      </c>
      <c r="B14" s="87">
        <v>2</v>
      </c>
      <c r="C14" s="88">
        <v>3</v>
      </c>
      <c r="D14" s="89">
        <v>4</v>
      </c>
      <c r="E14" s="88">
        <v>5</v>
      </c>
      <c r="F14" s="88">
        <v>6</v>
      </c>
    </row>
    <row r="15" spans="1:6" ht="12.75">
      <c r="A15" s="90"/>
      <c r="B15" s="91" t="s">
        <v>674</v>
      </c>
      <c r="C15" s="92">
        <v>4133541879</v>
      </c>
      <c r="D15" s="93">
        <v>762421329</v>
      </c>
      <c r="E15" s="94">
        <v>18.44474669225917</v>
      </c>
      <c r="F15" s="92">
        <v>257243376</v>
      </c>
    </row>
    <row r="16" spans="1:6" ht="12.75">
      <c r="A16" s="38"/>
      <c r="B16" s="95" t="s">
        <v>675</v>
      </c>
      <c r="C16" s="55">
        <v>2888821700</v>
      </c>
      <c r="D16" s="96">
        <v>585936079</v>
      </c>
      <c r="E16" s="56">
        <v>20.282874467468865</v>
      </c>
      <c r="F16" s="55">
        <v>181243404</v>
      </c>
    </row>
    <row r="17" spans="1:6" ht="12.75">
      <c r="A17" s="97" t="s">
        <v>676</v>
      </c>
      <c r="B17" s="95" t="s">
        <v>677</v>
      </c>
      <c r="C17" s="55">
        <v>761200000</v>
      </c>
      <c r="D17" s="96">
        <v>137335736</v>
      </c>
      <c r="E17" s="56">
        <v>18.0420042038886</v>
      </c>
      <c r="F17" s="55">
        <v>49249571</v>
      </c>
    </row>
    <row r="18" spans="1:6" ht="12.75">
      <c r="A18" s="31" t="s">
        <v>678</v>
      </c>
      <c r="B18" s="98" t="s">
        <v>679</v>
      </c>
      <c r="C18" s="99">
        <v>201200000</v>
      </c>
      <c r="D18" s="100">
        <v>48008407</v>
      </c>
      <c r="E18" s="101">
        <v>23.86103727634195</v>
      </c>
      <c r="F18" s="99">
        <v>15808975</v>
      </c>
    </row>
    <row r="19" spans="1:6" ht="12.75">
      <c r="A19" s="31" t="s">
        <v>680</v>
      </c>
      <c r="B19" s="98" t="s">
        <v>681</v>
      </c>
      <c r="C19" s="99">
        <v>560000000</v>
      </c>
      <c r="D19" s="100">
        <v>89327329</v>
      </c>
      <c r="E19" s="101">
        <v>15.95130875</v>
      </c>
      <c r="F19" s="99">
        <v>33440596</v>
      </c>
    </row>
    <row r="20" spans="1:6" ht="12.75">
      <c r="A20" s="31" t="s">
        <v>682</v>
      </c>
      <c r="B20" s="98" t="s">
        <v>683</v>
      </c>
      <c r="C20" s="99">
        <v>560000000</v>
      </c>
      <c r="D20" s="102">
        <v>89327213</v>
      </c>
      <c r="E20" s="101">
        <v>15.951288035714287</v>
      </c>
      <c r="F20" s="99">
        <v>33440987</v>
      </c>
    </row>
    <row r="21" spans="1:6" ht="12.75">
      <c r="A21" s="97" t="s">
        <v>684</v>
      </c>
      <c r="B21" s="95" t="s">
        <v>685</v>
      </c>
      <c r="C21" s="55">
        <v>2098121700</v>
      </c>
      <c r="D21" s="96">
        <v>440808100</v>
      </c>
      <c r="E21" s="56">
        <v>21.009653539163146</v>
      </c>
      <c r="F21" s="55">
        <v>129485060</v>
      </c>
    </row>
    <row r="22" spans="1:6" ht="12.75">
      <c r="A22" s="31" t="s">
        <v>686</v>
      </c>
      <c r="B22" s="98" t="s">
        <v>687</v>
      </c>
      <c r="C22" s="99">
        <v>1520000000</v>
      </c>
      <c r="D22" s="102">
        <v>303260219</v>
      </c>
      <c r="E22" s="101">
        <v>19.95133019736842</v>
      </c>
      <c r="F22" s="99">
        <v>86389431</v>
      </c>
    </row>
    <row r="23" spans="1:6" ht="24" customHeight="1">
      <c r="A23" s="103" t="s">
        <v>688</v>
      </c>
      <c r="B23" s="98" t="s">
        <v>689</v>
      </c>
      <c r="C23" s="99">
        <v>522130000</v>
      </c>
      <c r="D23" s="102">
        <v>126498889</v>
      </c>
      <c r="E23" s="101">
        <v>24.227469978740928</v>
      </c>
      <c r="F23" s="99">
        <v>39880652</v>
      </c>
    </row>
    <row r="24" spans="1:6" ht="13.5" customHeight="1">
      <c r="A24" s="103" t="s">
        <v>690</v>
      </c>
      <c r="B24" s="98" t="s">
        <v>691</v>
      </c>
      <c r="C24" s="99">
        <v>46159700</v>
      </c>
      <c r="D24" s="100">
        <v>9018326</v>
      </c>
      <c r="E24" s="101">
        <v>19.537228361536148</v>
      </c>
      <c r="F24" s="99">
        <v>2941028</v>
      </c>
    </row>
    <row r="25" spans="1:6" ht="14.25" customHeight="1">
      <c r="A25" s="31" t="s">
        <v>692</v>
      </c>
      <c r="B25" s="104" t="s">
        <v>693</v>
      </c>
      <c r="C25" s="99">
        <v>23084700</v>
      </c>
      <c r="D25" s="102">
        <v>5715347</v>
      </c>
      <c r="E25" s="101">
        <v>24.758160166690494</v>
      </c>
      <c r="F25" s="99">
        <v>1894550</v>
      </c>
    </row>
    <row r="26" spans="1:6" ht="14.25" customHeight="1">
      <c r="A26" s="31" t="s">
        <v>694</v>
      </c>
      <c r="B26" s="104" t="s">
        <v>695</v>
      </c>
      <c r="C26" s="99">
        <v>435000</v>
      </c>
      <c r="D26" s="102">
        <v>149092</v>
      </c>
      <c r="E26" s="101">
        <v>34.27402298850575</v>
      </c>
      <c r="F26" s="99">
        <v>52647</v>
      </c>
    </row>
    <row r="27" spans="1:6" ht="12.75">
      <c r="A27" s="103" t="s">
        <v>696</v>
      </c>
      <c r="B27" s="104" t="s">
        <v>697</v>
      </c>
      <c r="C27" s="99">
        <v>22200000</v>
      </c>
      <c r="D27" s="102">
        <v>2841427</v>
      </c>
      <c r="E27" s="101">
        <v>12.799220720720722</v>
      </c>
      <c r="F27" s="99">
        <v>923666</v>
      </c>
    </row>
    <row r="28" spans="1:6" ht="12.75">
      <c r="A28" s="103" t="s">
        <v>698</v>
      </c>
      <c r="B28" s="104" t="s">
        <v>699</v>
      </c>
      <c r="C28" s="99">
        <v>440000</v>
      </c>
      <c r="D28" s="102">
        <v>312460</v>
      </c>
      <c r="E28" s="101">
        <v>71.01363636363637</v>
      </c>
      <c r="F28" s="99">
        <v>70165</v>
      </c>
    </row>
    <row r="29" spans="1:6" ht="12.75">
      <c r="A29" s="103" t="s">
        <v>700</v>
      </c>
      <c r="B29" s="105" t="s">
        <v>701</v>
      </c>
      <c r="C29" s="99">
        <v>9832000</v>
      </c>
      <c r="D29" s="100">
        <v>2030666</v>
      </c>
      <c r="E29" s="101">
        <v>20.653641171684296</v>
      </c>
      <c r="F29" s="99">
        <v>273949</v>
      </c>
    </row>
    <row r="30" spans="1:6" ht="12.75">
      <c r="A30" s="103" t="s">
        <v>702</v>
      </c>
      <c r="B30" s="105" t="s">
        <v>703</v>
      </c>
      <c r="C30" s="99">
        <v>9832000</v>
      </c>
      <c r="D30" s="100">
        <v>2030666</v>
      </c>
      <c r="E30" s="101">
        <v>20.653641171684296</v>
      </c>
      <c r="F30" s="99">
        <v>273949</v>
      </c>
    </row>
    <row r="31" spans="1:6" ht="12.75">
      <c r="A31" s="97" t="s">
        <v>704</v>
      </c>
      <c r="B31" s="106" t="s">
        <v>705</v>
      </c>
      <c r="C31" s="107">
        <v>29500000</v>
      </c>
      <c r="D31" s="96">
        <v>7792243</v>
      </c>
      <c r="E31" s="108">
        <v>26.414383050847455</v>
      </c>
      <c r="F31" s="109">
        <v>2508773</v>
      </c>
    </row>
    <row r="32" spans="1:6" ht="12.75" customHeight="1">
      <c r="A32" s="110"/>
      <c r="B32" s="111" t="s">
        <v>706</v>
      </c>
      <c r="C32" s="112" t="s">
        <v>616</v>
      </c>
      <c r="D32" s="113">
        <v>496</v>
      </c>
      <c r="E32" s="114" t="s">
        <v>616</v>
      </c>
      <c r="F32" s="112">
        <v>691</v>
      </c>
    </row>
    <row r="33" spans="1:6" ht="12.75" customHeight="1">
      <c r="A33" s="115" t="s">
        <v>707</v>
      </c>
      <c r="B33" s="98" t="s">
        <v>708</v>
      </c>
      <c r="C33" s="116" t="s">
        <v>616</v>
      </c>
      <c r="D33" s="102">
        <v>496</v>
      </c>
      <c r="E33" s="117" t="s">
        <v>616</v>
      </c>
      <c r="F33" s="99">
        <v>691</v>
      </c>
    </row>
    <row r="34" spans="1:6" s="118" customFormat="1" ht="12.75">
      <c r="A34" s="38"/>
      <c r="B34" s="95" t="s">
        <v>709</v>
      </c>
      <c r="C34" s="55">
        <v>332313675</v>
      </c>
      <c r="D34" s="96">
        <v>38223178</v>
      </c>
      <c r="E34" s="56">
        <v>11.502138153056746</v>
      </c>
      <c r="F34" s="55">
        <v>12208907</v>
      </c>
    </row>
    <row r="35" spans="1:6" s="118" customFormat="1" ht="12.75">
      <c r="A35" s="97" t="s">
        <v>710</v>
      </c>
      <c r="B35" s="106" t="s">
        <v>711</v>
      </c>
      <c r="C35" s="107">
        <v>117811874</v>
      </c>
      <c r="D35" s="119">
        <v>7615369</v>
      </c>
      <c r="E35" s="108">
        <v>6.464008033689371</v>
      </c>
      <c r="F35" s="107">
        <v>2695548</v>
      </c>
    </row>
    <row r="36" spans="1:6" s="118" customFormat="1" ht="12.75">
      <c r="A36" s="31" t="s">
        <v>712</v>
      </c>
      <c r="B36" s="105" t="s">
        <v>713</v>
      </c>
      <c r="C36" s="116" t="s">
        <v>616</v>
      </c>
      <c r="D36" s="100">
        <v>1987</v>
      </c>
      <c r="E36" s="120" t="s">
        <v>616</v>
      </c>
      <c r="F36" s="99">
        <v>0</v>
      </c>
    </row>
    <row r="37" spans="1:6" ht="12.75">
      <c r="A37" s="31" t="s">
        <v>714</v>
      </c>
      <c r="B37" s="98" t="s">
        <v>715</v>
      </c>
      <c r="C37" s="99">
        <v>3885000</v>
      </c>
      <c r="D37" s="102">
        <v>0</v>
      </c>
      <c r="E37" s="101">
        <v>0</v>
      </c>
      <c r="F37" s="99">
        <v>0</v>
      </c>
    </row>
    <row r="38" spans="1:6" ht="25.5">
      <c r="A38" s="31" t="s">
        <v>716</v>
      </c>
      <c r="B38" s="121" t="s">
        <v>717</v>
      </c>
      <c r="C38" s="99">
        <v>92000000</v>
      </c>
      <c r="D38" s="102">
        <v>1913983</v>
      </c>
      <c r="E38" s="101">
        <v>2.080416304347826</v>
      </c>
      <c r="F38" s="99">
        <v>1888328</v>
      </c>
    </row>
    <row r="39" spans="1:6" ht="12.75">
      <c r="A39" s="115"/>
      <c r="B39" s="122" t="s">
        <v>718</v>
      </c>
      <c r="C39" s="116">
        <v>21926874</v>
      </c>
      <c r="D39" s="123">
        <v>5699399</v>
      </c>
      <c r="E39" s="120">
        <v>25.99275665103927</v>
      </c>
      <c r="F39" s="116">
        <v>807220</v>
      </c>
    </row>
    <row r="40" spans="1:6" ht="12.75">
      <c r="A40" s="124" t="s">
        <v>719</v>
      </c>
      <c r="B40" s="98" t="s">
        <v>720</v>
      </c>
      <c r="C40" s="116">
        <v>8758999</v>
      </c>
      <c r="D40" s="102">
        <v>2413773</v>
      </c>
      <c r="E40" s="120">
        <v>27.557635295996725</v>
      </c>
      <c r="F40" s="99">
        <v>16972</v>
      </c>
    </row>
    <row r="41" spans="1:6" ht="12.75">
      <c r="A41" s="124" t="s">
        <v>721</v>
      </c>
      <c r="B41" s="98" t="s">
        <v>722</v>
      </c>
      <c r="C41" s="116">
        <v>1167875</v>
      </c>
      <c r="D41" s="102">
        <v>594045</v>
      </c>
      <c r="E41" s="120">
        <v>50.86546077277105</v>
      </c>
      <c r="F41" s="99">
        <v>207937</v>
      </c>
    </row>
    <row r="42" spans="1:6" ht="12.75">
      <c r="A42" s="31" t="s">
        <v>723</v>
      </c>
      <c r="B42" s="98" t="s">
        <v>724</v>
      </c>
      <c r="C42" s="125">
        <v>12000000</v>
      </c>
      <c r="D42" s="102">
        <v>2691581</v>
      </c>
      <c r="E42" s="126">
        <v>22.42984166666667</v>
      </c>
      <c r="F42" s="99">
        <v>582311</v>
      </c>
    </row>
    <row r="43" spans="1:6" ht="12.75">
      <c r="A43" s="31" t="s">
        <v>725</v>
      </c>
      <c r="B43" s="98" t="s">
        <v>726</v>
      </c>
      <c r="C43" s="116" t="s">
        <v>616</v>
      </c>
      <c r="D43" s="123">
        <v>0</v>
      </c>
      <c r="E43" s="120" t="s">
        <v>616</v>
      </c>
      <c r="F43" s="99">
        <v>0</v>
      </c>
    </row>
    <row r="44" spans="1:6" ht="12.75">
      <c r="A44" s="97" t="s">
        <v>727</v>
      </c>
      <c r="B44" s="106" t="s">
        <v>728</v>
      </c>
      <c r="C44" s="107">
        <v>175387801</v>
      </c>
      <c r="D44" s="119">
        <v>25201563</v>
      </c>
      <c r="E44" s="108">
        <v>14.369051243193361</v>
      </c>
      <c r="F44" s="107">
        <v>7865979</v>
      </c>
    </row>
    <row r="45" spans="1:6" ht="25.5">
      <c r="A45" s="103" t="s">
        <v>729</v>
      </c>
      <c r="B45" s="121" t="s">
        <v>730</v>
      </c>
      <c r="C45" s="99">
        <v>140000000</v>
      </c>
      <c r="D45" s="102">
        <v>16285897</v>
      </c>
      <c r="E45" s="101">
        <v>11.632783571428572</v>
      </c>
      <c r="F45" s="99">
        <v>5607227</v>
      </c>
    </row>
    <row r="46" spans="1:6" ht="38.25">
      <c r="A46" s="103" t="s">
        <v>731</v>
      </c>
      <c r="B46" s="121" t="s">
        <v>732</v>
      </c>
      <c r="C46" s="99">
        <v>1600000</v>
      </c>
      <c r="D46" s="100">
        <v>244066</v>
      </c>
      <c r="E46" s="101">
        <v>15.254124999999998</v>
      </c>
      <c r="F46" s="99">
        <v>72717</v>
      </c>
    </row>
    <row r="47" spans="1:6" ht="12.75">
      <c r="A47" s="124" t="s">
        <v>733</v>
      </c>
      <c r="B47" s="127" t="s">
        <v>734</v>
      </c>
      <c r="C47" s="99">
        <v>32787801</v>
      </c>
      <c r="D47" s="100">
        <v>8670564</v>
      </c>
      <c r="E47" s="101">
        <v>26.44448159240688</v>
      </c>
      <c r="F47" s="99">
        <v>2185692</v>
      </c>
    </row>
    <row r="48" spans="1:6" ht="12.75">
      <c r="A48" s="128" t="s">
        <v>735</v>
      </c>
      <c r="B48" s="129" t="s">
        <v>736</v>
      </c>
      <c r="C48" s="130">
        <v>28800000</v>
      </c>
      <c r="D48" s="131">
        <v>8021491</v>
      </c>
      <c r="E48" s="132">
        <v>27.852399305555554</v>
      </c>
      <c r="F48" s="133">
        <v>2530383</v>
      </c>
    </row>
    <row r="49" spans="1:6" ht="12" customHeight="1">
      <c r="A49" s="128" t="s">
        <v>737</v>
      </c>
      <c r="B49" s="129" t="s">
        <v>738</v>
      </c>
      <c r="C49" s="130">
        <v>2560000</v>
      </c>
      <c r="D49" s="131">
        <v>484000</v>
      </c>
      <c r="E49" s="132">
        <v>18.90625</v>
      </c>
      <c r="F49" s="133">
        <v>63000</v>
      </c>
    </row>
    <row r="50" spans="1:6" ht="12.75">
      <c r="A50" s="128" t="s">
        <v>739</v>
      </c>
      <c r="B50" s="129" t="s">
        <v>740</v>
      </c>
      <c r="C50" s="130">
        <v>927801</v>
      </c>
      <c r="D50" s="131">
        <v>40816</v>
      </c>
      <c r="E50" s="132">
        <v>4.399219229123487</v>
      </c>
      <c r="F50" s="133">
        <v>-449604</v>
      </c>
    </row>
    <row r="51" spans="1:6" ht="12.75">
      <c r="A51" s="128" t="s">
        <v>741</v>
      </c>
      <c r="B51" s="129" t="s">
        <v>742</v>
      </c>
      <c r="C51" s="130">
        <v>500000</v>
      </c>
      <c r="D51" s="131">
        <v>124257</v>
      </c>
      <c r="E51" s="132">
        <v>24.8514</v>
      </c>
      <c r="F51" s="133">
        <v>41913</v>
      </c>
    </row>
    <row r="52" spans="1:6" ht="15" customHeight="1">
      <c r="A52" s="134" t="s">
        <v>743</v>
      </c>
      <c r="B52" s="135" t="s">
        <v>744</v>
      </c>
      <c r="C52" s="99">
        <v>1000000</v>
      </c>
      <c r="D52" s="136">
        <v>1036</v>
      </c>
      <c r="E52" s="101">
        <v>0.1036</v>
      </c>
      <c r="F52" s="99">
        <v>343</v>
      </c>
    </row>
    <row r="53" spans="1:6" ht="12.75">
      <c r="A53" s="97" t="s">
        <v>745</v>
      </c>
      <c r="B53" s="106" t="s">
        <v>746</v>
      </c>
      <c r="C53" s="107">
        <v>14000000</v>
      </c>
      <c r="D53" s="96">
        <v>3203971</v>
      </c>
      <c r="E53" s="108">
        <v>22.885507142857143</v>
      </c>
      <c r="F53" s="109">
        <v>983855</v>
      </c>
    </row>
    <row r="54" spans="1:6" ht="25.5">
      <c r="A54" s="33" t="s">
        <v>747</v>
      </c>
      <c r="B54" s="106" t="s">
        <v>748</v>
      </c>
      <c r="C54" s="107">
        <v>25114000</v>
      </c>
      <c r="D54" s="96">
        <v>2202275</v>
      </c>
      <c r="E54" s="108">
        <v>8.769112845424862</v>
      </c>
      <c r="F54" s="109">
        <v>663525</v>
      </c>
    </row>
    <row r="55" spans="1:6" s="118" customFormat="1" ht="26.25" customHeight="1">
      <c r="A55" s="137" t="s">
        <v>749</v>
      </c>
      <c r="B55" s="138" t="s">
        <v>750</v>
      </c>
      <c r="C55" s="139">
        <v>143819322</v>
      </c>
      <c r="D55" s="96">
        <v>31828071</v>
      </c>
      <c r="E55" s="140">
        <v>22.130594524705103</v>
      </c>
      <c r="F55" s="109">
        <v>9825154</v>
      </c>
    </row>
    <row r="56" spans="1:6" ht="12.75">
      <c r="A56" s="33" t="s">
        <v>751</v>
      </c>
      <c r="B56" s="63" t="s">
        <v>752</v>
      </c>
      <c r="C56" s="107">
        <v>768587182</v>
      </c>
      <c r="D56" s="96">
        <v>106433505</v>
      </c>
      <c r="E56" s="108">
        <v>13.84794171599911</v>
      </c>
      <c r="F56" s="109">
        <v>53965220</v>
      </c>
    </row>
    <row r="57" spans="1:6" ht="25.5" customHeight="1">
      <c r="A57" s="535"/>
      <c r="B57" s="535"/>
      <c r="C57" s="535"/>
      <c r="D57" s="141"/>
      <c r="E57" s="142"/>
      <c r="F57" s="143"/>
    </row>
    <row r="58" spans="1:6" ht="12.75">
      <c r="A58" s="144"/>
      <c r="B58" s="145"/>
      <c r="C58" s="146"/>
      <c r="D58" s="147"/>
      <c r="E58" s="148"/>
      <c r="F58" s="149"/>
    </row>
    <row r="59" spans="1:6" ht="12.75">
      <c r="A59" s="2"/>
      <c r="B59" s="2"/>
      <c r="C59" s="2"/>
      <c r="D59" s="150"/>
      <c r="E59" s="2"/>
      <c r="F59" s="2"/>
    </row>
    <row r="60" spans="1:6" ht="12.75">
      <c r="A60" s="2"/>
      <c r="B60" s="2"/>
      <c r="C60" s="2"/>
      <c r="D60" s="150"/>
      <c r="E60" s="2"/>
      <c r="F60" s="2"/>
    </row>
    <row r="61" spans="1:6" s="60" customFormat="1" ht="15.75">
      <c r="A61" s="151" t="s">
        <v>753</v>
      </c>
      <c r="B61"/>
      <c r="C61" s="69"/>
      <c r="D61" s="69"/>
      <c r="E61" s="152"/>
      <c r="F61" s="153" t="s">
        <v>669</v>
      </c>
    </row>
    <row r="62" spans="1:6" ht="12.75">
      <c r="A62" s="2"/>
      <c r="B62" s="2"/>
      <c r="C62" s="2"/>
      <c r="D62" s="150"/>
      <c r="E62" s="2"/>
      <c r="F62" s="2"/>
    </row>
    <row r="63" spans="1:6" ht="12.75">
      <c r="A63" s="2"/>
      <c r="B63" s="2"/>
      <c r="C63" s="2"/>
      <c r="D63" s="150"/>
      <c r="E63" s="2"/>
      <c r="F63" s="2"/>
    </row>
    <row r="64" spans="1:6" ht="12.75">
      <c r="A64" s="2"/>
      <c r="B64" s="2"/>
      <c r="C64" s="2"/>
      <c r="D64" s="150"/>
      <c r="E64" s="2"/>
      <c r="F64" s="2"/>
    </row>
    <row r="65" spans="1:43" s="75" customFormat="1" ht="12.75">
      <c r="A65" s="154" t="s">
        <v>754</v>
      </c>
      <c r="B65" s="72"/>
      <c r="C65" s="72"/>
      <c r="D65" s="154"/>
      <c r="E65" s="72"/>
      <c r="F65" s="72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</row>
    <row r="69" ht="12.75">
      <c r="A69">
        <f>+A109</f>
        <v>0</v>
      </c>
    </row>
  </sheetData>
  <mergeCells count="8">
    <mergeCell ref="A1:F1"/>
    <mergeCell ref="A2:F2"/>
    <mergeCell ref="A4:F4"/>
    <mergeCell ref="A6:F6"/>
    <mergeCell ref="A57:C57"/>
    <mergeCell ref="A7:F7"/>
    <mergeCell ref="A8:F8"/>
    <mergeCell ref="A9:F9"/>
  </mergeCells>
  <printOptions/>
  <pageMargins left="0.984251968503937" right="0" top="0.6299212598425197" bottom="0.3937007874015748" header="0.3937007874015748" footer="0.1968503937007874"/>
  <pageSetup firstPageNumber="6" useFirstPageNumber="1" horizontalDpi="600" verticalDpi="600" orientation="portrait" paperSize="9" scale="7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43">
      <selection activeCell="B68" sqref="B68"/>
    </sheetView>
  </sheetViews>
  <sheetFormatPr defaultColWidth="9.140625" defaultRowHeight="12.75"/>
  <cols>
    <col min="1" max="1" width="11.140625" style="168" customWidth="1"/>
    <col min="2" max="2" width="48.421875" style="168" customWidth="1"/>
    <col min="3" max="3" width="11.7109375" style="167" customWidth="1"/>
    <col min="4" max="4" width="11.7109375" style="168" customWidth="1"/>
    <col min="5" max="6" width="11.7109375" style="167" customWidth="1"/>
    <col min="7" max="16384" width="9.140625" style="156" customWidth="1"/>
  </cols>
  <sheetData>
    <row r="1" spans="1:6" ht="12.75">
      <c r="A1" s="536" t="s">
        <v>580</v>
      </c>
      <c r="B1" s="536"/>
      <c r="C1" s="536"/>
      <c r="D1" s="536"/>
      <c r="E1" s="536"/>
      <c r="F1" s="536"/>
    </row>
    <row r="2" spans="1:6" ht="12.75">
      <c r="A2" s="537" t="s">
        <v>581</v>
      </c>
      <c r="B2" s="537"/>
      <c r="C2" s="537"/>
      <c r="D2" s="537"/>
      <c r="E2" s="537"/>
      <c r="F2" s="537"/>
    </row>
    <row r="3" spans="1:6" ht="4.5" customHeight="1">
      <c r="A3" s="157"/>
      <c r="B3" s="5"/>
      <c r="C3" s="6"/>
      <c r="D3" s="5"/>
      <c r="E3" s="157"/>
      <c r="F3" s="157"/>
    </row>
    <row r="4" spans="1:6" ht="12.75">
      <c r="A4" s="538" t="s">
        <v>582</v>
      </c>
      <c r="B4" s="538"/>
      <c r="C4" s="538"/>
      <c r="D4" s="538"/>
      <c r="E4" s="538"/>
      <c r="F4" s="538"/>
    </row>
    <row r="5" spans="1:6" ht="12.75">
      <c r="A5" s="158"/>
      <c r="B5" s="159"/>
      <c r="C5" s="159"/>
      <c r="D5" s="160"/>
      <c r="E5" s="159"/>
      <c r="F5" s="161"/>
    </row>
    <row r="6" spans="1:6" ht="12.75">
      <c r="A6" s="539" t="s">
        <v>583</v>
      </c>
      <c r="B6" s="539"/>
      <c r="C6" s="539"/>
      <c r="D6" s="539"/>
      <c r="E6" s="539"/>
      <c r="F6" s="539"/>
    </row>
    <row r="7" spans="1:6" ht="31.5" customHeight="1">
      <c r="A7" s="484" t="s">
        <v>755</v>
      </c>
      <c r="B7" s="485"/>
      <c r="C7" s="485"/>
      <c r="D7" s="485"/>
      <c r="E7" s="485"/>
      <c r="F7" s="485"/>
    </row>
    <row r="8" spans="1:6" ht="15.75">
      <c r="A8" s="486" t="s">
        <v>585</v>
      </c>
      <c r="B8" s="486"/>
      <c r="C8" s="486"/>
      <c r="D8" s="486"/>
      <c r="E8" s="486"/>
      <c r="F8" s="486"/>
    </row>
    <row r="9" spans="1:6" ht="12.75">
      <c r="A9" s="530" t="s">
        <v>586</v>
      </c>
      <c r="B9" s="530"/>
      <c r="C9" s="530"/>
      <c r="D9" s="530"/>
      <c r="E9" s="530"/>
      <c r="F9" s="530"/>
    </row>
    <row r="10" spans="1:6" ht="12.75">
      <c r="A10" s="162" t="s">
        <v>587</v>
      </c>
      <c r="B10" s="163"/>
      <c r="C10" s="19"/>
      <c r="D10" s="164"/>
      <c r="E10" s="19"/>
      <c r="F10" s="20" t="s">
        <v>588</v>
      </c>
    </row>
    <row r="11" spans="1:6" ht="12.75">
      <c r="A11" s="162"/>
      <c r="B11" s="18"/>
      <c r="C11" s="19"/>
      <c r="D11" s="165"/>
      <c r="E11" s="16"/>
      <c r="F11" s="166" t="s">
        <v>756</v>
      </c>
    </row>
    <row r="12" spans="1:6" ht="12.75">
      <c r="A12" s="167"/>
      <c r="B12" s="167"/>
      <c r="F12" s="169" t="s">
        <v>590</v>
      </c>
    </row>
    <row r="13" spans="1:6" ht="36">
      <c r="A13" s="170" t="s">
        <v>673</v>
      </c>
      <c r="B13" s="170" t="s">
        <v>591</v>
      </c>
      <c r="C13" s="171" t="s">
        <v>592</v>
      </c>
      <c r="D13" s="172" t="s">
        <v>593</v>
      </c>
      <c r="E13" s="171" t="s">
        <v>594</v>
      </c>
      <c r="F13" s="171" t="s">
        <v>595</v>
      </c>
    </row>
    <row r="14" spans="1:6" ht="12.75">
      <c r="A14" s="173">
        <v>1</v>
      </c>
      <c r="B14" s="173">
        <v>2</v>
      </c>
      <c r="C14" s="174">
        <v>3</v>
      </c>
      <c r="D14" s="175">
        <v>4</v>
      </c>
      <c r="E14" s="174">
        <v>5</v>
      </c>
      <c r="F14" s="174">
        <v>6</v>
      </c>
    </row>
    <row r="15" spans="1:6" ht="12.75">
      <c r="A15" s="176"/>
      <c r="B15" s="177" t="s">
        <v>757</v>
      </c>
      <c r="C15" s="178">
        <v>249778390</v>
      </c>
      <c r="D15" s="178">
        <v>78787303</v>
      </c>
      <c r="E15" s="179">
        <v>31.54288207238424</v>
      </c>
      <c r="F15" s="178">
        <v>38897416</v>
      </c>
    </row>
    <row r="16" spans="1:6" ht="12.75">
      <c r="A16" s="180"/>
      <c r="B16" s="180" t="s">
        <v>758</v>
      </c>
      <c r="C16" s="178">
        <v>2474500</v>
      </c>
      <c r="D16" s="178">
        <v>649272</v>
      </c>
      <c r="E16" s="179">
        <v>26.23851283087492</v>
      </c>
      <c r="F16" s="178">
        <v>349493</v>
      </c>
    </row>
    <row r="17" spans="1:6" ht="12.75">
      <c r="A17" s="181" t="s">
        <v>759</v>
      </c>
      <c r="B17" s="182" t="s">
        <v>760</v>
      </c>
      <c r="C17" s="183">
        <v>2384500</v>
      </c>
      <c r="D17" s="184">
        <v>628078</v>
      </c>
      <c r="E17" s="185">
        <v>26.340029356259176</v>
      </c>
      <c r="F17" s="186">
        <v>338416</v>
      </c>
    </row>
    <row r="18" spans="1:6" ht="38.25">
      <c r="A18" s="181" t="s">
        <v>761</v>
      </c>
      <c r="B18" s="187" t="s">
        <v>762</v>
      </c>
      <c r="C18" s="183">
        <v>90000</v>
      </c>
      <c r="D18" s="184">
        <v>21194</v>
      </c>
      <c r="E18" s="185">
        <v>23.54888888888889</v>
      </c>
      <c r="F18" s="186">
        <v>11077</v>
      </c>
    </row>
    <row r="19" spans="1:6" ht="12.75">
      <c r="A19" s="180"/>
      <c r="B19" s="180" t="s">
        <v>763</v>
      </c>
      <c r="C19" s="188">
        <v>375947</v>
      </c>
      <c r="D19" s="188">
        <v>36275</v>
      </c>
      <c r="E19" s="189">
        <v>9.648966476657614</v>
      </c>
      <c r="F19" s="188">
        <v>0</v>
      </c>
    </row>
    <row r="20" spans="1:6" ht="12.75">
      <c r="A20" s="181" t="s">
        <v>764</v>
      </c>
      <c r="B20" s="182" t="s">
        <v>765</v>
      </c>
      <c r="C20" s="183">
        <v>310000</v>
      </c>
      <c r="D20" s="190">
        <v>36275</v>
      </c>
      <c r="E20" s="185">
        <v>11.701612903225806</v>
      </c>
      <c r="F20" s="186">
        <v>0</v>
      </c>
    </row>
    <row r="21" spans="1:6" ht="38.25">
      <c r="A21" s="191" t="s">
        <v>766</v>
      </c>
      <c r="B21" s="187" t="s">
        <v>767</v>
      </c>
      <c r="C21" s="183">
        <v>30947</v>
      </c>
      <c r="D21" s="190">
        <v>0</v>
      </c>
      <c r="E21" s="185">
        <v>0</v>
      </c>
      <c r="F21" s="186">
        <v>0</v>
      </c>
    </row>
    <row r="22" spans="1:6" ht="12.75">
      <c r="A22" s="191" t="s">
        <v>768</v>
      </c>
      <c r="B22" s="187" t="s">
        <v>769</v>
      </c>
      <c r="C22" s="183">
        <v>35000</v>
      </c>
      <c r="D22" s="190">
        <v>0</v>
      </c>
      <c r="E22" s="185">
        <v>0</v>
      </c>
      <c r="F22" s="186">
        <v>0</v>
      </c>
    </row>
    <row r="23" spans="1:6" ht="12.75">
      <c r="A23" s="180"/>
      <c r="B23" s="180" t="s">
        <v>770</v>
      </c>
      <c r="C23" s="188">
        <v>5200860</v>
      </c>
      <c r="D23" s="188">
        <v>868363</v>
      </c>
      <c r="E23" s="189">
        <v>16.69652711282365</v>
      </c>
      <c r="F23" s="188">
        <v>248191</v>
      </c>
    </row>
    <row r="24" spans="1:6" ht="12.75">
      <c r="A24" s="181" t="s">
        <v>771</v>
      </c>
      <c r="B24" s="182" t="s">
        <v>772</v>
      </c>
      <c r="C24" s="192">
        <v>1042860</v>
      </c>
      <c r="D24" s="184">
        <v>345435</v>
      </c>
      <c r="E24" s="193">
        <v>33.12381335941546</v>
      </c>
      <c r="F24" s="186">
        <v>103095</v>
      </c>
    </row>
    <row r="25" spans="1:6" ht="12.75">
      <c r="A25" s="181" t="s">
        <v>773</v>
      </c>
      <c r="B25" s="182" t="s">
        <v>774</v>
      </c>
      <c r="C25" s="183">
        <v>410000</v>
      </c>
      <c r="D25" s="184">
        <v>94395</v>
      </c>
      <c r="E25" s="185">
        <v>23.023170731707317</v>
      </c>
      <c r="F25" s="186">
        <v>34647</v>
      </c>
    </row>
    <row r="26" spans="1:6" ht="12.75">
      <c r="A26" s="181" t="s">
        <v>775</v>
      </c>
      <c r="B26" s="182" t="s">
        <v>776</v>
      </c>
      <c r="C26" s="183">
        <v>260000</v>
      </c>
      <c r="D26" s="184">
        <v>49257</v>
      </c>
      <c r="E26" s="185">
        <v>18.945</v>
      </c>
      <c r="F26" s="186">
        <v>13469</v>
      </c>
    </row>
    <row r="27" spans="1:6" ht="25.5">
      <c r="A27" s="181" t="s">
        <v>777</v>
      </c>
      <c r="B27" s="187" t="s">
        <v>778</v>
      </c>
      <c r="C27" s="183">
        <v>3488000</v>
      </c>
      <c r="D27" s="184">
        <v>379276</v>
      </c>
      <c r="E27" s="185">
        <v>10.873738532110092</v>
      </c>
      <c r="F27" s="186">
        <v>96980</v>
      </c>
    </row>
    <row r="28" spans="1:6" ht="12.75">
      <c r="A28" s="180"/>
      <c r="B28" s="180" t="s">
        <v>779</v>
      </c>
      <c r="C28" s="188">
        <v>8436036</v>
      </c>
      <c r="D28" s="188">
        <v>3194530</v>
      </c>
      <c r="E28" s="189">
        <v>37.86766675723053</v>
      </c>
      <c r="F28" s="188">
        <v>1139273</v>
      </c>
    </row>
    <row r="29" spans="1:6" ht="38.25">
      <c r="A29" s="181" t="s">
        <v>780</v>
      </c>
      <c r="B29" s="187" t="s">
        <v>781</v>
      </c>
      <c r="C29" s="183">
        <v>150000</v>
      </c>
      <c r="D29" s="184">
        <v>33621</v>
      </c>
      <c r="E29" s="185">
        <v>22.414</v>
      </c>
      <c r="F29" s="186">
        <v>11426</v>
      </c>
    </row>
    <row r="30" spans="1:6" ht="12.75">
      <c r="A30" s="181" t="s">
        <v>782</v>
      </c>
      <c r="B30" s="182" t="s">
        <v>783</v>
      </c>
      <c r="C30" s="183">
        <v>1634503</v>
      </c>
      <c r="D30" s="184">
        <v>1324462</v>
      </c>
      <c r="E30" s="185">
        <v>81.03148174093288</v>
      </c>
      <c r="F30" s="186">
        <v>458373</v>
      </c>
    </row>
    <row r="31" spans="1:6" ht="12.75">
      <c r="A31" s="181" t="s">
        <v>784</v>
      </c>
      <c r="B31" s="182" t="s">
        <v>785</v>
      </c>
      <c r="C31" s="183">
        <v>354305</v>
      </c>
      <c r="D31" s="184">
        <v>103406</v>
      </c>
      <c r="E31" s="185">
        <v>29.185588687712567</v>
      </c>
      <c r="F31" s="186">
        <v>79658</v>
      </c>
    </row>
    <row r="32" spans="1:6" ht="38.25">
      <c r="A32" s="181" t="s">
        <v>786</v>
      </c>
      <c r="B32" s="187" t="s">
        <v>787</v>
      </c>
      <c r="C32" s="183">
        <v>848507</v>
      </c>
      <c r="D32" s="184">
        <v>279803</v>
      </c>
      <c r="E32" s="185">
        <v>32.97592123577059</v>
      </c>
      <c r="F32" s="186">
        <v>92087</v>
      </c>
    </row>
    <row r="33" spans="1:6" ht="12.75">
      <c r="A33" s="181" t="s">
        <v>788</v>
      </c>
      <c r="B33" s="187" t="s">
        <v>789</v>
      </c>
      <c r="C33" s="183">
        <v>54700</v>
      </c>
      <c r="D33" s="184">
        <v>10652</v>
      </c>
      <c r="E33" s="185">
        <v>19.473491773308957</v>
      </c>
      <c r="F33" s="186">
        <v>3353</v>
      </c>
    </row>
    <row r="34" spans="1:6" ht="25.5">
      <c r="A34" s="181" t="s">
        <v>790</v>
      </c>
      <c r="B34" s="187" t="s">
        <v>791</v>
      </c>
      <c r="C34" s="183">
        <v>50000</v>
      </c>
      <c r="D34" s="184">
        <v>13042</v>
      </c>
      <c r="E34" s="185">
        <v>26.084000000000003</v>
      </c>
      <c r="F34" s="186">
        <v>4067</v>
      </c>
    </row>
    <row r="35" spans="1:6" ht="12.75">
      <c r="A35" s="181" t="s">
        <v>792</v>
      </c>
      <c r="B35" s="182" t="s">
        <v>793</v>
      </c>
      <c r="C35" s="183">
        <v>108000</v>
      </c>
      <c r="D35" s="184">
        <v>26481</v>
      </c>
      <c r="E35" s="185">
        <v>24.519444444444442</v>
      </c>
      <c r="F35" s="186">
        <v>9703</v>
      </c>
    </row>
    <row r="36" spans="1:6" ht="12.75">
      <c r="A36" s="181" t="s">
        <v>794</v>
      </c>
      <c r="B36" s="182" t="s">
        <v>795</v>
      </c>
      <c r="C36" s="183">
        <v>65000</v>
      </c>
      <c r="D36" s="184">
        <v>30550</v>
      </c>
      <c r="E36" s="185">
        <v>47</v>
      </c>
      <c r="F36" s="186">
        <v>11057</v>
      </c>
    </row>
    <row r="37" spans="1:6" ht="12.75">
      <c r="A37" s="181" t="s">
        <v>796</v>
      </c>
      <c r="B37" s="182" t="s">
        <v>797</v>
      </c>
      <c r="C37" s="183">
        <v>5171021</v>
      </c>
      <c r="D37" s="184">
        <v>1372513</v>
      </c>
      <c r="E37" s="185">
        <v>26.542398493450325</v>
      </c>
      <c r="F37" s="186">
        <v>469549</v>
      </c>
    </row>
    <row r="38" spans="1:6" ht="12.75">
      <c r="A38" s="180"/>
      <c r="B38" s="180" t="s">
        <v>798</v>
      </c>
      <c r="C38" s="188">
        <v>25000</v>
      </c>
      <c r="D38" s="188">
        <v>9611</v>
      </c>
      <c r="E38" s="189">
        <v>38.444</v>
      </c>
      <c r="F38" s="188">
        <v>3055</v>
      </c>
    </row>
    <row r="39" spans="1:6" ht="25.5">
      <c r="A39" s="181" t="s">
        <v>799</v>
      </c>
      <c r="B39" s="187" t="s">
        <v>800</v>
      </c>
      <c r="C39" s="183">
        <v>25000</v>
      </c>
      <c r="D39" s="184">
        <v>9611</v>
      </c>
      <c r="E39" s="185">
        <v>38.444</v>
      </c>
      <c r="F39" s="186">
        <v>3055</v>
      </c>
    </row>
    <row r="40" spans="1:6" ht="12.75">
      <c r="A40" s="180"/>
      <c r="B40" s="180" t="s">
        <v>801</v>
      </c>
      <c r="C40" s="188">
        <v>217001979</v>
      </c>
      <c r="D40" s="188">
        <v>59867406</v>
      </c>
      <c r="E40" s="189">
        <v>27.588414758189835</v>
      </c>
      <c r="F40" s="188">
        <v>32963869</v>
      </c>
    </row>
    <row r="41" spans="1:6" ht="12.75">
      <c r="A41" s="194" t="s">
        <v>802</v>
      </c>
      <c r="B41" s="187" t="s">
        <v>803</v>
      </c>
      <c r="C41" s="183">
        <v>655100</v>
      </c>
      <c r="D41" s="184">
        <v>166633</v>
      </c>
      <c r="E41" s="185">
        <v>25.43626927186689</v>
      </c>
      <c r="F41" s="186">
        <v>45070</v>
      </c>
    </row>
    <row r="42" spans="1:6" ht="38.25">
      <c r="A42" s="181" t="s">
        <v>804</v>
      </c>
      <c r="B42" s="187" t="s">
        <v>805</v>
      </c>
      <c r="C42" s="183">
        <v>164000</v>
      </c>
      <c r="D42" s="184">
        <v>16746</v>
      </c>
      <c r="E42" s="185">
        <v>10.210975609756098</v>
      </c>
      <c r="F42" s="186">
        <v>10804</v>
      </c>
    </row>
    <row r="43" spans="1:6" ht="12.75">
      <c r="A43" s="181" t="s">
        <v>806</v>
      </c>
      <c r="B43" s="182" t="s">
        <v>807</v>
      </c>
      <c r="C43" s="183">
        <v>25000</v>
      </c>
      <c r="D43" s="184">
        <v>10388</v>
      </c>
      <c r="E43" s="185">
        <v>41.552</v>
      </c>
      <c r="F43" s="186">
        <v>4460</v>
      </c>
    </row>
    <row r="44" spans="1:6" ht="12.75">
      <c r="A44" s="181" t="s">
        <v>808</v>
      </c>
      <c r="B44" s="182" t="s">
        <v>809</v>
      </c>
      <c r="C44" s="183">
        <v>85000</v>
      </c>
      <c r="D44" s="184">
        <v>14724</v>
      </c>
      <c r="E44" s="185">
        <v>17.32235294117647</v>
      </c>
      <c r="F44" s="186">
        <v>5974</v>
      </c>
    </row>
    <row r="45" spans="1:6" ht="25.5">
      <c r="A45" s="181" t="s">
        <v>810</v>
      </c>
      <c r="B45" s="187" t="s">
        <v>811</v>
      </c>
      <c r="C45" s="183">
        <v>5000</v>
      </c>
      <c r="D45" s="184">
        <v>0</v>
      </c>
      <c r="E45" s="185">
        <v>0</v>
      </c>
      <c r="F45" s="186">
        <v>0</v>
      </c>
    </row>
    <row r="46" spans="1:6" ht="25.5">
      <c r="A46" s="181" t="s">
        <v>812</v>
      </c>
      <c r="B46" s="187" t="s">
        <v>813</v>
      </c>
      <c r="C46" s="183">
        <v>314100</v>
      </c>
      <c r="D46" s="184">
        <v>57047</v>
      </c>
      <c r="E46" s="185">
        <v>18.162050302451448</v>
      </c>
      <c r="F46" s="186">
        <v>12449</v>
      </c>
    </row>
    <row r="47" spans="1:6" ht="25.5">
      <c r="A47" s="181" t="s">
        <v>814</v>
      </c>
      <c r="B47" s="187" t="s">
        <v>815</v>
      </c>
      <c r="C47" s="183">
        <v>120000</v>
      </c>
      <c r="D47" s="184">
        <v>47359</v>
      </c>
      <c r="E47" s="185">
        <v>39.465833333333336</v>
      </c>
      <c r="F47" s="186">
        <v>25794</v>
      </c>
    </row>
    <row r="48" spans="1:6" ht="25.5">
      <c r="A48" s="181" t="s">
        <v>816</v>
      </c>
      <c r="B48" s="187" t="s">
        <v>817</v>
      </c>
      <c r="C48" s="183">
        <v>293500</v>
      </c>
      <c r="D48" s="184">
        <v>468254</v>
      </c>
      <c r="E48" s="185">
        <v>159.5413969335605</v>
      </c>
      <c r="F48" s="186">
        <v>319460</v>
      </c>
    </row>
    <row r="49" spans="1:6" ht="25.5">
      <c r="A49" s="181" t="s">
        <v>818</v>
      </c>
      <c r="B49" s="187" t="s">
        <v>819</v>
      </c>
      <c r="C49" s="183">
        <v>405000</v>
      </c>
      <c r="D49" s="184">
        <v>127984</v>
      </c>
      <c r="E49" s="185">
        <v>31.60098765432099</v>
      </c>
      <c r="F49" s="186">
        <v>120231</v>
      </c>
    </row>
    <row r="50" spans="1:6" ht="25.5">
      <c r="A50" s="181" t="s">
        <v>820</v>
      </c>
      <c r="B50" s="187" t="s">
        <v>821</v>
      </c>
      <c r="C50" s="183">
        <v>214778889</v>
      </c>
      <c r="D50" s="184">
        <v>58958271</v>
      </c>
      <c r="E50" s="185">
        <v>27.45068254822754</v>
      </c>
      <c r="F50" s="186">
        <v>32419627</v>
      </c>
    </row>
    <row r="51" spans="1:6" ht="25.5">
      <c r="A51" s="194" t="s">
        <v>822</v>
      </c>
      <c r="B51" s="187" t="s">
        <v>823</v>
      </c>
      <c r="C51" s="183">
        <v>10890</v>
      </c>
      <c r="D51" s="184">
        <v>0</v>
      </c>
      <c r="E51" s="185">
        <v>0</v>
      </c>
      <c r="F51" s="186">
        <v>0</v>
      </c>
    </row>
    <row r="52" spans="1:6" ht="25.5">
      <c r="A52" s="194" t="s">
        <v>824</v>
      </c>
      <c r="B52" s="187" t="s">
        <v>825</v>
      </c>
      <c r="C52" s="183">
        <v>145500</v>
      </c>
      <c r="D52" s="184">
        <v>0</v>
      </c>
      <c r="E52" s="185">
        <v>0</v>
      </c>
      <c r="F52" s="186">
        <v>0</v>
      </c>
    </row>
    <row r="53" spans="1:6" ht="12.75">
      <c r="A53" s="180"/>
      <c r="B53" s="180" t="s">
        <v>826</v>
      </c>
      <c r="C53" s="188">
        <v>862463</v>
      </c>
      <c r="D53" s="188">
        <v>183671</v>
      </c>
      <c r="E53" s="189">
        <v>21.29610197770803</v>
      </c>
      <c r="F53" s="188">
        <v>33292</v>
      </c>
    </row>
    <row r="54" spans="1:6" ht="12.75">
      <c r="A54" s="181" t="s">
        <v>827</v>
      </c>
      <c r="B54" s="182" t="s">
        <v>828</v>
      </c>
      <c r="C54" s="183">
        <v>120767</v>
      </c>
      <c r="D54" s="184">
        <v>50006</v>
      </c>
      <c r="E54" s="185">
        <v>41.40700688101882</v>
      </c>
      <c r="F54" s="186">
        <v>25000</v>
      </c>
    </row>
    <row r="55" spans="1:6" ht="12.75">
      <c r="A55" s="181" t="s">
        <v>829</v>
      </c>
      <c r="B55" s="182" t="s">
        <v>830</v>
      </c>
      <c r="C55" s="183">
        <v>635606</v>
      </c>
      <c r="D55" s="184">
        <v>106992</v>
      </c>
      <c r="E55" s="185">
        <v>16.83306954308172</v>
      </c>
      <c r="F55" s="186">
        <v>0</v>
      </c>
    </row>
    <row r="56" spans="1:6" ht="25.5">
      <c r="A56" s="181" t="s">
        <v>831</v>
      </c>
      <c r="B56" s="187" t="s">
        <v>832</v>
      </c>
      <c r="C56" s="183">
        <v>106090</v>
      </c>
      <c r="D56" s="184">
        <v>26673</v>
      </c>
      <c r="E56" s="185">
        <v>25.14186068432463</v>
      </c>
      <c r="F56" s="186">
        <v>8292</v>
      </c>
    </row>
    <row r="57" spans="1:6" ht="12.75">
      <c r="A57" s="180"/>
      <c r="B57" s="180" t="s">
        <v>833</v>
      </c>
      <c r="C57" s="188">
        <v>300000</v>
      </c>
      <c r="D57" s="188">
        <v>233918</v>
      </c>
      <c r="E57" s="189">
        <v>77.97266666666667</v>
      </c>
      <c r="F57" s="188">
        <v>81748</v>
      </c>
    </row>
    <row r="58" spans="1:6" ht="25.5">
      <c r="A58" s="181" t="s">
        <v>834</v>
      </c>
      <c r="B58" s="187" t="s">
        <v>835</v>
      </c>
      <c r="C58" s="183">
        <v>300000</v>
      </c>
      <c r="D58" s="184">
        <v>233918</v>
      </c>
      <c r="E58" s="185">
        <v>77.97266666666667</v>
      </c>
      <c r="F58" s="186">
        <v>81748</v>
      </c>
    </row>
    <row r="59" spans="1:6" ht="12.75">
      <c r="A59" s="180"/>
      <c r="B59" s="180" t="s">
        <v>836</v>
      </c>
      <c r="C59" s="188">
        <v>14801286</v>
      </c>
      <c r="D59" s="188">
        <v>13716490</v>
      </c>
      <c r="E59" s="189">
        <v>92.67093413369622</v>
      </c>
      <c r="F59" s="188">
        <v>4075534</v>
      </c>
    </row>
    <row r="60" spans="1:6" ht="12.75">
      <c r="A60" s="181" t="s">
        <v>837</v>
      </c>
      <c r="B60" s="187" t="s">
        <v>838</v>
      </c>
      <c r="C60" s="183">
        <v>80000</v>
      </c>
      <c r="D60" s="184">
        <v>15348</v>
      </c>
      <c r="E60" s="185">
        <v>19.185</v>
      </c>
      <c r="F60" s="186">
        <v>2025</v>
      </c>
    </row>
    <row r="61" spans="1:6" ht="12.75">
      <c r="A61" s="181" t="s">
        <v>839</v>
      </c>
      <c r="B61" s="182" t="s">
        <v>840</v>
      </c>
      <c r="C61" s="183">
        <v>3500000</v>
      </c>
      <c r="D61" s="184">
        <v>1331537</v>
      </c>
      <c r="E61" s="185">
        <v>38.04391428571429</v>
      </c>
      <c r="F61" s="186">
        <v>428622</v>
      </c>
    </row>
    <row r="62" spans="1:6" ht="12.75">
      <c r="A62" s="181" t="s">
        <v>841</v>
      </c>
      <c r="B62" s="187" t="s">
        <v>842</v>
      </c>
      <c r="C62" s="183">
        <v>40000</v>
      </c>
      <c r="D62" s="184">
        <v>13448</v>
      </c>
      <c r="E62" s="185">
        <v>33.62</v>
      </c>
      <c r="F62" s="186">
        <v>-2672</v>
      </c>
    </row>
    <row r="63" spans="1:6" ht="12.75">
      <c r="A63" s="181" t="s">
        <v>843</v>
      </c>
      <c r="B63" s="182" t="s">
        <v>844</v>
      </c>
      <c r="C63" s="183">
        <v>35000</v>
      </c>
      <c r="D63" s="184">
        <v>11521</v>
      </c>
      <c r="E63" s="185">
        <v>32.917142857142856</v>
      </c>
      <c r="F63" s="186">
        <v>2927</v>
      </c>
    </row>
    <row r="64" spans="1:6" ht="12.75">
      <c r="A64" s="181" t="s">
        <v>845</v>
      </c>
      <c r="B64" s="182" t="s">
        <v>846</v>
      </c>
      <c r="C64" s="183">
        <v>2875252</v>
      </c>
      <c r="D64" s="184">
        <v>763339</v>
      </c>
      <c r="E64" s="185">
        <v>26.5485946970909</v>
      </c>
      <c r="F64" s="186">
        <v>230661</v>
      </c>
    </row>
    <row r="65" spans="1:6" ht="25.5">
      <c r="A65" s="181" t="s">
        <v>847</v>
      </c>
      <c r="B65" s="187" t="s">
        <v>848</v>
      </c>
      <c r="C65" s="183">
        <v>1000</v>
      </c>
      <c r="D65" s="184">
        <v>20</v>
      </c>
      <c r="E65" s="185">
        <v>2</v>
      </c>
      <c r="F65" s="186">
        <v>0</v>
      </c>
    </row>
    <row r="66" spans="1:6" ht="38.25">
      <c r="A66" s="181" t="s">
        <v>849</v>
      </c>
      <c r="B66" s="187" t="s">
        <v>850</v>
      </c>
      <c r="C66" s="183">
        <v>16500</v>
      </c>
      <c r="D66" s="195">
        <v>3458</v>
      </c>
      <c r="E66" s="185">
        <v>20.957575757575757</v>
      </c>
      <c r="F66" s="186">
        <v>1077</v>
      </c>
    </row>
    <row r="67" spans="1:6" ht="38.25">
      <c r="A67" s="181" t="s">
        <v>851</v>
      </c>
      <c r="B67" s="187" t="s">
        <v>852</v>
      </c>
      <c r="C67" s="183">
        <v>3549440</v>
      </c>
      <c r="D67" s="195">
        <v>10325275</v>
      </c>
      <c r="E67" s="185">
        <v>290.8987051478543</v>
      </c>
      <c r="F67" s="186">
        <v>3499174</v>
      </c>
    </row>
    <row r="68" spans="1:6" ht="12.75">
      <c r="A68" s="181" t="s">
        <v>853</v>
      </c>
      <c r="B68" s="187" t="s">
        <v>854</v>
      </c>
      <c r="C68" s="183">
        <v>857800</v>
      </c>
      <c r="D68" s="195">
        <v>317431</v>
      </c>
      <c r="E68" s="185">
        <v>37.005245978083465</v>
      </c>
      <c r="F68" s="186">
        <v>113624</v>
      </c>
    </row>
    <row r="69" spans="1:6" ht="25.5">
      <c r="A69" s="181" t="s">
        <v>855</v>
      </c>
      <c r="B69" s="187" t="s">
        <v>856</v>
      </c>
      <c r="C69" s="183">
        <v>1002000</v>
      </c>
      <c r="D69" s="184">
        <v>137999</v>
      </c>
      <c r="E69" s="185">
        <v>13.772355289421156</v>
      </c>
      <c r="F69" s="186">
        <v>47698</v>
      </c>
    </row>
    <row r="70" spans="1:6" ht="25.5">
      <c r="A70" s="181" t="s">
        <v>857</v>
      </c>
      <c r="B70" s="187" t="s">
        <v>858</v>
      </c>
      <c r="C70" s="183">
        <v>5050</v>
      </c>
      <c r="D70" s="184">
        <v>76190</v>
      </c>
      <c r="E70" s="185">
        <v>1508.7128712871288</v>
      </c>
      <c r="F70" s="186">
        <v>-2248</v>
      </c>
    </row>
    <row r="71" spans="1:6" ht="12.75">
      <c r="A71" s="181" t="s">
        <v>739</v>
      </c>
      <c r="B71" s="187" t="s">
        <v>859</v>
      </c>
      <c r="C71" s="183">
        <v>927801</v>
      </c>
      <c r="D71" s="184">
        <v>40816</v>
      </c>
      <c r="E71" s="185">
        <v>4.399219229123487</v>
      </c>
      <c r="F71" s="186">
        <v>-449604</v>
      </c>
    </row>
    <row r="72" spans="1:6" ht="12.75">
      <c r="A72" s="181" t="s">
        <v>860</v>
      </c>
      <c r="B72" s="187" t="s">
        <v>861</v>
      </c>
      <c r="C72" s="183">
        <v>2537</v>
      </c>
      <c r="D72" s="184">
        <v>0</v>
      </c>
      <c r="E72" s="185">
        <v>0</v>
      </c>
      <c r="F72" s="186">
        <v>-693</v>
      </c>
    </row>
    <row r="73" spans="1:6" ht="12.75">
      <c r="A73" s="181" t="s">
        <v>862</v>
      </c>
      <c r="B73" s="182" t="s">
        <v>863</v>
      </c>
      <c r="C73" s="183">
        <v>1891406</v>
      </c>
      <c r="D73" s="184">
        <v>679783</v>
      </c>
      <c r="E73" s="185">
        <v>35.940617720362525</v>
      </c>
      <c r="F73" s="186">
        <v>204818</v>
      </c>
    </row>
    <row r="74" spans="1:6" ht="12.75">
      <c r="A74" s="181" t="s">
        <v>864</v>
      </c>
      <c r="B74" s="182" t="s">
        <v>865</v>
      </c>
      <c r="C74" s="183">
        <v>17500</v>
      </c>
      <c r="D74" s="184">
        <v>325</v>
      </c>
      <c r="E74" s="185">
        <v>1.8571428571428572</v>
      </c>
      <c r="F74" s="186">
        <v>125</v>
      </c>
    </row>
    <row r="75" spans="1:6" ht="12.75">
      <c r="A75" s="180"/>
      <c r="B75" s="180" t="s">
        <v>866</v>
      </c>
      <c r="C75" s="188">
        <v>20000</v>
      </c>
      <c r="D75" s="188">
        <v>6031</v>
      </c>
      <c r="E75" s="189">
        <v>30.155</v>
      </c>
      <c r="F75" s="196">
        <v>1525</v>
      </c>
    </row>
    <row r="76" spans="1:6" ht="25.5">
      <c r="A76" s="181" t="s">
        <v>867</v>
      </c>
      <c r="B76" s="187" t="s">
        <v>868</v>
      </c>
      <c r="C76" s="183">
        <v>20000</v>
      </c>
      <c r="D76" s="184">
        <v>6031</v>
      </c>
      <c r="E76" s="185">
        <v>30.155</v>
      </c>
      <c r="F76" s="186">
        <v>1525</v>
      </c>
    </row>
    <row r="77" spans="1:6" ht="12.75">
      <c r="A77" s="181"/>
      <c r="B77" s="180" t="s">
        <v>869</v>
      </c>
      <c r="C77" s="188">
        <v>178319</v>
      </c>
      <c r="D77" s="188">
        <v>1036</v>
      </c>
      <c r="E77" s="189">
        <v>0.5809812751305244</v>
      </c>
      <c r="F77" s="196">
        <v>1036</v>
      </c>
    </row>
    <row r="78" spans="1:6" ht="12.75">
      <c r="A78" s="181" t="s">
        <v>860</v>
      </c>
      <c r="B78" s="187" t="s">
        <v>861</v>
      </c>
      <c r="C78" s="183">
        <v>178319</v>
      </c>
      <c r="D78" s="184">
        <v>1036</v>
      </c>
      <c r="E78" s="185">
        <v>0.5809812751305244</v>
      </c>
      <c r="F78" s="186">
        <v>1036</v>
      </c>
    </row>
    <row r="79" spans="1:6" ht="12.75">
      <c r="A79" s="181"/>
      <c r="B79" s="180" t="s">
        <v>870</v>
      </c>
      <c r="C79" s="188">
        <v>102000</v>
      </c>
      <c r="D79" s="188">
        <v>20700</v>
      </c>
      <c r="E79" s="189">
        <v>20.294117647058822</v>
      </c>
      <c r="F79" s="196">
        <v>400</v>
      </c>
    </row>
    <row r="80" spans="1:6" ht="25.5">
      <c r="A80" s="181" t="s">
        <v>871</v>
      </c>
      <c r="B80" s="187" t="s">
        <v>872</v>
      </c>
      <c r="C80" s="183">
        <v>102000</v>
      </c>
      <c r="D80" s="184">
        <v>20700</v>
      </c>
      <c r="E80" s="185">
        <v>20.294117647058822</v>
      </c>
      <c r="F80" s="186">
        <v>400</v>
      </c>
    </row>
    <row r="81" ht="12.75">
      <c r="E81" s="197"/>
    </row>
    <row r="82" spans="1:5" ht="12.75">
      <c r="A82" s="198" t="s">
        <v>873</v>
      </c>
      <c r="E82" s="197"/>
    </row>
    <row r="83" spans="1:6" ht="12.75">
      <c r="A83" s="199"/>
      <c r="B83" s="187" t="s">
        <v>859</v>
      </c>
      <c r="C83" s="200"/>
      <c r="D83" s="184"/>
      <c r="E83" s="201"/>
      <c r="F83" s="202"/>
    </row>
    <row r="84" spans="1:6" ht="12.75">
      <c r="A84" s="199"/>
      <c r="B84" s="177" t="s">
        <v>874</v>
      </c>
      <c r="C84" s="203">
        <v>2435433</v>
      </c>
      <c r="D84" s="203">
        <v>427079</v>
      </c>
      <c r="E84" s="204">
        <v>17.53606032274343</v>
      </c>
      <c r="F84" s="203">
        <v>-63894</v>
      </c>
    </row>
    <row r="85" spans="1:6" ht="12.75">
      <c r="A85" s="199"/>
      <c r="B85" s="187" t="s">
        <v>875</v>
      </c>
      <c r="C85" s="200"/>
      <c r="D85" s="184"/>
      <c r="E85" s="201"/>
      <c r="F85" s="202"/>
    </row>
    <row r="86" spans="1:6" ht="25.5">
      <c r="A86" s="199"/>
      <c r="B86" s="187" t="s">
        <v>876</v>
      </c>
      <c r="C86" s="184">
        <v>927801</v>
      </c>
      <c r="D86" s="184">
        <v>40816</v>
      </c>
      <c r="E86" s="205">
        <v>4.399219229123487</v>
      </c>
      <c r="F86" s="186">
        <v>-449604</v>
      </c>
    </row>
    <row r="87" spans="1:6" ht="38.25">
      <c r="A87" s="199"/>
      <c r="B87" s="187" t="s">
        <v>877</v>
      </c>
      <c r="C87" s="206">
        <v>1507632</v>
      </c>
      <c r="D87" s="184">
        <v>386263</v>
      </c>
      <c r="E87" s="205">
        <v>25.62050951425812</v>
      </c>
      <c r="F87" s="186">
        <v>385710</v>
      </c>
    </row>
    <row r="91" spans="1:6" ht="15.75">
      <c r="A91" s="207" t="s">
        <v>878</v>
      </c>
      <c r="B91" s="208"/>
      <c r="C91" s="209"/>
      <c r="D91" s="209"/>
      <c r="E91" s="210"/>
      <c r="F91" s="209" t="s">
        <v>669</v>
      </c>
    </row>
    <row r="92" spans="1:6" ht="12.75">
      <c r="A92" s="211"/>
      <c r="C92" s="212"/>
      <c r="D92" s="212"/>
      <c r="E92" s="213"/>
      <c r="F92" s="212"/>
    </row>
    <row r="93" spans="1:6" ht="12.75">
      <c r="A93" s="211"/>
      <c r="B93" s="214"/>
      <c r="C93" s="212"/>
      <c r="D93" s="215"/>
      <c r="E93" s="215"/>
      <c r="F93" s="212"/>
    </row>
    <row r="94" spans="1:6" ht="12.75">
      <c r="A94" s="211"/>
      <c r="B94" s="214"/>
      <c r="C94" s="212"/>
      <c r="D94" s="215"/>
      <c r="E94" s="215"/>
      <c r="F94" s="216"/>
    </row>
    <row r="95" spans="1:6" ht="12.75">
      <c r="A95" s="211" t="s">
        <v>754</v>
      </c>
      <c r="B95" s="214"/>
      <c r="C95" s="212"/>
      <c r="D95" s="215"/>
      <c r="E95" s="215"/>
      <c r="F95" s="216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/>
  <pageMargins left="0.984251968503937" right="0.35433070866141736" top="0.984251968503937" bottom="0.984251968503937" header="0.5118110236220472" footer="0.5118110236220472"/>
  <pageSetup firstPageNumber="7" useFirstPageNumber="1" horizontalDpi="600" verticalDpi="600" orientation="portrait" paperSize="9" scale="80" r:id="rId1"/>
  <headerFooter alignWithMargins="0">
    <oddFooter>&amp;C&amp;P</oddFooter>
  </headerFooter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X1174"/>
  <sheetViews>
    <sheetView zoomScaleSheetLayoutView="100" workbookViewId="0" topLeftCell="A1">
      <selection activeCell="A7" sqref="A7:G7"/>
    </sheetView>
  </sheetViews>
  <sheetFormatPr defaultColWidth="9.140625" defaultRowHeight="12.75"/>
  <cols>
    <col min="1" max="1" width="9.28125" style="318" customWidth="1"/>
    <col min="2" max="2" width="38.421875" style="318" customWidth="1"/>
    <col min="3" max="3" width="12.421875" style="388" customWidth="1"/>
    <col min="4" max="4" width="12.28125" style="388" customWidth="1"/>
    <col min="5" max="5" width="13.28125" style="388" bestFit="1" customWidth="1"/>
    <col min="6" max="6" width="9.8515625" style="388" customWidth="1"/>
    <col min="7" max="7" width="12.421875" style="318" customWidth="1"/>
    <col min="8" max="16384" width="9.140625" style="318" customWidth="1"/>
  </cols>
  <sheetData>
    <row r="1" spans="1:7" ht="12.75">
      <c r="A1" s="543" t="s">
        <v>580</v>
      </c>
      <c r="B1" s="543"/>
      <c r="C1" s="543"/>
      <c r="D1" s="543"/>
      <c r="E1" s="543"/>
      <c r="F1" s="543"/>
      <c r="G1" s="543"/>
    </row>
    <row r="2" spans="1:7" ht="15" customHeight="1">
      <c r="A2" s="547" t="s">
        <v>581</v>
      </c>
      <c r="B2" s="547"/>
      <c r="C2" s="547"/>
      <c r="D2" s="547"/>
      <c r="E2" s="547"/>
      <c r="F2" s="547"/>
      <c r="G2" s="547"/>
    </row>
    <row r="3" spans="1:7" ht="3.75" customHeight="1">
      <c r="A3" s="546"/>
      <c r="B3" s="546"/>
      <c r="C3" s="546"/>
      <c r="D3" s="546"/>
      <c r="E3" s="546"/>
      <c r="F3" s="546"/>
      <c r="G3" s="5"/>
    </row>
    <row r="4" spans="1:7" s="70" customFormat="1" ht="12.75">
      <c r="A4" s="544" t="s">
        <v>582</v>
      </c>
      <c r="B4" s="544"/>
      <c r="C4" s="544"/>
      <c r="D4" s="544"/>
      <c r="E4" s="544"/>
      <c r="F4" s="544"/>
      <c r="G4" s="544"/>
    </row>
    <row r="5" spans="3:7" s="70" customFormat="1" ht="12.75">
      <c r="C5" s="77"/>
      <c r="D5" s="77"/>
      <c r="E5" s="77"/>
      <c r="F5" s="77"/>
      <c r="G5" s="77"/>
    </row>
    <row r="6" spans="1:7" s="314" customFormat="1" ht="17.25" customHeight="1">
      <c r="A6" s="543" t="s">
        <v>583</v>
      </c>
      <c r="B6" s="543"/>
      <c r="C6" s="543"/>
      <c r="D6" s="543"/>
      <c r="E6" s="543"/>
      <c r="F6" s="543"/>
      <c r="G6" s="543"/>
    </row>
    <row r="7" spans="1:7" s="314" customFormat="1" ht="17.25" customHeight="1">
      <c r="A7" s="545" t="s">
        <v>1128</v>
      </c>
      <c r="B7" s="545"/>
      <c r="C7" s="545"/>
      <c r="D7" s="545"/>
      <c r="E7" s="545"/>
      <c r="F7" s="545"/>
      <c r="G7" s="545"/>
    </row>
    <row r="8" spans="1:7" s="314" customFormat="1" ht="17.25" customHeight="1">
      <c r="A8" s="541" t="s">
        <v>1129</v>
      </c>
      <c r="B8" s="541"/>
      <c r="C8" s="541"/>
      <c r="D8" s="541"/>
      <c r="E8" s="541"/>
      <c r="F8" s="541"/>
      <c r="G8" s="541"/>
    </row>
    <row r="9" spans="1:7" s="386" customFormat="1" ht="12.75">
      <c r="A9" s="542" t="s">
        <v>586</v>
      </c>
      <c r="B9" s="542"/>
      <c r="C9" s="542"/>
      <c r="D9" s="542"/>
      <c r="E9" s="542"/>
      <c r="F9" s="542"/>
      <c r="G9" s="542"/>
    </row>
    <row r="10" spans="1:7" s="386" customFormat="1" ht="12.75">
      <c r="A10" s="540" t="s">
        <v>587</v>
      </c>
      <c r="B10" s="540"/>
      <c r="C10" s="163"/>
      <c r="D10" s="163"/>
      <c r="E10" s="163"/>
      <c r="F10" s="165"/>
      <c r="G10" s="305" t="s">
        <v>1130</v>
      </c>
    </row>
    <row r="11" spans="1:7" ht="15">
      <c r="A11" s="387"/>
      <c r="B11" s="387"/>
      <c r="G11" s="388" t="s">
        <v>1131</v>
      </c>
    </row>
    <row r="12" ht="12.75">
      <c r="G12" s="388" t="s">
        <v>590</v>
      </c>
    </row>
    <row r="13" spans="1:7" ht="51">
      <c r="A13" s="320" t="s">
        <v>1132</v>
      </c>
      <c r="B13" s="320" t="s">
        <v>591</v>
      </c>
      <c r="C13" s="320" t="s">
        <v>592</v>
      </c>
      <c r="D13" s="241" t="s">
        <v>886</v>
      </c>
      <c r="E13" s="320" t="s">
        <v>593</v>
      </c>
      <c r="F13" s="320" t="s">
        <v>1133</v>
      </c>
      <c r="G13" s="320" t="s">
        <v>1134</v>
      </c>
    </row>
    <row r="14" spans="1:7" ht="12.75">
      <c r="A14" s="134">
        <v>1</v>
      </c>
      <c r="B14" s="320">
        <v>2</v>
      </c>
      <c r="C14" s="320">
        <v>3</v>
      </c>
      <c r="D14" s="389">
        <v>4</v>
      </c>
      <c r="E14" s="320">
        <v>5</v>
      </c>
      <c r="F14" s="320">
        <v>6</v>
      </c>
      <c r="G14" s="320">
        <v>7</v>
      </c>
    </row>
    <row r="15" spans="1:7" ht="12.75">
      <c r="A15" s="390"/>
      <c r="B15" s="351" t="s">
        <v>888</v>
      </c>
      <c r="C15" s="113">
        <v>4133541879</v>
      </c>
      <c r="D15" s="391" t="s">
        <v>616</v>
      </c>
      <c r="E15" s="113">
        <v>762421329</v>
      </c>
      <c r="F15" s="392">
        <v>18.44474669225917</v>
      </c>
      <c r="G15" s="264">
        <v>257243376</v>
      </c>
    </row>
    <row r="16" spans="1:7" ht="13.5" customHeight="1">
      <c r="A16" s="367"/>
      <c r="B16" s="334" t="s">
        <v>1135</v>
      </c>
      <c r="C16" s="123">
        <v>4216285745</v>
      </c>
      <c r="D16" s="123">
        <v>1133522950</v>
      </c>
      <c r="E16" s="123">
        <v>1123972250</v>
      </c>
      <c r="F16" s="393">
        <v>26.65787657615222</v>
      </c>
      <c r="G16" s="136">
        <v>-9302983</v>
      </c>
    </row>
    <row r="17" spans="1:7" ht="24.75" customHeight="1">
      <c r="A17" s="367"/>
      <c r="B17" s="334" t="s">
        <v>1136</v>
      </c>
      <c r="C17" s="123">
        <v>143819322</v>
      </c>
      <c r="D17" s="123">
        <v>34818421</v>
      </c>
      <c r="E17" s="123">
        <v>31828071</v>
      </c>
      <c r="F17" s="393">
        <v>22.130594524705103</v>
      </c>
      <c r="G17" s="136">
        <v>9825154</v>
      </c>
    </row>
    <row r="18" spans="1:7" ht="12" customHeight="1">
      <c r="A18" s="367"/>
      <c r="B18" s="334" t="s">
        <v>1137</v>
      </c>
      <c r="C18" s="123">
        <v>124357132</v>
      </c>
      <c r="D18" s="123">
        <v>21579129</v>
      </c>
      <c r="E18" s="123">
        <v>15018779</v>
      </c>
      <c r="F18" s="393">
        <v>12.077135230169187</v>
      </c>
      <c r="G18" s="136">
        <v>1462706</v>
      </c>
    </row>
    <row r="19" spans="1:7" ht="12.75">
      <c r="A19" s="367"/>
      <c r="B19" s="334" t="s">
        <v>1138</v>
      </c>
      <c r="C19" s="123">
        <v>3948109291</v>
      </c>
      <c r="D19" s="123">
        <v>1077125400</v>
      </c>
      <c r="E19" s="123">
        <v>1077125400</v>
      </c>
      <c r="F19" s="393">
        <v>27.28205631124207</v>
      </c>
      <c r="G19" s="136">
        <v>-20590843</v>
      </c>
    </row>
    <row r="20" spans="1:7" ht="25.5">
      <c r="A20" s="367"/>
      <c r="B20" s="334" t="s">
        <v>1139</v>
      </c>
      <c r="C20" s="123">
        <v>3948109291</v>
      </c>
      <c r="D20" s="123">
        <v>1077125400</v>
      </c>
      <c r="E20" s="123">
        <v>1077125400</v>
      </c>
      <c r="F20" s="393">
        <v>27.28205631124207</v>
      </c>
      <c r="G20" s="136">
        <v>-20590843</v>
      </c>
    </row>
    <row r="21" spans="1:7" ht="24.75" customHeight="1">
      <c r="A21" s="394"/>
      <c r="B21" s="336" t="s">
        <v>1140</v>
      </c>
      <c r="C21" s="113">
        <v>4229491924</v>
      </c>
      <c r="D21" s="113">
        <v>1142569448</v>
      </c>
      <c r="E21" s="113">
        <v>792255724</v>
      </c>
      <c r="F21" s="392">
        <v>18.73169965178068</v>
      </c>
      <c r="G21" s="264">
        <v>295697886</v>
      </c>
    </row>
    <row r="22" spans="1:7" s="378" customFormat="1" ht="12.75" customHeight="1">
      <c r="A22" s="337" t="s">
        <v>895</v>
      </c>
      <c r="B22" s="337" t="s">
        <v>896</v>
      </c>
      <c r="C22" s="113">
        <v>3777117151</v>
      </c>
      <c r="D22" s="113">
        <v>1068988453</v>
      </c>
      <c r="E22" s="113">
        <v>756086239</v>
      </c>
      <c r="F22" s="392">
        <v>20.01754800747508</v>
      </c>
      <c r="G22" s="264">
        <v>285556921</v>
      </c>
    </row>
    <row r="23" spans="1:7" s="378" customFormat="1" ht="12.75" customHeight="1">
      <c r="A23" s="338" t="s">
        <v>897</v>
      </c>
      <c r="B23" s="338" t="s">
        <v>898</v>
      </c>
      <c r="C23" s="113">
        <v>1449861628</v>
      </c>
      <c r="D23" s="113">
        <v>339880757</v>
      </c>
      <c r="E23" s="113">
        <v>284607912</v>
      </c>
      <c r="F23" s="392">
        <v>19.630005133151922</v>
      </c>
      <c r="G23" s="264">
        <v>110325501</v>
      </c>
    </row>
    <row r="24" spans="1:7" ht="12.75" customHeight="1">
      <c r="A24" s="374">
        <v>1000</v>
      </c>
      <c r="B24" s="345" t="s">
        <v>899</v>
      </c>
      <c r="C24" s="123">
        <v>931285380</v>
      </c>
      <c r="D24" s="123">
        <v>204496720</v>
      </c>
      <c r="E24" s="123">
        <v>185666081</v>
      </c>
      <c r="F24" s="393">
        <v>19.936539860638636</v>
      </c>
      <c r="G24" s="136">
        <v>74156561</v>
      </c>
    </row>
    <row r="25" spans="1:7" ht="12.75" customHeight="1">
      <c r="A25" s="134">
        <v>1100</v>
      </c>
      <c r="B25" s="345" t="s">
        <v>900</v>
      </c>
      <c r="C25" s="123">
        <v>674217297</v>
      </c>
      <c r="D25" s="123">
        <v>150257957</v>
      </c>
      <c r="E25" s="123">
        <v>137171802</v>
      </c>
      <c r="F25" s="393">
        <v>20.345340086995723</v>
      </c>
      <c r="G25" s="136">
        <v>54600071</v>
      </c>
    </row>
    <row r="26" spans="1:7" ht="37.5" customHeight="1">
      <c r="A26" s="134">
        <v>1200</v>
      </c>
      <c r="B26" s="334" t="s">
        <v>1141</v>
      </c>
      <c r="C26" s="123" t="s">
        <v>616</v>
      </c>
      <c r="D26" s="123" t="s">
        <v>616</v>
      </c>
      <c r="E26" s="123">
        <v>48494279</v>
      </c>
      <c r="F26" s="393" t="s">
        <v>616</v>
      </c>
      <c r="G26" s="136">
        <v>19556490</v>
      </c>
    </row>
    <row r="27" spans="1:7" ht="12.75" customHeight="1">
      <c r="A27" s="374">
        <v>2000</v>
      </c>
      <c r="B27" s="345" t="s">
        <v>902</v>
      </c>
      <c r="C27" s="123">
        <v>518576248</v>
      </c>
      <c r="D27" s="123">
        <v>135384037</v>
      </c>
      <c r="E27" s="123">
        <v>98941831</v>
      </c>
      <c r="F27" s="393">
        <v>19.079514609778272</v>
      </c>
      <c r="G27" s="136">
        <v>36168940</v>
      </c>
    </row>
    <row r="28" spans="1:7" ht="12.75" customHeight="1">
      <c r="A28" s="134">
        <v>2100</v>
      </c>
      <c r="B28" s="345" t="s">
        <v>903</v>
      </c>
      <c r="C28" s="123" t="s">
        <v>616</v>
      </c>
      <c r="D28" s="123" t="s">
        <v>616</v>
      </c>
      <c r="E28" s="123">
        <v>4026239</v>
      </c>
      <c r="F28" s="393" t="s">
        <v>616</v>
      </c>
      <c r="G28" s="136">
        <v>1532189</v>
      </c>
    </row>
    <row r="29" spans="1:7" ht="12.75" customHeight="1">
      <c r="A29" s="134">
        <v>2200</v>
      </c>
      <c r="B29" s="345" t="s">
        <v>904</v>
      </c>
      <c r="C29" s="123" t="s">
        <v>616</v>
      </c>
      <c r="D29" s="123" t="s">
        <v>616</v>
      </c>
      <c r="E29" s="123">
        <v>68688828</v>
      </c>
      <c r="F29" s="393" t="s">
        <v>616</v>
      </c>
      <c r="G29" s="136">
        <v>25202160</v>
      </c>
    </row>
    <row r="30" spans="1:7" ht="36.75" customHeight="1">
      <c r="A30" s="134">
        <v>2300</v>
      </c>
      <c r="B30" s="349" t="s">
        <v>905</v>
      </c>
      <c r="C30" s="123" t="s">
        <v>616</v>
      </c>
      <c r="D30" s="123" t="s">
        <v>616</v>
      </c>
      <c r="E30" s="123">
        <v>21682421</v>
      </c>
      <c r="F30" s="393" t="s">
        <v>616</v>
      </c>
      <c r="G30" s="136">
        <v>8134540</v>
      </c>
    </row>
    <row r="31" spans="1:7" ht="12.75" customHeight="1">
      <c r="A31" s="134">
        <v>2400</v>
      </c>
      <c r="B31" s="345" t="s">
        <v>1142</v>
      </c>
      <c r="C31" s="123" t="s">
        <v>616</v>
      </c>
      <c r="D31" s="123" t="s">
        <v>616</v>
      </c>
      <c r="E31" s="123">
        <v>266481</v>
      </c>
      <c r="F31" s="393" t="s">
        <v>616</v>
      </c>
      <c r="G31" s="136">
        <v>98694</v>
      </c>
    </row>
    <row r="32" spans="1:7" ht="12.75">
      <c r="A32" s="134">
        <v>2500</v>
      </c>
      <c r="B32" s="345" t="s">
        <v>907</v>
      </c>
      <c r="C32" s="123" t="s">
        <v>616</v>
      </c>
      <c r="D32" s="123" t="s">
        <v>616</v>
      </c>
      <c r="E32" s="123">
        <v>3865937</v>
      </c>
      <c r="F32" s="393" t="s">
        <v>616</v>
      </c>
      <c r="G32" s="136">
        <v>985496</v>
      </c>
    </row>
    <row r="33" spans="1:7" ht="64.5" customHeight="1">
      <c r="A33" s="134">
        <v>2600</v>
      </c>
      <c r="B33" s="334" t="s">
        <v>1143</v>
      </c>
      <c r="C33" s="123" t="s">
        <v>616</v>
      </c>
      <c r="D33" s="123" t="s">
        <v>616</v>
      </c>
      <c r="E33" s="123">
        <v>0</v>
      </c>
      <c r="F33" s="393" t="s">
        <v>616</v>
      </c>
      <c r="G33" s="136">
        <v>0</v>
      </c>
    </row>
    <row r="34" spans="1:7" ht="38.25">
      <c r="A34" s="134">
        <v>2700</v>
      </c>
      <c r="B34" s="334" t="s">
        <v>909</v>
      </c>
      <c r="C34" s="123" t="s">
        <v>616</v>
      </c>
      <c r="D34" s="123" t="s">
        <v>616</v>
      </c>
      <c r="E34" s="123">
        <v>200713</v>
      </c>
      <c r="F34" s="393" t="s">
        <v>616</v>
      </c>
      <c r="G34" s="136">
        <v>136435</v>
      </c>
    </row>
    <row r="35" spans="1:7" ht="38.25">
      <c r="A35" s="134">
        <v>2800</v>
      </c>
      <c r="B35" s="334" t="s">
        <v>1144</v>
      </c>
      <c r="C35" s="123" t="s">
        <v>616</v>
      </c>
      <c r="D35" s="123" t="s">
        <v>616</v>
      </c>
      <c r="E35" s="123">
        <v>211212</v>
      </c>
      <c r="F35" s="393" t="s">
        <v>616</v>
      </c>
      <c r="G35" s="136">
        <v>79426</v>
      </c>
    </row>
    <row r="36" spans="1:7" s="378" customFormat="1" ht="12.75" customHeight="1">
      <c r="A36" s="338" t="s">
        <v>910</v>
      </c>
      <c r="B36" s="351" t="s">
        <v>911</v>
      </c>
      <c r="C36" s="113">
        <v>79772502</v>
      </c>
      <c r="D36" s="113">
        <v>23879638</v>
      </c>
      <c r="E36" s="113">
        <v>16098670</v>
      </c>
      <c r="F36" s="392">
        <v>20.180725934859105</v>
      </c>
      <c r="G36" s="264">
        <v>4368179</v>
      </c>
    </row>
    <row r="37" spans="1:7" ht="24.75" customHeight="1">
      <c r="A37" s="134">
        <v>4100</v>
      </c>
      <c r="B37" s="334" t="s">
        <v>1145</v>
      </c>
      <c r="C37" s="123" t="s">
        <v>616</v>
      </c>
      <c r="D37" s="123" t="s">
        <v>616</v>
      </c>
      <c r="E37" s="123">
        <v>2135662</v>
      </c>
      <c r="F37" s="393" t="s">
        <v>616</v>
      </c>
      <c r="G37" s="136">
        <v>1235752</v>
      </c>
    </row>
    <row r="38" spans="1:7" ht="12.75" customHeight="1">
      <c r="A38" s="134">
        <v>4200</v>
      </c>
      <c r="B38" s="345" t="s">
        <v>913</v>
      </c>
      <c r="C38" s="123" t="s">
        <v>616</v>
      </c>
      <c r="D38" s="123" t="s">
        <v>616</v>
      </c>
      <c r="E38" s="123">
        <v>7692971</v>
      </c>
      <c r="F38" s="393" t="s">
        <v>616</v>
      </c>
      <c r="G38" s="136">
        <v>450037</v>
      </c>
    </row>
    <row r="39" spans="1:7" ht="12.75" customHeight="1">
      <c r="A39" s="134" t="s">
        <v>914</v>
      </c>
      <c r="B39" s="345" t="s">
        <v>915</v>
      </c>
      <c r="C39" s="123" t="s">
        <v>616</v>
      </c>
      <c r="D39" s="123" t="s">
        <v>616</v>
      </c>
      <c r="E39" s="123">
        <v>6270037</v>
      </c>
      <c r="F39" s="393" t="s">
        <v>616</v>
      </c>
      <c r="G39" s="136">
        <v>2682390</v>
      </c>
    </row>
    <row r="40" spans="1:7" s="378" customFormat="1" ht="12.75" customHeight="1">
      <c r="A40" s="337" t="s">
        <v>916</v>
      </c>
      <c r="B40" s="351" t="s">
        <v>917</v>
      </c>
      <c r="C40" s="113">
        <v>1505908689</v>
      </c>
      <c r="D40" s="113">
        <v>448190900</v>
      </c>
      <c r="E40" s="113">
        <v>269301545</v>
      </c>
      <c r="F40" s="392">
        <v>17.882992970764377</v>
      </c>
      <c r="G40" s="264">
        <v>114168555</v>
      </c>
    </row>
    <row r="41" spans="1:7" ht="12.75" customHeight="1">
      <c r="A41" s="374">
        <v>3000</v>
      </c>
      <c r="B41" s="345" t="s">
        <v>918</v>
      </c>
      <c r="C41" s="123">
        <v>1367233987</v>
      </c>
      <c r="D41" s="123">
        <v>412647862</v>
      </c>
      <c r="E41" s="123">
        <v>237462238</v>
      </c>
      <c r="F41" s="393">
        <v>17.36807600292634</v>
      </c>
      <c r="G41" s="136">
        <v>103835625</v>
      </c>
    </row>
    <row r="42" spans="1:7" ht="12.75" customHeight="1">
      <c r="A42" s="134">
        <v>3100</v>
      </c>
      <c r="B42" s="345" t="s">
        <v>919</v>
      </c>
      <c r="C42" s="123" t="s">
        <v>616</v>
      </c>
      <c r="D42" s="123" t="s">
        <v>616</v>
      </c>
      <c r="E42" s="123">
        <v>7277462</v>
      </c>
      <c r="F42" s="393" t="s">
        <v>616</v>
      </c>
      <c r="G42" s="136">
        <v>1768052</v>
      </c>
    </row>
    <row r="43" spans="1:7" ht="51" customHeight="1">
      <c r="A43" s="134">
        <v>3200</v>
      </c>
      <c r="B43" s="334" t="s">
        <v>1070</v>
      </c>
      <c r="C43" s="123" t="s">
        <v>616</v>
      </c>
      <c r="D43" s="123" t="s">
        <v>616</v>
      </c>
      <c r="E43" s="123">
        <v>219684165</v>
      </c>
      <c r="F43" s="393" t="s">
        <v>616</v>
      </c>
      <c r="G43" s="136">
        <v>98568297</v>
      </c>
    </row>
    <row r="44" spans="1:7" ht="37.5" customHeight="1">
      <c r="A44" s="134">
        <v>3300</v>
      </c>
      <c r="B44" s="334" t="s">
        <v>1146</v>
      </c>
      <c r="C44" s="123" t="s">
        <v>616</v>
      </c>
      <c r="D44" s="123" t="s">
        <v>616</v>
      </c>
      <c r="E44" s="123">
        <v>10497828</v>
      </c>
      <c r="F44" s="393" t="s">
        <v>616</v>
      </c>
      <c r="G44" s="136">
        <v>3499276</v>
      </c>
    </row>
    <row r="45" spans="1:7" ht="12.75" customHeight="1">
      <c r="A45" s="134">
        <v>3400</v>
      </c>
      <c r="B45" s="345" t="s">
        <v>922</v>
      </c>
      <c r="C45" s="123">
        <v>4849591</v>
      </c>
      <c r="D45" s="123">
        <v>1000000</v>
      </c>
      <c r="E45" s="123">
        <v>24863</v>
      </c>
      <c r="F45" s="393" t="s">
        <v>616</v>
      </c>
      <c r="G45" s="136">
        <v>8234</v>
      </c>
    </row>
    <row r="46" spans="1:7" ht="25.5" customHeight="1">
      <c r="A46" s="395">
        <v>3410</v>
      </c>
      <c r="B46" s="396" t="s">
        <v>1147</v>
      </c>
      <c r="C46" s="123">
        <v>4849591</v>
      </c>
      <c r="D46" s="123">
        <v>1000000</v>
      </c>
      <c r="E46" s="123">
        <v>24863</v>
      </c>
      <c r="F46" s="393" t="s">
        <v>616</v>
      </c>
      <c r="G46" s="136">
        <v>8234</v>
      </c>
    </row>
    <row r="47" spans="1:7" ht="38.25">
      <c r="A47" s="375">
        <v>3411</v>
      </c>
      <c r="B47" s="397" t="s">
        <v>1148</v>
      </c>
      <c r="C47" s="123">
        <v>4849591</v>
      </c>
      <c r="D47" s="123">
        <v>1000000</v>
      </c>
      <c r="E47" s="123">
        <v>24863</v>
      </c>
      <c r="F47" s="393" t="s">
        <v>616</v>
      </c>
      <c r="G47" s="136">
        <v>8234</v>
      </c>
    </row>
    <row r="48" spans="1:7" ht="25.5" customHeight="1">
      <c r="A48" s="375">
        <v>3412</v>
      </c>
      <c r="B48" s="397" t="s">
        <v>1149</v>
      </c>
      <c r="C48" s="123" t="s">
        <v>616</v>
      </c>
      <c r="D48" s="123" t="s">
        <v>616</v>
      </c>
      <c r="E48" s="123">
        <v>0</v>
      </c>
      <c r="F48" s="393" t="s">
        <v>616</v>
      </c>
      <c r="G48" s="136">
        <v>0</v>
      </c>
    </row>
    <row r="49" spans="1:7" ht="25.5" customHeight="1">
      <c r="A49" s="134">
        <v>3800</v>
      </c>
      <c r="B49" s="331" t="s">
        <v>1150</v>
      </c>
      <c r="C49" s="123" t="s">
        <v>616</v>
      </c>
      <c r="D49" s="123" t="s">
        <v>616</v>
      </c>
      <c r="E49" s="123">
        <v>0</v>
      </c>
      <c r="F49" s="393" t="s">
        <v>616</v>
      </c>
      <c r="G49" s="136">
        <v>0</v>
      </c>
    </row>
    <row r="50" spans="1:7" ht="12.75">
      <c r="A50" s="134">
        <v>3900</v>
      </c>
      <c r="B50" s="345" t="s">
        <v>923</v>
      </c>
      <c r="C50" s="123" t="s">
        <v>616</v>
      </c>
      <c r="D50" s="123" t="s">
        <v>616</v>
      </c>
      <c r="E50" s="123">
        <v>2783</v>
      </c>
      <c r="F50" s="393" t="s">
        <v>616</v>
      </c>
      <c r="G50" s="136">
        <v>0</v>
      </c>
    </row>
    <row r="51" spans="1:7" ht="12.75">
      <c r="A51" s="374">
        <v>6000</v>
      </c>
      <c r="B51" s="345" t="s">
        <v>924</v>
      </c>
      <c r="C51" s="123">
        <v>138674702</v>
      </c>
      <c r="D51" s="123">
        <v>35543038</v>
      </c>
      <c r="E51" s="123">
        <v>31839307</v>
      </c>
      <c r="F51" s="393">
        <v>22.95970825305974</v>
      </c>
      <c r="G51" s="136">
        <v>10332930</v>
      </c>
    </row>
    <row r="52" spans="1:7" ht="12.75" customHeight="1">
      <c r="A52" s="134">
        <v>6200</v>
      </c>
      <c r="B52" s="345" t="s">
        <v>1151</v>
      </c>
      <c r="C52" s="123" t="s">
        <v>616</v>
      </c>
      <c r="D52" s="123" t="s">
        <v>616</v>
      </c>
      <c r="E52" s="123">
        <v>31832294</v>
      </c>
      <c r="F52" s="393" t="s">
        <v>616</v>
      </c>
      <c r="G52" s="136">
        <v>10331464</v>
      </c>
    </row>
    <row r="53" spans="1:7" ht="12.75" customHeight="1" hidden="1">
      <c r="A53" s="398">
        <v>6300</v>
      </c>
      <c r="B53" s="399" t="s">
        <v>1152</v>
      </c>
      <c r="C53" s="400" t="s">
        <v>616</v>
      </c>
      <c r="D53" s="400" t="s">
        <v>616</v>
      </c>
      <c r="E53" s="400">
        <v>0</v>
      </c>
      <c r="F53" s="401"/>
      <c r="G53" s="136">
        <v>0</v>
      </c>
    </row>
    <row r="54" spans="1:7" ht="12.75" customHeight="1">
      <c r="A54" s="134">
        <v>6400</v>
      </c>
      <c r="B54" s="345" t="s">
        <v>1153</v>
      </c>
      <c r="C54" s="123" t="s">
        <v>616</v>
      </c>
      <c r="D54" s="123" t="s">
        <v>616</v>
      </c>
      <c r="E54" s="123">
        <v>7013</v>
      </c>
      <c r="F54" s="393" t="s">
        <v>616</v>
      </c>
      <c r="G54" s="136">
        <v>1466</v>
      </c>
    </row>
    <row r="55" spans="1:7" s="378" customFormat="1" ht="25.5" customHeight="1">
      <c r="A55" s="338" t="s">
        <v>1154</v>
      </c>
      <c r="B55" s="138" t="s">
        <v>1155</v>
      </c>
      <c r="C55" s="113">
        <v>182188583</v>
      </c>
      <c r="D55" s="113">
        <v>87475611</v>
      </c>
      <c r="E55" s="113">
        <v>60866313</v>
      </c>
      <c r="F55" s="392">
        <v>33.408412315276635</v>
      </c>
      <c r="G55" s="264">
        <v>17031572</v>
      </c>
    </row>
    <row r="56" spans="1:7" ht="12.75" customHeight="1">
      <c r="A56" s="134">
        <v>7600</v>
      </c>
      <c r="B56" s="331" t="s">
        <v>1156</v>
      </c>
      <c r="C56" s="123">
        <v>168619500</v>
      </c>
      <c r="D56" s="123">
        <v>80694250</v>
      </c>
      <c r="E56" s="123">
        <v>55121195</v>
      </c>
      <c r="F56" s="393">
        <v>32.68969188023924</v>
      </c>
      <c r="G56" s="136">
        <v>13398203</v>
      </c>
    </row>
    <row r="57" spans="1:7" ht="12.75" customHeight="1">
      <c r="A57" s="134">
        <v>7700</v>
      </c>
      <c r="B57" s="334" t="s">
        <v>1157</v>
      </c>
      <c r="C57" s="123">
        <v>13569083</v>
      </c>
      <c r="D57" s="123">
        <v>6781361</v>
      </c>
      <c r="E57" s="123">
        <v>5745118</v>
      </c>
      <c r="F57" s="393">
        <v>42.33976606967472</v>
      </c>
      <c r="G57" s="136">
        <v>3633369</v>
      </c>
    </row>
    <row r="58" spans="1:7" s="378" customFormat="1" ht="12.75" customHeight="1">
      <c r="A58" s="338" t="s">
        <v>1158</v>
      </c>
      <c r="B58" s="351" t="s">
        <v>1032</v>
      </c>
      <c r="C58" s="113">
        <v>559385749</v>
      </c>
      <c r="D58" s="113">
        <v>169561547</v>
      </c>
      <c r="E58" s="113">
        <v>125211799</v>
      </c>
      <c r="F58" s="392">
        <v>22.383802094321855</v>
      </c>
      <c r="G58" s="264">
        <v>39663114</v>
      </c>
    </row>
    <row r="59" spans="1:7" ht="12.75" customHeight="1">
      <c r="A59" s="134">
        <v>7100</v>
      </c>
      <c r="B59" s="334" t="s">
        <v>1159</v>
      </c>
      <c r="C59" s="123">
        <v>16741044</v>
      </c>
      <c r="D59" s="123">
        <v>4168580</v>
      </c>
      <c r="E59" s="123">
        <v>4160354</v>
      </c>
      <c r="F59" s="393">
        <v>24.851221942908698</v>
      </c>
      <c r="G59" s="136">
        <v>1871</v>
      </c>
    </row>
    <row r="60" spans="1:7" ht="12.75" customHeight="1">
      <c r="A60" s="134">
        <v>7300</v>
      </c>
      <c r="B60" s="334" t="s">
        <v>1160</v>
      </c>
      <c r="C60" s="123">
        <v>407693679</v>
      </c>
      <c r="D60" s="123">
        <v>102201575</v>
      </c>
      <c r="E60" s="123">
        <v>100729371</v>
      </c>
      <c r="F60" s="393">
        <v>24.707121103047566</v>
      </c>
      <c r="G60" s="136">
        <v>32083565</v>
      </c>
    </row>
    <row r="61" spans="1:7" ht="25.5">
      <c r="A61" s="134">
        <v>7400</v>
      </c>
      <c r="B61" s="331" t="s">
        <v>1161</v>
      </c>
      <c r="C61" s="123">
        <v>134951026</v>
      </c>
      <c r="D61" s="123">
        <v>63191392</v>
      </c>
      <c r="E61" s="123">
        <v>20322074</v>
      </c>
      <c r="F61" s="393">
        <v>15.05885105312204</v>
      </c>
      <c r="G61" s="136">
        <v>7577678</v>
      </c>
    </row>
    <row r="62" spans="1:7" ht="12.75" customHeight="1">
      <c r="A62" s="337" t="s">
        <v>931</v>
      </c>
      <c r="B62" s="351" t="s">
        <v>932</v>
      </c>
      <c r="C62" s="113">
        <v>452374773</v>
      </c>
      <c r="D62" s="113">
        <v>73580995</v>
      </c>
      <c r="E62" s="113">
        <v>36169485</v>
      </c>
      <c r="F62" s="392">
        <v>7.995469057687707</v>
      </c>
      <c r="G62" s="264">
        <v>10140965</v>
      </c>
    </row>
    <row r="63" spans="1:7" s="378" customFormat="1" ht="12.75" customHeight="1">
      <c r="A63" s="338" t="s">
        <v>933</v>
      </c>
      <c r="B63" s="351" t="s">
        <v>1108</v>
      </c>
      <c r="C63" s="113">
        <v>430598250</v>
      </c>
      <c r="D63" s="113">
        <v>58672333</v>
      </c>
      <c r="E63" s="113">
        <v>25337795</v>
      </c>
      <c r="F63" s="392">
        <v>5.8843237286728405</v>
      </c>
      <c r="G63" s="264">
        <v>9457095</v>
      </c>
    </row>
    <row r="64" spans="1:7" ht="12.75" customHeight="1">
      <c r="A64" s="134">
        <v>5100</v>
      </c>
      <c r="B64" s="345" t="s">
        <v>935</v>
      </c>
      <c r="C64" s="123" t="s">
        <v>616</v>
      </c>
      <c r="D64" s="123" t="s">
        <v>616</v>
      </c>
      <c r="E64" s="123">
        <v>396451</v>
      </c>
      <c r="F64" s="393" t="s">
        <v>616</v>
      </c>
      <c r="G64" s="136">
        <v>168980</v>
      </c>
    </row>
    <row r="65" spans="1:7" ht="12.75" customHeight="1">
      <c r="A65" s="134">
        <v>5200</v>
      </c>
      <c r="B65" s="345" t="s">
        <v>936</v>
      </c>
      <c r="C65" s="123" t="s">
        <v>616</v>
      </c>
      <c r="D65" s="123" t="s">
        <v>616</v>
      </c>
      <c r="E65" s="123">
        <v>19995262</v>
      </c>
      <c r="F65" s="393" t="s">
        <v>616</v>
      </c>
      <c r="G65" s="136">
        <v>8199873</v>
      </c>
    </row>
    <row r="66" spans="1:7" ht="51">
      <c r="A66" s="134">
        <v>5800</v>
      </c>
      <c r="B66" s="334" t="s">
        <v>937</v>
      </c>
      <c r="C66" s="123" t="s">
        <v>616</v>
      </c>
      <c r="D66" s="123" t="s">
        <v>616</v>
      </c>
      <c r="E66" s="123">
        <v>4946082</v>
      </c>
      <c r="F66" s="393" t="s">
        <v>616</v>
      </c>
      <c r="G66" s="136">
        <v>1088242</v>
      </c>
    </row>
    <row r="67" spans="1:7" s="378" customFormat="1" ht="12.75">
      <c r="A67" s="338" t="s">
        <v>1162</v>
      </c>
      <c r="B67" s="351" t="s">
        <v>1163</v>
      </c>
      <c r="C67" s="113">
        <v>21776523</v>
      </c>
      <c r="D67" s="113">
        <v>14908662</v>
      </c>
      <c r="E67" s="113">
        <v>10831690</v>
      </c>
      <c r="F67" s="392">
        <v>49.740217940210194</v>
      </c>
      <c r="G67" s="264">
        <v>683870</v>
      </c>
    </row>
    <row r="68" spans="1:7" ht="12.75">
      <c r="A68" s="134">
        <v>9100</v>
      </c>
      <c r="B68" s="331" t="s">
        <v>1164</v>
      </c>
      <c r="C68" s="123">
        <v>21776523</v>
      </c>
      <c r="D68" s="123">
        <v>14908662</v>
      </c>
      <c r="E68" s="123">
        <v>10831690</v>
      </c>
      <c r="F68" s="393">
        <v>49.740217940210194</v>
      </c>
      <c r="G68" s="136">
        <v>683870</v>
      </c>
    </row>
    <row r="69" spans="1:7" ht="38.25">
      <c r="A69" s="395">
        <v>9130</v>
      </c>
      <c r="B69" s="396" t="s">
        <v>1165</v>
      </c>
      <c r="C69" s="123">
        <v>21776523</v>
      </c>
      <c r="D69" s="123">
        <v>14908662</v>
      </c>
      <c r="E69" s="123">
        <v>10831690</v>
      </c>
      <c r="F69" s="393"/>
      <c r="G69" s="136">
        <v>683870</v>
      </c>
    </row>
    <row r="70" spans="1:7" s="403" customFormat="1" ht="24" customHeight="1" hidden="1">
      <c r="A70" s="398">
        <v>9500</v>
      </c>
      <c r="B70" s="402" t="s">
        <v>1166</v>
      </c>
      <c r="C70" s="400" t="s">
        <v>616</v>
      </c>
      <c r="D70" s="400" t="s">
        <v>616</v>
      </c>
      <c r="E70" s="400">
        <v>0</v>
      </c>
      <c r="F70" s="401" t="s">
        <v>616</v>
      </c>
      <c r="G70" s="136">
        <v>0</v>
      </c>
    </row>
    <row r="71" spans="1:7" ht="12.75" customHeight="1">
      <c r="A71" s="356"/>
      <c r="B71" s="338" t="s">
        <v>938</v>
      </c>
      <c r="C71" s="113">
        <v>-95950045</v>
      </c>
      <c r="D71" s="113" t="s">
        <v>616</v>
      </c>
      <c r="E71" s="113">
        <v>-29834395</v>
      </c>
      <c r="F71" s="392" t="s">
        <v>616</v>
      </c>
      <c r="G71" s="264">
        <v>-38454510</v>
      </c>
    </row>
    <row r="72" spans="1:7" ht="12.75" customHeight="1">
      <c r="A72" s="367"/>
      <c r="B72" s="338" t="s">
        <v>939</v>
      </c>
      <c r="C72" s="113">
        <v>95950045</v>
      </c>
      <c r="D72" s="113" t="s">
        <v>616</v>
      </c>
      <c r="E72" s="113">
        <v>29834395</v>
      </c>
      <c r="F72" s="392" t="s">
        <v>616</v>
      </c>
      <c r="G72" s="264">
        <v>38454510</v>
      </c>
    </row>
    <row r="73" spans="1:7" ht="12.75" customHeight="1">
      <c r="A73" s="358" t="s">
        <v>943</v>
      </c>
      <c r="B73" s="359" t="s">
        <v>1167</v>
      </c>
      <c r="C73" s="123">
        <v>146189327</v>
      </c>
      <c r="D73" s="123" t="s">
        <v>616</v>
      </c>
      <c r="E73" s="123">
        <v>14158659</v>
      </c>
      <c r="F73" s="393" t="s">
        <v>616</v>
      </c>
      <c r="G73" s="136">
        <v>6668443</v>
      </c>
    </row>
    <row r="74" spans="1:7" ht="36.75" customHeight="1">
      <c r="A74" s="404"/>
      <c r="B74" s="405" t="s">
        <v>1168</v>
      </c>
      <c r="C74" s="123">
        <v>2720675</v>
      </c>
      <c r="D74" s="123">
        <v>860732</v>
      </c>
      <c r="E74" s="123">
        <v>860732</v>
      </c>
      <c r="F74" s="393" t="s">
        <v>616</v>
      </c>
      <c r="G74" s="136">
        <v>523233</v>
      </c>
    </row>
    <row r="75" spans="1:7" ht="38.25" customHeight="1">
      <c r="A75" s="406"/>
      <c r="B75" s="405" t="s">
        <v>1169</v>
      </c>
      <c r="C75" s="123">
        <v>9468652</v>
      </c>
      <c r="D75" s="123">
        <v>10417252</v>
      </c>
      <c r="E75" s="123">
        <v>10417252</v>
      </c>
      <c r="F75" s="393" t="s">
        <v>616</v>
      </c>
      <c r="G75" s="136">
        <v>554884</v>
      </c>
    </row>
    <row r="76" spans="1:7" ht="38.25" customHeight="1">
      <c r="A76" s="406"/>
      <c r="B76" s="405" t="s">
        <v>1170</v>
      </c>
      <c r="C76" s="123">
        <v>134000000</v>
      </c>
      <c r="D76" s="123" t="s">
        <v>616</v>
      </c>
      <c r="E76" s="123">
        <v>2880675</v>
      </c>
      <c r="F76" s="393" t="s">
        <v>616</v>
      </c>
      <c r="G76" s="136">
        <v>5590326</v>
      </c>
    </row>
    <row r="77" spans="1:7" ht="12.75" customHeight="1">
      <c r="A77" s="358" t="s">
        <v>1171</v>
      </c>
      <c r="B77" s="359" t="s">
        <v>1172</v>
      </c>
      <c r="C77" s="123">
        <v>-134000000</v>
      </c>
      <c r="D77" s="123" t="s">
        <v>616</v>
      </c>
      <c r="E77" s="123">
        <v>-2762323</v>
      </c>
      <c r="F77" s="393" t="s">
        <v>616</v>
      </c>
      <c r="G77" s="136">
        <v>-5514300</v>
      </c>
    </row>
    <row r="78" spans="1:7" ht="12.75" customHeight="1">
      <c r="A78" s="358" t="s">
        <v>940</v>
      </c>
      <c r="B78" s="359" t="s">
        <v>1173</v>
      </c>
      <c r="C78" s="123">
        <v>83760718</v>
      </c>
      <c r="D78" s="123" t="s">
        <v>616</v>
      </c>
      <c r="E78" s="123">
        <v>18438059</v>
      </c>
      <c r="F78" s="393" t="s">
        <v>616</v>
      </c>
      <c r="G78" s="136">
        <v>37300367</v>
      </c>
    </row>
    <row r="79" spans="1:7" ht="24.75" customHeight="1">
      <c r="A79" s="394"/>
      <c r="B79" s="336" t="s">
        <v>1075</v>
      </c>
      <c r="C79" s="113">
        <v>4229491924</v>
      </c>
      <c r="D79" s="113" t="s">
        <v>616</v>
      </c>
      <c r="E79" s="113">
        <v>792255724</v>
      </c>
      <c r="F79" s="392">
        <v>18.73169965178068</v>
      </c>
      <c r="G79" s="264">
        <v>295697886</v>
      </c>
    </row>
    <row r="80" spans="1:48" ht="12.75">
      <c r="A80" s="407" t="s">
        <v>1076</v>
      </c>
      <c r="B80" s="345" t="s">
        <v>1077</v>
      </c>
      <c r="C80" s="123">
        <v>1007484730</v>
      </c>
      <c r="D80" s="123" t="s">
        <v>616</v>
      </c>
      <c r="E80" s="408">
        <v>154904450</v>
      </c>
      <c r="F80" s="393">
        <v>15.375364547708829</v>
      </c>
      <c r="G80" s="136">
        <v>50673986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</row>
    <row r="81" spans="1:49" s="362" customFormat="1" ht="12.75">
      <c r="A81" s="407" t="s">
        <v>1078</v>
      </c>
      <c r="B81" s="367" t="s">
        <v>1079</v>
      </c>
      <c r="C81" s="123">
        <v>271239645</v>
      </c>
      <c r="D81" s="123" t="s">
        <v>616</v>
      </c>
      <c r="E81" s="408">
        <v>42731611</v>
      </c>
      <c r="F81" s="393">
        <v>15.754190726801756</v>
      </c>
      <c r="G81" s="136">
        <v>18134419</v>
      </c>
      <c r="AW81" s="409"/>
    </row>
    <row r="82" spans="1:49" s="364" customFormat="1" ht="12.75">
      <c r="A82" s="407" t="s">
        <v>1080</v>
      </c>
      <c r="B82" s="334" t="s">
        <v>1081</v>
      </c>
      <c r="C82" s="123">
        <v>327458462</v>
      </c>
      <c r="D82" s="123" t="s">
        <v>616</v>
      </c>
      <c r="E82" s="408">
        <v>73026239</v>
      </c>
      <c r="F82" s="393">
        <v>22.30091674955708</v>
      </c>
      <c r="G82" s="136">
        <v>26540803</v>
      </c>
      <c r="H82" s="362"/>
      <c r="I82" s="362"/>
      <c r="J82" s="362"/>
      <c r="K82" s="362"/>
      <c r="L82" s="362"/>
      <c r="M82" s="362"/>
      <c r="N82" s="362"/>
      <c r="O82" s="362"/>
      <c r="P82" s="362"/>
      <c r="Q82" s="362"/>
      <c r="R82" s="362"/>
      <c r="S82" s="362"/>
      <c r="T82" s="362"/>
      <c r="U82" s="362"/>
      <c r="V82" s="362"/>
      <c r="W82" s="362"/>
      <c r="X82" s="362"/>
      <c r="Y82" s="362"/>
      <c r="Z82" s="362"/>
      <c r="AA82" s="362"/>
      <c r="AB82" s="362"/>
      <c r="AC82" s="362"/>
      <c r="AD82" s="362"/>
      <c r="AE82" s="362"/>
      <c r="AF82" s="362"/>
      <c r="AG82" s="362"/>
      <c r="AH82" s="362"/>
      <c r="AI82" s="362"/>
      <c r="AJ82" s="362"/>
      <c r="AK82" s="362"/>
      <c r="AL82" s="362"/>
      <c r="AM82" s="362"/>
      <c r="AN82" s="362"/>
      <c r="AO82" s="362"/>
      <c r="AP82" s="362"/>
      <c r="AQ82" s="362"/>
      <c r="AR82" s="362"/>
      <c r="AS82" s="362"/>
      <c r="AT82" s="362"/>
      <c r="AU82" s="362"/>
      <c r="AV82" s="362"/>
      <c r="AW82" s="409"/>
    </row>
    <row r="83" spans="1:49" s="364" customFormat="1" ht="12.75">
      <c r="A83" s="407" t="s">
        <v>1082</v>
      </c>
      <c r="B83" s="367" t="s">
        <v>1083</v>
      </c>
      <c r="C83" s="123">
        <v>924177423</v>
      </c>
      <c r="D83" s="123" t="s">
        <v>616</v>
      </c>
      <c r="E83" s="408">
        <v>196124432</v>
      </c>
      <c r="F83" s="393">
        <v>21.22151300378607</v>
      </c>
      <c r="G83" s="136">
        <v>81491547</v>
      </c>
      <c r="H83" s="362"/>
      <c r="I83" s="362"/>
      <c r="J83" s="362"/>
      <c r="K83" s="362"/>
      <c r="L83" s="362"/>
      <c r="M83" s="362"/>
      <c r="N83" s="362"/>
      <c r="O83" s="362"/>
      <c r="P83" s="362"/>
      <c r="Q83" s="362"/>
      <c r="R83" s="362"/>
      <c r="S83" s="362"/>
      <c r="T83" s="362"/>
      <c r="U83" s="362"/>
      <c r="V83" s="362"/>
      <c r="W83" s="362"/>
      <c r="X83" s="362"/>
      <c r="Y83" s="362"/>
      <c r="Z83" s="362"/>
      <c r="AA83" s="362"/>
      <c r="AB83" s="362"/>
      <c r="AC83" s="362"/>
      <c r="AD83" s="362"/>
      <c r="AE83" s="362"/>
      <c r="AF83" s="362"/>
      <c r="AG83" s="362"/>
      <c r="AH83" s="362"/>
      <c r="AI83" s="362"/>
      <c r="AJ83" s="362"/>
      <c r="AK83" s="362"/>
      <c r="AL83" s="362"/>
      <c r="AM83" s="362"/>
      <c r="AN83" s="362"/>
      <c r="AO83" s="362"/>
      <c r="AP83" s="362"/>
      <c r="AQ83" s="362"/>
      <c r="AR83" s="362"/>
      <c r="AS83" s="362"/>
      <c r="AT83" s="362"/>
      <c r="AU83" s="362"/>
      <c r="AV83" s="362"/>
      <c r="AW83" s="409"/>
    </row>
    <row r="84" spans="1:49" s="364" customFormat="1" ht="12.75">
      <c r="A84" s="407" t="s">
        <v>1084</v>
      </c>
      <c r="B84" s="367" t="s">
        <v>1085</v>
      </c>
      <c r="C84" s="123">
        <v>114268553</v>
      </c>
      <c r="D84" s="123" t="s">
        <v>616</v>
      </c>
      <c r="E84" s="408">
        <v>14159579</v>
      </c>
      <c r="F84" s="393">
        <v>12.391492346980188</v>
      </c>
      <c r="G84" s="136">
        <v>6305891</v>
      </c>
      <c r="H84" s="362"/>
      <c r="I84" s="362"/>
      <c r="J84" s="362"/>
      <c r="K84" s="362"/>
      <c r="L84" s="362"/>
      <c r="M84" s="362"/>
      <c r="N84" s="362"/>
      <c r="O84" s="362"/>
      <c r="P84" s="362"/>
      <c r="Q84" s="362"/>
      <c r="R84" s="362"/>
      <c r="S84" s="362"/>
      <c r="T84" s="362"/>
      <c r="U84" s="362"/>
      <c r="V84" s="362"/>
      <c r="W84" s="362"/>
      <c r="X84" s="362"/>
      <c r="Y84" s="362"/>
      <c r="Z84" s="362"/>
      <c r="AA84" s="362"/>
      <c r="AB84" s="362"/>
      <c r="AC84" s="362"/>
      <c r="AD84" s="362"/>
      <c r="AE84" s="362"/>
      <c r="AF84" s="362"/>
      <c r="AG84" s="362"/>
      <c r="AH84" s="362"/>
      <c r="AI84" s="362"/>
      <c r="AJ84" s="362"/>
      <c r="AK84" s="362"/>
      <c r="AL84" s="362"/>
      <c r="AM84" s="362"/>
      <c r="AN84" s="362"/>
      <c r="AO84" s="362"/>
      <c r="AP84" s="362"/>
      <c r="AQ84" s="362"/>
      <c r="AR84" s="362"/>
      <c r="AS84" s="362"/>
      <c r="AT84" s="362"/>
      <c r="AU84" s="362"/>
      <c r="AV84" s="362"/>
      <c r="AW84" s="409"/>
    </row>
    <row r="85" spans="1:49" s="364" customFormat="1" ht="12.75">
      <c r="A85" s="407" t="s">
        <v>1086</v>
      </c>
      <c r="B85" s="367" t="s">
        <v>1087</v>
      </c>
      <c r="C85" s="123">
        <v>59196236</v>
      </c>
      <c r="D85" s="123" t="s">
        <v>616</v>
      </c>
      <c r="E85" s="408">
        <v>961514</v>
      </c>
      <c r="F85" s="393">
        <v>1.6242823276804288</v>
      </c>
      <c r="G85" s="136">
        <v>216906</v>
      </c>
      <c r="H85" s="362"/>
      <c r="I85" s="362"/>
      <c r="J85" s="362"/>
      <c r="K85" s="362"/>
      <c r="L85" s="362"/>
      <c r="M85" s="362"/>
      <c r="N85" s="362"/>
      <c r="O85" s="362"/>
      <c r="P85" s="362"/>
      <c r="Q85" s="362"/>
      <c r="R85" s="362"/>
      <c r="S85" s="362"/>
      <c r="T85" s="362"/>
      <c r="U85" s="362"/>
      <c r="V85" s="362"/>
      <c r="W85" s="362"/>
      <c r="X85" s="362"/>
      <c r="Y85" s="362"/>
      <c r="Z85" s="362"/>
      <c r="AA85" s="362"/>
      <c r="AB85" s="362"/>
      <c r="AC85" s="362"/>
      <c r="AD85" s="362"/>
      <c r="AE85" s="362"/>
      <c r="AF85" s="362"/>
      <c r="AG85" s="362"/>
      <c r="AH85" s="362"/>
      <c r="AI85" s="362"/>
      <c r="AJ85" s="362"/>
      <c r="AK85" s="362"/>
      <c r="AL85" s="362"/>
      <c r="AM85" s="362"/>
      <c r="AN85" s="362"/>
      <c r="AO85" s="362"/>
      <c r="AP85" s="362"/>
      <c r="AQ85" s="362"/>
      <c r="AR85" s="362"/>
      <c r="AS85" s="362"/>
      <c r="AT85" s="362"/>
      <c r="AU85" s="362"/>
      <c r="AV85" s="362"/>
      <c r="AW85" s="409"/>
    </row>
    <row r="86" spans="1:49" s="364" customFormat="1" ht="12.75">
      <c r="A86" s="407" t="s">
        <v>1088</v>
      </c>
      <c r="B86" s="367" t="s">
        <v>1089</v>
      </c>
      <c r="C86" s="123">
        <v>543365242</v>
      </c>
      <c r="D86" s="123" t="s">
        <v>616</v>
      </c>
      <c r="E86" s="408">
        <v>102702808</v>
      </c>
      <c r="F86" s="393">
        <v>18.901247275584847</v>
      </c>
      <c r="G86" s="136">
        <v>43636844</v>
      </c>
      <c r="H86" s="362"/>
      <c r="I86" s="362"/>
      <c r="J86" s="362"/>
      <c r="K86" s="362"/>
      <c r="L86" s="362"/>
      <c r="M86" s="362"/>
      <c r="N86" s="362"/>
      <c r="O86" s="362"/>
      <c r="P86" s="362"/>
      <c r="Q86" s="362"/>
      <c r="R86" s="362"/>
      <c r="S86" s="362"/>
      <c r="T86" s="362"/>
      <c r="U86" s="362"/>
      <c r="V86" s="362"/>
      <c r="W86" s="362"/>
      <c r="X86" s="362"/>
      <c r="Y86" s="362"/>
      <c r="Z86" s="362"/>
      <c r="AA86" s="362"/>
      <c r="AB86" s="362"/>
      <c r="AC86" s="362"/>
      <c r="AD86" s="362"/>
      <c r="AE86" s="362"/>
      <c r="AF86" s="362"/>
      <c r="AG86" s="362"/>
      <c r="AH86" s="362"/>
      <c r="AI86" s="362"/>
      <c r="AJ86" s="362"/>
      <c r="AK86" s="362"/>
      <c r="AL86" s="362"/>
      <c r="AM86" s="362"/>
      <c r="AN86" s="362"/>
      <c r="AO86" s="362"/>
      <c r="AP86" s="362"/>
      <c r="AQ86" s="362"/>
      <c r="AR86" s="362"/>
      <c r="AS86" s="362"/>
      <c r="AT86" s="362"/>
      <c r="AU86" s="362"/>
      <c r="AV86" s="362"/>
      <c r="AW86" s="409"/>
    </row>
    <row r="87" spans="1:49" s="365" customFormat="1" ht="12.75">
      <c r="A87" s="407" t="s">
        <v>1090</v>
      </c>
      <c r="B87" s="367" t="s">
        <v>1091</v>
      </c>
      <c r="C87" s="123">
        <v>119055473</v>
      </c>
      <c r="D87" s="123" t="s">
        <v>616</v>
      </c>
      <c r="E87" s="408">
        <v>22528616</v>
      </c>
      <c r="F87" s="393">
        <v>18.922789043053907</v>
      </c>
      <c r="G87" s="136">
        <v>7059932</v>
      </c>
      <c r="H87" s="362"/>
      <c r="I87" s="362"/>
      <c r="J87" s="362"/>
      <c r="K87" s="362"/>
      <c r="L87" s="362"/>
      <c r="M87" s="362"/>
      <c r="N87" s="362"/>
      <c r="O87" s="362"/>
      <c r="P87" s="362"/>
      <c r="Q87" s="362"/>
      <c r="R87" s="362"/>
      <c r="S87" s="362"/>
      <c r="T87" s="362"/>
      <c r="U87" s="362"/>
      <c r="V87" s="362"/>
      <c r="W87" s="362"/>
      <c r="X87" s="362"/>
      <c r="Y87" s="362"/>
      <c r="Z87" s="362"/>
      <c r="AA87" s="362"/>
      <c r="AB87" s="362"/>
      <c r="AC87" s="362"/>
      <c r="AD87" s="362"/>
      <c r="AE87" s="362"/>
      <c r="AF87" s="362"/>
      <c r="AG87" s="362"/>
      <c r="AH87" s="362"/>
      <c r="AI87" s="362"/>
      <c r="AJ87" s="362"/>
      <c r="AK87" s="362"/>
      <c r="AL87" s="362"/>
      <c r="AM87" s="362"/>
      <c r="AN87" s="362"/>
      <c r="AO87" s="362"/>
      <c r="AP87" s="362"/>
      <c r="AQ87" s="362"/>
      <c r="AR87" s="362"/>
      <c r="AS87" s="362"/>
      <c r="AT87" s="362"/>
      <c r="AU87" s="362"/>
      <c r="AV87" s="362"/>
      <c r="AW87" s="409"/>
    </row>
    <row r="88" spans="1:49" s="365" customFormat="1" ht="12.75">
      <c r="A88" s="407" t="s">
        <v>1092</v>
      </c>
      <c r="B88" s="367" t="s">
        <v>1093</v>
      </c>
      <c r="C88" s="123">
        <v>665363420</v>
      </c>
      <c r="D88" s="123" t="s">
        <v>616</v>
      </c>
      <c r="E88" s="408">
        <v>141318041</v>
      </c>
      <c r="F88" s="393">
        <v>21.239226075878953</v>
      </c>
      <c r="G88" s="136">
        <v>48520397</v>
      </c>
      <c r="H88" s="362"/>
      <c r="I88" s="362"/>
      <c r="J88" s="362"/>
      <c r="K88" s="362"/>
      <c r="L88" s="362"/>
      <c r="M88" s="362"/>
      <c r="N88" s="362"/>
      <c r="O88" s="362"/>
      <c r="P88" s="362"/>
      <c r="Q88" s="362"/>
      <c r="R88" s="362"/>
      <c r="S88" s="362"/>
      <c r="T88" s="362"/>
      <c r="U88" s="362"/>
      <c r="V88" s="362"/>
      <c r="W88" s="362"/>
      <c r="X88" s="362"/>
      <c r="Y88" s="362"/>
      <c r="Z88" s="362"/>
      <c r="AA88" s="362"/>
      <c r="AB88" s="362"/>
      <c r="AC88" s="362"/>
      <c r="AD88" s="362"/>
      <c r="AE88" s="362"/>
      <c r="AF88" s="362"/>
      <c r="AG88" s="362"/>
      <c r="AH88" s="362"/>
      <c r="AI88" s="362"/>
      <c r="AJ88" s="362"/>
      <c r="AK88" s="362"/>
      <c r="AL88" s="362"/>
      <c r="AM88" s="362"/>
      <c r="AN88" s="362"/>
      <c r="AO88" s="362"/>
      <c r="AP88" s="362"/>
      <c r="AQ88" s="362"/>
      <c r="AR88" s="362"/>
      <c r="AS88" s="362"/>
      <c r="AT88" s="362"/>
      <c r="AU88" s="362"/>
      <c r="AV88" s="362"/>
      <c r="AW88" s="409"/>
    </row>
    <row r="89" spans="1:49" s="365" customFormat="1" ht="12.75">
      <c r="A89" s="407" t="s">
        <v>1094</v>
      </c>
      <c r="B89" s="367" t="s">
        <v>1095</v>
      </c>
      <c r="C89" s="123">
        <v>197882740</v>
      </c>
      <c r="D89" s="123" t="s">
        <v>616</v>
      </c>
      <c r="E89" s="408">
        <v>43798434</v>
      </c>
      <c r="F89" s="393">
        <v>22.133529179957787</v>
      </c>
      <c r="G89" s="136">
        <v>13117161</v>
      </c>
      <c r="H89" s="362"/>
      <c r="I89" s="362"/>
      <c r="J89" s="362"/>
      <c r="K89" s="362"/>
      <c r="L89" s="362"/>
      <c r="M89" s="362"/>
      <c r="N89" s="362"/>
      <c r="O89" s="362"/>
      <c r="P89" s="362"/>
      <c r="Q89" s="362"/>
      <c r="R89" s="362"/>
      <c r="S89" s="362"/>
      <c r="T89" s="362"/>
      <c r="U89" s="362"/>
      <c r="V89" s="362"/>
      <c r="W89" s="362"/>
      <c r="X89" s="362"/>
      <c r="Y89" s="362"/>
      <c r="Z89" s="362"/>
      <c r="AA89" s="362"/>
      <c r="AB89" s="362"/>
      <c r="AC89" s="362"/>
      <c r="AD89" s="362"/>
      <c r="AE89" s="362"/>
      <c r="AF89" s="362"/>
      <c r="AG89" s="362"/>
      <c r="AH89" s="362"/>
      <c r="AI89" s="362"/>
      <c r="AJ89" s="362"/>
      <c r="AK89" s="362"/>
      <c r="AL89" s="362"/>
      <c r="AM89" s="362"/>
      <c r="AN89" s="362"/>
      <c r="AO89" s="362"/>
      <c r="AP89" s="362"/>
      <c r="AQ89" s="362"/>
      <c r="AR89" s="362"/>
      <c r="AS89" s="362"/>
      <c r="AT89" s="362"/>
      <c r="AU89" s="362"/>
      <c r="AV89" s="362"/>
      <c r="AW89" s="409"/>
    </row>
    <row r="90" spans="1:7" ht="24.75" customHeight="1">
      <c r="A90" s="394"/>
      <c r="B90" s="336" t="s">
        <v>1174</v>
      </c>
      <c r="C90" s="113"/>
      <c r="D90" s="113"/>
      <c r="E90" s="113"/>
      <c r="F90" s="392"/>
      <c r="G90" s="136"/>
    </row>
    <row r="91" spans="1:49" s="365" customFormat="1" ht="12.75">
      <c r="A91" s="407"/>
      <c r="B91" s="410" t="s">
        <v>1175</v>
      </c>
      <c r="C91" s="113"/>
      <c r="D91" s="123"/>
      <c r="E91" s="411"/>
      <c r="F91" s="393"/>
      <c r="G91" s="136"/>
      <c r="H91" s="362"/>
      <c r="I91" s="362"/>
      <c r="J91" s="362"/>
      <c r="K91" s="362"/>
      <c r="L91" s="362"/>
      <c r="M91" s="362"/>
      <c r="N91" s="362"/>
      <c r="O91" s="362"/>
      <c r="P91" s="362"/>
      <c r="Q91" s="362"/>
      <c r="R91" s="362"/>
      <c r="S91" s="362"/>
      <c r="T91" s="362"/>
      <c r="U91" s="362"/>
      <c r="V91" s="362"/>
      <c r="W91" s="362"/>
      <c r="X91" s="362"/>
      <c r="Y91" s="362"/>
      <c r="Z91" s="362"/>
      <c r="AA91" s="362"/>
      <c r="AB91" s="362"/>
      <c r="AC91" s="362"/>
      <c r="AD91" s="362"/>
      <c r="AE91" s="362"/>
      <c r="AF91" s="362"/>
      <c r="AG91" s="362"/>
      <c r="AH91" s="362"/>
      <c r="AI91" s="362"/>
      <c r="AJ91" s="362"/>
      <c r="AK91" s="362"/>
      <c r="AL91" s="362"/>
      <c r="AM91" s="362"/>
      <c r="AN91" s="362"/>
      <c r="AO91" s="362"/>
      <c r="AP91" s="362"/>
      <c r="AQ91" s="362"/>
      <c r="AR91" s="362"/>
      <c r="AS91" s="362"/>
      <c r="AT91" s="362"/>
      <c r="AU91" s="362"/>
      <c r="AV91" s="362"/>
      <c r="AW91" s="409"/>
    </row>
    <row r="92" spans="1:7" s="362" customFormat="1" ht="12.75">
      <c r="A92" s="412"/>
      <c r="B92" s="336" t="s">
        <v>1176</v>
      </c>
      <c r="C92" s="328">
        <v>3463183</v>
      </c>
      <c r="D92" s="328">
        <v>991462</v>
      </c>
      <c r="E92" s="328">
        <v>991462</v>
      </c>
      <c r="F92" s="392">
        <v>28.628634409443563</v>
      </c>
      <c r="G92" s="264">
        <v>0</v>
      </c>
    </row>
    <row r="93" spans="1:7" ht="12.75" customHeight="1">
      <c r="A93" s="367"/>
      <c r="B93" s="359" t="s">
        <v>1177</v>
      </c>
      <c r="C93" s="332">
        <v>3463183</v>
      </c>
      <c r="D93" s="332">
        <v>991462</v>
      </c>
      <c r="E93" s="332">
        <v>991462</v>
      </c>
      <c r="F93" s="393">
        <v>28.628634409443563</v>
      </c>
      <c r="G93" s="136">
        <v>0</v>
      </c>
    </row>
    <row r="94" spans="1:7" ht="25.5">
      <c r="A94" s="367"/>
      <c r="B94" s="405" t="s">
        <v>1178</v>
      </c>
      <c r="C94" s="332">
        <v>3463183</v>
      </c>
      <c r="D94" s="123">
        <v>991462</v>
      </c>
      <c r="E94" s="123">
        <v>991462</v>
      </c>
      <c r="F94" s="393">
        <v>28.628634409443563</v>
      </c>
      <c r="G94" s="136">
        <v>0</v>
      </c>
    </row>
    <row r="95" spans="1:7" ht="12.75">
      <c r="A95" s="374"/>
      <c r="B95" s="336" t="s">
        <v>1098</v>
      </c>
      <c r="C95" s="113">
        <v>3463183</v>
      </c>
      <c r="D95" s="113">
        <v>991462</v>
      </c>
      <c r="E95" s="113">
        <v>489043</v>
      </c>
      <c r="F95" s="392">
        <v>14.121200063640876</v>
      </c>
      <c r="G95" s="264">
        <v>184522</v>
      </c>
    </row>
    <row r="96" spans="1:7" ht="12.75">
      <c r="A96" s="374"/>
      <c r="B96" s="359" t="s">
        <v>1011</v>
      </c>
      <c r="C96" s="332">
        <v>3223613</v>
      </c>
      <c r="D96" s="332">
        <v>817249</v>
      </c>
      <c r="E96" s="332">
        <v>478124</v>
      </c>
      <c r="F96" s="393">
        <v>14.831929266943645</v>
      </c>
      <c r="G96" s="136">
        <v>183527</v>
      </c>
    </row>
    <row r="97" spans="1:7" ht="12.75">
      <c r="A97" s="367"/>
      <c r="B97" s="395" t="s">
        <v>1012</v>
      </c>
      <c r="C97" s="332">
        <v>3187613</v>
      </c>
      <c r="D97" s="332">
        <v>808249</v>
      </c>
      <c r="E97" s="332">
        <v>472124</v>
      </c>
      <c r="F97" s="393">
        <v>14.811208261479672</v>
      </c>
      <c r="G97" s="136">
        <v>180527</v>
      </c>
    </row>
    <row r="98" spans="1:50" s="418" customFormat="1" ht="12.75">
      <c r="A98" s="413"/>
      <c r="B98" s="415" t="s">
        <v>1179</v>
      </c>
      <c r="C98" s="332">
        <v>1670895</v>
      </c>
      <c r="D98" s="416">
        <v>423419</v>
      </c>
      <c r="E98" s="416">
        <v>241496</v>
      </c>
      <c r="F98" s="393">
        <v>14.453092504316547</v>
      </c>
      <c r="G98" s="136">
        <v>118490</v>
      </c>
      <c r="H98" s="417"/>
      <c r="I98" s="417"/>
      <c r="J98" s="417"/>
      <c r="K98" s="417"/>
      <c r="L98" s="417"/>
      <c r="M98" s="417"/>
      <c r="N98" s="417"/>
      <c r="O98" s="417"/>
      <c r="P98" s="417"/>
      <c r="Q98" s="417"/>
      <c r="R98" s="417"/>
      <c r="S98" s="417"/>
      <c r="T98" s="417"/>
      <c r="U98" s="417"/>
      <c r="V98" s="417"/>
      <c r="W98" s="417"/>
      <c r="X98" s="417"/>
      <c r="Y98" s="417"/>
      <c r="Z98" s="417"/>
      <c r="AA98" s="417"/>
      <c r="AB98" s="417"/>
      <c r="AC98" s="417"/>
      <c r="AD98" s="417"/>
      <c r="AE98" s="417"/>
      <c r="AF98" s="417"/>
      <c r="AG98" s="417"/>
      <c r="AH98" s="417"/>
      <c r="AI98" s="417"/>
      <c r="AJ98" s="417"/>
      <c r="AK98" s="417"/>
      <c r="AL98" s="417"/>
      <c r="AM98" s="417"/>
      <c r="AN98" s="417"/>
      <c r="AO98" s="417"/>
      <c r="AP98" s="417"/>
      <c r="AQ98" s="417"/>
      <c r="AR98" s="417"/>
      <c r="AS98" s="417"/>
      <c r="AT98" s="417"/>
      <c r="AU98" s="417"/>
      <c r="AV98" s="417"/>
      <c r="AW98" s="417"/>
      <c r="AX98" s="417"/>
    </row>
    <row r="99" spans="1:7" ht="12" customHeight="1">
      <c r="A99" s="367"/>
      <c r="B99" s="419" t="s">
        <v>1180</v>
      </c>
      <c r="C99" s="332">
        <v>1353219</v>
      </c>
      <c r="D99" s="123">
        <v>343938</v>
      </c>
      <c r="E99" s="123">
        <v>197671</v>
      </c>
      <c r="F99" s="393">
        <v>14.607465606084455</v>
      </c>
      <c r="G99" s="136">
        <v>97237</v>
      </c>
    </row>
    <row r="100" spans="1:7" ht="12.75">
      <c r="A100" s="367"/>
      <c r="B100" s="415" t="s">
        <v>1015</v>
      </c>
      <c r="C100" s="332">
        <v>1516718</v>
      </c>
      <c r="D100" s="123">
        <v>384830</v>
      </c>
      <c r="E100" s="123">
        <v>230628</v>
      </c>
      <c r="F100" s="393">
        <v>15.205727102862893</v>
      </c>
      <c r="G100" s="136">
        <v>62037</v>
      </c>
    </row>
    <row r="101" spans="1:7" ht="12.75">
      <c r="A101" s="374"/>
      <c r="B101" s="395" t="s">
        <v>1017</v>
      </c>
      <c r="C101" s="332">
        <v>36000</v>
      </c>
      <c r="D101" s="332">
        <v>9000</v>
      </c>
      <c r="E101" s="332">
        <v>6000</v>
      </c>
      <c r="F101" s="393">
        <v>16.666666666666664</v>
      </c>
      <c r="G101" s="136">
        <v>3000</v>
      </c>
    </row>
    <row r="102" spans="1:7" ht="12.75">
      <c r="A102" s="367"/>
      <c r="B102" s="415" t="s">
        <v>1019</v>
      </c>
      <c r="C102" s="332">
        <v>36000</v>
      </c>
      <c r="D102" s="123">
        <v>9000</v>
      </c>
      <c r="E102" s="123">
        <v>6000</v>
      </c>
      <c r="F102" s="393">
        <v>16.666666666666664</v>
      </c>
      <c r="G102" s="136">
        <v>3000</v>
      </c>
    </row>
    <row r="103" spans="1:7" ht="12.75">
      <c r="A103" s="367"/>
      <c r="B103" s="359" t="s">
        <v>932</v>
      </c>
      <c r="C103" s="332">
        <v>239570</v>
      </c>
      <c r="D103" s="332">
        <v>174213</v>
      </c>
      <c r="E103" s="332">
        <v>10919</v>
      </c>
      <c r="F103" s="393">
        <v>4.557749300830655</v>
      </c>
      <c r="G103" s="136">
        <v>995</v>
      </c>
    </row>
    <row r="104" spans="1:7" ht="12.75">
      <c r="A104" s="367"/>
      <c r="B104" s="395" t="s">
        <v>1020</v>
      </c>
      <c r="C104" s="332">
        <v>239570</v>
      </c>
      <c r="D104" s="123">
        <v>174213</v>
      </c>
      <c r="E104" s="123">
        <v>10919</v>
      </c>
      <c r="F104" s="393">
        <v>4.557749300830655</v>
      </c>
      <c r="G104" s="136">
        <v>995</v>
      </c>
    </row>
    <row r="105" spans="1:7" ht="12.75">
      <c r="A105" s="367"/>
      <c r="B105" s="420"/>
      <c r="C105" s="274"/>
      <c r="D105" s="123"/>
      <c r="E105" s="123"/>
      <c r="F105" s="393"/>
      <c r="G105" s="136"/>
    </row>
    <row r="106" spans="1:7" ht="12.75">
      <c r="A106" s="367"/>
      <c r="B106" s="410" t="s">
        <v>1181</v>
      </c>
      <c r="C106" s="113"/>
      <c r="D106" s="123"/>
      <c r="E106" s="123"/>
      <c r="F106" s="393"/>
      <c r="G106" s="136"/>
    </row>
    <row r="107" spans="1:7" ht="12.75">
      <c r="A107" s="367"/>
      <c r="B107" s="336" t="s">
        <v>1176</v>
      </c>
      <c r="C107" s="328">
        <v>15150284</v>
      </c>
      <c r="D107" s="328">
        <v>3564750</v>
      </c>
      <c r="E107" s="328">
        <v>3579973</v>
      </c>
      <c r="F107" s="392">
        <v>23.62974185830444</v>
      </c>
      <c r="G107" s="264">
        <v>4239</v>
      </c>
    </row>
    <row r="108" spans="1:7" ht="25.5">
      <c r="A108" s="367"/>
      <c r="B108" s="421" t="s">
        <v>1182</v>
      </c>
      <c r="C108" s="332">
        <v>259000</v>
      </c>
      <c r="D108" s="123">
        <v>64750</v>
      </c>
      <c r="E108" s="123">
        <v>79973</v>
      </c>
      <c r="F108" s="393">
        <v>30.877606177606175</v>
      </c>
      <c r="G108" s="136">
        <v>4239</v>
      </c>
    </row>
    <row r="109" spans="1:7" ht="12.75">
      <c r="A109" s="367"/>
      <c r="B109" s="359" t="s">
        <v>1177</v>
      </c>
      <c r="C109" s="332">
        <v>14891284</v>
      </c>
      <c r="D109" s="332">
        <v>3500000</v>
      </c>
      <c r="E109" s="332">
        <v>3500000</v>
      </c>
      <c r="F109" s="393">
        <v>23.50368175101623</v>
      </c>
      <c r="G109" s="136">
        <v>0</v>
      </c>
    </row>
    <row r="110" spans="1:7" ht="25.5">
      <c r="A110" s="367"/>
      <c r="B110" s="405" t="s">
        <v>1178</v>
      </c>
      <c r="C110" s="332">
        <v>14891284</v>
      </c>
      <c r="D110" s="123">
        <v>3500000</v>
      </c>
      <c r="E110" s="123">
        <v>3500000</v>
      </c>
      <c r="F110" s="393">
        <v>23.50368175101623</v>
      </c>
      <c r="G110" s="136">
        <v>0</v>
      </c>
    </row>
    <row r="111" spans="1:7" ht="12.75">
      <c r="A111" s="367"/>
      <c r="B111" s="336" t="s">
        <v>1098</v>
      </c>
      <c r="C111" s="113">
        <v>15150284</v>
      </c>
      <c r="D111" s="113">
        <v>3564750</v>
      </c>
      <c r="E111" s="113">
        <v>3088549</v>
      </c>
      <c r="F111" s="392">
        <v>20.38607989130765</v>
      </c>
      <c r="G111" s="264">
        <v>1012217</v>
      </c>
    </row>
    <row r="112" spans="1:7" ht="12.75">
      <c r="A112" s="367"/>
      <c r="B112" s="359" t="s">
        <v>1011</v>
      </c>
      <c r="C112" s="332">
        <v>14353914</v>
      </c>
      <c r="D112" s="332">
        <v>3471577</v>
      </c>
      <c r="E112" s="332">
        <v>3060565</v>
      </c>
      <c r="F112" s="393">
        <v>21.32216341828438</v>
      </c>
      <c r="G112" s="136">
        <v>1001802</v>
      </c>
    </row>
    <row r="113" spans="1:7" ht="12.75" customHeight="1">
      <c r="A113" s="367"/>
      <c r="B113" s="395" t="s">
        <v>1012</v>
      </c>
      <c r="C113" s="332">
        <v>14247974</v>
      </c>
      <c r="D113" s="332">
        <v>3411577</v>
      </c>
      <c r="E113" s="332">
        <v>3001319</v>
      </c>
      <c r="F113" s="393">
        <v>21.064882628224897</v>
      </c>
      <c r="G113" s="136">
        <v>1001028</v>
      </c>
    </row>
    <row r="114" spans="1:7" ht="12.75">
      <c r="A114" s="367"/>
      <c r="B114" s="415" t="s">
        <v>1179</v>
      </c>
      <c r="C114" s="332">
        <v>11860112</v>
      </c>
      <c r="D114" s="123">
        <v>2814612</v>
      </c>
      <c r="E114" s="123">
        <v>2565431</v>
      </c>
      <c r="F114" s="393">
        <v>21.630748512324335</v>
      </c>
      <c r="G114" s="136">
        <v>879405</v>
      </c>
    </row>
    <row r="115" spans="1:7" ht="12.75">
      <c r="A115" s="367"/>
      <c r="B115" s="419" t="s">
        <v>1180</v>
      </c>
      <c r="C115" s="332">
        <v>8288299</v>
      </c>
      <c r="D115" s="123">
        <v>2051520</v>
      </c>
      <c r="E115" s="123">
        <v>1845977</v>
      </c>
      <c r="F115" s="393">
        <v>22.272085020098817</v>
      </c>
      <c r="G115" s="136">
        <v>648258</v>
      </c>
    </row>
    <row r="116" spans="1:7" ht="12.75">
      <c r="A116" s="367"/>
      <c r="B116" s="415" t="s">
        <v>1015</v>
      </c>
      <c r="C116" s="332">
        <v>2387862</v>
      </c>
      <c r="D116" s="123">
        <v>596965</v>
      </c>
      <c r="E116" s="123">
        <v>435888</v>
      </c>
      <c r="F116" s="393">
        <v>18.254321229618796</v>
      </c>
      <c r="G116" s="136">
        <v>121623</v>
      </c>
    </row>
    <row r="117" spans="1:7" ht="25.5">
      <c r="A117" s="367"/>
      <c r="B117" s="405" t="s">
        <v>1183</v>
      </c>
      <c r="C117" s="332">
        <v>105940</v>
      </c>
      <c r="D117" s="332">
        <v>60000</v>
      </c>
      <c r="E117" s="332">
        <v>59246</v>
      </c>
      <c r="F117" s="393">
        <v>55.92410798565226</v>
      </c>
      <c r="G117" s="136">
        <v>774</v>
      </c>
    </row>
    <row r="118" spans="1:7" ht="12.75">
      <c r="A118" s="367"/>
      <c r="B118" s="396" t="s">
        <v>1073</v>
      </c>
      <c r="C118" s="332">
        <v>105940</v>
      </c>
      <c r="D118" s="123">
        <v>60000</v>
      </c>
      <c r="E118" s="123">
        <v>59246</v>
      </c>
      <c r="F118" s="393">
        <v>55.92410798565226</v>
      </c>
      <c r="G118" s="136">
        <v>774</v>
      </c>
    </row>
    <row r="119" spans="1:7" ht="12.75">
      <c r="A119" s="367"/>
      <c r="B119" s="359" t="s">
        <v>932</v>
      </c>
      <c r="C119" s="332">
        <v>796370</v>
      </c>
      <c r="D119" s="332">
        <v>93173</v>
      </c>
      <c r="E119" s="332">
        <v>27984</v>
      </c>
      <c r="F119" s="393">
        <v>3.513944523274357</v>
      </c>
      <c r="G119" s="136">
        <v>10415</v>
      </c>
    </row>
    <row r="120" spans="1:7" ht="12" customHeight="1">
      <c r="A120" s="367"/>
      <c r="B120" s="395" t="s">
        <v>1020</v>
      </c>
      <c r="C120" s="332">
        <v>796370</v>
      </c>
      <c r="D120" s="123">
        <v>93173</v>
      </c>
      <c r="E120" s="123">
        <v>27984</v>
      </c>
      <c r="F120" s="393">
        <v>3.513944523274357</v>
      </c>
      <c r="G120" s="136">
        <v>10415</v>
      </c>
    </row>
    <row r="121" spans="1:7" s="403" customFormat="1" ht="12" customHeight="1" hidden="1">
      <c r="A121" s="422"/>
      <c r="B121" s="399" t="s">
        <v>938</v>
      </c>
      <c r="C121" s="423">
        <v>0</v>
      </c>
      <c r="D121" s="423">
        <v>0</v>
      </c>
      <c r="E121" s="423">
        <v>491424</v>
      </c>
      <c r="F121" s="401" t="s">
        <v>616</v>
      </c>
      <c r="G121" s="136">
        <v>-1007978</v>
      </c>
    </row>
    <row r="122" spans="1:7" s="403" customFormat="1" ht="12" customHeight="1" hidden="1">
      <c r="A122" s="422"/>
      <c r="B122" s="399" t="s">
        <v>939</v>
      </c>
      <c r="C122" s="423">
        <v>0</v>
      </c>
      <c r="D122" s="423">
        <v>0</v>
      </c>
      <c r="E122" s="423">
        <v>0</v>
      </c>
      <c r="F122" s="401" t="s">
        <v>616</v>
      </c>
      <c r="G122" s="136">
        <v>0</v>
      </c>
    </row>
    <row r="123" spans="1:7" s="403" customFormat="1" ht="12" customHeight="1" hidden="1">
      <c r="A123" s="422"/>
      <c r="B123" s="424" t="s">
        <v>944</v>
      </c>
      <c r="C123" s="423">
        <v>0</v>
      </c>
      <c r="D123" s="423">
        <v>0</v>
      </c>
      <c r="E123" s="423">
        <v>0</v>
      </c>
      <c r="F123" s="401" t="s">
        <v>616</v>
      </c>
      <c r="G123" s="136">
        <v>0</v>
      </c>
    </row>
    <row r="124" spans="1:7" s="403" customFormat="1" ht="38.25" customHeight="1" hidden="1">
      <c r="A124" s="422"/>
      <c r="B124" s="425" t="s">
        <v>1184</v>
      </c>
      <c r="C124" s="423">
        <v>0</v>
      </c>
      <c r="D124" s="400">
        <v>0</v>
      </c>
      <c r="E124" s="400">
        <v>0</v>
      </c>
      <c r="F124" s="401" t="s">
        <v>616</v>
      </c>
      <c r="G124" s="136">
        <v>0</v>
      </c>
    </row>
    <row r="125" spans="1:7" ht="12.75">
      <c r="A125" s="367"/>
      <c r="B125" s="337"/>
      <c r="C125" s="123"/>
      <c r="D125" s="123"/>
      <c r="E125" s="123"/>
      <c r="F125" s="393"/>
      <c r="G125" s="136"/>
    </row>
    <row r="126" spans="1:7" ht="12.75">
      <c r="A126" s="367"/>
      <c r="B126" s="410" t="s">
        <v>1185</v>
      </c>
      <c r="C126" s="113"/>
      <c r="D126" s="123"/>
      <c r="E126" s="123"/>
      <c r="F126" s="393"/>
      <c r="G126" s="136"/>
    </row>
    <row r="127" spans="1:7" ht="12.75">
      <c r="A127" s="367"/>
      <c r="B127" s="336" t="s">
        <v>1176</v>
      </c>
      <c r="C127" s="328">
        <v>5730233</v>
      </c>
      <c r="D127" s="328">
        <v>1483543</v>
      </c>
      <c r="E127" s="328">
        <v>1482945</v>
      </c>
      <c r="F127" s="392">
        <v>25.879314157033406</v>
      </c>
      <c r="G127" s="264">
        <v>137908</v>
      </c>
    </row>
    <row r="128" spans="1:7" ht="25.5">
      <c r="A128" s="367"/>
      <c r="B128" s="421" t="s">
        <v>1182</v>
      </c>
      <c r="C128" s="332">
        <v>48060</v>
      </c>
      <c r="D128" s="123">
        <v>13331</v>
      </c>
      <c r="E128" s="123">
        <v>12733</v>
      </c>
      <c r="F128" s="393">
        <v>26.493965875988344</v>
      </c>
      <c r="G128" s="136">
        <v>4370</v>
      </c>
    </row>
    <row r="129" spans="1:7" s="403" customFormat="1" ht="12.75" hidden="1">
      <c r="A129" s="422"/>
      <c r="B129" s="424" t="s">
        <v>1186</v>
      </c>
      <c r="C129" s="423">
        <v>0</v>
      </c>
      <c r="D129" s="400">
        <v>0</v>
      </c>
      <c r="E129" s="400">
        <v>0</v>
      </c>
      <c r="F129" s="401" t="e">
        <v>#DIV/0!</v>
      </c>
      <c r="G129" s="136">
        <v>0</v>
      </c>
    </row>
    <row r="130" spans="1:7" s="403" customFormat="1" ht="12.75" hidden="1">
      <c r="A130" s="422"/>
      <c r="B130" s="424" t="s">
        <v>1000</v>
      </c>
      <c r="C130" s="423">
        <v>0</v>
      </c>
      <c r="D130" s="423">
        <v>0</v>
      </c>
      <c r="E130" s="423">
        <v>0</v>
      </c>
      <c r="F130" s="401" t="e">
        <v>#DIV/0!</v>
      </c>
      <c r="G130" s="136">
        <v>0</v>
      </c>
    </row>
    <row r="131" spans="1:7" s="403" customFormat="1" ht="12.75" hidden="1">
      <c r="A131" s="422"/>
      <c r="B131" s="426" t="s">
        <v>1001</v>
      </c>
      <c r="C131" s="423">
        <v>0</v>
      </c>
      <c r="D131" s="423">
        <v>0</v>
      </c>
      <c r="E131" s="423">
        <v>0</v>
      </c>
      <c r="F131" s="401" t="e">
        <v>#DIV/0!</v>
      </c>
      <c r="G131" s="136">
        <v>0</v>
      </c>
    </row>
    <row r="132" spans="1:7" s="403" customFormat="1" ht="12.75" hidden="1">
      <c r="A132" s="422"/>
      <c r="B132" s="427" t="s">
        <v>1187</v>
      </c>
      <c r="C132" s="423">
        <v>0</v>
      </c>
      <c r="D132" s="423">
        <v>0</v>
      </c>
      <c r="E132" s="423">
        <v>0</v>
      </c>
      <c r="F132" s="401" t="e">
        <v>#DIV/0!</v>
      </c>
      <c r="G132" s="136">
        <v>0</v>
      </c>
    </row>
    <row r="133" spans="1:7" s="403" customFormat="1" ht="12.75" hidden="1">
      <c r="A133" s="422"/>
      <c r="B133" s="428" t="s">
        <v>1188</v>
      </c>
      <c r="C133" s="423">
        <v>0</v>
      </c>
      <c r="D133" s="423">
        <v>0</v>
      </c>
      <c r="E133" s="423">
        <v>0</v>
      </c>
      <c r="F133" s="401" t="e">
        <v>#DIV/0!</v>
      </c>
      <c r="G133" s="136">
        <v>0</v>
      </c>
    </row>
    <row r="134" spans="1:7" s="403" customFormat="1" ht="63.75" hidden="1">
      <c r="A134" s="422"/>
      <c r="B134" s="429" t="s">
        <v>1189</v>
      </c>
      <c r="C134" s="423">
        <v>0</v>
      </c>
      <c r="D134" s="400">
        <v>0</v>
      </c>
      <c r="E134" s="400">
        <v>0</v>
      </c>
      <c r="F134" s="401" t="e">
        <v>#DIV/0!</v>
      </c>
      <c r="G134" s="136">
        <v>0</v>
      </c>
    </row>
    <row r="135" spans="1:7" ht="12.75">
      <c r="A135" s="367"/>
      <c r="B135" s="359" t="s">
        <v>1177</v>
      </c>
      <c r="C135" s="332">
        <v>5682173</v>
      </c>
      <c r="D135" s="332">
        <v>1470212</v>
      </c>
      <c r="E135" s="332">
        <v>1470212</v>
      </c>
      <c r="F135" s="393">
        <v>25.874115413240673</v>
      </c>
      <c r="G135" s="136">
        <v>133538</v>
      </c>
    </row>
    <row r="136" spans="1:7" ht="25.5">
      <c r="A136" s="367"/>
      <c r="B136" s="405" t="s">
        <v>1178</v>
      </c>
      <c r="C136" s="332">
        <v>5682173</v>
      </c>
      <c r="D136" s="123">
        <v>1470212</v>
      </c>
      <c r="E136" s="123">
        <v>1470212</v>
      </c>
      <c r="F136" s="393">
        <v>25.874115413240673</v>
      </c>
      <c r="G136" s="136">
        <v>133538</v>
      </c>
    </row>
    <row r="137" spans="1:7" ht="12.75" customHeight="1">
      <c r="A137" s="367"/>
      <c r="B137" s="336" t="s">
        <v>1098</v>
      </c>
      <c r="C137" s="113">
        <v>5730233</v>
      </c>
      <c r="D137" s="113">
        <v>1483543</v>
      </c>
      <c r="E137" s="113">
        <v>1264043</v>
      </c>
      <c r="F137" s="392">
        <v>22.059190263292958</v>
      </c>
      <c r="G137" s="264">
        <v>383921</v>
      </c>
    </row>
    <row r="138" spans="1:7" ht="12.75" customHeight="1">
      <c r="A138" s="367"/>
      <c r="B138" s="359" t="s">
        <v>1011</v>
      </c>
      <c r="C138" s="332">
        <v>5628633</v>
      </c>
      <c r="D138" s="332">
        <v>1445225</v>
      </c>
      <c r="E138" s="332">
        <v>1238669</v>
      </c>
      <c r="F138" s="393">
        <v>22.006568912913668</v>
      </c>
      <c r="G138" s="136">
        <v>383276</v>
      </c>
    </row>
    <row r="139" spans="1:7" ht="12.75">
      <c r="A139" s="367"/>
      <c r="B139" s="395" t="s">
        <v>1012</v>
      </c>
      <c r="C139" s="332">
        <v>5597333</v>
      </c>
      <c r="D139" s="332">
        <v>1444525</v>
      </c>
      <c r="E139" s="332">
        <v>1238669</v>
      </c>
      <c r="F139" s="393">
        <v>22.129628521297555</v>
      </c>
      <c r="G139" s="136">
        <v>383276</v>
      </c>
    </row>
    <row r="140" spans="1:7" ht="12.75">
      <c r="A140" s="367"/>
      <c r="B140" s="415" t="s">
        <v>1179</v>
      </c>
      <c r="C140" s="332">
        <v>4496653</v>
      </c>
      <c r="D140" s="123">
        <v>1117124</v>
      </c>
      <c r="E140" s="123">
        <v>969875</v>
      </c>
      <c r="F140" s="393">
        <v>21.5688201869257</v>
      </c>
      <c r="G140" s="136">
        <v>311159</v>
      </c>
    </row>
    <row r="141" spans="1:7" ht="12.75">
      <c r="A141" s="367"/>
      <c r="B141" s="419" t="s">
        <v>1180</v>
      </c>
      <c r="C141" s="332">
        <v>3490902</v>
      </c>
      <c r="D141" s="123">
        <v>847119</v>
      </c>
      <c r="E141" s="123">
        <v>737797</v>
      </c>
      <c r="F141" s="393">
        <v>21.134852826003137</v>
      </c>
      <c r="G141" s="136">
        <v>245944</v>
      </c>
    </row>
    <row r="142" spans="1:7" ht="12.75">
      <c r="A142" s="367"/>
      <c r="B142" s="415" t="s">
        <v>1015</v>
      </c>
      <c r="C142" s="332">
        <v>1100680</v>
      </c>
      <c r="D142" s="123">
        <v>327401</v>
      </c>
      <c r="E142" s="123">
        <v>268794</v>
      </c>
      <c r="F142" s="393">
        <v>24.420721735654322</v>
      </c>
      <c r="G142" s="136">
        <v>72117</v>
      </c>
    </row>
    <row r="143" spans="1:7" ht="12.75">
      <c r="A143" s="367"/>
      <c r="B143" s="395" t="s">
        <v>1017</v>
      </c>
      <c r="C143" s="332">
        <v>30000</v>
      </c>
      <c r="D143" s="332">
        <v>0</v>
      </c>
      <c r="E143" s="332">
        <v>0</v>
      </c>
      <c r="F143" s="393">
        <v>0</v>
      </c>
      <c r="G143" s="136">
        <v>0</v>
      </c>
    </row>
    <row r="144" spans="1:7" ht="12.75">
      <c r="A144" s="367"/>
      <c r="B144" s="415" t="s">
        <v>1019</v>
      </c>
      <c r="C144" s="332">
        <v>30000</v>
      </c>
      <c r="D144" s="123">
        <v>0</v>
      </c>
      <c r="E144" s="123">
        <v>0</v>
      </c>
      <c r="F144" s="393">
        <v>0</v>
      </c>
      <c r="G144" s="136">
        <v>0</v>
      </c>
    </row>
    <row r="145" spans="1:7" ht="25.5">
      <c r="A145" s="367"/>
      <c r="B145" s="405" t="s">
        <v>1183</v>
      </c>
      <c r="C145" s="332">
        <v>1300</v>
      </c>
      <c r="D145" s="332">
        <v>700</v>
      </c>
      <c r="E145" s="332">
        <v>0</v>
      </c>
      <c r="F145" s="393">
        <v>0</v>
      </c>
      <c r="G145" s="136">
        <v>0</v>
      </c>
    </row>
    <row r="146" spans="1:7" ht="12.75">
      <c r="A146" s="367"/>
      <c r="B146" s="396" t="s">
        <v>1073</v>
      </c>
      <c r="C146" s="332">
        <v>1300</v>
      </c>
      <c r="D146" s="123">
        <v>700</v>
      </c>
      <c r="E146" s="123">
        <v>0</v>
      </c>
      <c r="F146" s="393">
        <v>0</v>
      </c>
      <c r="G146" s="136">
        <v>0</v>
      </c>
    </row>
    <row r="147" spans="1:7" ht="12.75">
      <c r="A147" s="367"/>
      <c r="B147" s="359" t="s">
        <v>932</v>
      </c>
      <c r="C147" s="332">
        <v>101600</v>
      </c>
      <c r="D147" s="332">
        <v>38318</v>
      </c>
      <c r="E147" s="332">
        <v>25374</v>
      </c>
      <c r="F147" s="393">
        <v>24.9744094488189</v>
      </c>
      <c r="G147" s="136">
        <v>645</v>
      </c>
    </row>
    <row r="148" spans="1:7" ht="12.75">
      <c r="A148" s="367"/>
      <c r="B148" s="395" t="s">
        <v>1020</v>
      </c>
      <c r="C148" s="332">
        <v>101600</v>
      </c>
      <c r="D148" s="123">
        <v>38318</v>
      </c>
      <c r="E148" s="123">
        <v>25374</v>
      </c>
      <c r="F148" s="393">
        <v>24.9744094488189</v>
      </c>
      <c r="G148" s="136">
        <v>645</v>
      </c>
    </row>
    <row r="149" spans="1:7" s="403" customFormat="1" ht="12.75" hidden="1">
      <c r="A149" s="422"/>
      <c r="B149" s="399" t="s">
        <v>938</v>
      </c>
      <c r="C149" s="423">
        <v>0</v>
      </c>
      <c r="D149" s="423">
        <v>0</v>
      </c>
      <c r="E149" s="423">
        <v>218902</v>
      </c>
      <c r="F149" s="401" t="s">
        <v>616</v>
      </c>
      <c r="G149" s="136">
        <v>-246013</v>
      </c>
    </row>
    <row r="150" spans="1:7" s="403" customFormat="1" ht="12.75" hidden="1">
      <c r="A150" s="422"/>
      <c r="B150" s="399" t="s">
        <v>939</v>
      </c>
      <c r="C150" s="423">
        <v>0</v>
      </c>
      <c r="D150" s="423">
        <v>0</v>
      </c>
      <c r="E150" s="423">
        <v>0</v>
      </c>
      <c r="F150" s="401" t="s">
        <v>616</v>
      </c>
      <c r="G150" s="136">
        <v>0</v>
      </c>
    </row>
    <row r="151" spans="1:7" s="403" customFormat="1" ht="12.75" hidden="1">
      <c r="A151" s="422"/>
      <c r="B151" s="424" t="s">
        <v>944</v>
      </c>
      <c r="C151" s="423">
        <v>0</v>
      </c>
      <c r="D151" s="423">
        <v>0</v>
      </c>
      <c r="E151" s="423">
        <v>0</v>
      </c>
      <c r="F151" s="401" t="s">
        <v>616</v>
      </c>
      <c r="G151" s="136">
        <v>0</v>
      </c>
    </row>
    <row r="152" spans="1:7" s="403" customFormat="1" ht="38.25" customHeight="1" hidden="1">
      <c r="A152" s="422"/>
      <c r="B152" s="425" t="s">
        <v>1184</v>
      </c>
      <c r="C152" s="423">
        <v>0</v>
      </c>
      <c r="D152" s="400">
        <v>0</v>
      </c>
      <c r="E152" s="400">
        <v>0</v>
      </c>
      <c r="F152" s="401" t="s">
        <v>616</v>
      </c>
      <c r="G152" s="136">
        <v>0</v>
      </c>
    </row>
    <row r="153" spans="1:7" ht="12.75">
      <c r="A153" s="367"/>
      <c r="B153" s="395"/>
      <c r="C153" s="332"/>
      <c r="D153" s="123"/>
      <c r="E153" s="123"/>
      <c r="F153" s="393"/>
      <c r="G153" s="136"/>
    </row>
    <row r="154" spans="1:7" ht="25.5">
      <c r="A154" s="367"/>
      <c r="B154" s="410" t="s">
        <v>1190</v>
      </c>
      <c r="C154" s="328"/>
      <c r="D154" s="123"/>
      <c r="E154" s="123"/>
      <c r="F154" s="393"/>
      <c r="G154" s="136"/>
    </row>
    <row r="155" spans="1:7" ht="12.75">
      <c r="A155" s="367"/>
      <c r="B155" s="336" t="s">
        <v>1176</v>
      </c>
      <c r="C155" s="328">
        <v>3683426</v>
      </c>
      <c r="D155" s="328">
        <v>929082</v>
      </c>
      <c r="E155" s="328">
        <v>930877</v>
      </c>
      <c r="F155" s="392">
        <v>25.272042929598694</v>
      </c>
      <c r="G155" s="264">
        <v>409</v>
      </c>
    </row>
    <row r="156" spans="1:7" s="403" customFormat="1" ht="25.5">
      <c r="A156" s="422"/>
      <c r="B156" s="430" t="s">
        <v>1182</v>
      </c>
      <c r="C156" s="423">
        <v>0</v>
      </c>
      <c r="D156" s="400">
        <v>0</v>
      </c>
      <c r="E156" s="400">
        <v>1795</v>
      </c>
      <c r="F156" s="401">
        <v>0</v>
      </c>
      <c r="G156" s="431">
        <v>409</v>
      </c>
    </row>
    <row r="157" spans="1:7" s="403" customFormat="1" ht="12.75" hidden="1">
      <c r="A157" s="422"/>
      <c r="B157" s="424" t="s">
        <v>1186</v>
      </c>
      <c r="C157" s="423">
        <v>0</v>
      </c>
      <c r="D157" s="400">
        <v>0</v>
      </c>
      <c r="E157" s="400">
        <v>0</v>
      </c>
      <c r="F157" s="401" t="e">
        <v>#DIV/0!</v>
      </c>
      <c r="G157" s="136">
        <v>0</v>
      </c>
    </row>
    <row r="158" spans="1:7" s="403" customFormat="1" ht="12.75" hidden="1">
      <c r="A158" s="422"/>
      <c r="B158" s="424" t="s">
        <v>1000</v>
      </c>
      <c r="C158" s="423">
        <v>0</v>
      </c>
      <c r="D158" s="423">
        <v>0</v>
      </c>
      <c r="E158" s="423">
        <v>0</v>
      </c>
      <c r="F158" s="401" t="e">
        <v>#DIV/0!</v>
      </c>
      <c r="G158" s="136">
        <v>0</v>
      </c>
    </row>
    <row r="159" spans="1:7" s="403" customFormat="1" ht="12.75" hidden="1">
      <c r="A159" s="422"/>
      <c r="B159" s="426" t="s">
        <v>1001</v>
      </c>
      <c r="C159" s="423">
        <v>0</v>
      </c>
      <c r="D159" s="423">
        <v>0</v>
      </c>
      <c r="E159" s="423">
        <v>0</v>
      </c>
      <c r="F159" s="401" t="e">
        <v>#DIV/0!</v>
      </c>
      <c r="G159" s="136">
        <v>0</v>
      </c>
    </row>
    <row r="160" spans="1:7" s="403" customFormat="1" ht="12.75" hidden="1">
      <c r="A160" s="422"/>
      <c r="B160" s="427" t="s">
        <v>1187</v>
      </c>
      <c r="C160" s="423">
        <v>0</v>
      </c>
      <c r="D160" s="423">
        <v>0</v>
      </c>
      <c r="E160" s="423">
        <v>0</v>
      </c>
      <c r="F160" s="401" t="e">
        <v>#DIV/0!</v>
      </c>
      <c r="G160" s="136">
        <v>0</v>
      </c>
    </row>
    <row r="161" spans="1:7" s="403" customFormat="1" ht="12.75" hidden="1">
      <c r="A161" s="422"/>
      <c r="B161" s="428" t="s">
        <v>1188</v>
      </c>
      <c r="C161" s="423">
        <v>0</v>
      </c>
      <c r="D161" s="423">
        <v>0</v>
      </c>
      <c r="E161" s="423">
        <v>0</v>
      </c>
      <c r="F161" s="401" t="e">
        <v>#DIV/0!</v>
      </c>
      <c r="G161" s="136">
        <v>0</v>
      </c>
    </row>
    <row r="162" spans="1:7" s="403" customFormat="1" ht="63.75" hidden="1">
      <c r="A162" s="422"/>
      <c r="B162" s="429" t="s">
        <v>1189</v>
      </c>
      <c r="C162" s="423">
        <v>0</v>
      </c>
      <c r="D162" s="400">
        <v>0</v>
      </c>
      <c r="E162" s="400">
        <v>0</v>
      </c>
      <c r="F162" s="401" t="e">
        <v>#DIV/0!</v>
      </c>
      <c r="G162" s="136">
        <v>0</v>
      </c>
    </row>
    <row r="163" spans="1:7" ht="12.75">
      <c r="A163" s="367"/>
      <c r="B163" s="359" t="s">
        <v>1177</v>
      </c>
      <c r="C163" s="332">
        <v>3683426</v>
      </c>
      <c r="D163" s="332">
        <v>929082</v>
      </c>
      <c r="E163" s="332">
        <v>929082</v>
      </c>
      <c r="F163" s="393">
        <v>25.223311123937336</v>
      </c>
      <c r="G163" s="136">
        <v>0</v>
      </c>
    </row>
    <row r="164" spans="1:7" ht="25.5">
      <c r="A164" s="367"/>
      <c r="B164" s="405" t="s">
        <v>1178</v>
      </c>
      <c r="C164" s="332">
        <v>3683426</v>
      </c>
      <c r="D164" s="123">
        <v>929082</v>
      </c>
      <c r="E164" s="123">
        <v>929082</v>
      </c>
      <c r="F164" s="393">
        <v>25.223311123937336</v>
      </c>
      <c r="G164" s="136">
        <v>0</v>
      </c>
    </row>
    <row r="165" spans="1:7" ht="12.75">
      <c r="A165" s="367"/>
      <c r="B165" s="336" t="s">
        <v>1098</v>
      </c>
      <c r="C165" s="113">
        <v>3683426</v>
      </c>
      <c r="D165" s="113">
        <v>929082</v>
      </c>
      <c r="E165" s="113">
        <v>742022</v>
      </c>
      <c r="F165" s="392">
        <v>20.14488685262036</v>
      </c>
      <c r="G165" s="264">
        <v>190604</v>
      </c>
    </row>
    <row r="166" spans="1:7" ht="12.75">
      <c r="A166" s="367"/>
      <c r="B166" s="359" t="s">
        <v>1011</v>
      </c>
      <c r="C166" s="332">
        <v>3601589</v>
      </c>
      <c r="D166" s="332">
        <v>923582</v>
      </c>
      <c r="E166" s="332">
        <v>740708</v>
      </c>
      <c r="F166" s="393">
        <v>20.56614455452857</v>
      </c>
      <c r="G166" s="136">
        <v>189747</v>
      </c>
    </row>
    <row r="167" spans="1:7" ht="12.75">
      <c r="A167" s="367"/>
      <c r="B167" s="395" t="s">
        <v>1012</v>
      </c>
      <c r="C167" s="332">
        <v>3595289</v>
      </c>
      <c r="D167" s="332">
        <v>917282</v>
      </c>
      <c r="E167" s="332">
        <v>736763</v>
      </c>
      <c r="F167" s="393">
        <v>20.4924555439076</v>
      </c>
      <c r="G167" s="136">
        <v>189747</v>
      </c>
    </row>
    <row r="168" spans="1:7" ht="12.75">
      <c r="A168" s="367"/>
      <c r="B168" s="415" t="s">
        <v>1179</v>
      </c>
      <c r="C168" s="332">
        <v>2920819</v>
      </c>
      <c r="D168" s="123">
        <v>693669</v>
      </c>
      <c r="E168" s="123">
        <v>514670</v>
      </c>
      <c r="F168" s="393">
        <v>17.620742675256494</v>
      </c>
      <c r="G168" s="136">
        <v>85255</v>
      </c>
    </row>
    <row r="169" spans="1:7" ht="12.75">
      <c r="A169" s="367"/>
      <c r="B169" s="419" t="s">
        <v>1180</v>
      </c>
      <c r="C169" s="332">
        <v>2147880</v>
      </c>
      <c r="D169" s="123">
        <v>507430</v>
      </c>
      <c r="E169" s="123">
        <v>374402</v>
      </c>
      <c r="F169" s="393">
        <v>17.431234519619345</v>
      </c>
      <c r="G169" s="136">
        <v>78662</v>
      </c>
    </row>
    <row r="170" spans="1:7" ht="12.75">
      <c r="A170" s="367"/>
      <c r="B170" s="415" t="s">
        <v>1015</v>
      </c>
      <c r="C170" s="332">
        <v>674470</v>
      </c>
      <c r="D170" s="123">
        <v>223613</v>
      </c>
      <c r="E170" s="123">
        <v>222093</v>
      </c>
      <c r="F170" s="393">
        <v>32.928521654039464</v>
      </c>
      <c r="G170" s="136">
        <v>104492</v>
      </c>
    </row>
    <row r="171" spans="1:7" ht="25.5">
      <c r="A171" s="367"/>
      <c r="B171" s="405" t="s">
        <v>1183</v>
      </c>
      <c r="C171" s="332">
        <v>6300</v>
      </c>
      <c r="D171" s="332">
        <v>6300</v>
      </c>
      <c r="E171" s="332">
        <v>3945</v>
      </c>
      <c r="F171" s="393">
        <v>62.61904761904762</v>
      </c>
      <c r="G171" s="136">
        <v>0</v>
      </c>
    </row>
    <row r="172" spans="1:7" ht="12.75">
      <c r="A172" s="367"/>
      <c r="B172" s="396" t="s">
        <v>1073</v>
      </c>
      <c r="C172" s="332">
        <v>6300</v>
      </c>
      <c r="D172" s="123">
        <v>6300</v>
      </c>
      <c r="E172" s="123">
        <v>3945</v>
      </c>
      <c r="F172" s="393">
        <v>62.61904761904762</v>
      </c>
      <c r="G172" s="136">
        <v>0</v>
      </c>
    </row>
    <row r="173" spans="1:7" ht="12.75">
      <c r="A173" s="367"/>
      <c r="B173" s="359" t="s">
        <v>932</v>
      </c>
      <c r="C173" s="332">
        <v>81837</v>
      </c>
      <c r="D173" s="332">
        <v>5500</v>
      </c>
      <c r="E173" s="332">
        <v>1314</v>
      </c>
      <c r="F173" s="393">
        <v>1.6056307049378642</v>
      </c>
      <c r="G173" s="136">
        <v>857</v>
      </c>
    </row>
    <row r="174" spans="1:7" ht="12.75">
      <c r="A174" s="367"/>
      <c r="B174" s="395" t="s">
        <v>1020</v>
      </c>
      <c r="C174" s="332">
        <v>81837</v>
      </c>
      <c r="D174" s="123">
        <v>5500</v>
      </c>
      <c r="E174" s="123">
        <v>1314</v>
      </c>
      <c r="F174" s="393">
        <v>1.6056307049378642</v>
      </c>
      <c r="G174" s="136">
        <v>857</v>
      </c>
    </row>
    <row r="175" spans="1:7" ht="12.75">
      <c r="A175" s="367"/>
      <c r="B175" s="432"/>
      <c r="C175" s="328"/>
      <c r="D175" s="123"/>
      <c r="E175" s="123"/>
      <c r="F175" s="393"/>
      <c r="G175" s="136"/>
    </row>
    <row r="176" spans="1:7" ht="12.75">
      <c r="A176" s="367"/>
      <c r="B176" s="410" t="s">
        <v>1191</v>
      </c>
      <c r="C176" s="328"/>
      <c r="D176" s="123"/>
      <c r="E176" s="123"/>
      <c r="F176" s="393"/>
      <c r="G176" s="136"/>
    </row>
    <row r="177" spans="1:7" ht="12.75">
      <c r="A177" s="367"/>
      <c r="B177" s="336" t="s">
        <v>1176</v>
      </c>
      <c r="C177" s="328">
        <v>1317577</v>
      </c>
      <c r="D177" s="328">
        <v>289111</v>
      </c>
      <c r="E177" s="328">
        <v>289111</v>
      </c>
      <c r="F177" s="392">
        <v>21.942626503043087</v>
      </c>
      <c r="G177" s="264">
        <v>0</v>
      </c>
    </row>
    <row r="178" spans="1:7" ht="12.75">
      <c r="A178" s="367"/>
      <c r="B178" s="359" t="s">
        <v>1177</v>
      </c>
      <c r="C178" s="332">
        <v>1317577</v>
      </c>
      <c r="D178" s="332">
        <v>289111</v>
      </c>
      <c r="E178" s="332">
        <v>289111</v>
      </c>
      <c r="F178" s="393">
        <v>21.942626503043087</v>
      </c>
      <c r="G178" s="136">
        <v>0</v>
      </c>
    </row>
    <row r="179" spans="1:7" ht="25.5">
      <c r="A179" s="367"/>
      <c r="B179" s="405" t="s">
        <v>1178</v>
      </c>
      <c r="C179" s="332">
        <v>1317577</v>
      </c>
      <c r="D179" s="123">
        <v>289111</v>
      </c>
      <c r="E179" s="123">
        <v>289111</v>
      </c>
      <c r="F179" s="393">
        <v>21.942626503043087</v>
      </c>
      <c r="G179" s="136">
        <v>0</v>
      </c>
    </row>
    <row r="180" spans="1:7" ht="12.75">
      <c r="A180" s="367"/>
      <c r="B180" s="336" t="s">
        <v>1098</v>
      </c>
      <c r="C180" s="113">
        <v>1317577</v>
      </c>
      <c r="D180" s="113">
        <v>289111</v>
      </c>
      <c r="E180" s="113">
        <v>180584</v>
      </c>
      <c r="F180" s="392">
        <v>13.705764444886334</v>
      </c>
      <c r="G180" s="264">
        <v>89014</v>
      </c>
    </row>
    <row r="181" spans="1:7" ht="12.75">
      <c r="A181" s="367"/>
      <c r="B181" s="359" t="s">
        <v>1011</v>
      </c>
      <c r="C181" s="332">
        <v>1299474</v>
      </c>
      <c r="D181" s="332">
        <v>282911</v>
      </c>
      <c r="E181" s="332">
        <v>180216</v>
      </c>
      <c r="F181" s="393">
        <v>13.868380590916015</v>
      </c>
      <c r="G181" s="136">
        <v>88646</v>
      </c>
    </row>
    <row r="182" spans="1:7" ht="12.75">
      <c r="A182" s="367"/>
      <c r="B182" s="395" t="s">
        <v>1012</v>
      </c>
      <c r="C182" s="332">
        <v>1297998</v>
      </c>
      <c r="D182" s="332">
        <v>281435</v>
      </c>
      <c r="E182" s="332">
        <v>179513</v>
      </c>
      <c r="F182" s="393">
        <v>13.829990493051609</v>
      </c>
      <c r="G182" s="136">
        <v>88646</v>
      </c>
    </row>
    <row r="183" spans="1:7" ht="12.75">
      <c r="A183" s="367"/>
      <c r="B183" s="415" t="s">
        <v>1179</v>
      </c>
      <c r="C183" s="332">
        <v>968768</v>
      </c>
      <c r="D183" s="123">
        <v>203093</v>
      </c>
      <c r="E183" s="123">
        <v>160076</v>
      </c>
      <c r="F183" s="393">
        <v>16.52366717315188</v>
      </c>
      <c r="G183" s="136">
        <v>83672</v>
      </c>
    </row>
    <row r="184" spans="1:7" ht="12.75">
      <c r="A184" s="367"/>
      <c r="B184" s="419" t="s">
        <v>1180</v>
      </c>
      <c r="C184" s="332">
        <v>694688</v>
      </c>
      <c r="D184" s="123">
        <v>147751</v>
      </c>
      <c r="E184" s="123">
        <v>124901</v>
      </c>
      <c r="F184" s="393">
        <v>17.979438251416465</v>
      </c>
      <c r="G184" s="136">
        <v>65492</v>
      </c>
    </row>
    <row r="185" spans="1:7" ht="12.75">
      <c r="A185" s="367"/>
      <c r="B185" s="415" t="s">
        <v>1015</v>
      </c>
      <c r="C185" s="332">
        <v>329230</v>
      </c>
      <c r="D185" s="123">
        <v>78342</v>
      </c>
      <c r="E185" s="123">
        <v>19437</v>
      </c>
      <c r="F185" s="393">
        <v>5.903775476110925</v>
      </c>
      <c r="G185" s="136">
        <v>4974</v>
      </c>
    </row>
    <row r="186" spans="1:7" ht="25.5">
      <c r="A186" s="367"/>
      <c r="B186" s="405" t="s">
        <v>1183</v>
      </c>
      <c r="C186" s="332">
        <v>1476</v>
      </c>
      <c r="D186" s="332">
        <v>1476</v>
      </c>
      <c r="E186" s="332">
        <v>703</v>
      </c>
      <c r="F186" s="393">
        <v>47.62872628726287</v>
      </c>
      <c r="G186" s="136">
        <v>0</v>
      </c>
    </row>
    <row r="187" spans="1:7" ht="12.75">
      <c r="A187" s="367"/>
      <c r="B187" s="396" t="s">
        <v>1073</v>
      </c>
      <c r="C187" s="332">
        <v>1476</v>
      </c>
      <c r="D187" s="123">
        <v>1476</v>
      </c>
      <c r="E187" s="123">
        <v>703</v>
      </c>
      <c r="F187" s="393">
        <v>47.62872628726287</v>
      </c>
      <c r="G187" s="136">
        <v>0</v>
      </c>
    </row>
    <row r="188" spans="1:7" ht="12.75">
      <c r="A188" s="367"/>
      <c r="B188" s="359" t="s">
        <v>932</v>
      </c>
      <c r="C188" s="332">
        <v>18103</v>
      </c>
      <c r="D188" s="332">
        <v>6200</v>
      </c>
      <c r="E188" s="332">
        <v>368</v>
      </c>
      <c r="F188" s="393">
        <v>2.0328122410650167</v>
      </c>
      <c r="G188" s="136">
        <v>368</v>
      </c>
    </row>
    <row r="189" spans="1:7" ht="12.75">
      <c r="A189" s="367"/>
      <c r="B189" s="395" t="s">
        <v>1020</v>
      </c>
      <c r="C189" s="332">
        <v>18103</v>
      </c>
      <c r="D189" s="123">
        <v>6200</v>
      </c>
      <c r="E189" s="123">
        <v>368</v>
      </c>
      <c r="F189" s="393">
        <v>2.0328122410650167</v>
      </c>
      <c r="G189" s="136">
        <v>368</v>
      </c>
    </row>
    <row r="190" spans="1:7" ht="12.75">
      <c r="A190" s="367"/>
      <c r="B190" s="374"/>
      <c r="C190" s="123"/>
      <c r="D190" s="123"/>
      <c r="E190" s="123"/>
      <c r="F190" s="393"/>
      <c r="G190" s="136"/>
    </row>
    <row r="191" spans="1:7" ht="12.75">
      <c r="A191" s="367"/>
      <c r="B191" s="410" t="s">
        <v>1192</v>
      </c>
      <c r="C191" s="123"/>
      <c r="D191" s="123"/>
      <c r="E191" s="123"/>
      <c r="F191" s="393"/>
      <c r="G191" s="136"/>
    </row>
    <row r="192" spans="1:7" ht="12.75">
      <c r="A192" s="367"/>
      <c r="B192" s="336" t="s">
        <v>1176</v>
      </c>
      <c r="C192" s="113">
        <v>302571</v>
      </c>
      <c r="D192" s="113">
        <v>75500</v>
      </c>
      <c r="E192" s="113">
        <v>75500</v>
      </c>
      <c r="F192" s="392">
        <v>24.952820990775717</v>
      </c>
      <c r="G192" s="264">
        <v>0</v>
      </c>
    </row>
    <row r="193" spans="1:7" ht="12.75">
      <c r="A193" s="367"/>
      <c r="B193" s="359" t="s">
        <v>1177</v>
      </c>
      <c r="C193" s="123">
        <v>302571</v>
      </c>
      <c r="D193" s="123">
        <v>75500</v>
      </c>
      <c r="E193" s="123">
        <v>75500</v>
      </c>
      <c r="F193" s="393">
        <v>24.952820990775717</v>
      </c>
      <c r="G193" s="136">
        <v>0</v>
      </c>
    </row>
    <row r="194" spans="1:7" ht="25.5">
      <c r="A194" s="367"/>
      <c r="B194" s="405" t="s">
        <v>1178</v>
      </c>
      <c r="C194" s="123">
        <v>302571</v>
      </c>
      <c r="D194" s="123">
        <v>75500</v>
      </c>
      <c r="E194" s="123">
        <v>75500</v>
      </c>
      <c r="F194" s="393">
        <v>24.952820990775717</v>
      </c>
      <c r="G194" s="136">
        <v>0</v>
      </c>
    </row>
    <row r="195" spans="1:7" ht="12.75">
      <c r="A195" s="367"/>
      <c r="B195" s="336" t="s">
        <v>1098</v>
      </c>
      <c r="C195" s="113">
        <v>302571</v>
      </c>
      <c r="D195" s="113">
        <v>75500</v>
      </c>
      <c r="E195" s="113">
        <v>74312</v>
      </c>
      <c r="F195" s="392">
        <v>24.56018587372881</v>
      </c>
      <c r="G195" s="264">
        <v>17290</v>
      </c>
    </row>
    <row r="196" spans="1:7" ht="12.75">
      <c r="A196" s="367"/>
      <c r="B196" s="359" t="s">
        <v>1011</v>
      </c>
      <c r="C196" s="123">
        <v>298571</v>
      </c>
      <c r="D196" s="123">
        <v>74500</v>
      </c>
      <c r="E196" s="123">
        <v>73634</v>
      </c>
      <c r="F196" s="393">
        <v>24.662140663359803</v>
      </c>
      <c r="G196" s="136">
        <v>17290</v>
      </c>
    </row>
    <row r="197" spans="1:7" ht="12.75">
      <c r="A197" s="367"/>
      <c r="B197" s="395" t="s">
        <v>1012</v>
      </c>
      <c r="C197" s="123">
        <v>298571</v>
      </c>
      <c r="D197" s="123">
        <v>74500</v>
      </c>
      <c r="E197" s="123">
        <v>73634</v>
      </c>
      <c r="F197" s="393">
        <v>24.662140663359803</v>
      </c>
      <c r="G197" s="136">
        <v>17290</v>
      </c>
    </row>
    <row r="198" spans="1:7" ht="12.75">
      <c r="A198" s="367"/>
      <c r="B198" s="415" t="s">
        <v>1179</v>
      </c>
      <c r="C198" s="123">
        <v>245518</v>
      </c>
      <c r="D198" s="123">
        <v>61000</v>
      </c>
      <c r="E198" s="123">
        <v>63520</v>
      </c>
      <c r="F198" s="393">
        <v>25.871830171311267</v>
      </c>
      <c r="G198" s="136">
        <v>13950</v>
      </c>
    </row>
    <row r="199" spans="1:7" ht="12.75">
      <c r="A199" s="367"/>
      <c r="B199" s="419" t="s">
        <v>1180</v>
      </c>
      <c r="C199" s="123">
        <v>191408</v>
      </c>
      <c r="D199" s="123">
        <v>48000</v>
      </c>
      <c r="E199" s="123">
        <v>49432</v>
      </c>
      <c r="F199" s="393">
        <v>25.825461840675416</v>
      </c>
      <c r="G199" s="136">
        <v>13950</v>
      </c>
    </row>
    <row r="200" spans="1:7" ht="12.75">
      <c r="A200" s="367"/>
      <c r="B200" s="415" t="s">
        <v>1015</v>
      </c>
      <c r="C200" s="123">
        <v>53053</v>
      </c>
      <c r="D200" s="123">
        <v>13500</v>
      </c>
      <c r="E200" s="123">
        <v>10114</v>
      </c>
      <c r="F200" s="393">
        <v>19.063954913011514</v>
      </c>
      <c r="G200" s="136">
        <v>3340</v>
      </c>
    </row>
    <row r="201" spans="1:7" ht="12.75">
      <c r="A201" s="367"/>
      <c r="B201" s="359" t="s">
        <v>932</v>
      </c>
      <c r="C201" s="123">
        <v>4000</v>
      </c>
      <c r="D201" s="123">
        <v>1000</v>
      </c>
      <c r="E201" s="123">
        <v>678</v>
      </c>
      <c r="F201" s="393">
        <v>16.95</v>
      </c>
      <c r="G201" s="136">
        <v>0</v>
      </c>
    </row>
    <row r="202" spans="1:7" ht="12.75">
      <c r="A202" s="367"/>
      <c r="B202" s="395" t="s">
        <v>1020</v>
      </c>
      <c r="C202" s="123">
        <v>4000</v>
      </c>
      <c r="D202" s="123">
        <v>1000</v>
      </c>
      <c r="E202" s="123">
        <v>678</v>
      </c>
      <c r="F202" s="393">
        <v>16.95</v>
      </c>
      <c r="G202" s="136">
        <v>0</v>
      </c>
    </row>
    <row r="203" spans="1:7" ht="12.75">
      <c r="A203" s="367"/>
      <c r="B203" s="374"/>
      <c r="C203" s="123"/>
      <c r="D203" s="123"/>
      <c r="E203" s="123"/>
      <c r="F203" s="393"/>
      <c r="G203" s="136"/>
    </row>
    <row r="204" spans="1:7" ht="12.75">
      <c r="A204" s="367"/>
      <c r="B204" s="410" t="s">
        <v>1193</v>
      </c>
      <c r="C204" s="123"/>
      <c r="D204" s="123"/>
      <c r="E204" s="123"/>
      <c r="F204" s="393"/>
      <c r="G204" s="136"/>
    </row>
    <row r="205" spans="1:7" ht="12.75">
      <c r="A205" s="367"/>
      <c r="B205" s="336" t="s">
        <v>1176</v>
      </c>
      <c r="C205" s="113">
        <v>601399</v>
      </c>
      <c r="D205" s="113">
        <v>148000</v>
      </c>
      <c r="E205" s="113">
        <v>148000</v>
      </c>
      <c r="F205" s="392">
        <v>24.60928601477555</v>
      </c>
      <c r="G205" s="264">
        <v>0</v>
      </c>
    </row>
    <row r="206" spans="1:7" ht="12.75">
      <c r="A206" s="367"/>
      <c r="B206" s="359" t="s">
        <v>1177</v>
      </c>
      <c r="C206" s="123">
        <v>601399</v>
      </c>
      <c r="D206" s="123">
        <v>148000</v>
      </c>
      <c r="E206" s="123">
        <v>148000</v>
      </c>
      <c r="F206" s="393">
        <v>24.60928601477555</v>
      </c>
      <c r="G206" s="136">
        <v>0</v>
      </c>
    </row>
    <row r="207" spans="1:7" ht="25.5">
      <c r="A207" s="367"/>
      <c r="B207" s="405" t="s">
        <v>1178</v>
      </c>
      <c r="C207" s="123">
        <v>601399</v>
      </c>
      <c r="D207" s="123">
        <v>148000</v>
      </c>
      <c r="E207" s="123">
        <v>148000</v>
      </c>
      <c r="F207" s="393">
        <v>24.60928601477555</v>
      </c>
      <c r="G207" s="136">
        <v>0</v>
      </c>
    </row>
    <row r="208" spans="1:7" ht="12.75">
      <c r="A208" s="367"/>
      <c r="B208" s="336" t="s">
        <v>1098</v>
      </c>
      <c r="C208" s="113">
        <v>601399</v>
      </c>
      <c r="D208" s="113">
        <v>148000</v>
      </c>
      <c r="E208" s="113">
        <v>147954</v>
      </c>
      <c r="F208" s="392">
        <v>24.601637182635823</v>
      </c>
      <c r="G208" s="264">
        <v>68765</v>
      </c>
    </row>
    <row r="209" spans="1:7" ht="12.75">
      <c r="A209" s="367"/>
      <c r="B209" s="359" t="s">
        <v>1011</v>
      </c>
      <c r="C209" s="123">
        <v>601399</v>
      </c>
      <c r="D209" s="123">
        <v>148000</v>
      </c>
      <c r="E209" s="123">
        <v>147954</v>
      </c>
      <c r="F209" s="393">
        <v>24.601637182635823</v>
      </c>
      <c r="G209" s="136">
        <v>68765</v>
      </c>
    </row>
    <row r="210" spans="1:7" ht="12.75">
      <c r="A210" s="367"/>
      <c r="B210" s="395" t="s">
        <v>1012</v>
      </c>
      <c r="C210" s="123">
        <v>601399</v>
      </c>
      <c r="D210" s="123">
        <v>148000</v>
      </c>
      <c r="E210" s="123">
        <v>147954</v>
      </c>
      <c r="F210" s="393">
        <v>24.601637182635823</v>
      </c>
      <c r="G210" s="136">
        <v>68765</v>
      </c>
    </row>
    <row r="211" spans="1:7" ht="12.75">
      <c r="A211" s="367"/>
      <c r="B211" s="415" t="s">
        <v>1015</v>
      </c>
      <c r="C211" s="123">
        <v>601399</v>
      </c>
      <c r="D211" s="123">
        <v>148000</v>
      </c>
      <c r="E211" s="123">
        <v>147954</v>
      </c>
      <c r="F211" s="393">
        <v>24.601637182635823</v>
      </c>
      <c r="G211" s="136">
        <v>68765</v>
      </c>
    </row>
    <row r="212" spans="1:7" ht="12.75">
      <c r="A212" s="367"/>
      <c r="B212" s="374"/>
      <c r="C212" s="123"/>
      <c r="D212" s="123"/>
      <c r="E212" s="123"/>
      <c r="F212" s="393"/>
      <c r="G212" s="136"/>
    </row>
    <row r="213" spans="1:7" ht="12.75">
      <c r="A213" s="367"/>
      <c r="B213" s="410" t="s">
        <v>1194</v>
      </c>
      <c r="C213" s="113"/>
      <c r="D213" s="123"/>
      <c r="E213" s="123"/>
      <c r="F213" s="393"/>
      <c r="G213" s="136"/>
    </row>
    <row r="214" spans="1:7" ht="12.75">
      <c r="A214" s="367"/>
      <c r="B214" s="336" t="s">
        <v>1176</v>
      </c>
      <c r="C214" s="328">
        <v>277396315</v>
      </c>
      <c r="D214" s="328">
        <v>54062326</v>
      </c>
      <c r="E214" s="328">
        <v>53503439</v>
      </c>
      <c r="F214" s="392">
        <v>19.287725217258203</v>
      </c>
      <c r="G214" s="264">
        <v>2193437</v>
      </c>
    </row>
    <row r="215" spans="1:7" ht="25.5">
      <c r="A215" s="367"/>
      <c r="B215" s="421" t="s">
        <v>1182</v>
      </c>
      <c r="C215" s="332">
        <v>1458124</v>
      </c>
      <c r="D215" s="123">
        <v>377544</v>
      </c>
      <c r="E215" s="123">
        <v>353398</v>
      </c>
      <c r="F215" s="393">
        <v>24.23648468854501</v>
      </c>
      <c r="G215" s="136">
        <v>93437</v>
      </c>
    </row>
    <row r="216" spans="1:7" ht="12.75">
      <c r="A216" s="367"/>
      <c r="B216" s="359" t="s">
        <v>1186</v>
      </c>
      <c r="C216" s="332">
        <v>2580000</v>
      </c>
      <c r="D216" s="123">
        <v>516000</v>
      </c>
      <c r="E216" s="123">
        <v>0</v>
      </c>
      <c r="F216" s="393">
        <v>0</v>
      </c>
      <c r="G216" s="136">
        <v>0</v>
      </c>
    </row>
    <row r="217" spans="1:7" ht="12.75">
      <c r="A217" s="367"/>
      <c r="B217" s="359" t="s">
        <v>1000</v>
      </c>
      <c r="C217" s="332">
        <v>18741</v>
      </c>
      <c r="D217" s="332">
        <v>18741</v>
      </c>
      <c r="E217" s="332">
        <v>0</v>
      </c>
      <c r="F217" s="393">
        <v>0</v>
      </c>
      <c r="G217" s="136">
        <v>0</v>
      </c>
    </row>
    <row r="218" spans="1:7" ht="12.75">
      <c r="A218" s="367"/>
      <c r="B218" s="395" t="s">
        <v>1001</v>
      </c>
      <c r="C218" s="332">
        <v>18741</v>
      </c>
      <c r="D218" s="332">
        <v>18741</v>
      </c>
      <c r="E218" s="332">
        <v>0</v>
      </c>
      <c r="F218" s="393">
        <v>0</v>
      </c>
      <c r="G218" s="136">
        <v>0</v>
      </c>
    </row>
    <row r="219" spans="1:7" ht="12.75">
      <c r="A219" s="367"/>
      <c r="B219" s="415" t="s">
        <v>1187</v>
      </c>
      <c r="C219" s="332">
        <v>18741</v>
      </c>
      <c r="D219" s="332">
        <v>18741</v>
      </c>
      <c r="E219" s="332">
        <v>0</v>
      </c>
      <c r="F219" s="393">
        <v>0</v>
      </c>
      <c r="G219" s="136">
        <v>0</v>
      </c>
    </row>
    <row r="220" spans="1:7" ht="51">
      <c r="A220" s="367"/>
      <c r="B220" s="397" t="s">
        <v>1195</v>
      </c>
      <c r="C220" s="332">
        <v>18741</v>
      </c>
      <c r="D220" s="332">
        <v>18741</v>
      </c>
      <c r="E220" s="332">
        <v>0</v>
      </c>
      <c r="F220" s="393">
        <v>0</v>
      </c>
      <c r="G220" s="136">
        <v>0</v>
      </c>
    </row>
    <row r="221" spans="1:7" ht="51">
      <c r="A221" s="367"/>
      <c r="B221" s="433" t="s">
        <v>1196</v>
      </c>
      <c r="C221" s="332">
        <v>18741</v>
      </c>
      <c r="D221" s="123">
        <v>18741</v>
      </c>
      <c r="E221" s="123">
        <v>0</v>
      </c>
      <c r="F221" s="393">
        <v>0</v>
      </c>
      <c r="G221" s="136">
        <v>0</v>
      </c>
    </row>
    <row r="222" spans="1:7" ht="12.75">
      <c r="A222" s="367"/>
      <c r="B222" s="359" t="s">
        <v>1177</v>
      </c>
      <c r="C222" s="332">
        <v>273339450</v>
      </c>
      <c r="D222" s="332">
        <v>53150041</v>
      </c>
      <c r="E222" s="332">
        <v>53150041</v>
      </c>
      <c r="F222" s="393">
        <v>19.444701816733737</v>
      </c>
      <c r="G222" s="136">
        <v>2100000</v>
      </c>
    </row>
    <row r="223" spans="1:7" ht="25.5">
      <c r="A223" s="367"/>
      <c r="B223" s="405" t="s">
        <v>1178</v>
      </c>
      <c r="C223" s="332">
        <v>273339450</v>
      </c>
      <c r="D223" s="123">
        <v>53150041</v>
      </c>
      <c r="E223" s="123">
        <v>53150041</v>
      </c>
      <c r="F223" s="393">
        <v>19.444701816733737</v>
      </c>
      <c r="G223" s="136">
        <v>2100000</v>
      </c>
    </row>
    <row r="224" spans="1:7" ht="12.75">
      <c r="A224" s="367"/>
      <c r="B224" s="336" t="s">
        <v>1098</v>
      </c>
      <c r="C224" s="113">
        <v>279563645</v>
      </c>
      <c r="D224" s="113">
        <v>55128868</v>
      </c>
      <c r="E224" s="113">
        <v>44765107</v>
      </c>
      <c r="F224" s="392">
        <v>16.01249225377642</v>
      </c>
      <c r="G224" s="264">
        <v>18877473</v>
      </c>
    </row>
    <row r="225" spans="1:7" ht="12.75">
      <c r="A225" s="367"/>
      <c r="B225" s="359" t="s">
        <v>1011</v>
      </c>
      <c r="C225" s="332">
        <v>224843559</v>
      </c>
      <c r="D225" s="332">
        <v>48611237</v>
      </c>
      <c r="E225" s="332">
        <v>39858183</v>
      </c>
      <c r="F225" s="393">
        <v>17.72707351603521</v>
      </c>
      <c r="G225" s="136">
        <v>16311985</v>
      </c>
    </row>
    <row r="226" spans="1:7" ht="12.75">
      <c r="A226" s="367"/>
      <c r="B226" s="395" t="s">
        <v>1012</v>
      </c>
      <c r="C226" s="332">
        <v>207099805</v>
      </c>
      <c r="D226" s="332">
        <v>46497803</v>
      </c>
      <c r="E226" s="332">
        <v>38335271</v>
      </c>
      <c r="F226" s="393">
        <v>18.510529741928053</v>
      </c>
      <c r="G226" s="136">
        <v>15786245</v>
      </c>
    </row>
    <row r="227" spans="1:7" ht="12.75">
      <c r="A227" s="367"/>
      <c r="B227" s="415" t="s">
        <v>1179</v>
      </c>
      <c r="C227" s="332">
        <v>112788345</v>
      </c>
      <c r="D227" s="123">
        <v>23207681</v>
      </c>
      <c r="E227" s="123">
        <v>22049084</v>
      </c>
      <c r="F227" s="393">
        <v>19.5490801819993</v>
      </c>
      <c r="G227" s="136">
        <v>10245415</v>
      </c>
    </row>
    <row r="228" spans="1:7" ht="12.75">
      <c r="A228" s="367"/>
      <c r="B228" s="419" t="s">
        <v>1180</v>
      </c>
      <c r="C228" s="332">
        <v>67905300</v>
      </c>
      <c r="D228" s="123">
        <v>16016435</v>
      </c>
      <c r="E228" s="123">
        <v>15200801</v>
      </c>
      <c r="F228" s="393">
        <v>22.385293931401527</v>
      </c>
      <c r="G228" s="136">
        <v>6893637</v>
      </c>
    </row>
    <row r="229" spans="1:7" ht="12.75">
      <c r="A229" s="367"/>
      <c r="B229" s="415" t="s">
        <v>1015</v>
      </c>
      <c r="C229" s="332">
        <v>94311460</v>
      </c>
      <c r="D229" s="123">
        <v>23290122</v>
      </c>
      <c r="E229" s="123">
        <v>16286187</v>
      </c>
      <c r="F229" s="393">
        <v>17.268513285660088</v>
      </c>
      <c r="G229" s="136">
        <v>5540830</v>
      </c>
    </row>
    <row r="230" spans="1:7" ht="12.75">
      <c r="A230" s="367"/>
      <c r="B230" s="395" t="s">
        <v>1017</v>
      </c>
      <c r="C230" s="332">
        <v>13944091</v>
      </c>
      <c r="D230" s="332">
        <v>1325492</v>
      </c>
      <c r="E230" s="332">
        <v>845150</v>
      </c>
      <c r="F230" s="393">
        <v>6.06099027896476</v>
      </c>
      <c r="G230" s="136">
        <v>395412</v>
      </c>
    </row>
    <row r="231" spans="1:7" ht="12.75">
      <c r="A231" s="367"/>
      <c r="B231" s="415" t="s">
        <v>1018</v>
      </c>
      <c r="C231" s="332">
        <v>11079091</v>
      </c>
      <c r="D231" s="123">
        <v>503492</v>
      </c>
      <c r="E231" s="123">
        <v>173630</v>
      </c>
      <c r="F231" s="393">
        <v>1.5671863332470146</v>
      </c>
      <c r="G231" s="136">
        <v>173630</v>
      </c>
    </row>
    <row r="232" spans="1:7" ht="12.75">
      <c r="A232" s="367"/>
      <c r="B232" s="415" t="s">
        <v>1019</v>
      </c>
      <c r="C232" s="332">
        <v>2865000</v>
      </c>
      <c r="D232" s="123">
        <v>822000</v>
      </c>
      <c r="E232" s="123">
        <v>671520</v>
      </c>
      <c r="F232" s="393">
        <v>23.43874345549738</v>
      </c>
      <c r="G232" s="136">
        <v>221782</v>
      </c>
    </row>
    <row r="233" spans="1:7" ht="25.5">
      <c r="A233" s="367"/>
      <c r="B233" s="405" t="s">
        <v>1183</v>
      </c>
      <c r="C233" s="332">
        <v>3785611</v>
      </c>
      <c r="D233" s="332">
        <v>784429</v>
      </c>
      <c r="E233" s="332">
        <v>674249</v>
      </c>
      <c r="F233" s="393">
        <v>17.810836876794788</v>
      </c>
      <c r="G233" s="136">
        <v>129157</v>
      </c>
    </row>
    <row r="234" spans="1:7" ht="12.75">
      <c r="A234" s="367"/>
      <c r="B234" s="396" t="s">
        <v>1073</v>
      </c>
      <c r="C234" s="332">
        <v>3785611</v>
      </c>
      <c r="D234" s="123">
        <v>784429</v>
      </c>
      <c r="E234" s="123">
        <v>674249</v>
      </c>
      <c r="F234" s="393">
        <v>17.810836876794788</v>
      </c>
      <c r="G234" s="136">
        <v>129157</v>
      </c>
    </row>
    <row r="235" spans="1:7" ht="12.75">
      <c r="A235" s="367"/>
      <c r="B235" s="395" t="s">
        <v>1032</v>
      </c>
      <c r="C235" s="123">
        <v>14052</v>
      </c>
      <c r="D235" s="123">
        <v>3513</v>
      </c>
      <c r="E235" s="123">
        <v>3513</v>
      </c>
      <c r="F235" s="393">
        <v>25</v>
      </c>
      <c r="G235" s="136">
        <v>1171</v>
      </c>
    </row>
    <row r="236" spans="1:7" ht="25.5">
      <c r="A236" s="367"/>
      <c r="B236" s="396" t="s">
        <v>1197</v>
      </c>
      <c r="C236" s="123">
        <v>14052</v>
      </c>
      <c r="D236" s="123">
        <v>3513</v>
      </c>
      <c r="E236" s="123">
        <v>3513</v>
      </c>
      <c r="F236" s="393">
        <v>25</v>
      </c>
      <c r="G236" s="136">
        <v>1171</v>
      </c>
    </row>
    <row r="237" spans="1:7" ht="38.25">
      <c r="A237" s="367"/>
      <c r="B237" s="397" t="s">
        <v>1198</v>
      </c>
      <c r="C237" s="123">
        <v>14052</v>
      </c>
      <c r="D237" s="123">
        <v>3513</v>
      </c>
      <c r="E237" s="123">
        <v>3513</v>
      </c>
      <c r="F237" s="393">
        <v>25</v>
      </c>
      <c r="G237" s="136">
        <v>1171</v>
      </c>
    </row>
    <row r="238" spans="1:7" ht="12.75">
      <c r="A238" s="367"/>
      <c r="B238" s="359" t="s">
        <v>932</v>
      </c>
      <c r="C238" s="332">
        <v>54720086</v>
      </c>
      <c r="D238" s="332">
        <v>6517631</v>
      </c>
      <c r="E238" s="332">
        <v>4906924</v>
      </c>
      <c r="F238" s="393">
        <v>8.96731777797279</v>
      </c>
      <c r="G238" s="136">
        <v>2565488</v>
      </c>
    </row>
    <row r="239" spans="1:7" ht="12.75">
      <c r="A239" s="367"/>
      <c r="B239" s="395" t="s">
        <v>1020</v>
      </c>
      <c r="C239" s="332">
        <v>54720086</v>
      </c>
      <c r="D239" s="123">
        <v>6517631</v>
      </c>
      <c r="E239" s="123">
        <v>4906924</v>
      </c>
      <c r="F239" s="393">
        <v>8.96731777797279</v>
      </c>
      <c r="G239" s="136">
        <v>2565488</v>
      </c>
    </row>
    <row r="240" spans="1:7" ht="12.75">
      <c r="A240" s="367"/>
      <c r="B240" s="374" t="s">
        <v>938</v>
      </c>
      <c r="C240" s="332">
        <v>-2167330</v>
      </c>
      <c r="D240" s="332">
        <v>-1066542</v>
      </c>
      <c r="E240" s="332" t="s">
        <v>616</v>
      </c>
      <c r="F240" s="393" t="s">
        <v>616</v>
      </c>
      <c r="G240" s="123" t="s">
        <v>616</v>
      </c>
    </row>
    <row r="241" spans="1:7" ht="12.75">
      <c r="A241" s="367"/>
      <c r="B241" s="374" t="s">
        <v>939</v>
      </c>
      <c r="C241" s="332">
        <v>2167330</v>
      </c>
      <c r="D241" s="332">
        <v>1066542</v>
      </c>
      <c r="E241" s="332">
        <v>1066542</v>
      </c>
      <c r="F241" s="393" t="s">
        <v>616</v>
      </c>
      <c r="G241" s="102">
        <v>1066542</v>
      </c>
    </row>
    <row r="242" spans="1:7" ht="12.75">
      <c r="A242" s="367"/>
      <c r="B242" s="359" t="s">
        <v>944</v>
      </c>
      <c r="C242" s="332">
        <v>2167330</v>
      </c>
      <c r="D242" s="332">
        <v>1066542</v>
      </c>
      <c r="E242" s="332">
        <v>1066542</v>
      </c>
      <c r="F242" s="393" t="s">
        <v>616</v>
      </c>
      <c r="G242" s="102">
        <v>1066542</v>
      </c>
    </row>
    <row r="243" spans="1:7" ht="51">
      <c r="A243" s="367"/>
      <c r="B243" s="405" t="s">
        <v>1184</v>
      </c>
      <c r="C243" s="332">
        <v>1287483</v>
      </c>
      <c r="D243" s="332">
        <v>523233</v>
      </c>
      <c r="E243" s="332">
        <v>523233</v>
      </c>
      <c r="F243" s="393" t="s">
        <v>616</v>
      </c>
      <c r="G243" s="102">
        <v>523233</v>
      </c>
    </row>
    <row r="244" spans="1:7" ht="51">
      <c r="A244" s="367"/>
      <c r="B244" s="405" t="s">
        <v>1199</v>
      </c>
      <c r="C244" s="332">
        <v>879847</v>
      </c>
      <c r="D244" s="123">
        <v>543309</v>
      </c>
      <c r="E244" s="123">
        <v>543309</v>
      </c>
      <c r="F244" s="393" t="s">
        <v>616</v>
      </c>
      <c r="G244" s="102">
        <v>543309</v>
      </c>
    </row>
    <row r="245" spans="1:7" ht="12.75">
      <c r="A245" s="367"/>
      <c r="B245" s="434"/>
      <c r="C245" s="123"/>
      <c r="D245" s="123"/>
      <c r="E245" s="123"/>
      <c r="F245" s="393"/>
      <c r="G245" s="136"/>
    </row>
    <row r="246" spans="1:7" ht="12.75">
      <c r="A246" s="367"/>
      <c r="B246" s="410" t="s">
        <v>1200</v>
      </c>
      <c r="C246" s="113"/>
      <c r="D246" s="123"/>
      <c r="E246" s="123"/>
      <c r="F246" s="393"/>
      <c r="G246" s="136"/>
    </row>
    <row r="247" spans="1:7" ht="12.75">
      <c r="A247" s="367"/>
      <c r="B247" s="336" t="s">
        <v>1176</v>
      </c>
      <c r="C247" s="328">
        <v>40272300</v>
      </c>
      <c r="D247" s="328">
        <v>10441388</v>
      </c>
      <c r="E247" s="328">
        <v>10236085</v>
      </c>
      <c r="F247" s="392">
        <v>25.41718501302384</v>
      </c>
      <c r="G247" s="264">
        <v>4928</v>
      </c>
    </row>
    <row r="248" spans="1:7" ht="25.5">
      <c r="A248" s="367"/>
      <c r="B248" s="421" t="s">
        <v>1182</v>
      </c>
      <c r="C248" s="332">
        <v>411100</v>
      </c>
      <c r="D248" s="123">
        <v>93090</v>
      </c>
      <c r="E248" s="123">
        <v>29444</v>
      </c>
      <c r="F248" s="393">
        <v>7.1622476283142795</v>
      </c>
      <c r="G248" s="136">
        <v>-1741</v>
      </c>
    </row>
    <row r="249" spans="1:7" ht="12.75">
      <c r="A249" s="367"/>
      <c r="B249" s="359" t="s">
        <v>1186</v>
      </c>
      <c r="C249" s="332">
        <v>800000</v>
      </c>
      <c r="D249" s="123">
        <v>147000</v>
      </c>
      <c r="E249" s="123">
        <v>0</v>
      </c>
      <c r="F249" s="393">
        <v>0</v>
      </c>
      <c r="G249" s="136">
        <v>0</v>
      </c>
    </row>
    <row r="250" spans="1:7" ht="12.75">
      <c r="A250" s="367"/>
      <c r="B250" s="359" t="s">
        <v>1000</v>
      </c>
      <c r="C250" s="332">
        <v>10676</v>
      </c>
      <c r="D250" s="123">
        <v>5333</v>
      </c>
      <c r="E250" s="123">
        <v>10676</v>
      </c>
      <c r="F250" s="393">
        <v>100</v>
      </c>
      <c r="G250" s="136">
        <v>6669</v>
      </c>
    </row>
    <row r="251" spans="1:7" ht="12.75">
      <c r="A251" s="367"/>
      <c r="B251" s="395" t="s">
        <v>1001</v>
      </c>
      <c r="C251" s="332">
        <v>10676</v>
      </c>
      <c r="D251" s="123">
        <v>5333</v>
      </c>
      <c r="E251" s="123">
        <v>10676</v>
      </c>
      <c r="F251" s="393">
        <v>100</v>
      </c>
      <c r="G251" s="136">
        <v>6669</v>
      </c>
    </row>
    <row r="252" spans="1:7" ht="12.75">
      <c r="A252" s="367"/>
      <c r="B252" s="415" t="s">
        <v>1187</v>
      </c>
      <c r="C252" s="332">
        <v>10676</v>
      </c>
      <c r="D252" s="332">
        <v>5333</v>
      </c>
      <c r="E252" s="332">
        <v>10676</v>
      </c>
      <c r="F252" s="393">
        <v>100</v>
      </c>
      <c r="G252" s="136">
        <v>6669</v>
      </c>
    </row>
    <row r="253" spans="1:7" ht="12.75">
      <c r="A253" s="367"/>
      <c r="B253" s="419" t="s">
        <v>1188</v>
      </c>
      <c r="C253" s="332">
        <v>10676</v>
      </c>
      <c r="D253" s="332">
        <v>5333</v>
      </c>
      <c r="E253" s="332">
        <v>10676</v>
      </c>
      <c r="F253" s="393">
        <v>100</v>
      </c>
      <c r="G253" s="136">
        <v>6669</v>
      </c>
    </row>
    <row r="254" spans="1:7" ht="63.75">
      <c r="A254" s="367"/>
      <c r="B254" s="433" t="s">
        <v>1189</v>
      </c>
      <c r="C254" s="332">
        <v>10676</v>
      </c>
      <c r="D254" s="123">
        <v>5333</v>
      </c>
      <c r="E254" s="123">
        <v>10676</v>
      </c>
      <c r="F254" s="393">
        <v>100</v>
      </c>
      <c r="G254" s="136">
        <v>6669</v>
      </c>
    </row>
    <row r="255" spans="1:7" ht="12.75">
      <c r="A255" s="367"/>
      <c r="B255" s="359" t="s">
        <v>1177</v>
      </c>
      <c r="C255" s="332">
        <v>39050524</v>
      </c>
      <c r="D255" s="332">
        <v>10195965</v>
      </c>
      <c r="E255" s="332">
        <v>10195965</v>
      </c>
      <c r="F255" s="393">
        <v>26.10967525045246</v>
      </c>
      <c r="G255" s="136">
        <v>0</v>
      </c>
    </row>
    <row r="256" spans="1:7" ht="25.5">
      <c r="A256" s="367"/>
      <c r="B256" s="405" t="s">
        <v>1178</v>
      </c>
      <c r="C256" s="332">
        <v>39050524</v>
      </c>
      <c r="D256" s="123">
        <v>10195965</v>
      </c>
      <c r="E256" s="123">
        <v>10195965</v>
      </c>
      <c r="F256" s="393">
        <v>26.10967525045246</v>
      </c>
      <c r="G256" s="136">
        <v>0</v>
      </c>
    </row>
    <row r="257" spans="1:7" ht="12.75">
      <c r="A257" s="367"/>
      <c r="B257" s="336" t="s">
        <v>1098</v>
      </c>
      <c r="C257" s="113">
        <v>40272300</v>
      </c>
      <c r="D257" s="113">
        <v>10441388</v>
      </c>
      <c r="E257" s="113">
        <v>9695647</v>
      </c>
      <c r="F257" s="392">
        <v>24.075225403068607</v>
      </c>
      <c r="G257" s="264">
        <v>4152551</v>
      </c>
    </row>
    <row r="258" spans="1:7" ht="12.75">
      <c r="A258" s="367"/>
      <c r="B258" s="359" t="s">
        <v>1011</v>
      </c>
      <c r="C258" s="332">
        <v>39579477</v>
      </c>
      <c r="D258" s="332">
        <v>10271583</v>
      </c>
      <c r="E258" s="332">
        <v>9605117</v>
      </c>
      <c r="F258" s="393">
        <v>24.26792299453578</v>
      </c>
      <c r="G258" s="136">
        <v>4131457</v>
      </c>
    </row>
    <row r="259" spans="1:7" ht="12.75">
      <c r="A259" s="367"/>
      <c r="B259" s="395" t="s">
        <v>1012</v>
      </c>
      <c r="C259" s="332">
        <v>38467431</v>
      </c>
      <c r="D259" s="332">
        <v>9491510</v>
      </c>
      <c r="E259" s="332">
        <v>8944325</v>
      </c>
      <c r="F259" s="393">
        <v>23.25168270269985</v>
      </c>
      <c r="G259" s="136">
        <v>4107242</v>
      </c>
    </row>
    <row r="260" spans="1:7" ht="12.75">
      <c r="A260" s="367"/>
      <c r="B260" s="415" t="s">
        <v>1179</v>
      </c>
      <c r="C260" s="332">
        <v>19838510</v>
      </c>
      <c r="D260" s="123">
        <v>4963275</v>
      </c>
      <c r="E260" s="123">
        <v>5047391</v>
      </c>
      <c r="F260" s="393">
        <v>25.44238957462027</v>
      </c>
      <c r="G260" s="136">
        <v>2562509</v>
      </c>
    </row>
    <row r="261" spans="1:7" ht="12.75">
      <c r="A261" s="367"/>
      <c r="B261" s="419" t="s">
        <v>1180</v>
      </c>
      <c r="C261" s="332">
        <v>15871961</v>
      </c>
      <c r="D261" s="123">
        <v>3968790</v>
      </c>
      <c r="E261" s="123">
        <v>3974020</v>
      </c>
      <c r="F261" s="393">
        <v>25.037989949698087</v>
      </c>
      <c r="G261" s="136">
        <v>1998450</v>
      </c>
    </row>
    <row r="262" spans="1:7" ht="12.75">
      <c r="A262" s="367"/>
      <c r="B262" s="415" t="s">
        <v>1015</v>
      </c>
      <c r="C262" s="332">
        <v>18628921</v>
      </c>
      <c r="D262" s="123">
        <v>4528235</v>
      </c>
      <c r="E262" s="123">
        <v>3896934</v>
      </c>
      <c r="F262" s="393">
        <v>20.918731686070277</v>
      </c>
      <c r="G262" s="136">
        <v>1544733</v>
      </c>
    </row>
    <row r="263" spans="1:7" ht="12.75">
      <c r="A263" s="367"/>
      <c r="B263" s="395" t="s">
        <v>1017</v>
      </c>
      <c r="C263" s="332">
        <v>111126</v>
      </c>
      <c r="D263" s="332">
        <v>5333</v>
      </c>
      <c r="E263" s="332">
        <v>5333</v>
      </c>
      <c r="F263" s="393">
        <v>4.7990569263718665</v>
      </c>
      <c r="G263" s="136">
        <v>1326</v>
      </c>
    </row>
    <row r="264" spans="1:7" s="403" customFormat="1" ht="12.75" hidden="1">
      <c r="A264" s="422"/>
      <c r="B264" s="427" t="s">
        <v>1018</v>
      </c>
      <c r="C264" s="423">
        <v>0</v>
      </c>
      <c r="D264" s="400">
        <v>0</v>
      </c>
      <c r="E264" s="400">
        <v>0</v>
      </c>
      <c r="F264" s="401" t="e">
        <v>#DIV/0!</v>
      </c>
      <c r="G264" s="136">
        <v>0</v>
      </c>
    </row>
    <row r="265" spans="1:7" ht="12.75">
      <c r="A265" s="367"/>
      <c r="B265" s="415" t="s">
        <v>1019</v>
      </c>
      <c r="C265" s="332">
        <v>111126</v>
      </c>
      <c r="D265" s="123">
        <v>5333</v>
      </c>
      <c r="E265" s="123">
        <v>5333</v>
      </c>
      <c r="F265" s="393">
        <v>4.7990569263718665</v>
      </c>
      <c r="G265" s="136">
        <v>1326</v>
      </c>
    </row>
    <row r="266" spans="1:7" ht="25.5">
      <c r="A266" s="367"/>
      <c r="B266" s="405" t="s">
        <v>1183</v>
      </c>
      <c r="C266" s="332">
        <v>956760</v>
      </c>
      <c r="D266" s="332">
        <v>763700</v>
      </c>
      <c r="E266" s="332">
        <v>652645</v>
      </c>
      <c r="F266" s="393">
        <v>68.21407667544631</v>
      </c>
      <c r="G266" s="136">
        <v>22189</v>
      </c>
    </row>
    <row r="267" spans="1:7" ht="12.75">
      <c r="A267" s="367"/>
      <c r="B267" s="396" t="s">
        <v>1073</v>
      </c>
      <c r="C267" s="332">
        <v>956760</v>
      </c>
      <c r="D267" s="123">
        <v>763700</v>
      </c>
      <c r="E267" s="123">
        <v>652645</v>
      </c>
      <c r="F267" s="393">
        <v>68.21407667544631</v>
      </c>
      <c r="G267" s="136">
        <v>22189</v>
      </c>
    </row>
    <row r="268" spans="1:7" ht="12.75">
      <c r="A268" s="367"/>
      <c r="B268" s="395" t="s">
        <v>1032</v>
      </c>
      <c r="C268" s="123">
        <v>44160</v>
      </c>
      <c r="D268" s="123">
        <v>11040</v>
      </c>
      <c r="E268" s="123">
        <v>2814</v>
      </c>
      <c r="F268" s="393">
        <v>6.372282608695652</v>
      </c>
      <c r="G268" s="136">
        <v>700</v>
      </c>
    </row>
    <row r="269" spans="1:7" ht="25.5">
      <c r="A269" s="367"/>
      <c r="B269" s="396" t="s">
        <v>1197</v>
      </c>
      <c r="C269" s="123">
        <v>44160</v>
      </c>
      <c r="D269" s="123">
        <v>11040</v>
      </c>
      <c r="E269" s="123">
        <v>2814</v>
      </c>
      <c r="F269" s="393">
        <v>6.372282608695652</v>
      </c>
      <c r="G269" s="136">
        <v>700</v>
      </c>
    </row>
    <row r="270" spans="1:7" ht="38.25">
      <c r="A270" s="367"/>
      <c r="B270" s="397" t="s">
        <v>1198</v>
      </c>
      <c r="C270" s="123">
        <v>44160</v>
      </c>
      <c r="D270" s="123">
        <v>11040</v>
      </c>
      <c r="E270" s="123">
        <v>2814</v>
      </c>
      <c r="F270" s="393">
        <v>6.372282608695652</v>
      </c>
      <c r="G270" s="136">
        <v>700</v>
      </c>
    </row>
    <row r="271" spans="1:7" ht="12.75">
      <c r="A271" s="367"/>
      <c r="B271" s="359" t="s">
        <v>932</v>
      </c>
      <c r="C271" s="332">
        <v>692823</v>
      </c>
      <c r="D271" s="332">
        <v>169805</v>
      </c>
      <c r="E271" s="332">
        <v>90530</v>
      </c>
      <c r="F271" s="393">
        <v>13.06682947881349</v>
      </c>
      <c r="G271" s="136">
        <v>21094</v>
      </c>
    </row>
    <row r="272" spans="1:7" ht="12.75">
      <c r="A272" s="367"/>
      <c r="B272" s="395" t="s">
        <v>1020</v>
      </c>
      <c r="C272" s="332">
        <v>692823</v>
      </c>
      <c r="D272" s="123">
        <v>169805</v>
      </c>
      <c r="E272" s="123">
        <v>90530</v>
      </c>
      <c r="F272" s="393">
        <v>13.06682947881349</v>
      </c>
      <c r="G272" s="136">
        <v>21094</v>
      </c>
    </row>
    <row r="273" spans="1:7" ht="12.75">
      <c r="A273" s="367"/>
      <c r="B273" s="420"/>
      <c r="C273" s="274"/>
      <c r="D273" s="123"/>
      <c r="E273" s="123"/>
      <c r="F273" s="393"/>
      <c r="G273" s="136"/>
    </row>
    <row r="274" spans="1:7" ht="12.75">
      <c r="A274" s="367"/>
      <c r="B274" s="410" t="s">
        <v>1201</v>
      </c>
      <c r="C274" s="113"/>
      <c r="D274" s="123"/>
      <c r="E274" s="123"/>
      <c r="F274" s="393"/>
      <c r="G274" s="136"/>
    </row>
    <row r="275" spans="1:7" ht="12.75">
      <c r="A275" s="367"/>
      <c r="B275" s="336" t="s">
        <v>1176</v>
      </c>
      <c r="C275" s="328">
        <v>86147486</v>
      </c>
      <c r="D275" s="328">
        <v>24648348</v>
      </c>
      <c r="E275" s="328">
        <v>24461730</v>
      </c>
      <c r="F275" s="392">
        <v>28.395175687425166</v>
      </c>
      <c r="G275" s="264">
        <v>-536844</v>
      </c>
    </row>
    <row r="276" spans="1:7" ht="25.5">
      <c r="A276" s="367"/>
      <c r="B276" s="421" t="s">
        <v>1182</v>
      </c>
      <c r="C276" s="332">
        <v>4397476</v>
      </c>
      <c r="D276" s="123">
        <v>905093</v>
      </c>
      <c r="E276" s="123">
        <v>1226412</v>
      </c>
      <c r="F276" s="393">
        <v>27.888998143480485</v>
      </c>
      <c r="G276" s="136">
        <v>126196</v>
      </c>
    </row>
    <row r="277" spans="1:7" ht="12.75">
      <c r="A277" s="367"/>
      <c r="B277" s="359" t="s">
        <v>1186</v>
      </c>
      <c r="C277" s="332">
        <v>2966789</v>
      </c>
      <c r="D277" s="123">
        <v>1198933</v>
      </c>
      <c r="E277" s="123">
        <v>621306</v>
      </c>
      <c r="F277" s="393">
        <v>20.9420353115776</v>
      </c>
      <c r="G277" s="136">
        <v>406785</v>
      </c>
    </row>
    <row r="278" spans="1:7" ht="25.5">
      <c r="A278" s="367"/>
      <c r="B278" s="405" t="s">
        <v>1202</v>
      </c>
      <c r="C278" s="332">
        <v>699832</v>
      </c>
      <c r="D278" s="123">
        <v>171271</v>
      </c>
      <c r="E278" s="123">
        <v>0</v>
      </c>
      <c r="F278" s="393">
        <v>0</v>
      </c>
      <c r="G278" s="136">
        <v>0</v>
      </c>
    </row>
    <row r="279" spans="1:7" ht="12.75">
      <c r="A279" s="367"/>
      <c r="B279" s="421" t="s">
        <v>1000</v>
      </c>
      <c r="C279" s="332">
        <v>88921</v>
      </c>
      <c r="D279" s="332">
        <v>19231</v>
      </c>
      <c r="E279" s="332">
        <v>88921</v>
      </c>
      <c r="F279" s="393">
        <v>100</v>
      </c>
      <c r="G279" s="136">
        <v>0</v>
      </c>
    </row>
    <row r="280" spans="1:7" ht="12.75" customHeight="1">
      <c r="A280" s="367"/>
      <c r="B280" s="395" t="s">
        <v>1001</v>
      </c>
      <c r="C280" s="332">
        <v>88921</v>
      </c>
      <c r="D280" s="332">
        <v>19231</v>
      </c>
      <c r="E280" s="332">
        <v>88921</v>
      </c>
      <c r="F280" s="393">
        <v>100</v>
      </c>
      <c r="G280" s="136">
        <v>0</v>
      </c>
    </row>
    <row r="281" spans="1:7" ht="12.75" customHeight="1">
      <c r="A281" s="367"/>
      <c r="B281" s="435" t="s">
        <v>1187</v>
      </c>
      <c r="C281" s="436">
        <v>88921</v>
      </c>
      <c r="D281" s="436">
        <v>19231</v>
      </c>
      <c r="E281" s="436">
        <v>88921</v>
      </c>
      <c r="F281" s="393">
        <v>100</v>
      </c>
      <c r="G281" s="136">
        <v>0</v>
      </c>
    </row>
    <row r="282" spans="1:7" ht="51">
      <c r="A282" s="367"/>
      <c r="B282" s="437" t="s">
        <v>1203</v>
      </c>
      <c r="C282" s="332">
        <v>88921</v>
      </c>
      <c r="D282" s="332">
        <v>19231</v>
      </c>
      <c r="E282" s="332">
        <v>88921</v>
      </c>
      <c r="F282" s="393">
        <v>100</v>
      </c>
      <c r="G282" s="136">
        <v>0</v>
      </c>
    </row>
    <row r="283" spans="1:7" ht="51">
      <c r="A283" s="367"/>
      <c r="B283" s="438" t="s">
        <v>1204</v>
      </c>
      <c r="C283" s="332">
        <v>88921</v>
      </c>
      <c r="D283" s="123">
        <v>19231</v>
      </c>
      <c r="E283" s="123">
        <v>88921</v>
      </c>
      <c r="F283" s="393">
        <v>100</v>
      </c>
      <c r="G283" s="136">
        <v>0</v>
      </c>
    </row>
    <row r="284" spans="1:7" s="403" customFormat="1" ht="12.75" hidden="1">
      <c r="A284" s="422"/>
      <c r="B284" s="428" t="s">
        <v>1188</v>
      </c>
      <c r="C284" s="423">
        <v>0</v>
      </c>
      <c r="D284" s="423">
        <v>0</v>
      </c>
      <c r="E284" s="423">
        <v>0</v>
      </c>
      <c r="F284" s="401" t="e">
        <v>#DIV/0!</v>
      </c>
      <c r="G284" s="136">
        <v>0</v>
      </c>
    </row>
    <row r="285" spans="1:7" s="403" customFormat="1" ht="63.75" hidden="1">
      <c r="A285" s="422"/>
      <c r="B285" s="429" t="s">
        <v>1189</v>
      </c>
      <c r="C285" s="423">
        <v>0</v>
      </c>
      <c r="D285" s="400">
        <v>0</v>
      </c>
      <c r="E285" s="400">
        <v>0</v>
      </c>
      <c r="F285" s="401" t="e">
        <v>#DIV/0!</v>
      </c>
      <c r="G285" s="136">
        <v>0</v>
      </c>
    </row>
    <row r="286" spans="1:7" ht="12.75">
      <c r="A286" s="367"/>
      <c r="B286" s="359" t="s">
        <v>1177</v>
      </c>
      <c r="C286" s="332">
        <v>78694300</v>
      </c>
      <c r="D286" s="332">
        <v>22525091</v>
      </c>
      <c r="E286" s="332">
        <v>22525091</v>
      </c>
      <c r="F286" s="393">
        <v>28.62353563091609</v>
      </c>
      <c r="G286" s="136">
        <v>-1069825</v>
      </c>
    </row>
    <row r="287" spans="1:7" ht="25.5">
      <c r="A287" s="367"/>
      <c r="B287" s="405" t="s">
        <v>1178</v>
      </c>
      <c r="C287" s="332">
        <v>78694300</v>
      </c>
      <c r="D287" s="123">
        <v>22525091</v>
      </c>
      <c r="E287" s="123">
        <v>22525091</v>
      </c>
      <c r="F287" s="393">
        <v>28.62353563091609</v>
      </c>
      <c r="G287" s="136">
        <v>-1069825</v>
      </c>
    </row>
    <row r="288" spans="1:7" ht="12.75">
      <c r="A288" s="367"/>
      <c r="B288" s="336" t="s">
        <v>1098</v>
      </c>
      <c r="C288" s="113">
        <v>86753134</v>
      </c>
      <c r="D288" s="113">
        <v>24658478</v>
      </c>
      <c r="E288" s="113">
        <v>19910287</v>
      </c>
      <c r="F288" s="392">
        <v>22.950510352744143</v>
      </c>
      <c r="G288" s="264">
        <v>7514455</v>
      </c>
    </row>
    <row r="289" spans="1:7" ht="12.75">
      <c r="A289" s="367"/>
      <c r="B289" s="359" t="s">
        <v>1011</v>
      </c>
      <c r="C289" s="332">
        <v>85633721</v>
      </c>
      <c r="D289" s="332">
        <v>24444237</v>
      </c>
      <c r="E289" s="332">
        <v>19794014</v>
      </c>
      <c r="F289" s="393">
        <v>23.114742380516198</v>
      </c>
      <c r="G289" s="136">
        <v>7496160</v>
      </c>
    </row>
    <row r="290" spans="1:7" ht="12.75">
      <c r="A290" s="367"/>
      <c r="B290" s="395" t="s">
        <v>1012</v>
      </c>
      <c r="C290" s="332">
        <v>38361495</v>
      </c>
      <c r="D290" s="332">
        <v>6645292</v>
      </c>
      <c r="E290" s="332">
        <v>5732751</v>
      </c>
      <c r="F290" s="393">
        <v>14.9440239490145</v>
      </c>
      <c r="G290" s="136">
        <v>2542364</v>
      </c>
    </row>
    <row r="291" spans="1:7" ht="12.75">
      <c r="A291" s="367"/>
      <c r="B291" s="415" t="s">
        <v>1179</v>
      </c>
      <c r="C291" s="332">
        <v>21003510</v>
      </c>
      <c r="D291" s="123">
        <v>4017649</v>
      </c>
      <c r="E291" s="123">
        <v>3687099</v>
      </c>
      <c r="F291" s="393">
        <v>17.554680146318404</v>
      </c>
      <c r="G291" s="136">
        <v>1436468</v>
      </c>
    </row>
    <row r="292" spans="1:7" ht="12.75">
      <c r="A292" s="367"/>
      <c r="B292" s="419" t="s">
        <v>1180</v>
      </c>
      <c r="C292" s="332">
        <v>15990771</v>
      </c>
      <c r="D292" s="123">
        <v>2886595</v>
      </c>
      <c r="E292" s="123">
        <v>2797813</v>
      </c>
      <c r="F292" s="393">
        <v>17.496423405725714</v>
      </c>
      <c r="G292" s="136">
        <v>1079780</v>
      </c>
    </row>
    <row r="293" spans="1:7" ht="12.75">
      <c r="A293" s="367"/>
      <c r="B293" s="415" t="s">
        <v>1015</v>
      </c>
      <c r="C293" s="332">
        <v>17357985</v>
      </c>
      <c r="D293" s="123">
        <v>2627643</v>
      </c>
      <c r="E293" s="123">
        <v>2045652</v>
      </c>
      <c r="F293" s="393">
        <v>11.785077588210843</v>
      </c>
      <c r="G293" s="136">
        <v>1105896</v>
      </c>
    </row>
    <row r="294" spans="1:7" ht="12.75">
      <c r="A294" s="367"/>
      <c r="B294" s="395" t="s">
        <v>1017</v>
      </c>
      <c r="C294" s="332">
        <v>32947071</v>
      </c>
      <c r="D294" s="332">
        <v>14377302</v>
      </c>
      <c r="E294" s="332">
        <v>11799048</v>
      </c>
      <c r="F294" s="393">
        <v>35.812130310460674</v>
      </c>
      <c r="G294" s="136">
        <v>4576687</v>
      </c>
    </row>
    <row r="295" spans="1:7" ht="12.75">
      <c r="A295" s="367"/>
      <c r="B295" s="415" t="s">
        <v>1018</v>
      </c>
      <c r="C295" s="332">
        <v>32947071</v>
      </c>
      <c r="D295" s="123">
        <v>14377302</v>
      </c>
      <c r="E295" s="123">
        <v>11799048</v>
      </c>
      <c r="F295" s="393">
        <v>35.812130310460674</v>
      </c>
      <c r="G295" s="136">
        <v>4576687</v>
      </c>
    </row>
    <row r="296" spans="1:7" ht="25.5">
      <c r="A296" s="367"/>
      <c r="B296" s="405" t="s">
        <v>1183</v>
      </c>
      <c r="C296" s="332">
        <v>784460</v>
      </c>
      <c r="D296" s="332">
        <v>642168</v>
      </c>
      <c r="E296" s="332">
        <v>610144</v>
      </c>
      <c r="F296" s="393">
        <v>77.77885424368355</v>
      </c>
      <c r="G296" s="136">
        <v>1411</v>
      </c>
    </row>
    <row r="297" spans="1:7" ht="25.5">
      <c r="A297" s="367"/>
      <c r="B297" s="396" t="s">
        <v>1205</v>
      </c>
      <c r="C297" s="332">
        <v>14500</v>
      </c>
      <c r="D297" s="332">
        <v>500</v>
      </c>
      <c r="E297" s="332">
        <v>0</v>
      </c>
      <c r="F297" s="393">
        <v>0</v>
      </c>
      <c r="G297" s="136">
        <v>0</v>
      </c>
    </row>
    <row r="298" spans="1:7" ht="12.75">
      <c r="A298" s="367"/>
      <c r="B298" s="396" t="s">
        <v>1073</v>
      </c>
      <c r="C298" s="332">
        <v>769960</v>
      </c>
      <c r="D298" s="123">
        <v>641668</v>
      </c>
      <c r="E298" s="123">
        <v>610144</v>
      </c>
      <c r="F298" s="393">
        <v>79.24359706997765</v>
      </c>
      <c r="G298" s="136">
        <v>1411</v>
      </c>
    </row>
    <row r="299" spans="1:7" ht="12.75">
      <c r="A299" s="367"/>
      <c r="B299" s="395" t="s">
        <v>1032</v>
      </c>
      <c r="C299" s="123">
        <v>13540695</v>
      </c>
      <c r="D299" s="123">
        <v>2779475</v>
      </c>
      <c r="E299" s="123">
        <v>1652071</v>
      </c>
      <c r="F299" s="393">
        <v>12.200784376282014</v>
      </c>
      <c r="G299" s="136">
        <v>375698</v>
      </c>
    </row>
    <row r="300" spans="1:7" ht="12.75">
      <c r="A300" s="367"/>
      <c r="B300" s="396" t="s">
        <v>1206</v>
      </c>
      <c r="C300" s="123">
        <v>12840863</v>
      </c>
      <c r="D300" s="123">
        <v>2608204</v>
      </c>
      <c r="E300" s="123">
        <v>1566460</v>
      </c>
      <c r="F300" s="393">
        <v>12.199024317913835</v>
      </c>
      <c r="G300" s="136">
        <v>298607</v>
      </c>
    </row>
    <row r="301" spans="1:7" ht="25.5">
      <c r="A301" s="367"/>
      <c r="B301" s="396" t="s">
        <v>1207</v>
      </c>
      <c r="C301" s="123">
        <v>699832</v>
      </c>
      <c r="D301" s="123">
        <v>171271</v>
      </c>
      <c r="E301" s="123">
        <v>85611</v>
      </c>
      <c r="F301" s="393">
        <v>12.23307879605391</v>
      </c>
      <c r="G301" s="136">
        <v>77091</v>
      </c>
    </row>
    <row r="302" spans="1:7" ht="38.25">
      <c r="A302" s="367"/>
      <c r="B302" s="397" t="s">
        <v>1208</v>
      </c>
      <c r="C302" s="123">
        <v>699832</v>
      </c>
      <c r="D302" s="123">
        <v>171271</v>
      </c>
      <c r="E302" s="123">
        <v>85611</v>
      </c>
      <c r="F302" s="393">
        <v>12.23307879605391</v>
      </c>
      <c r="G302" s="136">
        <v>77091</v>
      </c>
    </row>
    <row r="303" spans="1:7" ht="12.75">
      <c r="A303" s="367"/>
      <c r="B303" s="359" t="s">
        <v>932</v>
      </c>
      <c r="C303" s="332">
        <v>1119413</v>
      </c>
      <c r="D303" s="332">
        <v>214241</v>
      </c>
      <c r="E303" s="332">
        <v>116273</v>
      </c>
      <c r="F303" s="393">
        <v>10.386961737982316</v>
      </c>
      <c r="G303" s="136">
        <v>18295</v>
      </c>
    </row>
    <row r="304" spans="1:7" ht="12.75">
      <c r="A304" s="367"/>
      <c r="B304" s="395" t="s">
        <v>1020</v>
      </c>
      <c r="C304" s="332">
        <v>1119413</v>
      </c>
      <c r="D304" s="123">
        <v>214241</v>
      </c>
      <c r="E304" s="123">
        <v>116273</v>
      </c>
      <c r="F304" s="393">
        <v>10.386961737982316</v>
      </c>
      <c r="G304" s="136">
        <v>18295</v>
      </c>
    </row>
    <row r="305" spans="1:7" ht="12.75">
      <c r="A305" s="367"/>
      <c r="B305" s="374" t="s">
        <v>938</v>
      </c>
      <c r="C305" s="123">
        <v>-605648</v>
      </c>
      <c r="D305" s="123">
        <v>-10130</v>
      </c>
      <c r="E305" s="123" t="s">
        <v>616</v>
      </c>
      <c r="F305" s="393" t="s">
        <v>616</v>
      </c>
      <c r="G305" s="252" t="s">
        <v>616</v>
      </c>
    </row>
    <row r="306" spans="1:7" ht="12.75">
      <c r="A306" s="367"/>
      <c r="B306" s="374" t="s">
        <v>939</v>
      </c>
      <c r="C306" s="332">
        <v>605648</v>
      </c>
      <c r="D306" s="332">
        <v>10130</v>
      </c>
      <c r="E306" s="332">
        <v>10130</v>
      </c>
      <c r="F306" s="393" t="s">
        <v>616</v>
      </c>
      <c r="G306" s="136">
        <v>0</v>
      </c>
    </row>
    <row r="307" spans="1:7" ht="12.75">
      <c r="A307" s="367"/>
      <c r="B307" s="359" t="s">
        <v>944</v>
      </c>
      <c r="C307" s="332">
        <v>605648</v>
      </c>
      <c r="D307" s="332">
        <v>10130</v>
      </c>
      <c r="E307" s="332">
        <v>10130</v>
      </c>
      <c r="F307" s="393" t="s">
        <v>616</v>
      </c>
      <c r="G307" s="136">
        <v>0</v>
      </c>
    </row>
    <row r="308" spans="1:7" ht="51">
      <c r="A308" s="367"/>
      <c r="B308" s="405" t="s">
        <v>1184</v>
      </c>
      <c r="C308" s="332">
        <v>468902</v>
      </c>
      <c r="D308" s="332">
        <v>0</v>
      </c>
      <c r="E308" s="332">
        <v>0</v>
      </c>
      <c r="F308" s="393" t="s">
        <v>616</v>
      </c>
      <c r="G308" s="102">
        <v>0</v>
      </c>
    </row>
    <row r="309" spans="1:7" ht="51">
      <c r="A309" s="367"/>
      <c r="B309" s="405" t="s">
        <v>1199</v>
      </c>
      <c r="C309" s="332">
        <v>136746</v>
      </c>
      <c r="D309" s="123">
        <v>10130</v>
      </c>
      <c r="E309" s="123">
        <v>10130</v>
      </c>
      <c r="F309" s="393" t="s">
        <v>616</v>
      </c>
      <c r="G309" s="136">
        <v>0</v>
      </c>
    </row>
    <row r="310" spans="1:7" ht="12.75">
      <c r="A310" s="367"/>
      <c r="B310" s="334"/>
      <c r="C310" s="123"/>
      <c r="D310" s="123"/>
      <c r="E310" s="123"/>
      <c r="F310" s="393"/>
      <c r="G310" s="136"/>
    </row>
    <row r="311" spans="1:7" ht="12.75">
      <c r="A311" s="367"/>
      <c r="B311" s="410" t="s">
        <v>1209</v>
      </c>
      <c r="C311" s="113"/>
      <c r="D311" s="123"/>
      <c r="E311" s="123"/>
      <c r="F311" s="393"/>
      <c r="G311" s="136"/>
    </row>
    <row r="312" spans="1:7" ht="12.75">
      <c r="A312" s="367"/>
      <c r="B312" s="336" t="s">
        <v>1176</v>
      </c>
      <c r="C312" s="328">
        <v>902422207</v>
      </c>
      <c r="D312" s="328">
        <v>213668965</v>
      </c>
      <c r="E312" s="328">
        <v>212870817</v>
      </c>
      <c r="F312" s="392">
        <v>23.58882741900433</v>
      </c>
      <c r="G312" s="264">
        <v>-50329970</v>
      </c>
    </row>
    <row r="313" spans="1:7" ht="25.5">
      <c r="A313" s="367"/>
      <c r="B313" s="421" t="s">
        <v>1182</v>
      </c>
      <c r="C313" s="332">
        <v>1968007</v>
      </c>
      <c r="D313" s="123">
        <v>282591</v>
      </c>
      <c r="E313" s="123">
        <v>384443</v>
      </c>
      <c r="F313" s="393">
        <v>19.5346358016003</v>
      </c>
      <c r="G313" s="136">
        <v>36678</v>
      </c>
    </row>
    <row r="314" spans="1:7" ht="12.75">
      <c r="A314" s="367"/>
      <c r="B314" s="359" t="s">
        <v>1186</v>
      </c>
      <c r="C314" s="332">
        <v>2371181</v>
      </c>
      <c r="D314" s="123">
        <v>900000</v>
      </c>
      <c r="E314" s="123">
        <v>0</v>
      </c>
      <c r="F314" s="393">
        <v>0</v>
      </c>
      <c r="G314" s="136">
        <v>0</v>
      </c>
    </row>
    <row r="315" spans="1:7" ht="25.5">
      <c r="A315" s="367"/>
      <c r="B315" s="405" t="s">
        <v>1202</v>
      </c>
      <c r="C315" s="332">
        <v>520554</v>
      </c>
      <c r="D315" s="123">
        <v>150000</v>
      </c>
      <c r="E315" s="123">
        <v>0</v>
      </c>
      <c r="F315" s="393">
        <v>0</v>
      </c>
      <c r="G315" s="136">
        <v>0</v>
      </c>
    </row>
    <row r="316" spans="1:7" ht="12.75">
      <c r="A316" s="367"/>
      <c r="B316" s="359" t="s">
        <v>1177</v>
      </c>
      <c r="C316" s="332">
        <v>898083019</v>
      </c>
      <c r="D316" s="332">
        <v>212486374</v>
      </c>
      <c r="E316" s="332">
        <v>212486374</v>
      </c>
      <c r="F316" s="393">
        <v>23.659992395424638</v>
      </c>
      <c r="G316" s="136">
        <v>-50366648</v>
      </c>
    </row>
    <row r="317" spans="1:7" ht="25.5">
      <c r="A317" s="367"/>
      <c r="B317" s="405" t="s">
        <v>1178</v>
      </c>
      <c r="C317" s="332">
        <v>810219216</v>
      </c>
      <c r="D317" s="123">
        <v>202621327</v>
      </c>
      <c r="E317" s="123">
        <v>202621327</v>
      </c>
      <c r="F317" s="393">
        <v>25.008210493985615</v>
      </c>
      <c r="G317" s="136">
        <v>-50366648</v>
      </c>
    </row>
    <row r="318" spans="1:7" ht="25.5">
      <c r="A318" s="367"/>
      <c r="B318" s="405" t="s">
        <v>1210</v>
      </c>
      <c r="C318" s="332">
        <v>87863803</v>
      </c>
      <c r="D318" s="123">
        <v>9865047</v>
      </c>
      <c r="E318" s="123">
        <v>9865047</v>
      </c>
      <c r="F318" s="393">
        <v>11.227657651012443</v>
      </c>
      <c r="G318" s="136">
        <v>0</v>
      </c>
    </row>
    <row r="319" spans="1:7" ht="12.75">
      <c r="A319" s="367"/>
      <c r="B319" s="336" t="s">
        <v>1098</v>
      </c>
      <c r="C319" s="113">
        <v>902592207</v>
      </c>
      <c r="D319" s="113">
        <v>213818965</v>
      </c>
      <c r="E319" s="113">
        <v>117429222</v>
      </c>
      <c r="F319" s="392">
        <v>13.010218910520685</v>
      </c>
      <c r="G319" s="264">
        <v>40674741</v>
      </c>
    </row>
    <row r="320" spans="1:7" ht="12.75">
      <c r="A320" s="367"/>
      <c r="B320" s="359" t="s">
        <v>1011</v>
      </c>
      <c r="C320" s="332">
        <v>862644308</v>
      </c>
      <c r="D320" s="332">
        <v>205602823</v>
      </c>
      <c r="E320" s="332">
        <v>112601073</v>
      </c>
      <c r="F320" s="393">
        <v>13.0530129226796</v>
      </c>
      <c r="G320" s="136">
        <v>37131107</v>
      </c>
    </row>
    <row r="321" spans="1:7" ht="12.75">
      <c r="A321" s="367"/>
      <c r="B321" s="395" t="s">
        <v>1012</v>
      </c>
      <c r="C321" s="332">
        <v>102709093</v>
      </c>
      <c r="D321" s="332">
        <v>22575137</v>
      </c>
      <c r="E321" s="332">
        <v>19372544</v>
      </c>
      <c r="F321" s="393">
        <v>18.86156661903343</v>
      </c>
      <c r="G321" s="136">
        <v>7905220</v>
      </c>
    </row>
    <row r="322" spans="1:7" ht="12.75">
      <c r="A322" s="367"/>
      <c r="B322" s="415" t="s">
        <v>1179</v>
      </c>
      <c r="C322" s="332">
        <v>67483437</v>
      </c>
      <c r="D322" s="123">
        <v>15436543</v>
      </c>
      <c r="E322" s="123">
        <v>13381297</v>
      </c>
      <c r="F322" s="393">
        <v>19.82900930194175</v>
      </c>
      <c r="G322" s="136">
        <v>5663858</v>
      </c>
    </row>
    <row r="323" spans="1:7" ht="12.75">
      <c r="A323" s="367"/>
      <c r="B323" s="419" t="s">
        <v>1180</v>
      </c>
      <c r="C323" s="332">
        <v>49114661</v>
      </c>
      <c r="D323" s="123">
        <v>11448441</v>
      </c>
      <c r="E323" s="123">
        <v>10022045</v>
      </c>
      <c r="F323" s="393">
        <v>20.40540399942901</v>
      </c>
      <c r="G323" s="136">
        <v>4314701</v>
      </c>
    </row>
    <row r="324" spans="1:7" ht="12.75">
      <c r="A324" s="367"/>
      <c r="B324" s="415" t="s">
        <v>1015</v>
      </c>
      <c r="C324" s="332">
        <v>35225656</v>
      </c>
      <c r="D324" s="123">
        <v>7138594</v>
      </c>
      <c r="E324" s="123">
        <v>5991247</v>
      </c>
      <c r="F324" s="393">
        <v>17.008191415938427</v>
      </c>
      <c r="G324" s="136">
        <v>2241362</v>
      </c>
    </row>
    <row r="325" spans="1:7" ht="12.75">
      <c r="A325" s="367"/>
      <c r="B325" s="395" t="s">
        <v>1016</v>
      </c>
      <c r="C325" s="332">
        <v>77345000</v>
      </c>
      <c r="D325" s="123">
        <v>22611038</v>
      </c>
      <c r="E325" s="123">
        <v>15331570</v>
      </c>
      <c r="F325" s="393">
        <v>19.822315598939817</v>
      </c>
      <c r="G325" s="136">
        <v>4047329</v>
      </c>
    </row>
    <row r="326" spans="1:7" ht="12.75">
      <c r="A326" s="367"/>
      <c r="B326" s="395" t="s">
        <v>1017</v>
      </c>
      <c r="C326" s="332">
        <v>399465642</v>
      </c>
      <c r="D326" s="332">
        <v>61674506</v>
      </c>
      <c r="E326" s="332">
        <v>6774253</v>
      </c>
      <c r="F326" s="393">
        <v>1.6958286990799574</v>
      </c>
      <c r="G326" s="136">
        <v>956472</v>
      </c>
    </row>
    <row r="327" spans="1:7" ht="12.75">
      <c r="A327" s="367"/>
      <c r="B327" s="415" t="s">
        <v>1018</v>
      </c>
      <c r="C327" s="332">
        <v>398640957</v>
      </c>
      <c r="D327" s="123">
        <v>61468345</v>
      </c>
      <c r="E327" s="123">
        <v>6694145</v>
      </c>
      <c r="F327" s="393">
        <v>1.6792416540380721</v>
      </c>
      <c r="G327" s="136">
        <v>927824</v>
      </c>
    </row>
    <row r="328" spans="1:7" ht="12.75">
      <c r="A328" s="367"/>
      <c r="B328" s="419" t="s">
        <v>1188</v>
      </c>
      <c r="C328" s="332">
        <v>4849591</v>
      </c>
      <c r="D328" s="332">
        <v>1000000</v>
      </c>
      <c r="E328" s="332">
        <v>24863</v>
      </c>
      <c r="F328" s="393">
        <v>0.5126824097124891</v>
      </c>
      <c r="G328" s="136">
        <v>8234</v>
      </c>
    </row>
    <row r="329" spans="1:7" ht="25.5">
      <c r="A329" s="367"/>
      <c r="B329" s="433" t="s">
        <v>1147</v>
      </c>
      <c r="C329" s="332">
        <v>4849591</v>
      </c>
      <c r="D329" s="332">
        <v>1000000</v>
      </c>
      <c r="E329" s="332">
        <v>24863</v>
      </c>
      <c r="F329" s="393">
        <v>0.5126824097124891</v>
      </c>
      <c r="G329" s="136">
        <v>8234</v>
      </c>
    </row>
    <row r="330" spans="1:7" ht="38.25">
      <c r="A330" s="367"/>
      <c r="B330" s="439" t="s">
        <v>1148</v>
      </c>
      <c r="C330" s="332">
        <v>4849591</v>
      </c>
      <c r="D330" s="123">
        <v>1000000</v>
      </c>
      <c r="E330" s="123">
        <v>24863</v>
      </c>
      <c r="F330" s="393">
        <v>0.5126824097124891</v>
      </c>
      <c r="G330" s="136">
        <v>8234</v>
      </c>
    </row>
    <row r="331" spans="1:7" ht="38.25">
      <c r="A331" s="367"/>
      <c r="B331" s="439" t="s">
        <v>1149</v>
      </c>
      <c r="C331" s="332">
        <v>24863</v>
      </c>
      <c r="D331" s="332">
        <v>0</v>
      </c>
      <c r="E331" s="332">
        <v>0</v>
      </c>
      <c r="F331" s="393">
        <v>0</v>
      </c>
      <c r="G331" s="136">
        <v>0</v>
      </c>
    </row>
    <row r="332" spans="1:7" ht="12.75">
      <c r="A332" s="367"/>
      <c r="B332" s="415" t="s">
        <v>1019</v>
      </c>
      <c r="C332" s="332">
        <v>824685</v>
      </c>
      <c r="D332" s="123">
        <v>206161</v>
      </c>
      <c r="E332" s="123">
        <v>80108</v>
      </c>
      <c r="F332" s="393">
        <v>9.713769499869647</v>
      </c>
      <c r="G332" s="136">
        <v>28648</v>
      </c>
    </row>
    <row r="333" spans="1:7" ht="25.5">
      <c r="A333" s="367"/>
      <c r="B333" s="405" t="s">
        <v>1183</v>
      </c>
      <c r="C333" s="332">
        <v>174419900</v>
      </c>
      <c r="D333" s="332">
        <v>84043050</v>
      </c>
      <c r="E333" s="332">
        <v>58421949</v>
      </c>
      <c r="F333" s="393">
        <v>33.49500200378512</v>
      </c>
      <c r="G333" s="136">
        <v>16686060</v>
      </c>
    </row>
    <row r="334" spans="1:7" ht="25.5">
      <c r="A334" s="367"/>
      <c r="B334" s="396" t="s">
        <v>1205</v>
      </c>
      <c r="C334" s="332">
        <v>168605000</v>
      </c>
      <c r="D334" s="123">
        <v>80693750</v>
      </c>
      <c r="E334" s="123">
        <v>55121195</v>
      </c>
      <c r="F334" s="393">
        <v>32.69250318792444</v>
      </c>
      <c r="G334" s="136">
        <v>13398203</v>
      </c>
    </row>
    <row r="335" spans="1:7" ht="12.75">
      <c r="A335" s="367"/>
      <c r="B335" s="396" t="s">
        <v>1073</v>
      </c>
      <c r="C335" s="332">
        <v>5814900</v>
      </c>
      <c r="D335" s="123">
        <v>3349300</v>
      </c>
      <c r="E335" s="123">
        <v>3300754</v>
      </c>
      <c r="F335" s="393">
        <v>56.76372766513612</v>
      </c>
      <c r="G335" s="136">
        <v>3287857</v>
      </c>
    </row>
    <row r="336" spans="1:7" ht="12.75">
      <c r="A336" s="367"/>
      <c r="B336" s="395" t="s">
        <v>1032</v>
      </c>
      <c r="C336" s="123">
        <v>108704673</v>
      </c>
      <c r="D336" s="123">
        <v>14699092</v>
      </c>
      <c r="E336" s="123">
        <v>12700757</v>
      </c>
      <c r="F336" s="393">
        <v>11.683726788819833</v>
      </c>
      <c r="G336" s="136">
        <v>7536026</v>
      </c>
    </row>
    <row r="337" spans="1:7" ht="25.5">
      <c r="A337" s="367"/>
      <c r="B337" s="396" t="s">
        <v>1197</v>
      </c>
      <c r="C337" s="123">
        <v>1088514</v>
      </c>
      <c r="D337" s="123">
        <v>600000</v>
      </c>
      <c r="E337" s="123">
        <v>0</v>
      </c>
      <c r="F337" s="393">
        <v>0</v>
      </c>
      <c r="G337" s="136">
        <v>0</v>
      </c>
    </row>
    <row r="338" spans="1:7" ht="38.25">
      <c r="A338" s="367"/>
      <c r="B338" s="397" t="s">
        <v>1211</v>
      </c>
      <c r="C338" s="123">
        <v>1088514</v>
      </c>
      <c r="D338" s="123">
        <v>600000</v>
      </c>
      <c r="E338" s="123">
        <v>0</v>
      </c>
      <c r="F338" s="393">
        <v>0</v>
      </c>
      <c r="G338" s="136">
        <v>0</v>
      </c>
    </row>
    <row r="339" spans="1:7" s="403" customFormat="1" ht="63.75" hidden="1">
      <c r="A339" s="422"/>
      <c r="B339" s="429" t="s">
        <v>1212</v>
      </c>
      <c r="C339" s="400">
        <v>0</v>
      </c>
      <c r="D339" s="400">
        <v>0</v>
      </c>
      <c r="E339" s="400">
        <v>0</v>
      </c>
      <c r="F339" s="401" t="e">
        <v>#DIV/0!</v>
      </c>
      <c r="G339" s="136">
        <v>0</v>
      </c>
    </row>
    <row r="340" spans="1:7" ht="51">
      <c r="A340" s="367"/>
      <c r="B340" s="433" t="s">
        <v>1213</v>
      </c>
      <c r="C340" s="123">
        <v>1088514</v>
      </c>
      <c r="D340" s="123">
        <v>600000</v>
      </c>
      <c r="E340" s="123">
        <v>0</v>
      </c>
      <c r="F340" s="393">
        <v>0</v>
      </c>
      <c r="G340" s="136">
        <v>0</v>
      </c>
    </row>
    <row r="341" spans="1:7" s="403" customFormat="1" ht="12.75" hidden="1">
      <c r="A341" s="422"/>
      <c r="B341" s="440" t="s">
        <v>1206</v>
      </c>
      <c r="C341" s="400">
        <v>0</v>
      </c>
      <c r="D341" s="400">
        <v>0</v>
      </c>
      <c r="E341" s="400">
        <v>0</v>
      </c>
      <c r="F341" s="401" t="e">
        <v>#DIV/0!</v>
      </c>
      <c r="G341" s="136">
        <v>0</v>
      </c>
    </row>
    <row r="342" spans="1:7" ht="25.5">
      <c r="A342" s="367"/>
      <c r="B342" s="396" t="s">
        <v>1214</v>
      </c>
      <c r="C342" s="123">
        <v>41441538</v>
      </c>
      <c r="D342" s="123">
        <v>10000000</v>
      </c>
      <c r="E342" s="123">
        <v>10700709</v>
      </c>
      <c r="F342" s="393">
        <v>25.82121590178434</v>
      </c>
      <c r="G342" s="136">
        <v>6062855</v>
      </c>
    </row>
    <row r="343" spans="1:7" ht="25.5">
      <c r="A343" s="367"/>
      <c r="B343" s="396" t="s">
        <v>1207</v>
      </c>
      <c r="C343" s="123">
        <v>66174621</v>
      </c>
      <c r="D343" s="123">
        <v>4099092</v>
      </c>
      <c r="E343" s="123">
        <v>2000048</v>
      </c>
      <c r="F343" s="393">
        <v>3.0223792290400877</v>
      </c>
      <c r="G343" s="136">
        <v>1473171</v>
      </c>
    </row>
    <row r="344" spans="1:7" ht="38.25">
      <c r="A344" s="367"/>
      <c r="B344" s="397" t="s">
        <v>1208</v>
      </c>
      <c r="C344" s="123">
        <v>66174621</v>
      </c>
      <c r="D344" s="123">
        <v>4099092</v>
      </c>
      <c r="E344" s="123">
        <v>2000048</v>
      </c>
      <c r="F344" s="393">
        <v>3.0223792290400877</v>
      </c>
      <c r="G344" s="136">
        <v>1473171</v>
      </c>
    </row>
    <row r="345" spans="1:7" ht="12.75">
      <c r="A345" s="367"/>
      <c r="B345" s="359" t="s">
        <v>932</v>
      </c>
      <c r="C345" s="332">
        <v>39947899</v>
      </c>
      <c r="D345" s="332">
        <v>8216142</v>
      </c>
      <c r="E345" s="332">
        <v>4828149</v>
      </c>
      <c r="F345" s="393">
        <v>12.086114966897258</v>
      </c>
      <c r="G345" s="136">
        <v>3543634</v>
      </c>
    </row>
    <row r="346" spans="1:7" ht="12.75">
      <c r="A346" s="367"/>
      <c r="B346" s="395" t="s">
        <v>1020</v>
      </c>
      <c r="C346" s="332">
        <v>17738163</v>
      </c>
      <c r="D346" s="123">
        <v>2300187</v>
      </c>
      <c r="E346" s="123">
        <v>723550</v>
      </c>
      <c r="F346" s="393">
        <v>4.079058242953343</v>
      </c>
      <c r="G346" s="136">
        <v>127018</v>
      </c>
    </row>
    <row r="347" spans="1:7" ht="12.75">
      <c r="A347" s="367"/>
      <c r="B347" s="395" t="s">
        <v>1215</v>
      </c>
      <c r="C347" s="332">
        <v>22209736</v>
      </c>
      <c r="D347" s="332">
        <v>5915955</v>
      </c>
      <c r="E347" s="332">
        <v>4104599</v>
      </c>
      <c r="F347" s="393">
        <v>18.481079649033198</v>
      </c>
      <c r="G347" s="136">
        <v>3416616</v>
      </c>
    </row>
    <row r="348" spans="1:7" ht="25.5">
      <c r="A348" s="367"/>
      <c r="B348" s="396" t="s">
        <v>1216</v>
      </c>
      <c r="C348" s="332">
        <v>22209736</v>
      </c>
      <c r="D348" s="123">
        <v>5915955</v>
      </c>
      <c r="E348" s="123">
        <v>4104599</v>
      </c>
      <c r="F348" s="393">
        <v>18.481079649033198</v>
      </c>
      <c r="G348" s="136">
        <v>3416616</v>
      </c>
    </row>
    <row r="349" spans="1:7" ht="12.75">
      <c r="A349" s="367"/>
      <c r="B349" s="374" t="s">
        <v>938</v>
      </c>
      <c r="C349" s="123">
        <v>-170000</v>
      </c>
      <c r="D349" s="123">
        <v>-150000</v>
      </c>
      <c r="E349" s="123" t="s">
        <v>616</v>
      </c>
      <c r="F349" s="393" t="s">
        <v>616</v>
      </c>
      <c r="G349" s="252" t="s">
        <v>616</v>
      </c>
    </row>
    <row r="350" spans="1:7" ht="12.75">
      <c r="A350" s="367"/>
      <c r="B350" s="374" t="s">
        <v>939</v>
      </c>
      <c r="C350" s="332">
        <v>170000</v>
      </c>
      <c r="D350" s="332" t="s">
        <v>616</v>
      </c>
      <c r="E350" s="332">
        <v>150000</v>
      </c>
      <c r="F350" s="393" t="s">
        <v>616</v>
      </c>
      <c r="G350" s="136">
        <v>0</v>
      </c>
    </row>
    <row r="351" spans="1:7" ht="12.75">
      <c r="A351" s="367"/>
      <c r="B351" s="359" t="s">
        <v>1217</v>
      </c>
      <c r="C351" s="332">
        <v>-134000000</v>
      </c>
      <c r="D351" s="123" t="s">
        <v>616</v>
      </c>
      <c r="E351" s="123">
        <v>-2880675</v>
      </c>
      <c r="F351" s="393" t="s">
        <v>616</v>
      </c>
      <c r="G351" s="136">
        <v>-5590326</v>
      </c>
    </row>
    <row r="352" spans="1:7" ht="12.75">
      <c r="A352" s="367"/>
      <c r="B352" s="359" t="s">
        <v>944</v>
      </c>
      <c r="C352" s="332">
        <v>134170000</v>
      </c>
      <c r="D352" s="332" t="s">
        <v>616</v>
      </c>
      <c r="E352" s="332">
        <v>3030675</v>
      </c>
      <c r="F352" s="393" t="s">
        <v>616</v>
      </c>
      <c r="G352" s="136">
        <v>5590326</v>
      </c>
    </row>
    <row r="353" spans="1:7" s="403" customFormat="1" ht="38.25" customHeight="1" hidden="1">
      <c r="A353" s="422"/>
      <c r="B353" s="425" t="s">
        <v>1184</v>
      </c>
      <c r="C353" s="423">
        <v>0</v>
      </c>
      <c r="D353" s="400">
        <v>0</v>
      </c>
      <c r="E353" s="400">
        <v>0</v>
      </c>
      <c r="F353" s="393" t="e">
        <v>#DIV/0!</v>
      </c>
      <c r="G353" s="136">
        <v>0</v>
      </c>
    </row>
    <row r="354" spans="1:7" ht="49.5" customHeight="1">
      <c r="A354" s="367"/>
      <c r="B354" s="405" t="s">
        <v>1199</v>
      </c>
      <c r="C354" s="332">
        <v>170000</v>
      </c>
      <c r="D354" s="123">
        <v>150000</v>
      </c>
      <c r="E354" s="123">
        <v>150000</v>
      </c>
      <c r="F354" s="393" t="s">
        <v>616</v>
      </c>
      <c r="G354" s="136">
        <v>0</v>
      </c>
    </row>
    <row r="355" spans="1:7" ht="38.25">
      <c r="A355" s="367"/>
      <c r="B355" s="405" t="s">
        <v>1170</v>
      </c>
      <c r="C355" s="123">
        <v>134000000</v>
      </c>
      <c r="D355" s="123" t="s">
        <v>616</v>
      </c>
      <c r="E355" s="123">
        <v>2880675</v>
      </c>
      <c r="F355" s="393" t="s">
        <v>616</v>
      </c>
      <c r="G355" s="136">
        <v>5590326</v>
      </c>
    </row>
    <row r="356" spans="1:7" ht="12.75">
      <c r="A356" s="367"/>
      <c r="B356" s="374"/>
      <c r="C356" s="123"/>
      <c r="D356" s="123"/>
      <c r="E356" s="123"/>
      <c r="F356" s="393"/>
      <c r="G356" s="136"/>
    </row>
    <row r="357" spans="1:7" ht="12.75">
      <c r="A357" s="367"/>
      <c r="B357" s="410" t="s">
        <v>1218</v>
      </c>
      <c r="C357" s="113"/>
      <c r="D357" s="123"/>
      <c r="E357" s="123"/>
      <c r="F357" s="393"/>
      <c r="G357" s="136"/>
    </row>
    <row r="358" spans="1:7" ht="12.75">
      <c r="A358" s="367"/>
      <c r="B358" s="336" t="s">
        <v>1176</v>
      </c>
      <c r="C358" s="328">
        <v>236906254</v>
      </c>
      <c r="D358" s="328">
        <v>57285938</v>
      </c>
      <c r="E358" s="328">
        <v>56224606</v>
      </c>
      <c r="F358" s="392">
        <v>23.73285004118127</v>
      </c>
      <c r="G358" s="264">
        <v>1095212</v>
      </c>
    </row>
    <row r="359" spans="1:7" ht="25.5">
      <c r="A359" s="367"/>
      <c r="B359" s="421" t="s">
        <v>1182</v>
      </c>
      <c r="C359" s="332">
        <v>15342983</v>
      </c>
      <c r="D359" s="123">
        <v>3416457</v>
      </c>
      <c r="E359" s="123">
        <v>3032751</v>
      </c>
      <c r="F359" s="393">
        <v>19.76637137641357</v>
      </c>
      <c r="G359" s="136">
        <v>1019845</v>
      </c>
    </row>
    <row r="360" spans="1:7" ht="12.75">
      <c r="A360" s="367"/>
      <c r="B360" s="359" t="s">
        <v>1186</v>
      </c>
      <c r="C360" s="332">
        <v>969829</v>
      </c>
      <c r="D360" s="123">
        <v>760146</v>
      </c>
      <c r="E360" s="123">
        <v>82520</v>
      </c>
      <c r="F360" s="393">
        <v>8.50871648507108</v>
      </c>
      <c r="G360" s="136">
        <v>75367</v>
      </c>
    </row>
    <row r="361" spans="1:7" ht="25.5">
      <c r="A361" s="367"/>
      <c r="B361" s="405" t="s">
        <v>1202</v>
      </c>
      <c r="C361" s="332">
        <v>12734</v>
      </c>
      <c r="D361" s="332">
        <v>12734</v>
      </c>
      <c r="E361" s="123">
        <v>2927</v>
      </c>
      <c r="F361" s="393">
        <v>22.985707554578294</v>
      </c>
      <c r="G361" s="136">
        <v>0</v>
      </c>
    </row>
    <row r="362" spans="1:7" s="403" customFormat="1" ht="12.75" hidden="1">
      <c r="A362" s="422"/>
      <c r="B362" s="430" t="s">
        <v>1000</v>
      </c>
      <c r="C362" s="423">
        <v>0</v>
      </c>
      <c r="D362" s="423">
        <v>0</v>
      </c>
      <c r="E362" s="423">
        <v>0</v>
      </c>
      <c r="F362" s="401" t="e">
        <v>#DIV/0!</v>
      </c>
      <c r="G362" s="136">
        <v>0</v>
      </c>
    </row>
    <row r="363" spans="1:7" s="403" customFormat="1" ht="12.75" hidden="1">
      <c r="A363" s="422"/>
      <c r="B363" s="426" t="s">
        <v>1001</v>
      </c>
      <c r="C363" s="423">
        <v>0</v>
      </c>
      <c r="D363" s="423">
        <v>0</v>
      </c>
      <c r="E363" s="423">
        <v>0</v>
      </c>
      <c r="F363" s="401" t="e">
        <v>#DIV/0!</v>
      </c>
      <c r="G363" s="136">
        <v>0</v>
      </c>
    </row>
    <row r="364" spans="1:7" s="403" customFormat="1" ht="12.75" hidden="1">
      <c r="A364" s="422"/>
      <c r="B364" s="427" t="s">
        <v>1187</v>
      </c>
      <c r="C364" s="423">
        <v>0</v>
      </c>
      <c r="D364" s="423">
        <v>0</v>
      </c>
      <c r="E364" s="423">
        <v>0</v>
      </c>
      <c r="F364" s="401" t="e">
        <v>#DIV/0!</v>
      </c>
      <c r="G364" s="136">
        <v>0</v>
      </c>
    </row>
    <row r="365" spans="1:7" s="403" customFormat="1" ht="12.75" hidden="1">
      <c r="A365" s="422"/>
      <c r="B365" s="441" t="s">
        <v>1188</v>
      </c>
      <c r="C365" s="423">
        <v>0</v>
      </c>
      <c r="D365" s="423">
        <v>0</v>
      </c>
      <c r="E365" s="423">
        <v>0</v>
      </c>
      <c r="F365" s="401" t="e">
        <v>#DIV/0!</v>
      </c>
      <c r="G365" s="136">
        <v>0</v>
      </c>
    </row>
    <row r="366" spans="1:7" s="403" customFormat="1" ht="63.75" hidden="1">
      <c r="A366" s="422"/>
      <c r="B366" s="429" t="s">
        <v>1189</v>
      </c>
      <c r="C366" s="423">
        <v>0</v>
      </c>
      <c r="D366" s="423">
        <v>0</v>
      </c>
      <c r="E366" s="423">
        <v>0</v>
      </c>
      <c r="F366" s="401" t="e">
        <v>#DIV/0!</v>
      </c>
      <c r="G366" s="136">
        <v>0</v>
      </c>
    </row>
    <row r="367" spans="1:7" ht="12.75">
      <c r="A367" s="367"/>
      <c r="B367" s="359" t="s">
        <v>1177</v>
      </c>
      <c r="C367" s="332">
        <v>220593442</v>
      </c>
      <c r="D367" s="332">
        <v>53109335</v>
      </c>
      <c r="E367" s="332">
        <v>53109335</v>
      </c>
      <c r="F367" s="393">
        <v>24.07566359112344</v>
      </c>
      <c r="G367" s="136">
        <v>0</v>
      </c>
    </row>
    <row r="368" spans="1:7" ht="25.5">
      <c r="A368" s="367"/>
      <c r="B368" s="405" t="s">
        <v>1178</v>
      </c>
      <c r="C368" s="332">
        <v>220593442</v>
      </c>
      <c r="D368" s="123">
        <v>53109335</v>
      </c>
      <c r="E368" s="123">
        <v>53109335</v>
      </c>
      <c r="F368" s="393">
        <v>24.07566359112344</v>
      </c>
      <c r="G368" s="136">
        <v>0</v>
      </c>
    </row>
    <row r="369" spans="1:7" ht="12.75">
      <c r="A369" s="367"/>
      <c r="B369" s="336" t="s">
        <v>1098</v>
      </c>
      <c r="C369" s="113">
        <v>236906254</v>
      </c>
      <c r="D369" s="113">
        <v>57285938</v>
      </c>
      <c r="E369" s="113">
        <v>51895161</v>
      </c>
      <c r="F369" s="392">
        <v>21.90535712915371</v>
      </c>
      <c r="G369" s="264">
        <v>19331106</v>
      </c>
    </row>
    <row r="370" spans="1:7" ht="12.75">
      <c r="A370" s="367"/>
      <c r="B370" s="359" t="s">
        <v>1011</v>
      </c>
      <c r="C370" s="332">
        <v>233133868</v>
      </c>
      <c r="D370" s="332">
        <v>56589140</v>
      </c>
      <c r="E370" s="332">
        <v>51770924</v>
      </c>
      <c r="F370" s="393">
        <v>22.206522134312976</v>
      </c>
      <c r="G370" s="136">
        <v>19256127</v>
      </c>
    </row>
    <row r="371" spans="1:7" ht="12.75">
      <c r="A371" s="367"/>
      <c r="B371" s="395" t="s">
        <v>1012</v>
      </c>
      <c r="C371" s="332">
        <v>227279153</v>
      </c>
      <c r="D371" s="332">
        <v>55146467</v>
      </c>
      <c r="E371" s="332">
        <v>50346530</v>
      </c>
      <c r="F371" s="393">
        <v>22.151846896402326</v>
      </c>
      <c r="G371" s="136">
        <v>18797565</v>
      </c>
    </row>
    <row r="372" spans="1:7" ht="12.75">
      <c r="A372" s="367"/>
      <c r="B372" s="415" t="s">
        <v>1179</v>
      </c>
      <c r="C372" s="332">
        <v>163825271</v>
      </c>
      <c r="D372" s="123">
        <v>39208114</v>
      </c>
      <c r="E372" s="123">
        <v>37770365</v>
      </c>
      <c r="F372" s="393">
        <v>23.055273932676723</v>
      </c>
      <c r="G372" s="136">
        <v>13649574</v>
      </c>
    </row>
    <row r="373" spans="1:7" ht="12.75">
      <c r="A373" s="367"/>
      <c r="B373" s="419" t="s">
        <v>1180</v>
      </c>
      <c r="C373" s="332">
        <v>103626398</v>
      </c>
      <c r="D373" s="123">
        <v>25037743</v>
      </c>
      <c r="E373" s="123">
        <v>24149305</v>
      </c>
      <c r="F373" s="393">
        <v>23.304201888788995</v>
      </c>
      <c r="G373" s="136">
        <v>8647999</v>
      </c>
    </row>
    <row r="374" spans="1:7" ht="12.75">
      <c r="A374" s="367"/>
      <c r="B374" s="415" t="s">
        <v>1015</v>
      </c>
      <c r="C374" s="332">
        <v>63453882</v>
      </c>
      <c r="D374" s="123">
        <v>15938353</v>
      </c>
      <c r="E374" s="123">
        <v>12576165</v>
      </c>
      <c r="F374" s="393">
        <v>19.819378426681602</v>
      </c>
      <c r="G374" s="136">
        <v>5147991</v>
      </c>
    </row>
    <row r="375" spans="1:7" ht="12.75">
      <c r="A375" s="367"/>
      <c r="B375" s="395" t="s">
        <v>1017</v>
      </c>
      <c r="C375" s="332">
        <v>5672258</v>
      </c>
      <c r="D375" s="332">
        <v>1376613</v>
      </c>
      <c r="E375" s="332">
        <v>1373854</v>
      </c>
      <c r="F375" s="393">
        <v>24.2205837604707</v>
      </c>
      <c r="G375" s="136">
        <v>455635</v>
      </c>
    </row>
    <row r="376" spans="1:7" ht="12.75">
      <c r="A376" s="367"/>
      <c r="B376" s="415" t="s">
        <v>1018</v>
      </c>
      <c r="C376" s="332">
        <v>95998</v>
      </c>
      <c r="D376" s="123">
        <v>5100</v>
      </c>
      <c r="E376" s="123">
        <v>5100</v>
      </c>
      <c r="F376" s="393">
        <v>5.312610679389154</v>
      </c>
      <c r="G376" s="136">
        <v>5100</v>
      </c>
    </row>
    <row r="377" spans="1:7" ht="12.75">
      <c r="A377" s="367"/>
      <c r="B377" s="415" t="s">
        <v>1019</v>
      </c>
      <c r="C377" s="332">
        <v>5576260</v>
      </c>
      <c r="D377" s="123">
        <v>1371513</v>
      </c>
      <c r="E377" s="123">
        <v>1368754</v>
      </c>
      <c r="F377" s="393">
        <v>24.546093618303306</v>
      </c>
      <c r="G377" s="136">
        <v>450535</v>
      </c>
    </row>
    <row r="378" spans="1:7" ht="25.5">
      <c r="A378" s="367"/>
      <c r="B378" s="405" t="s">
        <v>1183</v>
      </c>
      <c r="C378" s="332">
        <v>65878</v>
      </c>
      <c r="D378" s="332">
        <v>53326</v>
      </c>
      <c r="E378" s="332">
        <v>47613</v>
      </c>
      <c r="F378" s="393">
        <v>72.27450742281187</v>
      </c>
      <c r="G378" s="136">
        <v>0</v>
      </c>
    </row>
    <row r="379" spans="1:7" ht="12.75">
      <c r="A379" s="367"/>
      <c r="B379" s="396" t="s">
        <v>1073</v>
      </c>
      <c r="C379" s="332">
        <v>65878</v>
      </c>
      <c r="D379" s="123">
        <v>53326</v>
      </c>
      <c r="E379" s="123">
        <v>47613</v>
      </c>
      <c r="F379" s="393">
        <v>72.27450742281187</v>
      </c>
      <c r="G379" s="136">
        <v>0</v>
      </c>
    </row>
    <row r="380" spans="1:7" ht="12.75">
      <c r="A380" s="367"/>
      <c r="B380" s="395" t="s">
        <v>1032</v>
      </c>
      <c r="C380" s="123">
        <v>116579</v>
      </c>
      <c r="D380" s="123">
        <v>12734</v>
      </c>
      <c r="E380" s="123">
        <v>2927</v>
      </c>
      <c r="F380" s="393">
        <v>2.510743787474588</v>
      </c>
      <c r="G380" s="136">
        <v>2927</v>
      </c>
    </row>
    <row r="381" spans="1:7" ht="25.5">
      <c r="A381" s="367"/>
      <c r="B381" s="396" t="s">
        <v>1197</v>
      </c>
      <c r="C381" s="123">
        <v>103845</v>
      </c>
      <c r="D381" s="123">
        <v>0</v>
      </c>
      <c r="E381" s="123">
        <v>0</v>
      </c>
      <c r="F381" s="393">
        <v>0</v>
      </c>
      <c r="G381" s="136">
        <v>0</v>
      </c>
    </row>
    <row r="382" spans="1:7" ht="38.25">
      <c r="A382" s="367"/>
      <c r="B382" s="397" t="s">
        <v>1211</v>
      </c>
      <c r="C382" s="123">
        <v>103845</v>
      </c>
      <c r="D382" s="123">
        <v>0</v>
      </c>
      <c r="E382" s="123">
        <v>0</v>
      </c>
      <c r="F382" s="393">
        <v>0</v>
      </c>
      <c r="G382" s="136">
        <v>0</v>
      </c>
    </row>
    <row r="383" spans="1:7" ht="63.75">
      <c r="A383" s="367"/>
      <c r="B383" s="433" t="s">
        <v>1219</v>
      </c>
      <c r="C383" s="123">
        <v>103845</v>
      </c>
      <c r="D383" s="123">
        <v>0</v>
      </c>
      <c r="E383" s="123">
        <v>0</v>
      </c>
      <c r="F383" s="393">
        <v>0</v>
      </c>
      <c r="G383" s="136">
        <v>0</v>
      </c>
    </row>
    <row r="384" spans="1:7" ht="25.5">
      <c r="A384" s="367"/>
      <c r="B384" s="396" t="s">
        <v>1207</v>
      </c>
      <c r="C384" s="123">
        <v>12734</v>
      </c>
      <c r="D384" s="123">
        <v>12734</v>
      </c>
      <c r="E384" s="123">
        <v>2927</v>
      </c>
      <c r="F384" s="393">
        <v>22.985707554578294</v>
      </c>
      <c r="G384" s="136">
        <v>2927</v>
      </c>
    </row>
    <row r="385" spans="1:7" ht="38.25">
      <c r="A385" s="367"/>
      <c r="B385" s="397" t="s">
        <v>1208</v>
      </c>
      <c r="C385" s="123">
        <v>12734</v>
      </c>
      <c r="D385" s="123">
        <v>12734</v>
      </c>
      <c r="E385" s="123">
        <v>2927</v>
      </c>
      <c r="F385" s="393">
        <v>22.985707554578294</v>
      </c>
      <c r="G385" s="136">
        <v>2927</v>
      </c>
    </row>
    <row r="386" spans="1:7" ht="12.75">
      <c r="A386" s="367"/>
      <c r="B386" s="359" t="s">
        <v>932</v>
      </c>
      <c r="C386" s="332">
        <v>3772386</v>
      </c>
      <c r="D386" s="332">
        <v>696798</v>
      </c>
      <c r="E386" s="332">
        <v>124237</v>
      </c>
      <c r="F386" s="393">
        <v>3.293326822864892</v>
      </c>
      <c r="G386" s="136">
        <v>74979</v>
      </c>
    </row>
    <row r="387" spans="1:7" ht="12.75">
      <c r="A387" s="367"/>
      <c r="B387" s="395" t="s">
        <v>1020</v>
      </c>
      <c r="C387" s="332">
        <v>3772386</v>
      </c>
      <c r="D387" s="123">
        <v>696798</v>
      </c>
      <c r="E387" s="123">
        <v>124237</v>
      </c>
      <c r="F387" s="393">
        <v>3.293326822864892</v>
      </c>
      <c r="G387" s="136">
        <v>74979</v>
      </c>
    </row>
    <row r="388" spans="1:7" s="403" customFormat="1" ht="12.75" hidden="1">
      <c r="A388" s="422"/>
      <c r="B388" s="399" t="s">
        <v>938</v>
      </c>
      <c r="C388" s="400">
        <v>0</v>
      </c>
      <c r="D388" s="400">
        <v>0</v>
      </c>
      <c r="E388" s="400">
        <v>4329445</v>
      </c>
      <c r="F388" s="401" t="s">
        <v>616</v>
      </c>
      <c r="G388" s="136">
        <v>-18235894</v>
      </c>
    </row>
    <row r="389" spans="1:7" s="403" customFormat="1" ht="12.75" hidden="1">
      <c r="A389" s="422"/>
      <c r="B389" s="399" t="s">
        <v>939</v>
      </c>
      <c r="C389" s="423">
        <v>0</v>
      </c>
      <c r="D389" s="423">
        <v>0</v>
      </c>
      <c r="E389" s="423">
        <v>0</v>
      </c>
      <c r="F389" s="401" t="s">
        <v>616</v>
      </c>
      <c r="G389" s="136">
        <v>0</v>
      </c>
    </row>
    <row r="390" spans="1:7" s="403" customFormat="1" ht="12.75" hidden="1">
      <c r="A390" s="422"/>
      <c r="B390" s="424" t="s">
        <v>944</v>
      </c>
      <c r="C390" s="423">
        <v>0</v>
      </c>
      <c r="D390" s="423">
        <v>0</v>
      </c>
      <c r="E390" s="423">
        <v>0</v>
      </c>
      <c r="F390" s="401" t="s">
        <v>616</v>
      </c>
      <c r="G390" s="136">
        <v>0</v>
      </c>
    </row>
    <row r="391" spans="1:7" s="403" customFormat="1" ht="38.25" customHeight="1" hidden="1">
      <c r="A391" s="422"/>
      <c r="B391" s="425" t="s">
        <v>1184</v>
      </c>
      <c r="C391" s="423">
        <v>0</v>
      </c>
      <c r="D391" s="400">
        <v>0</v>
      </c>
      <c r="E391" s="400">
        <v>0</v>
      </c>
      <c r="F391" s="401" t="s">
        <v>616</v>
      </c>
      <c r="G391" s="136">
        <v>0</v>
      </c>
    </row>
    <row r="392" spans="1:7" ht="12.75">
      <c r="A392" s="367"/>
      <c r="B392" s="374"/>
      <c r="C392" s="123"/>
      <c r="D392" s="123"/>
      <c r="E392" s="123"/>
      <c r="F392" s="393"/>
      <c r="G392" s="136"/>
    </row>
    <row r="393" spans="1:7" ht="12.75">
      <c r="A393" s="367"/>
      <c r="B393" s="410" t="s">
        <v>1220</v>
      </c>
      <c r="C393" s="113"/>
      <c r="D393" s="113"/>
      <c r="E393" s="113"/>
      <c r="F393" s="392"/>
      <c r="G393" s="136"/>
    </row>
    <row r="394" spans="1:7" ht="12.75">
      <c r="A394" s="367"/>
      <c r="B394" s="336" t="s">
        <v>1176</v>
      </c>
      <c r="C394" s="328">
        <v>370115739</v>
      </c>
      <c r="D394" s="328">
        <v>98844620</v>
      </c>
      <c r="E394" s="328">
        <v>94686964</v>
      </c>
      <c r="F394" s="392">
        <v>25.583068760012935</v>
      </c>
      <c r="G394" s="264">
        <v>7653199</v>
      </c>
    </row>
    <row r="395" spans="1:7" ht="25.5">
      <c r="A395" s="367"/>
      <c r="B395" s="421" t="s">
        <v>1182</v>
      </c>
      <c r="C395" s="332">
        <v>57438811</v>
      </c>
      <c r="D395" s="123">
        <v>14210819</v>
      </c>
      <c r="E395" s="123">
        <v>12563299</v>
      </c>
      <c r="F395" s="393">
        <v>21.87249140655088</v>
      </c>
      <c r="G395" s="136">
        <v>3971612</v>
      </c>
    </row>
    <row r="396" spans="1:7" ht="12.75">
      <c r="A396" s="367"/>
      <c r="B396" s="359" t="s">
        <v>1186</v>
      </c>
      <c r="C396" s="332">
        <v>10354420</v>
      </c>
      <c r="D396" s="123">
        <v>2595638</v>
      </c>
      <c r="E396" s="123">
        <v>85502</v>
      </c>
      <c r="F396" s="393">
        <v>0.8257536395085384</v>
      </c>
      <c r="G396" s="136">
        <v>40180</v>
      </c>
    </row>
    <row r="397" spans="1:7" ht="25.5">
      <c r="A397" s="367"/>
      <c r="B397" s="405" t="s">
        <v>1202</v>
      </c>
      <c r="C397" s="332">
        <v>190180</v>
      </c>
      <c r="D397" s="123">
        <v>27477</v>
      </c>
      <c r="E397" s="123">
        <v>15796</v>
      </c>
      <c r="F397" s="393">
        <v>8.30581554316963</v>
      </c>
      <c r="G397" s="136">
        <v>0</v>
      </c>
    </row>
    <row r="398" spans="1:7" s="403" customFormat="1" ht="12.75" hidden="1">
      <c r="A398" s="422"/>
      <c r="B398" s="430" t="s">
        <v>1000</v>
      </c>
      <c r="C398" s="423">
        <v>0</v>
      </c>
      <c r="D398" s="423">
        <v>0</v>
      </c>
      <c r="E398" s="423">
        <v>0</v>
      </c>
      <c r="F398" s="401" t="e">
        <v>#DIV/0!</v>
      </c>
      <c r="G398" s="136">
        <v>0</v>
      </c>
    </row>
    <row r="399" spans="1:7" s="403" customFormat="1" ht="12.75" hidden="1">
      <c r="A399" s="422"/>
      <c r="B399" s="425" t="s">
        <v>1001</v>
      </c>
      <c r="C399" s="423">
        <v>0</v>
      </c>
      <c r="D399" s="423">
        <v>0</v>
      </c>
      <c r="E399" s="423">
        <v>0</v>
      </c>
      <c r="F399" s="401" t="e">
        <v>#DIV/0!</v>
      </c>
      <c r="G399" s="136">
        <v>0</v>
      </c>
    </row>
    <row r="400" spans="1:7" s="403" customFormat="1" ht="25.5" hidden="1">
      <c r="A400" s="422"/>
      <c r="B400" s="440" t="s">
        <v>1187</v>
      </c>
      <c r="C400" s="423">
        <v>0</v>
      </c>
      <c r="D400" s="423">
        <v>0</v>
      </c>
      <c r="E400" s="423">
        <v>0</v>
      </c>
      <c r="F400" s="401" t="e">
        <v>#DIV/0!</v>
      </c>
      <c r="G400" s="136">
        <v>0</v>
      </c>
    </row>
    <row r="401" spans="1:7" s="403" customFormat="1" ht="51" hidden="1">
      <c r="A401" s="422"/>
      <c r="B401" s="441" t="s">
        <v>1195</v>
      </c>
      <c r="C401" s="423">
        <v>0</v>
      </c>
      <c r="D401" s="423">
        <v>0</v>
      </c>
      <c r="E401" s="423">
        <v>0</v>
      </c>
      <c r="F401" s="401" t="e">
        <v>#DIV/0!</v>
      </c>
      <c r="G401" s="136">
        <v>0</v>
      </c>
    </row>
    <row r="402" spans="1:7" s="403" customFormat="1" ht="51" hidden="1">
      <c r="A402" s="422"/>
      <c r="B402" s="429" t="s">
        <v>1196</v>
      </c>
      <c r="C402" s="423">
        <v>0</v>
      </c>
      <c r="D402" s="400">
        <v>0</v>
      </c>
      <c r="E402" s="400">
        <v>0</v>
      </c>
      <c r="F402" s="401" t="e">
        <v>#DIV/0!</v>
      </c>
      <c r="G402" s="136">
        <v>0</v>
      </c>
    </row>
    <row r="403" spans="1:7" s="403" customFormat="1" ht="51" hidden="1">
      <c r="A403" s="422"/>
      <c r="B403" s="429" t="s">
        <v>1221</v>
      </c>
      <c r="C403" s="423">
        <v>0</v>
      </c>
      <c r="D403" s="400">
        <v>0</v>
      </c>
      <c r="E403" s="400">
        <v>0</v>
      </c>
      <c r="F403" s="401" t="e">
        <v>#DIV/0!</v>
      </c>
      <c r="G403" s="136">
        <v>0</v>
      </c>
    </row>
    <row r="404" spans="1:7" s="403" customFormat="1" ht="12.75" hidden="1">
      <c r="A404" s="422"/>
      <c r="B404" s="441" t="s">
        <v>1188</v>
      </c>
      <c r="C404" s="423">
        <v>0</v>
      </c>
      <c r="D404" s="423">
        <v>0</v>
      </c>
      <c r="E404" s="423">
        <v>0</v>
      </c>
      <c r="F404" s="401" t="e">
        <v>#DIV/0!</v>
      </c>
      <c r="G404" s="136">
        <v>0</v>
      </c>
    </row>
    <row r="405" spans="1:7" s="403" customFormat="1" ht="63.75" hidden="1">
      <c r="A405" s="422"/>
      <c r="B405" s="429" t="s">
        <v>1189</v>
      </c>
      <c r="C405" s="423">
        <v>0</v>
      </c>
      <c r="D405" s="400">
        <v>0</v>
      </c>
      <c r="E405" s="400">
        <v>0</v>
      </c>
      <c r="F405" s="401" t="e">
        <v>#DIV/0!</v>
      </c>
      <c r="G405" s="136">
        <v>0</v>
      </c>
    </row>
    <row r="406" spans="1:7" ht="12.75">
      <c r="A406" s="367"/>
      <c r="B406" s="359" t="s">
        <v>1177</v>
      </c>
      <c r="C406" s="332">
        <v>302322508</v>
      </c>
      <c r="D406" s="332">
        <v>82038163</v>
      </c>
      <c r="E406" s="332">
        <v>82038163</v>
      </c>
      <c r="F406" s="393">
        <v>27.1359759293873</v>
      </c>
      <c r="G406" s="136">
        <v>3641407</v>
      </c>
    </row>
    <row r="407" spans="1:7" ht="25.5">
      <c r="A407" s="367"/>
      <c r="B407" s="405" t="s">
        <v>1178</v>
      </c>
      <c r="C407" s="332">
        <v>284693398</v>
      </c>
      <c r="D407" s="123">
        <v>74931076</v>
      </c>
      <c r="E407" s="123">
        <v>74931076</v>
      </c>
      <c r="F407" s="393">
        <v>26.319920492149944</v>
      </c>
      <c r="G407" s="136">
        <v>3641407</v>
      </c>
    </row>
    <row r="408" spans="1:7" ht="25.5">
      <c r="A408" s="367"/>
      <c r="B408" s="405" t="s">
        <v>1210</v>
      </c>
      <c r="C408" s="332">
        <v>17629110</v>
      </c>
      <c r="D408" s="123">
        <v>7107087</v>
      </c>
      <c r="E408" s="123">
        <v>7107087</v>
      </c>
      <c r="F408" s="393">
        <v>40.31449687477133</v>
      </c>
      <c r="G408" s="136">
        <v>0</v>
      </c>
    </row>
    <row r="409" spans="1:7" ht="12.75">
      <c r="A409" s="367"/>
      <c r="B409" s="336" t="s">
        <v>1098</v>
      </c>
      <c r="C409" s="113">
        <v>369305987</v>
      </c>
      <c r="D409" s="113">
        <v>98583264</v>
      </c>
      <c r="E409" s="113">
        <v>68450109</v>
      </c>
      <c r="F409" s="392">
        <v>18.53479537552149</v>
      </c>
      <c r="G409" s="264">
        <v>24965862</v>
      </c>
    </row>
    <row r="410" spans="1:7" ht="12.75">
      <c r="A410" s="367"/>
      <c r="B410" s="359" t="s">
        <v>1011</v>
      </c>
      <c r="C410" s="332">
        <v>338897585</v>
      </c>
      <c r="D410" s="332">
        <v>89771487</v>
      </c>
      <c r="E410" s="332">
        <v>64616272</v>
      </c>
      <c r="F410" s="393">
        <v>19.06660739408928</v>
      </c>
      <c r="G410" s="136">
        <v>22980532</v>
      </c>
    </row>
    <row r="411" spans="1:7" ht="12.75">
      <c r="A411" s="367"/>
      <c r="B411" s="395" t="s">
        <v>1012</v>
      </c>
      <c r="C411" s="332">
        <v>259241401</v>
      </c>
      <c r="D411" s="332">
        <v>64176503</v>
      </c>
      <c r="E411" s="332">
        <v>44946507</v>
      </c>
      <c r="F411" s="393">
        <v>17.337704096113875</v>
      </c>
      <c r="G411" s="136">
        <v>17578377</v>
      </c>
    </row>
    <row r="412" spans="1:7" ht="12.75">
      <c r="A412" s="367"/>
      <c r="B412" s="415" t="s">
        <v>1179</v>
      </c>
      <c r="C412" s="332">
        <v>183122349</v>
      </c>
      <c r="D412" s="123">
        <v>34839284</v>
      </c>
      <c r="E412" s="123">
        <v>29015875</v>
      </c>
      <c r="F412" s="393">
        <v>15.845075796837884</v>
      </c>
      <c r="G412" s="136">
        <v>11602665</v>
      </c>
    </row>
    <row r="413" spans="1:7" ht="12.75">
      <c r="A413" s="367"/>
      <c r="B413" s="419" t="s">
        <v>1180</v>
      </c>
      <c r="C413" s="332">
        <v>146816914</v>
      </c>
      <c r="D413" s="123">
        <v>27896210</v>
      </c>
      <c r="E413" s="123">
        <v>23470255</v>
      </c>
      <c r="F413" s="393">
        <v>15.986070242560746</v>
      </c>
      <c r="G413" s="136">
        <v>9324765</v>
      </c>
    </row>
    <row r="414" spans="1:7" ht="12.75">
      <c r="A414" s="367"/>
      <c r="B414" s="415" t="s">
        <v>1015</v>
      </c>
      <c r="C414" s="332">
        <v>76119052</v>
      </c>
      <c r="D414" s="123">
        <v>29337219</v>
      </c>
      <c r="E414" s="123">
        <v>15930632</v>
      </c>
      <c r="F414" s="393">
        <v>20.92857383457692</v>
      </c>
      <c r="G414" s="136">
        <v>5975712</v>
      </c>
    </row>
    <row r="415" spans="1:7" ht="12.75">
      <c r="A415" s="367"/>
      <c r="B415" s="395" t="s">
        <v>1016</v>
      </c>
      <c r="C415" s="332">
        <v>2357461</v>
      </c>
      <c r="D415" s="123">
        <v>1265000</v>
      </c>
      <c r="E415" s="123">
        <v>767100</v>
      </c>
      <c r="F415" s="393">
        <v>32.5392445516596</v>
      </c>
      <c r="G415" s="136">
        <v>320850</v>
      </c>
    </row>
    <row r="416" spans="1:7" ht="12.75">
      <c r="A416" s="367"/>
      <c r="B416" s="395" t="s">
        <v>1017</v>
      </c>
      <c r="C416" s="332">
        <v>50187169</v>
      </c>
      <c r="D416" s="332">
        <v>13834939</v>
      </c>
      <c r="E416" s="332">
        <v>11588290</v>
      </c>
      <c r="F416" s="393">
        <v>23.090144813707266</v>
      </c>
      <c r="G416" s="136">
        <v>3228092</v>
      </c>
    </row>
    <row r="417" spans="1:7" ht="12.75">
      <c r="A417" s="367"/>
      <c r="B417" s="415" t="s">
        <v>1018</v>
      </c>
      <c r="C417" s="332">
        <v>36539467</v>
      </c>
      <c r="D417" s="123">
        <v>9949905</v>
      </c>
      <c r="E417" s="123">
        <v>7953054</v>
      </c>
      <c r="F417" s="393">
        <v>21.765654107652963</v>
      </c>
      <c r="G417" s="136">
        <v>1999462</v>
      </c>
    </row>
    <row r="418" spans="1:7" ht="12.75">
      <c r="A418" s="367"/>
      <c r="B418" s="415" t="s">
        <v>1019</v>
      </c>
      <c r="C418" s="332">
        <v>13647702</v>
      </c>
      <c r="D418" s="123">
        <v>3885034</v>
      </c>
      <c r="E418" s="123">
        <v>3635236</v>
      </c>
      <c r="F418" s="393">
        <v>26.6362498243294</v>
      </c>
      <c r="G418" s="136">
        <v>1228630</v>
      </c>
    </row>
    <row r="419" spans="1:7" ht="25.5">
      <c r="A419" s="367"/>
      <c r="B419" s="405" t="s">
        <v>1183</v>
      </c>
      <c r="C419" s="332">
        <v>62285</v>
      </c>
      <c r="D419" s="332">
        <v>19500</v>
      </c>
      <c r="E419" s="332">
        <v>8371</v>
      </c>
      <c r="F419" s="393">
        <v>13.439833025608092</v>
      </c>
      <c r="G419" s="136">
        <v>0</v>
      </c>
    </row>
    <row r="420" spans="1:7" ht="12.75" customHeight="1">
      <c r="A420" s="367"/>
      <c r="B420" s="396" t="s">
        <v>1073</v>
      </c>
      <c r="C420" s="332">
        <v>62285</v>
      </c>
      <c r="D420" s="123">
        <v>19500</v>
      </c>
      <c r="E420" s="123">
        <v>8371</v>
      </c>
      <c r="F420" s="393">
        <v>13.439833025608092</v>
      </c>
      <c r="G420" s="136">
        <v>0</v>
      </c>
    </row>
    <row r="421" spans="1:7" ht="12.75">
      <c r="A421" s="367"/>
      <c r="B421" s="395" t="s">
        <v>1032</v>
      </c>
      <c r="C421" s="123">
        <v>27049269</v>
      </c>
      <c r="D421" s="123">
        <v>10475545</v>
      </c>
      <c r="E421" s="123">
        <v>7306004</v>
      </c>
      <c r="F421" s="393">
        <v>27.00998685029159</v>
      </c>
      <c r="G421" s="136">
        <v>1853213</v>
      </c>
    </row>
    <row r="422" spans="1:7" ht="25.5">
      <c r="A422" s="367"/>
      <c r="B422" s="442" t="s">
        <v>1197</v>
      </c>
      <c r="C422" s="123">
        <v>2860068</v>
      </c>
      <c r="D422" s="123">
        <v>2855756</v>
      </c>
      <c r="E422" s="123">
        <v>2854256</v>
      </c>
      <c r="F422" s="393">
        <v>99.79678804839605</v>
      </c>
      <c r="G422" s="136">
        <v>0</v>
      </c>
    </row>
    <row r="423" spans="1:7" ht="38.25">
      <c r="A423" s="367"/>
      <c r="B423" s="437" t="s">
        <v>1211</v>
      </c>
      <c r="C423" s="123">
        <v>2860068</v>
      </c>
      <c r="D423" s="123">
        <v>2855756</v>
      </c>
      <c r="E423" s="123">
        <v>2854256</v>
      </c>
      <c r="F423" s="393">
        <v>99.79678804839605</v>
      </c>
      <c r="G423" s="136">
        <v>0</v>
      </c>
    </row>
    <row r="424" spans="1:7" ht="53.25" customHeight="1">
      <c r="A424" s="367"/>
      <c r="B424" s="438" t="s">
        <v>1212</v>
      </c>
      <c r="C424" s="123">
        <v>2860068</v>
      </c>
      <c r="D424" s="123">
        <v>2855756</v>
      </c>
      <c r="E424" s="123">
        <v>2854256</v>
      </c>
      <c r="F424" s="393">
        <v>99.79678804839605</v>
      </c>
      <c r="G424" s="136">
        <v>0</v>
      </c>
    </row>
    <row r="425" spans="1:7" ht="25.5">
      <c r="A425" s="367"/>
      <c r="B425" s="396" t="s">
        <v>1214</v>
      </c>
      <c r="C425" s="123">
        <v>9871911</v>
      </c>
      <c r="D425" s="123">
        <v>2603907</v>
      </c>
      <c r="E425" s="123">
        <v>2256609</v>
      </c>
      <c r="F425" s="393">
        <v>22.858887200259403</v>
      </c>
      <c r="G425" s="136">
        <v>642812</v>
      </c>
    </row>
    <row r="426" spans="1:7" ht="25.5">
      <c r="A426" s="367"/>
      <c r="B426" s="396" t="s">
        <v>1207</v>
      </c>
      <c r="C426" s="123">
        <v>14317290</v>
      </c>
      <c r="D426" s="123">
        <v>5015882</v>
      </c>
      <c r="E426" s="123">
        <v>2195139</v>
      </c>
      <c r="F426" s="393">
        <v>15.3320844936437</v>
      </c>
      <c r="G426" s="136">
        <v>1210401</v>
      </c>
    </row>
    <row r="427" spans="1:7" ht="38.25">
      <c r="A427" s="367"/>
      <c r="B427" s="397" t="s">
        <v>1208</v>
      </c>
      <c r="C427" s="123">
        <v>14317290</v>
      </c>
      <c r="D427" s="123">
        <v>5015882</v>
      </c>
      <c r="E427" s="123">
        <v>2195139</v>
      </c>
      <c r="F427" s="393">
        <v>15.3320844936437</v>
      </c>
      <c r="G427" s="136">
        <v>1210401</v>
      </c>
    </row>
    <row r="428" spans="1:7" ht="12.75">
      <c r="A428" s="367"/>
      <c r="B428" s="359" t="s">
        <v>932</v>
      </c>
      <c r="C428" s="332">
        <v>30408402</v>
      </c>
      <c r="D428" s="332">
        <v>8811777</v>
      </c>
      <c r="E428" s="332">
        <v>3833837</v>
      </c>
      <c r="F428" s="393">
        <v>12.607821351480423</v>
      </c>
      <c r="G428" s="136">
        <v>1985330</v>
      </c>
    </row>
    <row r="429" spans="1:7" ht="12.75">
      <c r="A429" s="367"/>
      <c r="B429" s="395" t="s">
        <v>1020</v>
      </c>
      <c r="C429" s="332">
        <v>26906202</v>
      </c>
      <c r="D429" s="123">
        <v>6693095</v>
      </c>
      <c r="E429" s="123">
        <v>3447116</v>
      </c>
      <c r="F429" s="393">
        <v>12.811603807925028</v>
      </c>
      <c r="G429" s="136">
        <v>1677033</v>
      </c>
    </row>
    <row r="430" spans="1:7" ht="12.75">
      <c r="A430" s="367"/>
      <c r="B430" s="395" t="s">
        <v>1215</v>
      </c>
      <c r="C430" s="332">
        <v>3502200</v>
      </c>
      <c r="D430" s="332">
        <v>2118682</v>
      </c>
      <c r="E430" s="332">
        <v>386721</v>
      </c>
      <c r="F430" s="393">
        <v>11.042230597909885</v>
      </c>
      <c r="G430" s="136">
        <v>308297</v>
      </c>
    </row>
    <row r="431" spans="1:7" ht="12.75" customHeight="1">
      <c r="A431" s="367"/>
      <c r="B431" s="396" t="s">
        <v>1222</v>
      </c>
      <c r="C431" s="332">
        <v>200</v>
      </c>
      <c r="D431" s="332">
        <v>0</v>
      </c>
      <c r="E431" s="332">
        <v>0</v>
      </c>
      <c r="F431" s="393">
        <v>0</v>
      </c>
      <c r="G431" s="136">
        <v>0</v>
      </c>
    </row>
    <row r="432" spans="1:7" ht="38.25">
      <c r="A432" s="367"/>
      <c r="B432" s="397" t="s">
        <v>1223</v>
      </c>
      <c r="C432" s="332">
        <v>200</v>
      </c>
      <c r="D432" s="332">
        <v>0</v>
      </c>
      <c r="E432" s="332">
        <v>0</v>
      </c>
      <c r="F432" s="393">
        <v>0</v>
      </c>
      <c r="G432" s="136">
        <v>0</v>
      </c>
    </row>
    <row r="433" spans="1:7" ht="25.5">
      <c r="A433" s="367"/>
      <c r="B433" s="396" t="s">
        <v>1216</v>
      </c>
      <c r="C433" s="332">
        <v>3502000</v>
      </c>
      <c r="D433" s="123">
        <v>2118682</v>
      </c>
      <c r="E433" s="123">
        <v>386721</v>
      </c>
      <c r="F433" s="393">
        <v>11.042861222158766</v>
      </c>
      <c r="G433" s="136">
        <v>308297</v>
      </c>
    </row>
    <row r="434" spans="1:7" ht="12.75">
      <c r="A434" s="367"/>
      <c r="B434" s="374" t="s">
        <v>938</v>
      </c>
      <c r="C434" s="123">
        <v>809752</v>
      </c>
      <c r="D434" s="123">
        <v>261356</v>
      </c>
      <c r="E434" s="123" t="s">
        <v>616</v>
      </c>
      <c r="F434" s="393" t="s">
        <v>616</v>
      </c>
      <c r="G434" s="252" t="s">
        <v>616</v>
      </c>
    </row>
    <row r="435" spans="1:7" ht="12.75">
      <c r="A435" s="367"/>
      <c r="B435" s="374" t="s">
        <v>939</v>
      </c>
      <c r="C435" s="332">
        <v>-809752</v>
      </c>
      <c r="D435" s="332">
        <v>-261356</v>
      </c>
      <c r="E435" s="332">
        <v>98865</v>
      </c>
      <c r="F435" s="393" t="s">
        <v>616</v>
      </c>
      <c r="G435" s="136">
        <v>78583</v>
      </c>
    </row>
    <row r="436" spans="1:7" ht="12.75">
      <c r="A436" s="367"/>
      <c r="B436" s="359" t="s">
        <v>941</v>
      </c>
      <c r="C436" s="332">
        <v>-3486788</v>
      </c>
      <c r="D436" s="332">
        <v>-1046786</v>
      </c>
      <c r="E436" s="332">
        <v>-507931</v>
      </c>
      <c r="F436" s="393" t="s">
        <v>616</v>
      </c>
      <c r="G436" s="136">
        <v>-125604</v>
      </c>
    </row>
    <row r="437" spans="1:7" ht="12.75">
      <c r="A437" s="367"/>
      <c r="B437" s="395" t="s">
        <v>1224</v>
      </c>
      <c r="C437" s="332">
        <v>9900</v>
      </c>
      <c r="D437" s="123">
        <v>4950</v>
      </c>
      <c r="E437" s="123">
        <v>0</v>
      </c>
      <c r="F437" s="393" t="s">
        <v>616</v>
      </c>
      <c r="G437" s="136">
        <v>0</v>
      </c>
    </row>
    <row r="438" spans="1:7" ht="12.75">
      <c r="A438" s="367"/>
      <c r="B438" s="395" t="s">
        <v>1225</v>
      </c>
      <c r="C438" s="332">
        <v>-3496688</v>
      </c>
      <c r="D438" s="123">
        <v>-1051736</v>
      </c>
      <c r="E438" s="123">
        <v>-507931</v>
      </c>
      <c r="F438" s="393" t="s">
        <v>616</v>
      </c>
      <c r="G438" s="136">
        <v>-125604</v>
      </c>
    </row>
    <row r="439" spans="1:7" ht="12.75">
      <c r="A439" s="367"/>
      <c r="B439" s="359" t="s">
        <v>1217</v>
      </c>
      <c r="C439" s="332">
        <v>2603640</v>
      </c>
      <c r="D439" s="332">
        <v>775050</v>
      </c>
      <c r="E439" s="332">
        <v>596416</v>
      </c>
      <c r="F439" s="393" t="s">
        <v>616</v>
      </c>
      <c r="G439" s="136">
        <v>193807</v>
      </c>
    </row>
    <row r="440" spans="1:7" ht="12.75">
      <c r="A440" s="367"/>
      <c r="B440" s="395" t="s">
        <v>1226</v>
      </c>
      <c r="C440" s="332">
        <v>-9900</v>
      </c>
      <c r="D440" s="123">
        <v>-4950</v>
      </c>
      <c r="E440" s="123">
        <v>0</v>
      </c>
      <c r="F440" s="393" t="s">
        <v>616</v>
      </c>
      <c r="G440" s="136">
        <v>0</v>
      </c>
    </row>
    <row r="441" spans="1:7" ht="12.75">
      <c r="A441" s="367"/>
      <c r="B441" s="405" t="s">
        <v>1227</v>
      </c>
      <c r="C441" s="332">
        <v>2613540</v>
      </c>
      <c r="D441" s="123">
        <v>780000</v>
      </c>
      <c r="E441" s="123">
        <v>596416</v>
      </c>
      <c r="F441" s="393" t="s">
        <v>616</v>
      </c>
      <c r="G441" s="136">
        <v>193807</v>
      </c>
    </row>
    <row r="442" spans="1:7" ht="12.75">
      <c r="A442" s="367"/>
      <c r="B442" s="359" t="s">
        <v>944</v>
      </c>
      <c r="C442" s="332">
        <v>73396</v>
      </c>
      <c r="D442" s="332">
        <v>10380</v>
      </c>
      <c r="E442" s="332">
        <v>10380</v>
      </c>
      <c r="F442" s="393" t="s">
        <v>616</v>
      </c>
      <c r="G442" s="102">
        <v>10380</v>
      </c>
    </row>
    <row r="443" spans="1:7" ht="51" hidden="1">
      <c r="A443" s="367"/>
      <c r="B443" s="405" t="s">
        <v>1184</v>
      </c>
      <c r="C443" s="332">
        <v>0</v>
      </c>
      <c r="D443" s="123">
        <v>0</v>
      </c>
      <c r="E443" s="123">
        <v>0</v>
      </c>
      <c r="F443" s="393" t="s">
        <v>616</v>
      </c>
      <c r="G443" s="102">
        <v>0</v>
      </c>
    </row>
    <row r="444" spans="1:7" ht="51">
      <c r="A444" s="367"/>
      <c r="B444" s="405" t="s">
        <v>1199</v>
      </c>
      <c r="C444" s="332">
        <v>73396</v>
      </c>
      <c r="D444" s="123">
        <v>10380</v>
      </c>
      <c r="E444" s="123">
        <v>10380</v>
      </c>
      <c r="F444" s="393" t="s">
        <v>616</v>
      </c>
      <c r="G444" s="102">
        <v>10380</v>
      </c>
    </row>
    <row r="445" spans="1:7" ht="12.75">
      <c r="A445" s="367"/>
      <c r="B445" s="374"/>
      <c r="C445" s="123"/>
      <c r="D445" s="123"/>
      <c r="E445" s="123"/>
      <c r="F445" s="393"/>
      <c r="G445" s="136"/>
    </row>
    <row r="446" spans="1:7" ht="12.75">
      <c r="A446" s="367"/>
      <c r="B446" s="410" t="s">
        <v>1228</v>
      </c>
      <c r="C446" s="113"/>
      <c r="D446" s="123"/>
      <c r="E446" s="123"/>
      <c r="F446" s="393"/>
      <c r="G446" s="136"/>
    </row>
    <row r="447" spans="1:7" ht="12.75">
      <c r="A447" s="367"/>
      <c r="B447" s="336" t="s">
        <v>1176</v>
      </c>
      <c r="C447" s="328">
        <v>307710175</v>
      </c>
      <c r="D447" s="328">
        <v>183758727</v>
      </c>
      <c r="E447" s="328">
        <v>185259328</v>
      </c>
      <c r="F447" s="392">
        <v>60.20578552529178</v>
      </c>
      <c r="G447" s="264">
        <v>28923364</v>
      </c>
    </row>
    <row r="448" spans="1:7" ht="25.5">
      <c r="A448" s="367"/>
      <c r="B448" s="421" t="s">
        <v>1182</v>
      </c>
      <c r="C448" s="332">
        <v>15314622</v>
      </c>
      <c r="D448" s="123">
        <v>2980457</v>
      </c>
      <c r="E448" s="123">
        <v>3048662</v>
      </c>
      <c r="F448" s="393">
        <v>19.90687070173851</v>
      </c>
      <c r="G448" s="136">
        <v>946072</v>
      </c>
    </row>
    <row r="449" spans="1:7" ht="12.75">
      <c r="A449" s="367"/>
      <c r="B449" s="359" t="s">
        <v>1186</v>
      </c>
      <c r="C449" s="332">
        <v>419848</v>
      </c>
      <c r="D449" s="123">
        <v>89397</v>
      </c>
      <c r="E449" s="123">
        <v>57251</v>
      </c>
      <c r="F449" s="393">
        <v>13.636125454926546</v>
      </c>
      <c r="G449" s="136">
        <v>57251</v>
      </c>
    </row>
    <row r="450" spans="1:7" ht="12.75">
      <c r="A450" s="367"/>
      <c r="B450" s="421" t="s">
        <v>1000</v>
      </c>
      <c r="C450" s="332">
        <v>1939317</v>
      </c>
      <c r="D450" s="332">
        <v>468763</v>
      </c>
      <c r="E450" s="332">
        <v>1933305</v>
      </c>
      <c r="F450" s="393">
        <v>99.6899939514788</v>
      </c>
      <c r="G450" s="136">
        <v>0</v>
      </c>
    </row>
    <row r="451" spans="1:7" ht="12.75">
      <c r="A451" s="367"/>
      <c r="B451" s="395" t="s">
        <v>1001</v>
      </c>
      <c r="C451" s="332">
        <v>1939317</v>
      </c>
      <c r="D451" s="332">
        <v>468763</v>
      </c>
      <c r="E451" s="332">
        <v>1933305</v>
      </c>
      <c r="F451" s="393">
        <v>99.6899939514788</v>
      </c>
      <c r="G451" s="136">
        <v>0</v>
      </c>
    </row>
    <row r="452" spans="1:7" ht="14.25" customHeight="1">
      <c r="A452" s="367"/>
      <c r="B452" s="396" t="s">
        <v>1187</v>
      </c>
      <c r="C452" s="332">
        <v>1936534</v>
      </c>
      <c r="D452" s="332">
        <v>465980</v>
      </c>
      <c r="E452" s="332">
        <v>1930522</v>
      </c>
      <c r="F452" s="393">
        <v>99.6895484406677</v>
      </c>
      <c r="G452" s="136">
        <v>0</v>
      </c>
    </row>
    <row r="453" spans="1:7" ht="51">
      <c r="A453" s="367"/>
      <c r="B453" s="397" t="s">
        <v>1195</v>
      </c>
      <c r="C453" s="332">
        <v>1936534</v>
      </c>
      <c r="D453" s="332">
        <v>465980</v>
      </c>
      <c r="E453" s="332">
        <v>1930522</v>
      </c>
      <c r="F453" s="393">
        <v>99.6895484406677</v>
      </c>
      <c r="G453" s="136">
        <v>0</v>
      </c>
    </row>
    <row r="454" spans="1:7" ht="11.25" customHeight="1">
      <c r="A454" s="367"/>
      <c r="B454" s="433" t="s">
        <v>1196</v>
      </c>
      <c r="C454" s="332">
        <v>1936534</v>
      </c>
      <c r="D454" s="332">
        <v>465980</v>
      </c>
      <c r="E454" s="332">
        <v>1930522</v>
      </c>
      <c r="F454" s="393">
        <v>99.6895484406677</v>
      </c>
      <c r="G454" s="136">
        <v>0</v>
      </c>
    </row>
    <row r="455" spans="1:7" s="447" customFormat="1" ht="11.25" customHeight="1">
      <c r="A455" s="443"/>
      <c r="B455" s="444" t="s">
        <v>1188</v>
      </c>
      <c r="C455" s="445">
        <v>2783</v>
      </c>
      <c r="D455" s="445">
        <v>2783</v>
      </c>
      <c r="E455" s="445">
        <v>2783</v>
      </c>
      <c r="F455" s="446">
        <v>100</v>
      </c>
      <c r="G455" s="136">
        <v>0</v>
      </c>
    </row>
    <row r="456" spans="1:7" s="447" customFormat="1" ht="50.25" customHeight="1">
      <c r="A456" s="443"/>
      <c r="B456" s="448" t="s">
        <v>1189</v>
      </c>
      <c r="C456" s="445">
        <v>2783</v>
      </c>
      <c r="D456" s="445">
        <v>2783</v>
      </c>
      <c r="E456" s="445">
        <v>2783</v>
      </c>
      <c r="F456" s="446">
        <v>100</v>
      </c>
      <c r="G456" s="136">
        <v>0</v>
      </c>
    </row>
    <row r="457" spans="1:7" ht="11.25" customHeight="1">
      <c r="A457" s="367"/>
      <c r="B457" s="359" t="s">
        <v>1177</v>
      </c>
      <c r="C457" s="332">
        <v>290036388</v>
      </c>
      <c r="D457" s="332">
        <v>180220110</v>
      </c>
      <c r="E457" s="332">
        <v>180220110</v>
      </c>
      <c r="F457" s="393">
        <v>62.13706881496538</v>
      </c>
      <c r="G457" s="136">
        <v>27920041</v>
      </c>
    </row>
    <row r="458" spans="1:7" ht="25.5">
      <c r="A458" s="367"/>
      <c r="B458" s="405" t="s">
        <v>1178</v>
      </c>
      <c r="C458" s="332">
        <v>287697788</v>
      </c>
      <c r="D458" s="123">
        <v>179083912</v>
      </c>
      <c r="E458" s="123">
        <v>179083912</v>
      </c>
      <c r="F458" s="393">
        <v>62.24723284977082</v>
      </c>
      <c r="G458" s="136">
        <v>27038306</v>
      </c>
    </row>
    <row r="459" spans="1:7" ht="25.5">
      <c r="A459" s="367"/>
      <c r="B459" s="405" t="s">
        <v>1229</v>
      </c>
      <c r="C459" s="332">
        <v>2338600</v>
      </c>
      <c r="D459" s="123">
        <v>1136198</v>
      </c>
      <c r="E459" s="123">
        <v>1136198</v>
      </c>
      <c r="F459" s="393">
        <v>48.58453775763277</v>
      </c>
      <c r="G459" s="136">
        <v>881735</v>
      </c>
    </row>
    <row r="460" spans="1:7" ht="12.75">
      <c r="A460" s="367"/>
      <c r="B460" s="336" t="s">
        <v>1098</v>
      </c>
      <c r="C460" s="113">
        <v>307710175</v>
      </c>
      <c r="D460" s="113">
        <v>183758727</v>
      </c>
      <c r="E460" s="113">
        <v>108290635</v>
      </c>
      <c r="F460" s="392">
        <v>35.19241279557947</v>
      </c>
      <c r="G460" s="264">
        <v>55339324</v>
      </c>
    </row>
    <row r="461" spans="1:7" ht="12.75">
      <c r="A461" s="367"/>
      <c r="B461" s="359" t="s">
        <v>1011</v>
      </c>
      <c r="C461" s="332">
        <v>298290069</v>
      </c>
      <c r="D461" s="332">
        <v>182148407</v>
      </c>
      <c r="E461" s="332">
        <v>107123531</v>
      </c>
      <c r="F461" s="393">
        <v>35.91253686692466</v>
      </c>
      <c r="G461" s="136">
        <v>54354029</v>
      </c>
    </row>
    <row r="462" spans="1:7" ht="12.75">
      <c r="A462" s="367"/>
      <c r="B462" s="395" t="s">
        <v>1012</v>
      </c>
      <c r="C462" s="332">
        <v>96634613</v>
      </c>
      <c r="D462" s="332">
        <v>20697069</v>
      </c>
      <c r="E462" s="332">
        <v>17988982</v>
      </c>
      <c r="F462" s="393">
        <v>18.61546441956569</v>
      </c>
      <c r="G462" s="136">
        <v>8117638</v>
      </c>
    </row>
    <row r="463" spans="1:7" ht="12.75">
      <c r="A463" s="367"/>
      <c r="B463" s="415" t="s">
        <v>1179</v>
      </c>
      <c r="C463" s="332">
        <v>66908528</v>
      </c>
      <c r="D463" s="123">
        <v>14330645</v>
      </c>
      <c r="E463" s="123">
        <v>13104406</v>
      </c>
      <c r="F463" s="393">
        <v>19.585554176292742</v>
      </c>
      <c r="G463" s="136">
        <v>5870339</v>
      </c>
    </row>
    <row r="464" spans="1:7" ht="12.75">
      <c r="A464" s="367"/>
      <c r="B464" s="419" t="s">
        <v>1180</v>
      </c>
      <c r="C464" s="332">
        <v>50734603</v>
      </c>
      <c r="D464" s="123">
        <v>10964231</v>
      </c>
      <c r="E464" s="123">
        <v>10372353</v>
      </c>
      <c r="F464" s="393">
        <v>20.444336580302007</v>
      </c>
      <c r="G464" s="136">
        <v>4371699</v>
      </c>
    </row>
    <row r="465" spans="1:7" ht="12.75">
      <c r="A465" s="367"/>
      <c r="B465" s="415" t="s">
        <v>1015</v>
      </c>
      <c r="C465" s="332">
        <v>29726085</v>
      </c>
      <c r="D465" s="123">
        <v>6366424</v>
      </c>
      <c r="E465" s="123">
        <v>4884576</v>
      </c>
      <c r="F465" s="393">
        <v>16.43195193716226</v>
      </c>
      <c r="G465" s="136">
        <v>2247299</v>
      </c>
    </row>
    <row r="466" spans="1:7" s="403" customFormat="1" ht="12.75" hidden="1">
      <c r="A466" s="422"/>
      <c r="B466" s="426" t="s">
        <v>1016</v>
      </c>
      <c r="C466" s="423">
        <v>0</v>
      </c>
      <c r="D466" s="400">
        <v>0</v>
      </c>
      <c r="E466" s="400">
        <v>0</v>
      </c>
      <c r="F466" s="401" t="e">
        <v>#DIV/0!</v>
      </c>
      <c r="G466" s="136">
        <v>0</v>
      </c>
    </row>
    <row r="467" spans="1:7" ht="12.75">
      <c r="A467" s="367"/>
      <c r="B467" s="395" t="s">
        <v>1017</v>
      </c>
      <c r="C467" s="332">
        <v>200331886</v>
      </c>
      <c r="D467" s="332">
        <v>161047805</v>
      </c>
      <c r="E467" s="332">
        <v>88796671</v>
      </c>
      <c r="F467" s="393">
        <v>44.32478162762367</v>
      </c>
      <c r="G467" s="136">
        <v>46046731</v>
      </c>
    </row>
    <row r="468" spans="1:7" ht="12.75">
      <c r="A468" s="367"/>
      <c r="B468" s="415" t="s">
        <v>1018</v>
      </c>
      <c r="C468" s="332">
        <v>199617040</v>
      </c>
      <c r="D468" s="123">
        <v>160845880</v>
      </c>
      <c r="E468" s="123">
        <v>88642621</v>
      </c>
      <c r="F468" s="393">
        <v>44.40633975937124</v>
      </c>
      <c r="G468" s="136">
        <v>46003529</v>
      </c>
    </row>
    <row r="469" spans="1:7" ht="12.75">
      <c r="A469" s="367"/>
      <c r="B469" s="415" t="s">
        <v>1019</v>
      </c>
      <c r="C469" s="332">
        <v>714846</v>
      </c>
      <c r="D469" s="123">
        <v>201925</v>
      </c>
      <c r="E469" s="123">
        <v>154050</v>
      </c>
      <c r="F469" s="393">
        <v>21.55009610461554</v>
      </c>
      <c r="G469" s="136">
        <v>43202</v>
      </c>
    </row>
    <row r="470" spans="1:7" ht="25.5">
      <c r="A470" s="367"/>
      <c r="B470" s="405" t="s">
        <v>1183</v>
      </c>
      <c r="C470" s="332">
        <v>242510</v>
      </c>
      <c r="D470" s="332">
        <v>5000</v>
      </c>
      <c r="E470" s="332">
        <v>4409</v>
      </c>
      <c r="F470" s="393">
        <v>1.81806935796462</v>
      </c>
      <c r="G470" s="136">
        <v>2757</v>
      </c>
    </row>
    <row r="471" spans="1:7" ht="12.75">
      <c r="A471" s="367"/>
      <c r="B471" s="396" t="s">
        <v>1073</v>
      </c>
      <c r="C471" s="332">
        <v>242510</v>
      </c>
      <c r="D471" s="123">
        <v>5000</v>
      </c>
      <c r="E471" s="123">
        <v>4409</v>
      </c>
      <c r="F471" s="393">
        <v>1.81806935796462</v>
      </c>
      <c r="G471" s="136">
        <v>2757</v>
      </c>
    </row>
    <row r="472" spans="1:7" ht="12.75">
      <c r="A472" s="367"/>
      <c r="B472" s="395" t="s">
        <v>1032</v>
      </c>
      <c r="C472" s="123">
        <v>1081060</v>
      </c>
      <c r="D472" s="123">
        <v>398533</v>
      </c>
      <c r="E472" s="123">
        <v>333469</v>
      </c>
      <c r="F472" s="393">
        <v>30.846484006438125</v>
      </c>
      <c r="G472" s="136">
        <v>186903</v>
      </c>
    </row>
    <row r="473" spans="1:7" s="403" customFormat="1" ht="25.5" hidden="1">
      <c r="A473" s="422"/>
      <c r="B473" s="440" t="s">
        <v>1214</v>
      </c>
      <c r="C473" s="400">
        <v>0</v>
      </c>
      <c r="D473" s="400">
        <v>0</v>
      </c>
      <c r="E473" s="400">
        <v>0</v>
      </c>
      <c r="F473" s="401" t="e">
        <v>#DIV/0!</v>
      </c>
      <c r="G473" s="136">
        <v>0</v>
      </c>
    </row>
    <row r="474" spans="1:7" ht="25.5">
      <c r="A474" s="367"/>
      <c r="B474" s="396" t="s">
        <v>1207</v>
      </c>
      <c r="C474" s="123">
        <v>1081060</v>
      </c>
      <c r="D474" s="123">
        <v>398533</v>
      </c>
      <c r="E474" s="123">
        <v>333469</v>
      </c>
      <c r="F474" s="393">
        <v>30.846484006438125</v>
      </c>
      <c r="G474" s="136">
        <v>186903</v>
      </c>
    </row>
    <row r="475" spans="1:7" ht="38.25">
      <c r="A475" s="367"/>
      <c r="B475" s="397" t="s">
        <v>1208</v>
      </c>
      <c r="C475" s="123">
        <v>1081060</v>
      </c>
      <c r="D475" s="123">
        <v>398533</v>
      </c>
      <c r="E475" s="123">
        <v>333469</v>
      </c>
      <c r="F475" s="393">
        <v>30.846484006438125</v>
      </c>
      <c r="G475" s="136">
        <v>186903</v>
      </c>
    </row>
    <row r="476" spans="1:7" ht="12.75">
      <c r="A476" s="367"/>
      <c r="B476" s="359" t="s">
        <v>932</v>
      </c>
      <c r="C476" s="332">
        <v>9420106</v>
      </c>
      <c r="D476" s="332">
        <v>1610320</v>
      </c>
      <c r="E476" s="332">
        <v>1167104</v>
      </c>
      <c r="F476" s="393">
        <v>12.389499651065497</v>
      </c>
      <c r="G476" s="136">
        <v>985295</v>
      </c>
    </row>
    <row r="477" spans="1:7" ht="12.75">
      <c r="A477" s="367"/>
      <c r="B477" s="395" t="s">
        <v>1020</v>
      </c>
      <c r="C477" s="332">
        <v>8162566</v>
      </c>
      <c r="D477" s="123">
        <v>872655</v>
      </c>
      <c r="E477" s="123">
        <v>429439</v>
      </c>
      <c r="F477" s="393">
        <v>5.261078440284587</v>
      </c>
      <c r="G477" s="136">
        <v>247630</v>
      </c>
    </row>
    <row r="478" spans="1:7" ht="12.75">
      <c r="A478" s="367"/>
      <c r="B478" s="395" t="s">
        <v>1215</v>
      </c>
      <c r="C478" s="332">
        <v>1257540</v>
      </c>
      <c r="D478" s="332">
        <v>737665</v>
      </c>
      <c r="E478" s="332">
        <v>737665</v>
      </c>
      <c r="F478" s="393">
        <v>58.659366700065206</v>
      </c>
      <c r="G478" s="102">
        <v>737665</v>
      </c>
    </row>
    <row r="479" spans="1:7" ht="25.5">
      <c r="A479" s="367"/>
      <c r="B479" s="396" t="s">
        <v>1216</v>
      </c>
      <c r="C479" s="332">
        <v>1257540</v>
      </c>
      <c r="D479" s="123">
        <v>737665</v>
      </c>
      <c r="E479" s="123">
        <v>737665</v>
      </c>
      <c r="F479" s="393">
        <v>58.659366700065206</v>
      </c>
      <c r="G479" s="102">
        <v>737665</v>
      </c>
    </row>
    <row r="480" spans="1:7" s="403" customFormat="1" ht="12.75" hidden="1">
      <c r="A480" s="422"/>
      <c r="B480" s="399" t="s">
        <v>938</v>
      </c>
      <c r="C480" s="400">
        <v>0</v>
      </c>
      <c r="D480" s="400">
        <v>0</v>
      </c>
      <c r="E480" s="400">
        <v>76968693</v>
      </c>
      <c r="F480" s="401" t="s">
        <v>616</v>
      </c>
      <c r="G480" s="136">
        <v>-26415960</v>
      </c>
    </row>
    <row r="481" spans="1:7" s="403" customFormat="1" ht="12.75" hidden="1">
      <c r="A481" s="422"/>
      <c r="B481" s="399" t="s">
        <v>939</v>
      </c>
      <c r="C481" s="423">
        <v>0</v>
      </c>
      <c r="D481" s="423">
        <v>0</v>
      </c>
      <c r="E481" s="423">
        <v>0</v>
      </c>
      <c r="F481" s="401" t="s">
        <v>616</v>
      </c>
      <c r="G481" s="136">
        <v>0</v>
      </c>
    </row>
    <row r="482" spans="1:7" s="403" customFormat="1" ht="12.75" hidden="1">
      <c r="A482" s="422"/>
      <c r="B482" s="424" t="s">
        <v>941</v>
      </c>
      <c r="C482" s="423">
        <v>0</v>
      </c>
      <c r="D482" s="423">
        <v>0</v>
      </c>
      <c r="E482" s="423">
        <v>0</v>
      </c>
      <c r="F482" s="401" t="s">
        <v>616</v>
      </c>
      <c r="G482" s="136">
        <v>0</v>
      </c>
    </row>
    <row r="483" spans="1:7" s="403" customFormat="1" ht="12.75" hidden="1">
      <c r="A483" s="422"/>
      <c r="B483" s="426" t="s">
        <v>1225</v>
      </c>
      <c r="C483" s="423">
        <v>0</v>
      </c>
      <c r="D483" s="423">
        <v>0</v>
      </c>
      <c r="E483" s="423">
        <v>0</v>
      </c>
      <c r="F483" s="401" t="s">
        <v>616</v>
      </c>
      <c r="G483" s="136">
        <v>0</v>
      </c>
    </row>
    <row r="484" spans="1:7" s="403" customFormat="1" ht="12.75" hidden="1">
      <c r="A484" s="422"/>
      <c r="B484" s="424" t="s">
        <v>944</v>
      </c>
      <c r="C484" s="423">
        <v>0</v>
      </c>
      <c r="D484" s="423">
        <v>0</v>
      </c>
      <c r="E484" s="423">
        <v>0</v>
      </c>
      <c r="F484" s="401" t="s">
        <v>616</v>
      </c>
      <c r="G484" s="136">
        <v>0</v>
      </c>
    </row>
    <row r="485" spans="1:7" s="403" customFormat="1" ht="51" hidden="1">
      <c r="A485" s="422"/>
      <c r="B485" s="425" t="s">
        <v>1184</v>
      </c>
      <c r="C485" s="423">
        <v>0</v>
      </c>
      <c r="D485" s="423">
        <v>0</v>
      </c>
      <c r="E485" s="423">
        <v>0</v>
      </c>
      <c r="F485" s="401" t="s">
        <v>616</v>
      </c>
      <c r="G485" s="136">
        <v>0</v>
      </c>
    </row>
    <row r="486" spans="1:7" s="403" customFormat="1" ht="51" hidden="1">
      <c r="A486" s="422"/>
      <c r="B486" s="425" t="s">
        <v>1199</v>
      </c>
      <c r="C486" s="423">
        <v>0</v>
      </c>
      <c r="D486" s="400">
        <v>0</v>
      </c>
      <c r="E486" s="400">
        <v>0</v>
      </c>
      <c r="F486" s="401" t="s">
        <v>616</v>
      </c>
      <c r="G486" s="136">
        <v>0</v>
      </c>
    </row>
    <row r="487" spans="1:7" ht="12.75">
      <c r="A487" s="367"/>
      <c r="B487" s="374"/>
      <c r="C487" s="123"/>
      <c r="D487" s="123"/>
      <c r="E487" s="123"/>
      <c r="F487" s="393"/>
      <c r="G487" s="136"/>
    </row>
    <row r="488" spans="1:7" ht="12.75">
      <c r="A488" s="367"/>
      <c r="B488" s="410" t="s">
        <v>1230</v>
      </c>
      <c r="C488" s="113"/>
      <c r="D488" s="123"/>
      <c r="E488" s="123"/>
      <c r="F488" s="393"/>
      <c r="G488" s="136"/>
    </row>
    <row r="489" spans="1:7" ht="12.75">
      <c r="A489" s="367"/>
      <c r="B489" s="336" t="s">
        <v>1176</v>
      </c>
      <c r="C489" s="328">
        <v>513230533</v>
      </c>
      <c r="D489" s="328">
        <v>84768851</v>
      </c>
      <c r="E489" s="328">
        <v>83383822</v>
      </c>
      <c r="F489" s="392">
        <v>16.246855289881985</v>
      </c>
      <c r="G489" s="264">
        <v>229118</v>
      </c>
    </row>
    <row r="490" spans="1:7" ht="25.5">
      <c r="A490" s="367"/>
      <c r="B490" s="421" t="s">
        <v>1182</v>
      </c>
      <c r="C490" s="332">
        <v>2450263</v>
      </c>
      <c r="D490" s="123">
        <v>676112</v>
      </c>
      <c r="E490" s="123">
        <v>707306</v>
      </c>
      <c r="F490" s="393">
        <v>28.86653391901196</v>
      </c>
      <c r="G490" s="136">
        <v>229118</v>
      </c>
    </row>
    <row r="491" spans="1:7" ht="12.75">
      <c r="A491" s="367"/>
      <c r="B491" s="359" t="s">
        <v>1186</v>
      </c>
      <c r="C491" s="332">
        <v>45571158</v>
      </c>
      <c r="D491" s="123">
        <v>3671448</v>
      </c>
      <c r="E491" s="123">
        <v>2255225</v>
      </c>
      <c r="F491" s="393">
        <v>4.948798975000811</v>
      </c>
      <c r="G491" s="136">
        <v>0</v>
      </c>
    </row>
    <row r="492" spans="1:7" ht="25.5">
      <c r="A492" s="367"/>
      <c r="B492" s="405" t="s">
        <v>1202</v>
      </c>
      <c r="C492" s="332">
        <v>3904837</v>
      </c>
      <c r="D492" s="123">
        <v>0</v>
      </c>
      <c r="E492" s="123">
        <v>0</v>
      </c>
      <c r="F492" s="393">
        <v>0</v>
      </c>
      <c r="G492" s="136">
        <v>0</v>
      </c>
    </row>
    <row r="493" spans="1:7" s="403" customFormat="1" ht="12.75" hidden="1">
      <c r="A493" s="422"/>
      <c r="B493" s="430" t="s">
        <v>1000</v>
      </c>
      <c r="C493" s="423">
        <v>0</v>
      </c>
      <c r="D493" s="423">
        <v>0</v>
      </c>
      <c r="E493" s="423">
        <v>0</v>
      </c>
      <c r="F493" s="401" t="e">
        <v>#DIV/0!</v>
      </c>
      <c r="G493" s="136">
        <v>0</v>
      </c>
    </row>
    <row r="494" spans="1:7" s="403" customFormat="1" ht="12.75" hidden="1">
      <c r="A494" s="422"/>
      <c r="B494" s="426" t="s">
        <v>1001</v>
      </c>
      <c r="C494" s="423">
        <v>0</v>
      </c>
      <c r="D494" s="423">
        <v>0</v>
      </c>
      <c r="E494" s="423">
        <v>0</v>
      </c>
      <c r="F494" s="401" t="e">
        <v>#DIV/0!</v>
      </c>
      <c r="G494" s="136">
        <v>0</v>
      </c>
    </row>
    <row r="495" spans="1:7" s="403" customFormat="1" ht="12.75" customHeight="1" hidden="1">
      <c r="A495" s="422"/>
      <c r="B495" s="440" t="s">
        <v>1187</v>
      </c>
      <c r="C495" s="423">
        <v>0</v>
      </c>
      <c r="D495" s="423">
        <v>0</v>
      </c>
      <c r="E495" s="423">
        <v>0</v>
      </c>
      <c r="F495" s="401" t="e">
        <v>#DIV/0!</v>
      </c>
      <c r="G495" s="136">
        <v>0</v>
      </c>
    </row>
    <row r="496" spans="1:7" s="403" customFormat="1" ht="12.75" hidden="1">
      <c r="A496" s="422"/>
      <c r="B496" s="441" t="s">
        <v>1188</v>
      </c>
      <c r="C496" s="423">
        <v>0</v>
      </c>
      <c r="D496" s="423">
        <v>0</v>
      </c>
      <c r="E496" s="423">
        <v>0</v>
      </c>
      <c r="F496" s="401" t="e">
        <v>#DIV/0!</v>
      </c>
      <c r="G496" s="136">
        <v>0</v>
      </c>
    </row>
    <row r="497" spans="1:7" s="403" customFormat="1" ht="63.75" hidden="1">
      <c r="A497" s="422"/>
      <c r="B497" s="429" t="s">
        <v>1189</v>
      </c>
      <c r="C497" s="423">
        <v>0</v>
      </c>
      <c r="D497" s="400">
        <v>0</v>
      </c>
      <c r="E497" s="400">
        <v>0</v>
      </c>
      <c r="F497" s="401" t="e">
        <v>#DIV/0!</v>
      </c>
      <c r="G497" s="136">
        <v>0</v>
      </c>
    </row>
    <row r="498" spans="1:7" ht="12.75">
      <c r="A498" s="367"/>
      <c r="B498" s="359" t="s">
        <v>1177</v>
      </c>
      <c r="C498" s="332">
        <v>465209112</v>
      </c>
      <c r="D498" s="332">
        <v>80421291</v>
      </c>
      <c r="E498" s="332">
        <v>80421291</v>
      </c>
      <c r="F498" s="393">
        <v>17.287127213449764</v>
      </c>
      <c r="G498" s="136">
        <v>0</v>
      </c>
    </row>
    <row r="499" spans="1:7" ht="25.5">
      <c r="A499" s="367"/>
      <c r="B499" s="405" t="s">
        <v>1178</v>
      </c>
      <c r="C499" s="332">
        <v>465209112</v>
      </c>
      <c r="D499" s="123">
        <v>80421291</v>
      </c>
      <c r="E499" s="123">
        <v>80421291</v>
      </c>
      <c r="F499" s="393">
        <v>17.287127213449764</v>
      </c>
      <c r="G499" s="136">
        <v>0</v>
      </c>
    </row>
    <row r="500" spans="1:7" ht="12.75">
      <c r="A500" s="367"/>
      <c r="B500" s="336" t="s">
        <v>1098</v>
      </c>
      <c r="C500" s="113">
        <v>516616381</v>
      </c>
      <c r="D500" s="113">
        <v>89729944</v>
      </c>
      <c r="E500" s="113">
        <v>63932027</v>
      </c>
      <c r="F500" s="392">
        <v>12.3751451466267</v>
      </c>
      <c r="G500" s="264">
        <v>18188033</v>
      </c>
    </row>
    <row r="501" spans="1:7" ht="12.75">
      <c r="A501" s="367"/>
      <c r="B501" s="359" t="s">
        <v>1011</v>
      </c>
      <c r="C501" s="332">
        <v>229195815</v>
      </c>
      <c r="D501" s="332">
        <v>54147239</v>
      </c>
      <c r="E501" s="332">
        <v>50772769</v>
      </c>
      <c r="F501" s="393">
        <v>22.152572462983237</v>
      </c>
      <c r="G501" s="136">
        <v>14489924</v>
      </c>
    </row>
    <row r="502" spans="1:7" ht="12.75">
      <c r="A502" s="367"/>
      <c r="B502" s="395" t="s">
        <v>1012</v>
      </c>
      <c r="C502" s="332">
        <v>81749428</v>
      </c>
      <c r="D502" s="332">
        <v>18943385</v>
      </c>
      <c r="E502" s="332">
        <v>15641834</v>
      </c>
      <c r="F502" s="393">
        <v>19.133875774641506</v>
      </c>
      <c r="G502" s="136">
        <v>5079746</v>
      </c>
    </row>
    <row r="503" spans="1:7" ht="12.75">
      <c r="A503" s="367"/>
      <c r="B503" s="415" t="s">
        <v>1179</v>
      </c>
      <c r="C503" s="332">
        <v>5699368</v>
      </c>
      <c r="D503" s="123">
        <v>1319667</v>
      </c>
      <c r="E503" s="123">
        <v>984485</v>
      </c>
      <c r="F503" s="393">
        <v>17.27358191294193</v>
      </c>
      <c r="G503" s="136">
        <v>460902</v>
      </c>
    </row>
    <row r="504" spans="1:7" ht="12.75">
      <c r="A504" s="367"/>
      <c r="B504" s="419" t="s">
        <v>1180</v>
      </c>
      <c r="C504" s="332">
        <v>4238354</v>
      </c>
      <c r="D504" s="123">
        <v>970132</v>
      </c>
      <c r="E504" s="123">
        <v>763795</v>
      </c>
      <c r="F504" s="393">
        <v>18.021028918301774</v>
      </c>
      <c r="G504" s="136">
        <v>369213</v>
      </c>
    </row>
    <row r="505" spans="1:7" ht="12.75">
      <c r="A505" s="367"/>
      <c r="B505" s="415" t="s">
        <v>1015</v>
      </c>
      <c r="C505" s="332">
        <v>76050060</v>
      </c>
      <c r="D505" s="123">
        <v>17623718</v>
      </c>
      <c r="E505" s="123">
        <v>14657349</v>
      </c>
      <c r="F505" s="393">
        <v>19.27329051416922</v>
      </c>
      <c r="G505" s="136">
        <v>4618844</v>
      </c>
    </row>
    <row r="506" spans="1:7" ht="12.75">
      <c r="A506" s="367"/>
      <c r="B506" s="395" t="s">
        <v>1017</v>
      </c>
      <c r="C506" s="332">
        <v>49981311</v>
      </c>
      <c r="D506" s="332">
        <v>11717255</v>
      </c>
      <c r="E506" s="332">
        <v>11717255</v>
      </c>
      <c r="F506" s="393">
        <v>23.44327262644231</v>
      </c>
      <c r="G506" s="136">
        <v>3499276</v>
      </c>
    </row>
    <row r="507" spans="1:7" ht="12.75">
      <c r="A507" s="367"/>
      <c r="B507" s="415" t="s">
        <v>1018</v>
      </c>
      <c r="C507" s="332">
        <v>49981311</v>
      </c>
      <c r="D507" s="123">
        <v>11717255</v>
      </c>
      <c r="E507" s="123">
        <v>11717255</v>
      </c>
      <c r="F507" s="393">
        <v>23.44327262644231</v>
      </c>
      <c r="G507" s="136">
        <v>3499276</v>
      </c>
    </row>
    <row r="508" spans="1:7" s="403" customFormat="1" ht="12.75" hidden="1">
      <c r="A508" s="422"/>
      <c r="B508" s="427" t="s">
        <v>1019</v>
      </c>
      <c r="C508" s="423">
        <v>0</v>
      </c>
      <c r="D508" s="400"/>
      <c r="E508" s="400"/>
      <c r="F508" s="393" t="e">
        <v>#DIV/0!</v>
      </c>
      <c r="G508" s="136">
        <v>0</v>
      </c>
    </row>
    <row r="509" spans="1:7" ht="25.5">
      <c r="A509" s="367"/>
      <c r="B509" s="405" t="s">
        <v>1183</v>
      </c>
      <c r="C509" s="332">
        <v>219585</v>
      </c>
      <c r="D509" s="332">
        <v>151435</v>
      </c>
      <c r="E509" s="332">
        <v>78519</v>
      </c>
      <c r="F509" s="393">
        <v>35.75790696085798</v>
      </c>
      <c r="G509" s="136">
        <v>0</v>
      </c>
    </row>
    <row r="510" spans="1:7" s="403" customFormat="1" ht="25.5" hidden="1">
      <c r="A510" s="422"/>
      <c r="B510" s="440" t="s">
        <v>1205</v>
      </c>
      <c r="C510" s="423">
        <v>0</v>
      </c>
      <c r="D510" s="400"/>
      <c r="E510" s="400"/>
      <c r="F510" s="393" t="e">
        <v>#DIV/0!</v>
      </c>
      <c r="G510" s="136">
        <v>0</v>
      </c>
    </row>
    <row r="511" spans="1:7" ht="12.75">
      <c r="A511" s="367"/>
      <c r="B511" s="396" t="s">
        <v>1073</v>
      </c>
      <c r="C511" s="332">
        <v>219585</v>
      </c>
      <c r="D511" s="123">
        <v>151435</v>
      </c>
      <c r="E511" s="123">
        <v>78519</v>
      </c>
      <c r="F511" s="393">
        <v>35.75790696085798</v>
      </c>
      <c r="G511" s="136">
        <v>0</v>
      </c>
    </row>
    <row r="512" spans="1:7" ht="12.75">
      <c r="A512" s="367"/>
      <c r="B512" s="395" t="s">
        <v>1032</v>
      </c>
      <c r="C512" s="123">
        <v>97245491</v>
      </c>
      <c r="D512" s="123">
        <v>23335164</v>
      </c>
      <c r="E512" s="123">
        <v>23335161</v>
      </c>
      <c r="F512" s="393">
        <v>23.996136746329967</v>
      </c>
      <c r="G512" s="136">
        <v>5910902</v>
      </c>
    </row>
    <row r="513" spans="1:7" ht="25.5" hidden="1">
      <c r="A513" s="422"/>
      <c r="B513" s="440" t="s">
        <v>1197</v>
      </c>
      <c r="C513" s="400">
        <v>0</v>
      </c>
      <c r="D513" s="400"/>
      <c r="E513" s="400"/>
      <c r="F513" s="401" t="e">
        <v>#DIV/0!</v>
      </c>
      <c r="G513" s="449">
        <v>0</v>
      </c>
    </row>
    <row r="514" spans="1:7" ht="38.25" hidden="1">
      <c r="A514" s="422"/>
      <c r="B514" s="441" t="s">
        <v>1198</v>
      </c>
      <c r="C514" s="400">
        <v>0</v>
      </c>
      <c r="D514" s="400"/>
      <c r="E514" s="400"/>
      <c r="F514" s="401" t="e">
        <v>#DIV/0!</v>
      </c>
      <c r="G514" s="449">
        <v>0</v>
      </c>
    </row>
    <row r="515" spans="1:7" ht="12.75">
      <c r="A515" s="367"/>
      <c r="B515" s="396" t="s">
        <v>1206</v>
      </c>
      <c r="C515" s="123">
        <v>93340654</v>
      </c>
      <c r="D515" s="123">
        <v>23335164</v>
      </c>
      <c r="E515" s="123">
        <v>23335161</v>
      </c>
      <c r="F515" s="393">
        <v>24.999997321638652</v>
      </c>
      <c r="G515" s="136">
        <v>5910902</v>
      </c>
    </row>
    <row r="516" spans="1:7" ht="25.5" hidden="1">
      <c r="A516" s="422"/>
      <c r="B516" s="440" t="s">
        <v>1214</v>
      </c>
      <c r="C516" s="400">
        <v>0</v>
      </c>
      <c r="D516" s="400"/>
      <c r="E516" s="400"/>
      <c r="F516" s="401" t="e">
        <v>#DIV/0!</v>
      </c>
      <c r="G516" s="449">
        <v>0</v>
      </c>
    </row>
    <row r="517" spans="1:7" s="403" customFormat="1" ht="25.5" hidden="1">
      <c r="A517" s="422"/>
      <c r="B517" s="440" t="s">
        <v>1214</v>
      </c>
      <c r="C517" s="400">
        <v>0</v>
      </c>
      <c r="D517" s="400">
        <v>0</v>
      </c>
      <c r="E517" s="400">
        <v>0</v>
      </c>
      <c r="F517" s="401" t="e">
        <v>#DIV/0!</v>
      </c>
      <c r="G517" s="136">
        <v>0</v>
      </c>
    </row>
    <row r="518" spans="1:7" ht="25.5">
      <c r="A518" s="367"/>
      <c r="B518" s="396" t="s">
        <v>1207</v>
      </c>
      <c r="C518" s="123">
        <v>3904837</v>
      </c>
      <c r="D518" s="123">
        <v>0</v>
      </c>
      <c r="E518" s="123">
        <v>0</v>
      </c>
      <c r="F518" s="393">
        <v>0</v>
      </c>
      <c r="G518" s="136">
        <v>0</v>
      </c>
    </row>
    <row r="519" spans="1:7" s="403" customFormat="1" ht="38.25" hidden="1">
      <c r="A519" s="422"/>
      <c r="B519" s="441" t="s">
        <v>1208</v>
      </c>
      <c r="C519" s="400">
        <v>0</v>
      </c>
      <c r="D519" s="400">
        <v>0</v>
      </c>
      <c r="E519" s="400">
        <v>0</v>
      </c>
      <c r="F519" s="401" t="e">
        <v>#DIV/0!</v>
      </c>
      <c r="G519" s="136">
        <v>0</v>
      </c>
    </row>
    <row r="520" spans="1:7" ht="89.25">
      <c r="A520" s="367"/>
      <c r="B520" s="397" t="s">
        <v>1231</v>
      </c>
      <c r="C520" s="123">
        <v>3904837</v>
      </c>
      <c r="D520" s="102">
        <v>0</v>
      </c>
      <c r="E520" s="123">
        <v>0</v>
      </c>
      <c r="F520" s="393">
        <v>0</v>
      </c>
      <c r="G520" s="136">
        <v>0</v>
      </c>
    </row>
    <row r="521" spans="1:7" ht="12.75">
      <c r="A521" s="367"/>
      <c r="B521" s="359" t="s">
        <v>932</v>
      </c>
      <c r="C521" s="332">
        <v>287420566</v>
      </c>
      <c r="D521" s="332">
        <v>35582705</v>
      </c>
      <c r="E521" s="332">
        <v>13159258</v>
      </c>
      <c r="F521" s="393">
        <v>4.578398192981083</v>
      </c>
      <c r="G521" s="136">
        <v>3698109</v>
      </c>
    </row>
    <row r="522" spans="1:7" ht="12.75">
      <c r="A522" s="367"/>
      <c r="B522" s="395" t="s">
        <v>1020</v>
      </c>
      <c r="C522" s="332">
        <v>287420566</v>
      </c>
      <c r="D522" s="123">
        <v>35582705</v>
      </c>
      <c r="E522" s="123">
        <v>13159258</v>
      </c>
      <c r="F522" s="393">
        <v>4.578398192981083</v>
      </c>
      <c r="G522" s="136">
        <v>3698109</v>
      </c>
    </row>
    <row r="523" spans="1:7" s="403" customFormat="1" ht="12.75" hidden="1">
      <c r="A523" s="422"/>
      <c r="B523" s="426" t="s">
        <v>1215</v>
      </c>
      <c r="C523" s="423">
        <v>0</v>
      </c>
      <c r="D523" s="400"/>
      <c r="E523" s="400"/>
      <c r="F523" s="393" t="e">
        <v>#DIV/0!</v>
      </c>
      <c r="G523" s="136">
        <v>0</v>
      </c>
    </row>
    <row r="524" spans="1:7" s="403" customFormat="1" ht="25.5" hidden="1">
      <c r="A524" s="422"/>
      <c r="B524" s="440" t="s">
        <v>1232</v>
      </c>
      <c r="C524" s="423">
        <v>0</v>
      </c>
      <c r="D524" s="400"/>
      <c r="E524" s="400"/>
      <c r="F524" s="393" t="e">
        <v>#DIV/0!</v>
      </c>
      <c r="G524" s="136">
        <v>0</v>
      </c>
    </row>
    <row r="525" spans="1:7" s="403" customFormat="1" ht="38.25" hidden="1">
      <c r="A525" s="422"/>
      <c r="B525" s="441" t="s">
        <v>1233</v>
      </c>
      <c r="C525" s="400">
        <v>0</v>
      </c>
      <c r="D525" s="400"/>
      <c r="E525" s="400"/>
      <c r="F525" s="393" t="e">
        <v>#DIV/0!</v>
      </c>
      <c r="G525" s="136">
        <v>0</v>
      </c>
    </row>
    <row r="526" spans="1:7" s="403" customFormat="1" ht="25.5" hidden="1">
      <c r="A526" s="422"/>
      <c r="B526" s="440" t="s">
        <v>1234</v>
      </c>
      <c r="C526" s="400">
        <v>0</v>
      </c>
      <c r="D526" s="400"/>
      <c r="E526" s="400"/>
      <c r="F526" s="393" t="e">
        <v>#DIV/0!</v>
      </c>
      <c r="G526" s="136">
        <v>0</v>
      </c>
    </row>
    <row r="527" spans="1:7" ht="12.75">
      <c r="A527" s="367"/>
      <c r="B527" s="374" t="s">
        <v>938</v>
      </c>
      <c r="C527" s="123">
        <v>-3385848</v>
      </c>
      <c r="D527" s="123">
        <v>-4961093</v>
      </c>
      <c r="E527" s="123" t="s">
        <v>616</v>
      </c>
      <c r="F527" s="393" t="s">
        <v>616</v>
      </c>
      <c r="G527" s="252" t="s">
        <v>616</v>
      </c>
    </row>
    <row r="528" spans="1:7" ht="12.75">
      <c r="A528" s="367"/>
      <c r="B528" s="374" t="s">
        <v>939</v>
      </c>
      <c r="C528" s="332">
        <v>3385848</v>
      </c>
      <c r="D528" s="332">
        <v>4961093</v>
      </c>
      <c r="E528" s="332">
        <v>4961093</v>
      </c>
      <c r="F528" s="393" t="s">
        <v>616</v>
      </c>
      <c r="G528" s="136">
        <v>0</v>
      </c>
    </row>
    <row r="529" spans="1:7" ht="12.75" hidden="1">
      <c r="A529" s="367"/>
      <c r="B529" s="359" t="s">
        <v>941</v>
      </c>
      <c r="C529" s="332">
        <v>0</v>
      </c>
      <c r="D529" s="332">
        <v>0</v>
      </c>
      <c r="E529" s="332">
        <v>0</v>
      </c>
      <c r="F529" s="393" t="e">
        <v>#DIV/0!</v>
      </c>
      <c r="G529" s="136">
        <v>0</v>
      </c>
    </row>
    <row r="530" spans="1:7" ht="12.75" hidden="1">
      <c r="A530" s="367"/>
      <c r="B530" s="359" t="s">
        <v>1217</v>
      </c>
      <c r="C530" s="332">
        <v>0</v>
      </c>
      <c r="D530" s="332">
        <v>0</v>
      </c>
      <c r="E530" s="332">
        <v>0</v>
      </c>
      <c r="F530" s="393" t="e">
        <v>#DIV/0!</v>
      </c>
      <c r="G530" s="136">
        <v>0</v>
      </c>
    </row>
    <row r="531" spans="1:7" ht="12.75">
      <c r="A531" s="367"/>
      <c r="B531" s="359" t="s">
        <v>944</v>
      </c>
      <c r="C531" s="332">
        <v>3385848</v>
      </c>
      <c r="D531" s="332">
        <v>4961093</v>
      </c>
      <c r="E531" s="332">
        <v>4961093</v>
      </c>
      <c r="F531" s="393" t="s">
        <v>616</v>
      </c>
      <c r="G531" s="136">
        <v>0</v>
      </c>
    </row>
    <row r="532" spans="1:7" s="403" customFormat="1" ht="38.25" customHeight="1" hidden="1">
      <c r="A532" s="422"/>
      <c r="B532" s="425" t="s">
        <v>1184</v>
      </c>
      <c r="C532" s="423">
        <v>0</v>
      </c>
      <c r="D532" s="400">
        <v>0</v>
      </c>
      <c r="E532" s="400">
        <v>0</v>
      </c>
      <c r="F532" s="401" t="s">
        <v>616</v>
      </c>
      <c r="G532" s="136">
        <v>0</v>
      </c>
    </row>
    <row r="533" spans="1:7" ht="37.5" customHeight="1">
      <c r="A533" s="367"/>
      <c r="B533" s="405" t="s">
        <v>1199</v>
      </c>
      <c r="C533" s="332">
        <v>3385848</v>
      </c>
      <c r="D533" s="123">
        <v>4961093</v>
      </c>
      <c r="E533" s="123">
        <v>4961093</v>
      </c>
      <c r="F533" s="393" t="s">
        <v>616</v>
      </c>
      <c r="G533" s="136">
        <v>0</v>
      </c>
    </row>
    <row r="534" spans="1:7" s="403" customFormat="1" ht="38.25" hidden="1">
      <c r="A534" s="422"/>
      <c r="B534" s="425" t="s">
        <v>1170</v>
      </c>
      <c r="C534" s="400">
        <v>0</v>
      </c>
      <c r="D534" s="400"/>
      <c r="E534" s="400"/>
      <c r="F534" s="393" t="e">
        <v>#DIV/0!</v>
      </c>
      <c r="G534" s="136">
        <v>0</v>
      </c>
    </row>
    <row r="535" spans="1:7" ht="12.75">
      <c r="A535" s="367"/>
      <c r="B535" s="338"/>
      <c r="C535" s="123"/>
      <c r="D535" s="123"/>
      <c r="E535" s="123"/>
      <c r="F535" s="393"/>
      <c r="G535" s="136"/>
    </row>
    <row r="536" spans="1:7" ht="12.75">
      <c r="A536" s="367"/>
      <c r="B536" s="394" t="s">
        <v>1235</v>
      </c>
      <c r="C536" s="113"/>
      <c r="D536" s="123"/>
      <c r="E536" s="123"/>
      <c r="F536" s="393"/>
      <c r="G536" s="136"/>
    </row>
    <row r="537" spans="1:7" ht="12.75">
      <c r="A537" s="367"/>
      <c r="B537" s="336" t="s">
        <v>1176</v>
      </c>
      <c r="C537" s="328">
        <v>182306818</v>
      </c>
      <c r="D537" s="328">
        <v>48027988</v>
      </c>
      <c r="E537" s="328">
        <v>48048798</v>
      </c>
      <c r="F537" s="392">
        <v>26.35600715712124</v>
      </c>
      <c r="G537" s="264">
        <v>889003</v>
      </c>
    </row>
    <row r="538" spans="1:7" ht="25.5">
      <c r="A538" s="367"/>
      <c r="B538" s="421" t="s">
        <v>1182</v>
      </c>
      <c r="C538" s="332">
        <v>4335985</v>
      </c>
      <c r="D538" s="123">
        <v>1014050</v>
      </c>
      <c r="E538" s="123">
        <v>1034860</v>
      </c>
      <c r="F538" s="393">
        <v>23.866779981941818</v>
      </c>
      <c r="G538" s="136">
        <v>318482</v>
      </c>
    </row>
    <row r="539" spans="1:7" s="403" customFormat="1" ht="12.75" hidden="1">
      <c r="A539" s="422"/>
      <c r="B539" s="424" t="s">
        <v>1186</v>
      </c>
      <c r="C539" s="423">
        <v>0</v>
      </c>
      <c r="D539" s="400">
        <v>0</v>
      </c>
      <c r="E539" s="400">
        <v>0</v>
      </c>
      <c r="F539" s="401" t="e">
        <v>#DIV/0!</v>
      </c>
      <c r="G539" s="136">
        <v>0</v>
      </c>
    </row>
    <row r="540" spans="1:7" s="447" customFormat="1" ht="12.75">
      <c r="A540" s="443"/>
      <c r="B540" s="450" t="s">
        <v>1000</v>
      </c>
      <c r="C540" s="445">
        <v>8000</v>
      </c>
      <c r="D540" s="445">
        <v>8000</v>
      </c>
      <c r="E540" s="445">
        <v>8000</v>
      </c>
      <c r="F540" s="446">
        <v>100</v>
      </c>
      <c r="G540" s="136">
        <v>0</v>
      </c>
    </row>
    <row r="541" spans="1:7" s="447" customFormat="1" ht="12.75">
      <c r="A541" s="443"/>
      <c r="B541" s="451" t="s">
        <v>1001</v>
      </c>
      <c r="C541" s="445">
        <v>8000</v>
      </c>
      <c r="D541" s="445">
        <v>8000</v>
      </c>
      <c r="E541" s="445">
        <v>8000</v>
      </c>
      <c r="F541" s="446">
        <v>100</v>
      </c>
      <c r="G541" s="136">
        <v>0</v>
      </c>
    </row>
    <row r="542" spans="1:7" s="447" customFormat="1" ht="25.5">
      <c r="A542" s="443"/>
      <c r="B542" s="444" t="s">
        <v>1187</v>
      </c>
      <c r="C542" s="445">
        <v>8000</v>
      </c>
      <c r="D542" s="445">
        <v>8000</v>
      </c>
      <c r="E542" s="445">
        <v>8000</v>
      </c>
      <c r="F542" s="446">
        <v>100</v>
      </c>
      <c r="G542" s="136">
        <v>0</v>
      </c>
    </row>
    <row r="543" spans="1:7" s="447" customFormat="1" ht="12.75">
      <c r="A543" s="443"/>
      <c r="B543" s="448" t="s">
        <v>1188</v>
      </c>
      <c r="C543" s="445">
        <v>8000</v>
      </c>
      <c r="D543" s="445">
        <v>8000</v>
      </c>
      <c r="E543" s="445">
        <v>8000</v>
      </c>
      <c r="F543" s="446">
        <v>100</v>
      </c>
      <c r="G543" s="136">
        <v>0</v>
      </c>
    </row>
    <row r="544" spans="1:7" s="447" customFormat="1" ht="63.75">
      <c r="A544" s="443"/>
      <c r="B544" s="452" t="s">
        <v>1189</v>
      </c>
      <c r="C544" s="445">
        <v>8000</v>
      </c>
      <c r="D544" s="445">
        <v>8000</v>
      </c>
      <c r="E544" s="445">
        <v>8000</v>
      </c>
      <c r="F544" s="446">
        <v>100</v>
      </c>
      <c r="G544" s="136">
        <v>0</v>
      </c>
    </row>
    <row r="545" spans="1:7" ht="12.75">
      <c r="A545" s="367"/>
      <c r="B545" s="359" t="s">
        <v>1177</v>
      </c>
      <c r="C545" s="332">
        <v>177962833</v>
      </c>
      <c r="D545" s="332">
        <v>47005938</v>
      </c>
      <c r="E545" s="332">
        <v>47005938</v>
      </c>
      <c r="F545" s="393">
        <v>26.413345532659623</v>
      </c>
      <c r="G545" s="136">
        <v>570521</v>
      </c>
    </row>
    <row r="546" spans="1:7" ht="25.5">
      <c r="A546" s="367"/>
      <c r="B546" s="405" t="s">
        <v>1178</v>
      </c>
      <c r="C546" s="332">
        <v>174308015</v>
      </c>
      <c r="D546" s="123">
        <v>43407479</v>
      </c>
      <c r="E546" s="123">
        <v>43407479</v>
      </c>
      <c r="F546" s="393">
        <v>24.902744145184602</v>
      </c>
      <c r="G546" s="136">
        <v>570521</v>
      </c>
    </row>
    <row r="547" spans="1:7" ht="25.5">
      <c r="A547" s="367"/>
      <c r="B547" s="405" t="s">
        <v>1229</v>
      </c>
      <c r="C547" s="332">
        <v>3654818</v>
      </c>
      <c r="D547" s="123">
        <v>3598459</v>
      </c>
      <c r="E547" s="123">
        <v>3598459</v>
      </c>
      <c r="F547" s="393">
        <v>98.45795330985018</v>
      </c>
      <c r="G547" s="136">
        <v>0</v>
      </c>
    </row>
    <row r="548" spans="1:7" ht="12.75">
      <c r="A548" s="367"/>
      <c r="B548" s="336" t="s">
        <v>1098</v>
      </c>
      <c r="C548" s="113">
        <v>182306818</v>
      </c>
      <c r="D548" s="113">
        <v>48027988</v>
      </c>
      <c r="E548" s="113">
        <v>43770506</v>
      </c>
      <c r="F548" s="392">
        <v>24.009253455348006</v>
      </c>
      <c r="G548" s="264">
        <v>15393156</v>
      </c>
    </row>
    <row r="549" spans="1:7" ht="12.75">
      <c r="A549" s="367"/>
      <c r="B549" s="359" t="s">
        <v>1011</v>
      </c>
      <c r="C549" s="332">
        <v>181604025</v>
      </c>
      <c r="D549" s="332">
        <v>47852356</v>
      </c>
      <c r="E549" s="332">
        <v>43637015</v>
      </c>
      <c r="F549" s="393">
        <v>24.028660708373618</v>
      </c>
      <c r="G549" s="136">
        <v>15317877</v>
      </c>
    </row>
    <row r="550" spans="1:7" ht="12.75">
      <c r="A550" s="367"/>
      <c r="B550" s="395" t="s">
        <v>1012</v>
      </c>
      <c r="C550" s="332">
        <v>45674845</v>
      </c>
      <c r="D550" s="332">
        <v>11445938</v>
      </c>
      <c r="E550" s="332">
        <v>10395201</v>
      </c>
      <c r="F550" s="393">
        <v>22.759137989411897</v>
      </c>
      <c r="G550" s="136">
        <v>4356997</v>
      </c>
    </row>
    <row r="551" spans="1:7" ht="12.75">
      <c r="A551" s="367"/>
      <c r="B551" s="415" t="s">
        <v>1179</v>
      </c>
      <c r="C551" s="332">
        <v>33392749</v>
      </c>
      <c r="D551" s="123">
        <v>7865008</v>
      </c>
      <c r="E551" s="123">
        <v>7142400</v>
      </c>
      <c r="F551" s="393">
        <v>21.38907461616892</v>
      </c>
      <c r="G551" s="136">
        <v>2899960</v>
      </c>
    </row>
    <row r="552" spans="1:7" ht="12.75">
      <c r="A552" s="367"/>
      <c r="B552" s="419" t="s">
        <v>1180</v>
      </c>
      <c r="C552" s="332">
        <v>25925312</v>
      </c>
      <c r="D552" s="123">
        <v>6229164</v>
      </c>
      <c r="E552" s="123">
        <v>5645408</v>
      </c>
      <c r="F552" s="393">
        <v>21.775660790504663</v>
      </c>
      <c r="G552" s="136">
        <v>2215352</v>
      </c>
    </row>
    <row r="553" spans="1:7" ht="12.75">
      <c r="A553" s="367"/>
      <c r="B553" s="415" t="s">
        <v>1015</v>
      </c>
      <c r="C553" s="332">
        <v>12282096</v>
      </c>
      <c r="D553" s="123">
        <v>3580930</v>
      </c>
      <c r="E553" s="123">
        <v>3252801</v>
      </c>
      <c r="F553" s="393">
        <v>26.484087080902153</v>
      </c>
      <c r="G553" s="136">
        <v>1457037</v>
      </c>
    </row>
    <row r="554" spans="1:7" ht="12.75">
      <c r="A554" s="367"/>
      <c r="B554" s="395" t="s">
        <v>1016</v>
      </c>
      <c r="C554" s="332">
        <v>5691</v>
      </c>
      <c r="D554" s="123">
        <v>0</v>
      </c>
      <c r="E554" s="123">
        <v>0</v>
      </c>
      <c r="F554" s="393">
        <v>0</v>
      </c>
      <c r="G554" s="136">
        <v>0</v>
      </c>
    </row>
    <row r="555" spans="1:7" ht="12.75">
      <c r="A555" s="367"/>
      <c r="B555" s="395" t="s">
        <v>1017</v>
      </c>
      <c r="C555" s="332">
        <v>114838958</v>
      </c>
      <c r="D555" s="332">
        <v>28474959</v>
      </c>
      <c r="E555" s="332">
        <v>25778328</v>
      </c>
      <c r="F555" s="393">
        <v>22.447371910149165</v>
      </c>
      <c r="G555" s="136">
        <v>8681651</v>
      </c>
    </row>
    <row r="556" spans="1:7" ht="12.75">
      <c r="A556" s="367"/>
      <c r="B556" s="415" t="s">
        <v>1018</v>
      </c>
      <c r="C556" s="332">
        <v>13772074</v>
      </c>
      <c r="D556" s="123">
        <v>2739225</v>
      </c>
      <c r="E556" s="123">
        <v>2318699</v>
      </c>
      <c r="F556" s="393">
        <v>16.836236865994188</v>
      </c>
      <c r="G556" s="136">
        <v>1192428</v>
      </c>
    </row>
    <row r="557" spans="1:7" ht="12.75">
      <c r="A557" s="367"/>
      <c r="B557" s="415" t="s">
        <v>1019</v>
      </c>
      <c r="C557" s="332">
        <v>101066884</v>
      </c>
      <c r="D557" s="123">
        <v>25735734</v>
      </c>
      <c r="E557" s="123">
        <v>23459629</v>
      </c>
      <c r="F557" s="393">
        <v>23.21198405602373</v>
      </c>
      <c r="G557" s="136">
        <v>7489223</v>
      </c>
    </row>
    <row r="558" spans="1:7" ht="25.5">
      <c r="A558" s="367"/>
      <c r="B558" s="405" t="s">
        <v>1183</v>
      </c>
      <c r="C558" s="332">
        <v>268726</v>
      </c>
      <c r="D558" s="332">
        <v>6260</v>
      </c>
      <c r="E558" s="332">
        <v>4470</v>
      </c>
      <c r="F558" s="393">
        <v>1.6634043598312036</v>
      </c>
      <c r="G558" s="136">
        <v>344</v>
      </c>
    </row>
    <row r="559" spans="1:7" s="403" customFormat="1" ht="25.5" hidden="1">
      <c r="A559" s="422"/>
      <c r="B559" s="440" t="s">
        <v>1205</v>
      </c>
      <c r="C559" s="423">
        <v>0</v>
      </c>
      <c r="D559" s="400"/>
      <c r="E559" s="400"/>
      <c r="F559" s="393" t="e">
        <v>#DIV/0!</v>
      </c>
      <c r="G559" s="136">
        <v>0</v>
      </c>
    </row>
    <row r="560" spans="1:7" ht="12.75">
      <c r="A560" s="367"/>
      <c r="B560" s="396" t="s">
        <v>1073</v>
      </c>
      <c r="C560" s="332">
        <v>268726</v>
      </c>
      <c r="D560" s="123">
        <v>6260</v>
      </c>
      <c r="E560" s="123">
        <v>4470</v>
      </c>
      <c r="F560" s="393">
        <v>1.6634043598312036</v>
      </c>
      <c r="G560" s="136">
        <v>344</v>
      </c>
    </row>
    <row r="561" spans="1:7" ht="12.75">
      <c r="A561" s="367"/>
      <c r="B561" s="395" t="s">
        <v>1032</v>
      </c>
      <c r="C561" s="123">
        <v>20815805</v>
      </c>
      <c r="D561" s="123">
        <v>7925199</v>
      </c>
      <c r="E561" s="123">
        <v>7459016</v>
      </c>
      <c r="F561" s="393">
        <v>35.83342561097205</v>
      </c>
      <c r="G561" s="136">
        <v>2278885</v>
      </c>
    </row>
    <row r="562" spans="1:7" ht="25.5">
      <c r="A562" s="367"/>
      <c r="B562" s="396" t="s">
        <v>1197</v>
      </c>
      <c r="C562" s="123">
        <v>16669536</v>
      </c>
      <c r="D562" s="123">
        <v>4154027</v>
      </c>
      <c r="E562" s="123">
        <v>4154027</v>
      </c>
      <c r="F562" s="393">
        <v>24.919871794871796</v>
      </c>
      <c r="G562" s="136">
        <v>0</v>
      </c>
    </row>
    <row r="563" spans="1:7" ht="38.25">
      <c r="A563" s="367"/>
      <c r="B563" s="397" t="s">
        <v>1198</v>
      </c>
      <c r="C563" s="123">
        <v>16669536</v>
      </c>
      <c r="D563" s="123">
        <v>4154027</v>
      </c>
      <c r="E563" s="123">
        <v>4154027</v>
      </c>
      <c r="F563" s="393">
        <v>24.919871794871796</v>
      </c>
      <c r="G563" s="136">
        <v>0</v>
      </c>
    </row>
    <row r="564" spans="1:7" ht="12.75">
      <c r="A564" s="367"/>
      <c r="B564" s="396" t="s">
        <v>1206</v>
      </c>
      <c r="C564" s="123">
        <v>300000</v>
      </c>
      <c r="D564" s="123">
        <v>76638</v>
      </c>
      <c r="E564" s="123">
        <v>0</v>
      </c>
      <c r="F564" s="393">
        <v>0</v>
      </c>
      <c r="G564" s="136">
        <v>0</v>
      </c>
    </row>
    <row r="565" spans="1:7" ht="25.5">
      <c r="A565" s="367"/>
      <c r="B565" s="396" t="s">
        <v>1214</v>
      </c>
      <c r="C565" s="123">
        <v>191451</v>
      </c>
      <c r="D565" s="123">
        <v>96075</v>
      </c>
      <c r="E565" s="123">
        <v>75308</v>
      </c>
      <c r="F565" s="393">
        <v>39.33539130116844</v>
      </c>
      <c r="G565" s="136">
        <v>32873</v>
      </c>
    </row>
    <row r="566" spans="1:7" ht="25.5">
      <c r="A566" s="367"/>
      <c r="B566" s="396" t="s">
        <v>1207</v>
      </c>
      <c r="C566" s="123">
        <v>3654818</v>
      </c>
      <c r="D566" s="123">
        <v>3598459</v>
      </c>
      <c r="E566" s="123">
        <v>3229681</v>
      </c>
      <c r="F566" s="393">
        <v>88.36776550843298</v>
      </c>
      <c r="G566" s="136">
        <v>2246012</v>
      </c>
    </row>
    <row r="567" spans="1:7" ht="38.25">
      <c r="A567" s="367"/>
      <c r="B567" s="397" t="s">
        <v>1208</v>
      </c>
      <c r="C567" s="123">
        <v>3654818</v>
      </c>
      <c r="D567" s="123">
        <v>3598459</v>
      </c>
      <c r="E567" s="123">
        <v>3229681</v>
      </c>
      <c r="F567" s="393">
        <v>88.36776550843298</v>
      </c>
      <c r="G567" s="136">
        <v>2246012</v>
      </c>
    </row>
    <row r="568" spans="1:7" ht="12.75">
      <c r="A568" s="367"/>
      <c r="B568" s="359" t="s">
        <v>932</v>
      </c>
      <c r="C568" s="332">
        <v>702793</v>
      </c>
      <c r="D568" s="332">
        <v>175632</v>
      </c>
      <c r="E568" s="332">
        <v>133491</v>
      </c>
      <c r="F568" s="393">
        <v>18.99435537917993</v>
      </c>
      <c r="G568" s="136">
        <v>75279</v>
      </c>
    </row>
    <row r="569" spans="1:7" ht="12.75">
      <c r="A569" s="367"/>
      <c r="B569" s="395" t="s">
        <v>1020</v>
      </c>
      <c r="C569" s="332">
        <v>702793</v>
      </c>
      <c r="D569" s="123">
        <v>175632</v>
      </c>
      <c r="E569" s="123">
        <v>133491</v>
      </c>
      <c r="F569" s="393">
        <v>18.99435537917993</v>
      </c>
      <c r="G569" s="136">
        <v>75279</v>
      </c>
    </row>
    <row r="570" spans="1:7" s="403" customFormat="1" ht="12.75" hidden="1">
      <c r="A570" s="422"/>
      <c r="B570" s="426" t="s">
        <v>1215</v>
      </c>
      <c r="C570" s="423">
        <v>0</v>
      </c>
      <c r="D570" s="400"/>
      <c r="E570" s="400"/>
      <c r="F570" s="393" t="e">
        <v>#DIV/0!</v>
      </c>
      <c r="G570" s="123">
        <v>0</v>
      </c>
    </row>
    <row r="571" spans="1:7" s="403" customFormat="1" ht="25.5" hidden="1">
      <c r="A571" s="422"/>
      <c r="B571" s="440" t="s">
        <v>1232</v>
      </c>
      <c r="C571" s="423">
        <v>0</v>
      </c>
      <c r="D571" s="400"/>
      <c r="E571" s="400"/>
      <c r="F571" s="393" t="e">
        <v>#DIV/0!</v>
      </c>
      <c r="G571" s="123">
        <v>0</v>
      </c>
    </row>
    <row r="572" spans="1:7" s="403" customFormat="1" ht="38.25" hidden="1">
      <c r="A572" s="422"/>
      <c r="B572" s="441" t="s">
        <v>1233</v>
      </c>
      <c r="C572" s="400">
        <v>0</v>
      </c>
      <c r="D572" s="400"/>
      <c r="E572" s="400"/>
      <c r="F572" s="393" t="e">
        <v>#DIV/0!</v>
      </c>
      <c r="G572" s="123">
        <v>0</v>
      </c>
    </row>
    <row r="573" spans="1:7" s="403" customFormat="1" ht="25.5" hidden="1">
      <c r="A573" s="422"/>
      <c r="B573" s="440" t="s">
        <v>1234</v>
      </c>
      <c r="C573" s="400">
        <v>0</v>
      </c>
      <c r="D573" s="400"/>
      <c r="E573" s="400"/>
      <c r="F573" s="393" t="e">
        <v>#DIV/0!</v>
      </c>
      <c r="G573" s="123">
        <v>0</v>
      </c>
    </row>
    <row r="574" spans="1:7" s="403" customFormat="1" ht="12.75" hidden="1">
      <c r="A574" s="422"/>
      <c r="B574" s="399" t="s">
        <v>938</v>
      </c>
      <c r="C574" s="400">
        <v>0</v>
      </c>
      <c r="D574" s="400"/>
      <c r="E574" s="400"/>
      <c r="F574" s="393" t="e">
        <v>#DIV/0!</v>
      </c>
      <c r="G574" s="123">
        <v>0</v>
      </c>
    </row>
    <row r="575" spans="1:7" s="403" customFormat="1" ht="12.75" hidden="1">
      <c r="A575" s="422"/>
      <c r="B575" s="399" t="s">
        <v>939</v>
      </c>
      <c r="C575" s="423">
        <v>0</v>
      </c>
      <c r="D575" s="400"/>
      <c r="E575" s="400"/>
      <c r="F575" s="393" t="e">
        <v>#DIV/0!</v>
      </c>
      <c r="G575" s="123">
        <v>0</v>
      </c>
    </row>
    <row r="576" spans="1:7" s="403" customFormat="1" ht="12.75" hidden="1">
      <c r="A576" s="422"/>
      <c r="B576" s="424" t="s">
        <v>941</v>
      </c>
      <c r="C576" s="423">
        <v>0</v>
      </c>
      <c r="D576" s="400"/>
      <c r="E576" s="400"/>
      <c r="F576" s="393" t="e">
        <v>#DIV/0!</v>
      </c>
      <c r="G576" s="123">
        <v>0</v>
      </c>
    </row>
    <row r="577" spans="1:7" s="403" customFormat="1" ht="12.75" hidden="1">
      <c r="A577" s="422"/>
      <c r="B577" s="424" t="s">
        <v>1217</v>
      </c>
      <c r="C577" s="423">
        <v>0</v>
      </c>
      <c r="D577" s="400"/>
      <c r="E577" s="400"/>
      <c r="F577" s="393" t="e">
        <v>#DIV/0!</v>
      </c>
      <c r="G577" s="123">
        <v>0</v>
      </c>
    </row>
    <row r="578" spans="1:7" s="403" customFormat="1" ht="12.75" hidden="1">
      <c r="A578" s="422"/>
      <c r="B578" s="424" t="s">
        <v>944</v>
      </c>
      <c r="C578" s="423">
        <v>0</v>
      </c>
      <c r="D578" s="400"/>
      <c r="E578" s="400"/>
      <c r="F578" s="393" t="e">
        <v>#DIV/0!</v>
      </c>
      <c r="G578" s="123">
        <v>0</v>
      </c>
    </row>
    <row r="579" spans="1:7" s="403" customFormat="1" ht="38.25" customHeight="1" hidden="1">
      <c r="A579" s="422"/>
      <c r="B579" s="425" t="s">
        <v>1184</v>
      </c>
      <c r="C579" s="423">
        <v>0</v>
      </c>
      <c r="D579" s="400"/>
      <c r="E579" s="400"/>
      <c r="F579" s="393" t="e">
        <v>#DIV/0!</v>
      </c>
      <c r="G579" s="123">
        <v>0</v>
      </c>
    </row>
    <row r="580" spans="1:7" s="403" customFormat="1" ht="51" hidden="1">
      <c r="A580" s="422"/>
      <c r="B580" s="425" t="s">
        <v>1199</v>
      </c>
      <c r="C580" s="423">
        <v>0</v>
      </c>
      <c r="D580" s="400"/>
      <c r="E580" s="400"/>
      <c r="F580" s="393" t="e">
        <v>#DIV/0!</v>
      </c>
      <c r="G580" s="123">
        <v>0</v>
      </c>
    </row>
    <row r="581" spans="1:7" s="403" customFormat="1" ht="38.25" hidden="1">
      <c r="A581" s="422"/>
      <c r="B581" s="425" t="s">
        <v>1170</v>
      </c>
      <c r="C581" s="400">
        <v>0</v>
      </c>
      <c r="D581" s="400"/>
      <c r="E581" s="400"/>
      <c r="F581" s="393" t="e">
        <v>#DIV/0!</v>
      </c>
      <c r="G581" s="123">
        <v>0</v>
      </c>
    </row>
    <row r="582" spans="1:7" s="403" customFormat="1" ht="12.75" hidden="1">
      <c r="A582" s="422"/>
      <c r="B582" s="426" t="s">
        <v>1215</v>
      </c>
      <c r="C582" s="400">
        <v>0</v>
      </c>
      <c r="D582" s="400">
        <v>0</v>
      </c>
      <c r="E582" s="400">
        <v>0</v>
      </c>
      <c r="F582" s="401" t="e">
        <v>#DIV/0!</v>
      </c>
      <c r="G582" s="400">
        <v>0</v>
      </c>
    </row>
    <row r="583" spans="1:7" s="403" customFormat="1" ht="25.5" hidden="1">
      <c r="A583" s="422"/>
      <c r="B583" s="440" t="s">
        <v>1216</v>
      </c>
      <c r="C583" s="400">
        <v>0</v>
      </c>
      <c r="D583" s="400">
        <v>0</v>
      </c>
      <c r="E583" s="400">
        <v>0</v>
      </c>
      <c r="F583" s="401" t="e">
        <v>#DIV/0!</v>
      </c>
      <c r="G583" s="400">
        <v>0</v>
      </c>
    </row>
    <row r="584" spans="1:7" s="403" customFormat="1" ht="12.75" hidden="1">
      <c r="A584" s="422"/>
      <c r="B584" s="399" t="s">
        <v>938</v>
      </c>
      <c r="C584" s="400">
        <v>0</v>
      </c>
      <c r="D584" s="400">
        <v>0</v>
      </c>
      <c r="E584" s="400">
        <v>4278292</v>
      </c>
      <c r="F584" s="401" t="s">
        <v>616</v>
      </c>
      <c r="G584" s="400">
        <v>0</v>
      </c>
    </row>
    <row r="585" spans="1:7" s="403" customFormat="1" ht="12.75" hidden="1">
      <c r="A585" s="422"/>
      <c r="B585" s="399" t="s">
        <v>939</v>
      </c>
      <c r="C585" s="400">
        <v>0</v>
      </c>
      <c r="D585" s="400">
        <v>0</v>
      </c>
      <c r="E585" s="400">
        <v>0</v>
      </c>
      <c r="F585" s="401" t="s">
        <v>616</v>
      </c>
      <c r="G585" s="400">
        <v>0</v>
      </c>
    </row>
    <row r="586" spans="1:7" s="403" customFormat="1" ht="12.75" hidden="1">
      <c r="A586" s="422"/>
      <c r="B586" s="424" t="s">
        <v>944</v>
      </c>
      <c r="C586" s="400">
        <v>0</v>
      </c>
      <c r="D586" s="400">
        <v>0</v>
      </c>
      <c r="E586" s="400">
        <v>0</v>
      </c>
      <c r="F586" s="401" t="s">
        <v>616</v>
      </c>
      <c r="G586" s="400">
        <v>0</v>
      </c>
    </row>
    <row r="587" spans="1:7" s="403" customFormat="1" ht="38.25" customHeight="1" hidden="1">
      <c r="A587" s="422"/>
      <c r="B587" s="425" t="s">
        <v>1184</v>
      </c>
      <c r="C587" s="400">
        <v>0</v>
      </c>
      <c r="D587" s="400">
        <v>0</v>
      </c>
      <c r="E587" s="400">
        <v>0</v>
      </c>
      <c r="F587" s="401" t="s">
        <v>616</v>
      </c>
      <c r="G587" s="400">
        <v>0</v>
      </c>
    </row>
    <row r="588" spans="1:7" ht="12.75">
      <c r="A588" s="367"/>
      <c r="B588" s="331"/>
      <c r="C588" s="123"/>
      <c r="D588" s="123"/>
      <c r="E588" s="123"/>
      <c r="F588" s="393"/>
      <c r="G588" s="123"/>
    </row>
    <row r="589" spans="1:7" ht="12.75">
      <c r="A589" s="367"/>
      <c r="B589" s="394" t="s">
        <v>1236</v>
      </c>
      <c r="C589" s="113"/>
      <c r="D589" s="123"/>
      <c r="E589" s="123"/>
      <c r="F589" s="393"/>
      <c r="G589" s="123"/>
    </row>
    <row r="590" spans="1:7" ht="12.75">
      <c r="A590" s="367"/>
      <c r="B590" s="336" t="s">
        <v>1176</v>
      </c>
      <c r="C590" s="328">
        <v>115619231</v>
      </c>
      <c r="D590" s="328">
        <v>26833124</v>
      </c>
      <c r="E590" s="328">
        <v>26329509</v>
      </c>
      <c r="F590" s="392">
        <v>22.772603460751263</v>
      </c>
      <c r="G590" s="264">
        <v>1458333</v>
      </c>
    </row>
    <row r="591" spans="1:7" ht="25.5">
      <c r="A591" s="367"/>
      <c r="B591" s="421" t="s">
        <v>1182</v>
      </c>
      <c r="C591" s="332">
        <v>14670841</v>
      </c>
      <c r="D591" s="123">
        <v>3684343</v>
      </c>
      <c r="E591" s="123">
        <v>3180728</v>
      </c>
      <c r="F591" s="393">
        <v>21.680611220583742</v>
      </c>
      <c r="G591" s="136">
        <v>1458333</v>
      </c>
    </row>
    <row r="592" spans="1:7" s="403" customFormat="1" ht="12.75" hidden="1">
      <c r="A592" s="422"/>
      <c r="B592" s="424" t="s">
        <v>1186</v>
      </c>
      <c r="C592" s="423">
        <v>0</v>
      </c>
      <c r="D592" s="400">
        <v>0</v>
      </c>
      <c r="E592" s="400">
        <v>0</v>
      </c>
      <c r="F592" s="401" t="e">
        <v>#DIV/0!</v>
      </c>
      <c r="G592" s="136">
        <v>0</v>
      </c>
    </row>
    <row r="593" spans="1:7" ht="12.75">
      <c r="A593" s="367"/>
      <c r="B593" s="359" t="s">
        <v>1000</v>
      </c>
      <c r="C593" s="332">
        <v>36445</v>
      </c>
      <c r="D593" s="332">
        <v>0</v>
      </c>
      <c r="E593" s="332">
        <v>0</v>
      </c>
      <c r="F593" s="393">
        <v>0</v>
      </c>
      <c r="G593" s="102">
        <v>0</v>
      </c>
    </row>
    <row r="594" spans="1:7" ht="12.75">
      <c r="A594" s="367"/>
      <c r="B594" s="395" t="s">
        <v>1001</v>
      </c>
      <c r="C594" s="332">
        <v>36445</v>
      </c>
      <c r="D594" s="332">
        <v>0</v>
      </c>
      <c r="E594" s="332">
        <v>0</v>
      </c>
      <c r="F594" s="393">
        <v>0</v>
      </c>
      <c r="G594" s="102">
        <v>0</v>
      </c>
    </row>
    <row r="595" spans="1:7" ht="12.75">
      <c r="A595" s="367"/>
      <c r="B595" s="415" t="s">
        <v>1187</v>
      </c>
      <c r="C595" s="332">
        <v>36445</v>
      </c>
      <c r="D595" s="332">
        <v>0</v>
      </c>
      <c r="E595" s="332">
        <v>0</v>
      </c>
      <c r="F595" s="393">
        <v>0</v>
      </c>
      <c r="G595" s="102">
        <v>0</v>
      </c>
    </row>
    <row r="596" spans="1:7" s="403" customFormat="1" ht="12.75" hidden="1">
      <c r="A596" s="422"/>
      <c r="B596" s="428" t="s">
        <v>1188</v>
      </c>
      <c r="C596" s="423">
        <v>0</v>
      </c>
      <c r="D596" s="423">
        <v>0</v>
      </c>
      <c r="E596" s="423">
        <v>0</v>
      </c>
      <c r="F596" s="401" t="e">
        <v>#DIV/0!</v>
      </c>
      <c r="G596" s="136">
        <v>0</v>
      </c>
    </row>
    <row r="597" spans="1:7" s="403" customFormat="1" ht="63.75" hidden="1">
      <c r="A597" s="422"/>
      <c r="B597" s="429" t="s">
        <v>1189</v>
      </c>
      <c r="C597" s="423">
        <v>0</v>
      </c>
      <c r="D597" s="423">
        <v>0</v>
      </c>
      <c r="E597" s="423">
        <v>0</v>
      </c>
      <c r="F597" s="401" t="e">
        <v>#DIV/0!</v>
      </c>
      <c r="G597" s="136">
        <v>0</v>
      </c>
    </row>
    <row r="598" spans="1:7" ht="51">
      <c r="A598" s="367"/>
      <c r="B598" s="397" t="s">
        <v>1195</v>
      </c>
      <c r="C598" s="332">
        <v>36445</v>
      </c>
      <c r="D598" s="332">
        <v>0</v>
      </c>
      <c r="E598" s="332">
        <v>0</v>
      </c>
      <c r="F598" s="393">
        <v>0</v>
      </c>
      <c r="G598" s="102"/>
    </row>
    <row r="599" spans="1:7" ht="51">
      <c r="A599" s="367"/>
      <c r="B599" s="433" t="s">
        <v>1221</v>
      </c>
      <c r="C599" s="332">
        <v>36445</v>
      </c>
      <c r="D599" s="332">
        <v>0</v>
      </c>
      <c r="E599" s="332">
        <v>0</v>
      </c>
      <c r="F599" s="393">
        <v>0</v>
      </c>
      <c r="G599" s="102"/>
    </row>
    <row r="600" spans="1:7" ht="12.75">
      <c r="A600" s="367"/>
      <c r="B600" s="359" t="s">
        <v>1177</v>
      </c>
      <c r="C600" s="332">
        <v>100911945</v>
      </c>
      <c r="D600" s="332">
        <v>23148781</v>
      </c>
      <c r="E600" s="332">
        <v>23148781</v>
      </c>
      <c r="F600" s="393">
        <v>22.93958460517236</v>
      </c>
      <c r="G600" s="136">
        <v>0</v>
      </c>
    </row>
    <row r="601" spans="1:7" ht="25.5">
      <c r="A601" s="367"/>
      <c r="B601" s="405" t="s">
        <v>1178</v>
      </c>
      <c r="C601" s="332">
        <v>100911945</v>
      </c>
      <c r="D601" s="123">
        <v>23148781</v>
      </c>
      <c r="E601" s="123">
        <v>23148781</v>
      </c>
      <c r="F601" s="393">
        <v>22.93958460517236</v>
      </c>
      <c r="G601" s="136">
        <v>0</v>
      </c>
    </row>
    <row r="602" spans="1:7" ht="12.75">
      <c r="A602" s="367"/>
      <c r="B602" s="336" t="s">
        <v>1098</v>
      </c>
      <c r="C602" s="113">
        <v>116583521</v>
      </c>
      <c r="D602" s="113">
        <v>27170623</v>
      </c>
      <c r="E602" s="113">
        <v>24430974</v>
      </c>
      <c r="F602" s="392">
        <v>20.95576955511577</v>
      </c>
      <c r="G602" s="264">
        <v>8799537</v>
      </c>
    </row>
    <row r="603" spans="1:7" ht="12.75">
      <c r="A603" s="367"/>
      <c r="B603" s="359" t="s">
        <v>1011</v>
      </c>
      <c r="C603" s="332">
        <v>112970428</v>
      </c>
      <c r="D603" s="332">
        <v>26812623</v>
      </c>
      <c r="E603" s="332">
        <v>24228340</v>
      </c>
      <c r="F603" s="393">
        <v>21.446621411401576</v>
      </c>
      <c r="G603" s="136">
        <v>8680128</v>
      </c>
    </row>
    <row r="604" spans="1:7" ht="12.75">
      <c r="A604" s="367"/>
      <c r="B604" s="395" t="s">
        <v>1012</v>
      </c>
      <c r="C604" s="332">
        <v>110304893</v>
      </c>
      <c r="D604" s="332">
        <v>26083368</v>
      </c>
      <c r="E604" s="332">
        <v>23837859</v>
      </c>
      <c r="F604" s="393">
        <v>21.610880851858493</v>
      </c>
      <c r="G604" s="136">
        <v>8365939</v>
      </c>
    </row>
    <row r="605" spans="1:7" ht="12.75">
      <c r="A605" s="367"/>
      <c r="B605" s="415" t="s">
        <v>1179</v>
      </c>
      <c r="C605" s="332">
        <v>79725305</v>
      </c>
      <c r="D605" s="123">
        <v>18746210</v>
      </c>
      <c r="E605" s="123">
        <v>17553574</v>
      </c>
      <c r="F605" s="393">
        <v>22.01756895128843</v>
      </c>
      <c r="G605" s="136">
        <v>6436638</v>
      </c>
    </row>
    <row r="606" spans="1:7" ht="12.75">
      <c r="A606" s="367"/>
      <c r="B606" s="419" t="s">
        <v>1180</v>
      </c>
      <c r="C606" s="332">
        <v>57372680</v>
      </c>
      <c r="D606" s="123">
        <v>13616484</v>
      </c>
      <c r="E606" s="123">
        <v>12628875</v>
      </c>
      <c r="F606" s="393">
        <v>22.012001182444326</v>
      </c>
      <c r="G606" s="136">
        <v>4719964</v>
      </c>
    </row>
    <row r="607" spans="1:7" ht="12.75">
      <c r="A607" s="367"/>
      <c r="B607" s="415" t="s">
        <v>1015</v>
      </c>
      <c r="C607" s="332">
        <v>30579588</v>
      </c>
      <c r="D607" s="123">
        <v>7337158</v>
      </c>
      <c r="E607" s="123">
        <v>6284285</v>
      </c>
      <c r="F607" s="393">
        <v>20.55058753571173</v>
      </c>
      <c r="G607" s="136">
        <v>1929301</v>
      </c>
    </row>
    <row r="608" spans="1:7" s="403" customFormat="1" ht="12.75" hidden="1">
      <c r="A608" s="422"/>
      <c r="B608" s="426" t="s">
        <v>1016</v>
      </c>
      <c r="C608" s="423">
        <v>0</v>
      </c>
      <c r="D608" s="400"/>
      <c r="E608" s="400"/>
      <c r="F608" s="393" t="e">
        <v>#DIV/0!</v>
      </c>
      <c r="G608" s="136">
        <v>0</v>
      </c>
    </row>
    <row r="609" spans="1:7" ht="12.75">
      <c r="A609" s="367"/>
      <c r="B609" s="395" t="s">
        <v>1017</v>
      </c>
      <c r="C609" s="332">
        <v>2609094</v>
      </c>
      <c r="D609" s="332">
        <v>701068</v>
      </c>
      <c r="E609" s="332">
        <v>368854</v>
      </c>
      <c r="F609" s="393">
        <v>14.137244576086566</v>
      </c>
      <c r="G609" s="136">
        <v>309845</v>
      </c>
    </row>
    <row r="610" spans="1:7" ht="12.75">
      <c r="A610" s="367"/>
      <c r="B610" s="415" t="s">
        <v>1018</v>
      </c>
      <c r="C610" s="332">
        <v>1377365</v>
      </c>
      <c r="D610" s="123">
        <v>337979</v>
      </c>
      <c r="E610" s="123">
        <v>269591</v>
      </c>
      <c r="F610" s="393">
        <v>19.57295270316873</v>
      </c>
      <c r="G610" s="136">
        <v>269591</v>
      </c>
    </row>
    <row r="611" spans="1:7" ht="12.75">
      <c r="A611" s="367"/>
      <c r="B611" s="415" t="s">
        <v>1019</v>
      </c>
      <c r="C611" s="332">
        <v>1231729</v>
      </c>
      <c r="D611" s="123">
        <v>363089</v>
      </c>
      <c r="E611" s="123">
        <v>99263</v>
      </c>
      <c r="F611" s="393">
        <v>8.058834370222671</v>
      </c>
      <c r="G611" s="136">
        <v>40254</v>
      </c>
    </row>
    <row r="612" spans="1:7" ht="25.5">
      <c r="A612" s="367"/>
      <c r="B612" s="405" t="s">
        <v>1183</v>
      </c>
      <c r="C612" s="332">
        <v>56441</v>
      </c>
      <c r="D612" s="332">
        <v>28187</v>
      </c>
      <c r="E612" s="332">
        <v>21627</v>
      </c>
      <c r="F612" s="393">
        <v>38.317889477507485</v>
      </c>
      <c r="G612" s="136">
        <v>4344</v>
      </c>
    </row>
    <row r="613" spans="1:7" s="403" customFormat="1" ht="25.5" hidden="1">
      <c r="A613" s="422"/>
      <c r="B613" s="440" t="s">
        <v>1205</v>
      </c>
      <c r="C613" s="423">
        <v>0</v>
      </c>
      <c r="D613" s="400"/>
      <c r="E613" s="400"/>
      <c r="F613" s="393" t="e">
        <v>#DIV/0!</v>
      </c>
      <c r="G613" s="136">
        <v>0</v>
      </c>
    </row>
    <row r="614" spans="1:7" ht="12.75">
      <c r="A614" s="367"/>
      <c r="B614" s="396" t="s">
        <v>1073</v>
      </c>
      <c r="C614" s="332">
        <v>56441</v>
      </c>
      <c r="D614" s="123">
        <v>28187</v>
      </c>
      <c r="E614" s="123">
        <v>21627</v>
      </c>
      <c r="F614" s="393">
        <v>38.317889477507485</v>
      </c>
      <c r="G614" s="136">
        <v>4344</v>
      </c>
    </row>
    <row r="615" spans="1:7" s="403" customFormat="1" ht="12.75" hidden="1">
      <c r="A615" s="422"/>
      <c r="B615" s="426" t="s">
        <v>1032</v>
      </c>
      <c r="C615" s="400">
        <v>0</v>
      </c>
      <c r="D615" s="400"/>
      <c r="E615" s="400"/>
      <c r="F615" s="393" t="e">
        <v>#DIV/0!</v>
      </c>
      <c r="G615" s="136">
        <v>0</v>
      </c>
    </row>
    <row r="616" spans="1:7" s="403" customFormat="1" ht="25.5" hidden="1">
      <c r="A616" s="422"/>
      <c r="B616" s="440" t="s">
        <v>1197</v>
      </c>
      <c r="C616" s="400">
        <v>0</v>
      </c>
      <c r="D616" s="400"/>
      <c r="E616" s="400"/>
      <c r="F616" s="393" t="e">
        <v>#DIV/0!</v>
      </c>
      <c r="G616" s="136">
        <v>0</v>
      </c>
    </row>
    <row r="617" spans="1:7" s="403" customFormat="1" ht="38.25" hidden="1">
      <c r="A617" s="422"/>
      <c r="B617" s="441" t="s">
        <v>1198</v>
      </c>
      <c r="C617" s="400">
        <v>0</v>
      </c>
      <c r="D617" s="400"/>
      <c r="E617" s="400"/>
      <c r="F617" s="393" t="e">
        <v>#DIV/0!</v>
      </c>
      <c r="G617" s="136">
        <v>0</v>
      </c>
    </row>
    <row r="618" spans="1:7" s="403" customFormat="1" ht="12.75" hidden="1">
      <c r="A618" s="422"/>
      <c r="B618" s="440" t="s">
        <v>1206</v>
      </c>
      <c r="C618" s="400">
        <v>0</v>
      </c>
      <c r="D618" s="400"/>
      <c r="E618" s="400"/>
      <c r="F618" s="393" t="e">
        <v>#DIV/0!</v>
      </c>
      <c r="G618" s="136">
        <v>0</v>
      </c>
    </row>
    <row r="619" spans="1:7" s="403" customFormat="1" ht="25.5" hidden="1">
      <c r="A619" s="422"/>
      <c r="B619" s="440" t="s">
        <v>1214</v>
      </c>
      <c r="C619" s="400">
        <v>0</v>
      </c>
      <c r="D619" s="400"/>
      <c r="E619" s="400"/>
      <c r="F619" s="393" t="e">
        <v>#DIV/0!</v>
      </c>
      <c r="G619" s="136">
        <v>0</v>
      </c>
    </row>
    <row r="620" spans="1:7" ht="12.75">
      <c r="A620" s="367"/>
      <c r="B620" s="359" t="s">
        <v>932</v>
      </c>
      <c r="C620" s="332">
        <v>3613093</v>
      </c>
      <c r="D620" s="332">
        <v>358000</v>
      </c>
      <c r="E620" s="332">
        <v>202634</v>
      </c>
      <c r="F620" s="393">
        <v>5.608325055568733</v>
      </c>
      <c r="G620" s="136">
        <v>119409</v>
      </c>
    </row>
    <row r="621" spans="1:7" ht="12.75">
      <c r="A621" s="367"/>
      <c r="B621" s="395" t="s">
        <v>1020</v>
      </c>
      <c r="C621" s="332">
        <v>3613093</v>
      </c>
      <c r="D621" s="123">
        <v>358000</v>
      </c>
      <c r="E621" s="123">
        <v>202634</v>
      </c>
      <c r="F621" s="393">
        <v>5.608325055568733</v>
      </c>
      <c r="G621" s="136">
        <v>119409</v>
      </c>
    </row>
    <row r="622" spans="1:7" s="403" customFormat="1" ht="12.75" hidden="1">
      <c r="A622" s="422"/>
      <c r="B622" s="426" t="s">
        <v>1215</v>
      </c>
      <c r="C622" s="423">
        <v>0</v>
      </c>
      <c r="D622" s="400"/>
      <c r="E622" s="400"/>
      <c r="F622" s="393" t="e">
        <v>#DIV/0!</v>
      </c>
      <c r="G622" s="136">
        <v>0</v>
      </c>
    </row>
    <row r="623" spans="1:7" s="403" customFormat="1" ht="25.5" hidden="1">
      <c r="A623" s="422"/>
      <c r="B623" s="440" t="s">
        <v>1232</v>
      </c>
      <c r="C623" s="423">
        <v>0</v>
      </c>
      <c r="D623" s="400"/>
      <c r="E623" s="400"/>
      <c r="F623" s="393" t="e">
        <v>#DIV/0!</v>
      </c>
      <c r="G623" s="136">
        <v>0</v>
      </c>
    </row>
    <row r="624" spans="1:7" s="403" customFormat="1" ht="38.25" hidden="1">
      <c r="A624" s="422"/>
      <c r="B624" s="441" t="s">
        <v>1233</v>
      </c>
      <c r="C624" s="400">
        <v>0</v>
      </c>
      <c r="D624" s="400"/>
      <c r="E624" s="400"/>
      <c r="F624" s="393" t="e">
        <v>#DIV/0!</v>
      </c>
      <c r="G624" s="136">
        <v>0</v>
      </c>
    </row>
    <row r="625" spans="1:7" s="403" customFormat="1" ht="25.5" hidden="1">
      <c r="A625" s="422"/>
      <c r="B625" s="440" t="s">
        <v>1234</v>
      </c>
      <c r="C625" s="400">
        <v>0</v>
      </c>
      <c r="D625" s="400"/>
      <c r="E625" s="400"/>
      <c r="F625" s="393" t="e">
        <v>#DIV/0!</v>
      </c>
      <c r="G625" s="136">
        <v>0</v>
      </c>
    </row>
    <row r="626" spans="1:7" ht="12.75">
      <c r="A626" s="367"/>
      <c r="B626" s="374" t="s">
        <v>938</v>
      </c>
      <c r="C626" s="123">
        <v>-964290</v>
      </c>
      <c r="D626" s="123">
        <v>-337499</v>
      </c>
      <c r="E626" s="123" t="s">
        <v>616</v>
      </c>
      <c r="F626" s="393" t="s">
        <v>616</v>
      </c>
      <c r="G626" s="252" t="s">
        <v>616</v>
      </c>
    </row>
    <row r="627" spans="1:7" ht="12.75">
      <c r="A627" s="367"/>
      <c r="B627" s="374" t="s">
        <v>939</v>
      </c>
      <c r="C627" s="332">
        <v>964290</v>
      </c>
      <c r="D627" s="332">
        <v>337499</v>
      </c>
      <c r="E627" s="332">
        <v>337499</v>
      </c>
      <c r="F627" s="393" t="s">
        <v>616</v>
      </c>
      <c r="G627" s="136">
        <v>0</v>
      </c>
    </row>
    <row r="628" spans="1:7" s="403" customFormat="1" ht="12.75" hidden="1">
      <c r="A628" s="422"/>
      <c r="B628" s="424" t="s">
        <v>941</v>
      </c>
      <c r="C628" s="423">
        <v>0</v>
      </c>
      <c r="D628" s="423">
        <v>0</v>
      </c>
      <c r="E628" s="423">
        <v>0</v>
      </c>
      <c r="F628" s="393" t="e">
        <v>#DIV/0!</v>
      </c>
      <c r="G628" s="136">
        <v>0</v>
      </c>
    </row>
    <row r="629" spans="1:7" s="403" customFormat="1" ht="12.75" hidden="1">
      <c r="A629" s="422"/>
      <c r="B629" s="424" t="s">
        <v>1217</v>
      </c>
      <c r="C629" s="423">
        <v>0</v>
      </c>
      <c r="D629" s="423">
        <v>0</v>
      </c>
      <c r="E629" s="423">
        <v>0</v>
      </c>
      <c r="F629" s="393" t="e">
        <v>#DIV/0!</v>
      </c>
      <c r="G629" s="136">
        <v>0</v>
      </c>
    </row>
    <row r="630" spans="1:7" ht="12.75">
      <c r="A630" s="367"/>
      <c r="B630" s="359" t="s">
        <v>944</v>
      </c>
      <c r="C630" s="332">
        <v>964290</v>
      </c>
      <c r="D630" s="332">
        <v>337499</v>
      </c>
      <c r="E630" s="332">
        <v>337499</v>
      </c>
      <c r="F630" s="393" t="s">
        <v>616</v>
      </c>
      <c r="G630" s="136">
        <v>0</v>
      </c>
    </row>
    <row r="631" spans="1:7" ht="38.25" customHeight="1">
      <c r="A631" s="367"/>
      <c r="B631" s="405" t="s">
        <v>1184</v>
      </c>
      <c r="C631" s="332">
        <v>964290</v>
      </c>
      <c r="D631" s="123">
        <v>337499</v>
      </c>
      <c r="E631" s="123">
        <v>337499</v>
      </c>
      <c r="F631" s="393" t="s">
        <v>616</v>
      </c>
      <c r="G631" s="136">
        <v>0</v>
      </c>
    </row>
    <row r="632" spans="1:7" s="403" customFormat="1" ht="51" hidden="1">
      <c r="A632" s="422"/>
      <c r="B632" s="425" t="s">
        <v>1199</v>
      </c>
      <c r="C632" s="423">
        <v>0</v>
      </c>
      <c r="D632" s="400">
        <v>0</v>
      </c>
      <c r="E632" s="400">
        <v>0</v>
      </c>
      <c r="F632" s="401" t="s">
        <v>616</v>
      </c>
      <c r="G632" s="400">
        <v>0</v>
      </c>
    </row>
    <row r="633" spans="1:7" s="403" customFormat="1" ht="38.25" hidden="1">
      <c r="A633" s="422"/>
      <c r="B633" s="425" t="s">
        <v>1170</v>
      </c>
      <c r="C633" s="400">
        <v>0</v>
      </c>
      <c r="D633" s="400"/>
      <c r="E633" s="400"/>
      <c r="F633" s="393" t="e">
        <v>#DIV/0!</v>
      </c>
      <c r="G633" s="123">
        <v>0</v>
      </c>
    </row>
    <row r="634" spans="1:7" ht="12.75">
      <c r="A634" s="367"/>
      <c r="B634" s="453"/>
      <c r="C634" s="113"/>
      <c r="D634" s="123"/>
      <c r="E634" s="123"/>
      <c r="F634" s="393"/>
      <c r="G634" s="123"/>
    </row>
    <row r="635" spans="1:7" ht="12.75">
      <c r="A635" s="367"/>
      <c r="B635" s="454" t="s">
        <v>1237</v>
      </c>
      <c r="C635" s="123"/>
      <c r="D635" s="123"/>
      <c r="E635" s="123"/>
      <c r="F635" s="393"/>
      <c r="G635" s="123"/>
    </row>
    <row r="636" spans="1:7" ht="12.75">
      <c r="A636" s="367"/>
      <c r="B636" s="336" t="s">
        <v>1176</v>
      </c>
      <c r="C636" s="328">
        <v>122101841</v>
      </c>
      <c r="D636" s="328">
        <v>24272482</v>
      </c>
      <c r="E636" s="328">
        <v>24290560</v>
      </c>
      <c r="F636" s="392">
        <v>19.89368858082983</v>
      </c>
      <c r="G636" s="264">
        <v>775015</v>
      </c>
    </row>
    <row r="637" spans="1:7" ht="25.5">
      <c r="A637" s="367"/>
      <c r="B637" s="421" t="s">
        <v>1182</v>
      </c>
      <c r="C637" s="332">
        <v>2150111</v>
      </c>
      <c r="D637" s="123">
        <v>507183</v>
      </c>
      <c r="E637" s="123">
        <v>540156</v>
      </c>
      <c r="F637" s="393">
        <v>25.122237875160863</v>
      </c>
      <c r="G637" s="136">
        <v>184352</v>
      </c>
    </row>
    <row r="638" spans="1:7" ht="12.75">
      <c r="A638" s="367"/>
      <c r="B638" s="359" t="s">
        <v>1186</v>
      </c>
      <c r="C638" s="332">
        <v>69457282</v>
      </c>
      <c r="D638" s="123">
        <v>10800241</v>
      </c>
      <c r="E638" s="123">
        <v>10658688</v>
      </c>
      <c r="F638" s="393">
        <v>15.345673906445114</v>
      </c>
      <c r="G638" s="136">
        <v>556409</v>
      </c>
    </row>
    <row r="639" spans="1:7" ht="25.5">
      <c r="A639" s="367"/>
      <c r="B639" s="405" t="s">
        <v>1202</v>
      </c>
      <c r="C639" s="332">
        <v>10979214</v>
      </c>
      <c r="D639" s="123">
        <v>448474</v>
      </c>
      <c r="E639" s="123">
        <v>4521</v>
      </c>
      <c r="F639" s="393">
        <v>0.04117781108920912</v>
      </c>
      <c r="G639" s="136">
        <v>4521</v>
      </c>
    </row>
    <row r="640" spans="1:7" ht="12.75">
      <c r="A640" s="367"/>
      <c r="B640" s="421" t="s">
        <v>1000</v>
      </c>
      <c r="C640" s="332">
        <v>234416</v>
      </c>
      <c r="D640" s="332">
        <v>107758</v>
      </c>
      <c r="E640" s="332">
        <v>234416</v>
      </c>
      <c r="F640" s="393">
        <v>100</v>
      </c>
      <c r="G640" s="136">
        <v>0</v>
      </c>
    </row>
    <row r="641" spans="1:7" ht="12.75">
      <c r="A641" s="367"/>
      <c r="B641" s="395" t="s">
        <v>1001</v>
      </c>
      <c r="C641" s="332">
        <v>234416</v>
      </c>
      <c r="D641" s="332">
        <v>107758</v>
      </c>
      <c r="E641" s="332">
        <v>234416</v>
      </c>
      <c r="F641" s="393">
        <v>100</v>
      </c>
      <c r="G641" s="136">
        <v>0</v>
      </c>
    </row>
    <row r="642" spans="1:7" ht="12.75" customHeight="1">
      <c r="A642" s="367"/>
      <c r="B642" s="396" t="s">
        <v>1187</v>
      </c>
      <c r="C642" s="332">
        <v>234416</v>
      </c>
      <c r="D642" s="332">
        <v>107758</v>
      </c>
      <c r="E642" s="332">
        <v>234416</v>
      </c>
      <c r="F642" s="393">
        <v>100</v>
      </c>
      <c r="G642" s="136">
        <v>0</v>
      </c>
    </row>
    <row r="643" spans="1:7" ht="51">
      <c r="A643" s="367"/>
      <c r="B643" s="397" t="s">
        <v>1195</v>
      </c>
      <c r="C643" s="332">
        <v>234416</v>
      </c>
      <c r="D643" s="332">
        <v>107758</v>
      </c>
      <c r="E643" s="332">
        <v>234416</v>
      </c>
      <c r="F643" s="393">
        <v>100</v>
      </c>
      <c r="G643" s="136">
        <v>0</v>
      </c>
    </row>
    <row r="644" spans="1:7" ht="51">
      <c r="A644" s="367"/>
      <c r="B644" s="433" t="s">
        <v>1196</v>
      </c>
      <c r="C644" s="332">
        <v>234416</v>
      </c>
      <c r="D644" s="123">
        <v>107758</v>
      </c>
      <c r="E644" s="123">
        <v>234416</v>
      </c>
      <c r="F644" s="393">
        <v>100</v>
      </c>
      <c r="G644" s="136">
        <v>0</v>
      </c>
    </row>
    <row r="645" spans="1:7" ht="12.75">
      <c r="A645" s="367"/>
      <c r="B645" s="359" t="s">
        <v>1177</v>
      </c>
      <c r="C645" s="332">
        <v>50260032</v>
      </c>
      <c r="D645" s="332">
        <v>12857300</v>
      </c>
      <c r="E645" s="332">
        <v>12857300</v>
      </c>
      <c r="F645" s="393">
        <v>25.58155951830671</v>
      </c>
      <c r="G645" s="136">
        <v>34254</v>
      </c>
    </row>
    <row r="646" spans="1:7" ht="25.5">
      <c r="A646" s="367"/>
      <c r="B646" s="405" t="s">
        <v>1178</v>
      </c>
      <c r="C646" s="332">
        <v>50260032</v>
      </c>
      <c r="D646" s="123">
        <v>12857300</v>
      </c>
      <c r="E646" s="123">
        <v>12857300</v>
      </c>
      <c r="F646" s="393">
        <v>25.58155951830671</v>
      </c>
      <c r="G646" s="136">
        <v>34254</v>
      </c>
    </row>
    <row r="647" spans="1:7" ht="12.75">
      <c r="A647" s="367"/>
      <c r="B647" s="336" t="s">
        <v>1098</v>
      </c>
      <c r="C647" s="113">
        <v>127037476</v>
      </c>
      <c r="D647" s="113">
        <v>29334749</v>
      </c>
      <c r="E647" s="113">
        <v>14662728</v>
      </c>
      <c r="F647" s="392">
        <v>11.54204921388709</v>
      </c>
      <c r="G647" s="264">
        <v>6489831</v>
      </c>
    </row>
    <row r="648" spans="1:7" ht="12.75">
      <c r="A648" s="367"/>
      <c r="B648" s="359" t="s">
        <v>1011</v>
      </c>
      <c r="C648" s="332">
        <v>121277788</v>
      </c>
      <c r="D648" s="332">
        <v>27448416</v>
      </c>
      <c r="E648" s="332">
        <v>14077300</v>
      </c>
      <c r="F648" s="393">
        <v>11.607484133862995</v>
      </c>
      <c r="G648" s="136">
        <v>6154625</v>
      </c>
    </row>
    <row r="649" spans="1:7" ht="12.75">
      <c r="A649" s="367"/>
      <c r="B649" s="395" t="s">
        <v>1012</v>
      </c>
      <c r="C649" s="332">
        <v>24098257</v>
      </c>
      <c r="D649" s="332">
        <v>6195125</v>
      </c>
      <c r="E649" s="332">
        <v>4500101</v>
      </c>
      <c r="F649" s="393">
        <v>18.673968826874077</v>
      </c>
      <c r="G649" s="136">
        <v>1527061</v>
      </c>
    </row>
    <row r="650" spans="1:7" ht="12.75">
      <c r="A650" s="367"/>
      <c r="B650" s="415" t="s">
        <v>1179</v>
      </c>
      <c r="C650" s="332">
        <v>13206263</v>
      </c>
      <c r="D650" s="123">
        <v>3318150</v>
      </c>
      <c r="E650" s="123">
        <v>3080829</v>
      </c>
      <c r="F650" s="393">
        <v>23.328544948711077</v>
      </c>
      <c r="G650" s="136">
        <v>1015554</v>
      </c>
    </row>
    <row r="651" spans="1:7" ht="12.75">
      <c r="A651" s="367"/>
      <c r="B651" s="419" t="s">
        <v>1180</v>
      </c>
      <c r="C651" s="332">
        <v>9978548</v>
      </c>
      <c r="D651" s="123">
        <v>2470036</v>
      </c>
      <c r="E651" s="123">
        <v>2279031</v>
      </c>
      <c r="F651" s="393">
        <v>22.83930487682176</v>
      </c>
      <c r="G651" s="136">
        <v>771858</v>
      </c>
    </row>
    <row r="652" spans="1:7" ht="12.75">
      <c r="A652" s="367"/>
      <c r="B652" s="415" t="s">
        <v>1015</v>
      </c>
      <c r="C652" s="332">
        <v>10891994</v>
      </c>
      <c r="D652" s="123">
        <v>2876975</v>
      </c>
      <c r="E652" s="123">
        <v>1419272</v>
      </c>
      <c r="F652" s="393">
        <v>13.0304148166075</v>
      </c>
      <c r="G652" s="136">
        <v>511507</v>
      </c>
    </row>
    <row r="653" spans="1:7" s="403" customFormat="1" ht="12.75" hidden="1">
      <c r="A653" s="422"/>
      <c r="B653" s="426" t="s">
        <v>1016</v>
      </c>
      <c r="C653" s="423">
        <v>0</v>
      </c>
      <c r="D653" s="400"/>
      <c r="E653" s="400"/>
      <c r="F653" s="393" t="e">
        <v>#DIV/0!</v>
      </c>
      <c r="G653" s="136">
        <v>0</v>
      </c>
    </row>
    <row r="654" spans="1:7" ht="12.75">
      <c r="A654" s="367"/>
      <c r="B654" s="395" t="s">
        <v>1017</v>
      </c>
      <c r="C654" s="332">
        <v>84708420</v>
      </c>
      <c r="D654" s="332">
        <v>20424337</v>
      </c>
      <c r="E654" s="332">
        <v>9334171</v>
      </c>
      <c r="F654" s="393">
        <v>11.019177314368513</v>
      </c>
      <c r="G654" s="136">
        <v>4455693</v>
      </c>
    </row>
    <row r="655" spans="1:7" ht="12.75">
      <c r="A655" s="367"/>
      <c r="B655" s="415" t="s">
        <v>1018</v>
      </c>
      <c r="C655" s="332">
        <v>84297420</v>
      </c>
      <c r="D655" s="123">
        <v>20374337</v>
      </c>
      <c r="E655" s="123">
        <v>9334171</v>
      </c>
      <c r="F655" s="393">
        <v>11.072902349799081</v>
      </c>
      <c r="G655" s="136">
        <v>4455693</v>
      </c>
    </row>
    <row r="656" spans="1:7" ht="12.75">
      <c r="A656" s="367"/>
      <c r="B656" s="415" t="s">
        <v>1019</v>
      </c>
      <c r="C656" s="332">
        <v>411000</v>
      </c>
      <c r="D656" s="123">
        <v>50000</v>
      </c>
      <c r="E656" s="123">
        <v>0</v>
      </c>
      <c r="F656" s="393">
        <v>0</v>
      </c>
      <c r="G656" s="136">
        <v>0</v>
      </c>
    </row>
    <row r="657" spans="1:7" ht="25.5">
      <c r="A657" s="367"/>
      <c r="B657" s="405" t="s">
        <v>1183</v>
      </c>
      <c r="C657" s="332">
        <v>493122</v>
      </c>
      <c r="D657" s="332">
        <v>272279</v>
      </c>
      <c r="E657" s="332">
        <v>221506</v>
      </c>
      <c r="F657" s="393">
        <v>44.91910723918219</v>
      </c>
      <c r="G657" s="136">
        <v>164871</v>
      </c>
    </row>
    <row r="658" spans="1:7" s="403" customFormat="1" ht="25.5" hidden="1">
      <c r="A658" s="422"/>
      <c r="B658" s="440" t="s">
        <v>1205</v>
      </c>
      <c r="C658" s="423">
        <v>0</v>
      </c>
      <c r="D658" s="400"/>
      <c r="E658" s="400"/>
      <c r="F658" s="393" t="e">
        <v>#DIV/0!</v>
      </c>
      <c r="G658" s="136">
        <v>0</v>
      </c>
    </row>
    <row r="659" spans="1:7" ht="12.75">
      <c r="A659" s="367"/>
      <c r="B659" s="396" t="s">
        <v>1073</v>
      </c>
      <c r="C659" s="332">
        <v>493122</v>
      </c>
      <c r="D659" s="123">
        <v>272279</v>
      </c>
      <c r="E659" s="123">
        <v>221506</v>
      </c>
      <c r="F659" s="393">
        <v>44.91910723918219</v>
      </c>
      <c r="G659" s="136">
        <v>164871</v>
      </c>
    </row>
    <row r="660" spans="1:7" ht="12.75">
      <c r="A660" s="367"/>
      <c r="B660" s="395" t="s">
        <v>1032</v>
      </c>
      <c r="C660" s="123">
        <v>11977989</v>
      </c>
      <c r="D660" s="123">
        <v>556675</v>
      </c>
      <c r="E660" s="123">
        <v>21522</v>
      </c>
      <c r="F660" s="393">
        <v>0.1796795772645976</v>
      </c>
      <c r="G660" s="136">
        <v>7000</v>
      </c>
    </row>
    <row r="661" spans="1:7" ht="25.5">
      <c r="A661" s="367"/>
      <c r="B661" s="396" t="s">
        <v>1197</v>
      </c>
      <c r="C661" s="123">
        <v>18741</v>
      </c>
      <c r="D661" s="123">
        <v>18741</v>
      </c>
      <c r="E661" s="123">
        <v>0</v>
      </c>
      <c r="F661" s="393">
        <v>0</v>
      </c>
      <c r="G661" s="136">
        <v>0</v>
      </c>
    </row>
    <row r="662" spans="1:7" ht="38.25">
      <c r="A662" s="367"/>
      <c r="B662" s="397" t="s">
        <v>1211</v>
      </c>
      <c r="C662" s="123">
        <v>18741</v>
      </c>
      <c r="D662" s="123">
        <v>18741</v>
      </c>
      <c r="E662" s="123">
        <v>0</v>
      </c>
      <c r="F662" s="393">
        <v>0</v>
      </c>
      <c r="G662" s="136">
        <v>0</v>
      </c>
    </row>
    <row r="663" spans="1:7" ht="51.75" customHeight="1">
      <c r="A663" s="367"/>
      <c r="B663" s="433" t="s">
        <v>1212</v>
      </c>
      <c r="C663" s="123">
        <v>18741</v>
      </c>
      <c r="D663" s="123">
        <v>18741</v>
      </c>
      <c r="E663" s="123">
        <v>0</v>
      </c>
      <c r="F663" s="393">
        <v>0</v>
      </c>
      <c r="G663" s="136">
        <v>0</v>
      </c>
    </row>
    <row r="664" spans="1:7" ht="25.5">
      <c r="A664" s="367"/>
      <c r="B664" s="396" t="s">
        <v>1214</v>
      </c>
      <c r="C664" s="123">
        <v>1000000</v>
      </c>
      <c r="D664" s="123">
        <v>89460</v>
      </c>
      <c r="E664" s="123">
        <v>17000</v>
      </c>
      <c r="F664" s="393">
        <v>1.7</v>
      </c>
      <c r="G664" s="136">
        <v>7000</v>
      </c>
    </row>
    <row r="665" spans="1:7" ht="25.5">
      <c r="A665" s="367"/>
      <c r="B665" s="396" t="s">
        <v>1207</v>
      </c>
      <c r="C665" s="123">
        <v>10959248</v>
      </c>
      <c r="D665" s="123">
        <v>448474</v>
      </c>
      <c r="E665" s="123">
        <v>4522</v>
      </c>
      <c r="F665" s="393">
        <v>0.04126195519984583</v>
      </c>
      <c r="G665" s="136">
        <v>0</v>
      </c>
    </row>
    <row r="666" spans="1:7" ht="38.25">
      <c r="A666" s="367"/>
      <c r="B666" s="397" t="s">
        <v>1208</v>
      </c>
      <c r="C666" s="123">
        <v>68650</v>
      </c>
      <c r="D666" s="123">
        <v>5509</v>
      </c>
      <c r="E666" s="123">
        <v>4522</v>
      </c>
      <c r="F666" s="393">
        <v>6.587035688273852</v>
      </c>
      <c r="G666" s="136">
        <v>0</v>
      </c>
    </row>
    <row r="667" spans="1:7" ht="89.25">
      <c r="A667" s="367"/>
      <c r="B667" s="397" t="s">
        <v>1231</v>
      </c>
      <c r="C667" s="123">
        <v>10890598</v>
      </c>
      <c r="D667" s="123">
        <v>442965</v>
      </c>
      <c r="E667" s="123">
        <v>0</v>
      </c>
      <c r="F667" s="393">
        <v>0</v>
      </c>
      <c r="G667" s="136">
        <v>0</v>
      </c>
    </row>
    <row r="668" spans="1:7" s="403" customFormat="1" ht="25.5" hidden="1">
      <c r="A668" s="422"/>
      <c r="B668" s="440" t="s">
        <v>1197</v>
      </c>
      <c r="C668" s="400">
        <v>0</v>
      </c>
      <c r="D668" s="400"/>
      <c r="E668" s="400"/>
      <c r="F668" s="393" t="e">
        <v>#DIV/0!</v>
      </c>
      <c r="G668" s="136">
        <v>0</v>
      </c>
    </row>
    <row r="669" spans="1:7" s="403" customFormat="1" ht="38.25" hidden="1">
      <c r="A669" s="422"/>
      <c r="B669" s="441" t="s">
        <v>1198</v>
      </c>
      <c r="C669" s="400">
        <v>0</v>
      </c>
      <c r="D669" s="400"/>
      <c r="E669" s="400"/>
      <c r="F669" s="393" t="e">
        <v>#DIV/0!</v>
      </c>
      <c r="G669" s="136">
        <v>0</v>
      </c>
    </row>
    <row r="670" spans="1:7" s="403" customFormat="1" ht="12.75" hidden="1">
      <c r="A670" s="422"/>
      <c r="B670" s="440" t="s">
        <v>1206</v>
      </c>
      <c r="C670" s="400">
        <v>0</v>
      </c>
      <c r="D670" s="400"/>
      <c r="E670" s="400"/>
      <c r="F670" s="393" t="e">
        <v>#DIV/0!</v>
      </c>
      <c r="G670" s="136">
        <v>0</v>
      </c>
    </row>
    <row r="671" spans="1:7" ht="12.75">
      <c r="A671" s="367"/>
      <c r="B671" s="359" t="s">
        <v>932</v>
      </c>
      <c r="C671" s="332">
        <v>5759688</v>
      </c>
      <c r="D671" s="332">
        <v>1886333</v>
      </c>
      <c r="E671" s="332">
        <v>585428</v>
      </c>
      <c r="F671" s="393">
        <v>10.16423111807445</v>
      </c>
      <c r="G671" s="136">
        <v>335206</v>
      </c>
    </row>
    <row r="672" spans="1:7" ht="12.75">
      <c r="A672" s="367"/>
      <c r="B672" s="395" t="s">
        <v>1020</v>
      </c>
      <c r="C672" s="332">
        <v>5739722</v>
      </c>
      <c r="D672" s="123">
        <v>1886333</v>
      </c>
      <c r="E672" s="123">
        <v>585428</v>
      </c>
      <c r="F672" s="393">
        <v>10.199588063672769</v>
      </c>
      <c r="G672" s="136">
        <v>335206</v>
      </c>
    </row>
    <row r="673" spans="1:7" s="403" customFormat="1" ht="12.75" hidden="1">
      <c r="A673" s="422"/>
      <c r="B673" s="426" t="s">
        <v>1215</v>
      </c>
      <c r="C673" s="423">
        <v>0</v>
      </c>
      <c r="D673" s="400"/>
      <c r="E673" s="400"/>
      <c r="F673" s="393" t="e">
        <v>#DIV/0!</v>
      </c>
      <c r="G673" s="136">
        <v>0</v>
      </c>
    </row>
    <row r="674" spans="1:7" s="403" customFormat="1" ht="25.5" hidden="1">
      <c r="A674" s="422"/>
      <c r="B674" s="440" t="s">
        <v>1232</v>
      </c>
      <c r="C674" s="423">
        <v>0</v>
      </c>
      <c r="D674" s="400"/>
      <c r="E674" s="400"/>
      <c r="F674" s="393" t="e">
        <v>#DIV/0!</v>
      </c>
      <c r="G674" s="136">
        <v>0</v>
      </c>
    </row>
    <row r="675" spans="1:7" s="403" customFormat="1" ht="38.25" hidden="1">
      <c r="A675" s="422"/>
      <c r="B675" s="441" t="s">
        <v>1233</v>
      </c>
      <c r="C675" s="400">
        <v>0</v>
      </c>
      <c r="D675" s="400"/>
      <c r="E675" s="400"/>
      <c r="F675" s="393" t="e">
        <v>#DIV/0!</v>
      </c>
      <c r="G675" s="136">
        <v>0</v>
      </c>
    </row>
    <row r="676" spans="1:7" s="403" customFormat="1" ht="25.5" hidden="1">
      <c r="A676" s="422"/>
      <c r="B676" s="440" t="s">
        <v>1234</v>
      </c>
      <c r="C676" s="400">
        <v>0</v>
      </c>
      <c r="D676" s="400"/>
      <c r="E676" s="400"/>
      <c r="F676" s="393" t="e">
        <v>#DIV/0!</v>
      </c>
      <c r="G676" s="136">
        <v>0</v>
      </c>
    </row>
    <row r="677" spans="1:7" s="403" customFormat="1" ht="12.75">
      <c r="A677" s="422"/>
      <c r="B677" s="395" t="s">
        <v>1215</v>
      </c>
      <c r="C677" s="123">
        <v>19966</v>
      </c>
      <c r="D677" s="123">
        <v>0</v>
      </c>
      <c r="E677" s="123">
        <v>0</v>
      </c>
      <c r="F677" s="393">
        <v>0</v>
      </c>
      <c r="G677" s="136">
        <v>0</v>
      </c>
    </row>
    <row r="678" spans="1:7" s="403" customFormat="1" ht="25.5">
      <c r="A678" s="422"/>
      <c r="B678" s="396" t="s">
        <v>1216</v>
      </c>
      <c r="C678" s="123">
        <v>19966</v>
      </c>
      <c r="D678" s="123">
        <v>0</v>
      </c>
      <c r="E678" s="123">
        <v>0</v>
      </c>
      <c r="F678" s="393">
        <v>0</v>
      </c>
      <c r="G678" s="136">
        <v>0</v>
      </c>
    </row>
    <row r="679" spans="1:7" ht="12.75">
      <c r="A679" s="367"/>
      <c r="B679" s="374" t="s">
        <v>938</v>
      </c>
      <c r="C679" s="123">
        <v>-4935635</v>
      </c>
      <c r="D679" s="123">
        <v>-5062267</v>
      </c>
      <c r="E679" s="123" t="s">
        <v>616</v>
      </c>
      <c r="F679" s="393" t="s">
        <v>616</v>
      </c>
      <c r="G679" s="252" t="s">
        <v>616</v>
      </c>
    </row>
    <row r="680" spans="1:7" ht="12.75">
      <c r="A680" s="367"/>
      <c r="B680" s="374" t="s">
        <v>939</v>
      </c>
      <c r="C680" s="332">
        <v>4935635</v>
      </c>
      <c r="D680" s="332">
        <v>5062267</v>
      </c>
      <c r="E680" s="332">
        <v>5062267</v>
      </c>
      <c r="F680" s="393" t="s">
        <v>616</v>
      </c>
      <c r="G680" s="136">
        <v>0</v>
      </c>
    </row>
    <row r="681" spans="1:7" s="403" customFormat="1" ht="12.75" hidden="1">
      <c r="A681" s="422"/>
      <c r="B681" s="424" t="s">
        <v>941</v>
      </c>
      <c r="C681" s="423">
        <v>0</v>
      </c>
      <c r="D681" s="423">
        <v>0</v>
      </c>
      <c r="E681" s="423">
        <v>0</v>
      </c>
      <c r="F681" s="393" t="e">
        <v>#DIV/0!</v>
      </c>
      <c r="G681" s="136">
        <v>0</v>
      </c>
    </row>
    <row r="682" spans="1:7" s="403" customFormat="1" ht="12.75" hidden="1">
      <c r="A682" s="422"/>
      <c r="B682" s="424" t="s">
        <v>1217</v>
      </c>
      <c r="C682" s="423">
        <v>0</v>
      </c>
      <c r="D682" s="423">
        <v>0</v>
      </c>
      <c r="E682" s="423">
        <v>0</v>
      </c>
      <c r="F682" s="393" t="e">
        <v>#DIV/0!</v>
      </c>
      <c r="G682" s="136">
        <v>0</v>
      </c>
    </row>
    <row r="683" spans="1:7" ht="12.75">
      <c r="A683" s="367"/>
      <c r="B683" s="359" t="s">
        <v>944</v>
      </c>
      <c r="C683" s="332">
        <v>4935635</v>
      </c>
      <c r="D683" s="332">
        <v>5062267</v>
      </c>
      <c r="E683" s="332">
        <v>5062267</v>
      </c>
      <c r="F683" s="393" t="s">
        <v>616</v>
      </c>
      <c r="G683" s="136">
        <v>0</v>
      </c>
    </row>
    <row r="684" spans="1:7" s="403" customFormat="1" ht="38.25" customHeight="1" hidden="1">
      <c r="A684" s="422"/>
      <c r="B684" s="425" t="s">
        <v>1184</v>
      </c>
      <c r="C684" s="423">
        <v>0</v>
      </c>
      <c r="D684" s="400">
        <v>0</v>
      </c>
      <c r="E684" s="400">
        <v>0</v>
      </c>
      <c r="F684" s="401" t="s">
        <v>616</v>
      </c>
      <c r="G684" s="136">
        <v>0</v>
      </c>
    </row>
    <row r="685" spans="1:7" ht="37.5" customHeight="1">
      <c r="A685" s="367"/>
      <c r="B685" s="405" t="s">
        <v>1199</v>
      </c>
      <c r="C685" s="332">
        <v>4935635</v>
      </c>
      <c r="D685" s="123">
        <v>5062267</v>
      </c>
      <c r="E685" s="123">
        <v>5062267</v>
      </c>
      <c r="F685" s="393" t="s">
        <v>616</v>
      </c>
      <c r="G685" s="136">
        <v>0</v>
      </c>
    </row>
    <row r="686" spans="1:7" s="403" customFormat="1" ht="38.25" hidden="1">
      <c r="A686" s="422"/>
      <c r="B686" s="425" t="s">
        <v>1170</v>
      </c>
      <c r="C686" s="400">
        <v>0</v>
      </c>
      <c r="D686" s="400"/>
      <c r="E686" s="400"/>
      <c r="F686" s="393" t="e">
        <v>#DIV/0!</v>
      </c>
      <c r="G686" s="123">
        <v>-92785946</v>
      </c>
    </row>
    <row r="687" spans="1:7" ht="12.75">
      <c r="A687" s="367"/>
      <c r="B687" s="331"/>
      <c r="C687" s="123"/>
      <c r="D687" s="123"/>
      <c r="E687" s="123"/>
      <c r="F687" s="393"/>
      <c r="G687" s="123"/>
    </row>
    <row r="688" spans="1:7" ht="12.75">
      <c r="A688" s="367"/>
      <c r="B688" s="394" t="s">
        <v>1238</v>
      </c>
      <c r="C688" s="113"/>
      <c r="D688" s="123"/>
      <c r="E688" s="123"/>
      <c r="F688" s="393"/>
      <c r="G688" s="123"/>
    </row>
    <row r="689" spans="1:7" ht="12.75">
      <c r="A689" s="367"/>
      <c r="B689" s="336" t="s">
        <v>1176</v>
      </c>
      <c r="C689" s="328">
        <v>116401828</v>
      </c>
      <c r="D689" s="328">
        <v>24719938</v>
      </c>
      <c r="E689" s="328">
        <v>24766950</v>
      </c>
      <c r="F689" s="392">
        <v>21.277114307861215</v>
      </c>
      <c r="G689" s="264">
        <v>-3253991</v>
      </c>
    </row>
    <row r="690" spans="1:7" ht="25.5">
      <c r="A690" s="367"/>
      <c r="B690" s="421" t="s">
        <v>1182</v>
      </c>
      <c r="C690" s="332">
        <v>6350950</v>
      </c>
      <c r="D690" s="123">
        <v>1458787</v>
      </c>
      <c r="E690" s="123">
        <v>1415050</v>
      </c>
      <c r="F690" s="393">
        <v>22.280918602728725</v>
      </c>
      <c r="G690" s="136">
        <v>368626</v>
      </c>
    </row>
    <row r="691" spans="1:7" s="403" customFormat="1" ht="12.75" hidden="1">
      <c r="A691" s="422"/>
      <c r="B691" s="424" t="s">
        <v>1186</v>
      </c>
      <c r="C691" s="423">
        <v>0</v>
      </c>
      <c r="D691" s="400"/>
      <c r="E691" s="400">
        <v>0</v>
      </c>
      <c r="F691" s="393" t="e">
        <v>#DIV/0!</v>
      </c>
      <c r="G691" s="136">
        <v>0</v>
      </c>
    </row>
    <row r="692" spans="1:7" ht="12.75">
      <c r="A692" s="367"/>
      <c r="B692" s="359" t="s">
        <v>1000</v>
      </c>
      <c r="C692" s="332">
        <v>118562</v>
      </c>
      <c r="D692" s="332">
        <v>27813</v>
      </c>
      <c r="E692" s="332">
        <v>118562</v>
      </c>
      <c r="F692" s="393">
        <v>100</v>
      </c>
      <c r="G692" s="136">
        <v>0</v>
      </c>
    </row>
    <row r="693" spans="1:7" ht="12.75">
      <c r="A693" s="367"/>
      <c r="B693" s="395" t="s">
        <v>1001</v>
      </c>
      <c r="C693" s="332">
        <v>118562</v>
      </c>
      <c r="D693" s="332">
        <v>27813</v>
      </c>
      <c r="E693" s="332">
        <v>118562</v>
      </c>
      <c r="F693" s="393">
        <v>100</v>
      </c>
      <c r="G693" s="136">
        <v>0</v>
      </c>
    </row>
    <row r="694" spans="1:7" ht="12.75">
      <c r="A694" s="367"/>
      <c r="B694" s="415" t="s">
        <v>1187</v>
      </c>
      <c r="C694" s="332">
        <v>118562</v>
      </c>
      <c r="D694" s="332">
        <v>27813</v>
      </c>
      <c r="E694" s="332">
        <v>118562</v>
      </c>
      <c r="F694" s="393">
        <v>100</v>
      </c>
      <c r="G694" s="136">
        <v>0</v>
      </c>
    </row>
    <row r="695" spans="1:7" ht="51">
      <c r="A695" s="367"/>
      <c r="B695" s="397" t="s">
        <v>1195</v>
      </c>
      <c r="C695" s="332">
        <v>118562</v>
      </c>
      <c r="D695" s="332">
        <v>27813</v>
      </c>
      <c r="E695" s="332">
        <v>118562</v>
      </c>
      <c r="F695" s="393">
        <v>100</v>
      </c>
      <c r="G695" s="136">
        <v>0</v>
      </c>
    </row>
    <row r="696" spans="1:7" ht="51">
      <c r="A696" s="367"/>
      <c r="B696" s="433" t="s">
        <v>1196</v>
      </c>
      <c r="C696" s="332">
        <v>118562</v>
      </c>
      <c r="D696" s="332">
        <v>27813</v>
      </c>
      <c r="E696" s="332">
        <v>118562</v>
      </c>
      <c r="F696" s="393">
        <v>100</v>
      </c>
      <c r="G696" s="136">
        <v>0</v>
      </c>
    </row>
    <row r="697" spans="1:7" s="403" customFormat="1" ht="51" hidden="1">
      <c r="A697" s="422"/>
      <c r="B697" s="429" t="s">
        <v>1221</v>
      </c>
      <c r="C697" s="423">
        <v>0</v>
      </c>
      <c r="D697" s="400">
        <v>0</v>
      </c>
      <c r="E697" s="400">
        <v>0</v>
      </c>
      <c r="F697" s="401" t="e">
        <v>#DIV/0!</v>
      </c>
      <c r="G697" s="136">
        <v>0</v>
      </c>
    </row>
    <row r="698" spans="1:7" s="403" customFormat="1" ht="12.75" hidden="1">
      <c r="A698" s="422"/>
      <c r="B698" s="428" t="s">
        <v>1188</v>
      </c>
      <c r="C698" s="423">
        <v>0</v>
      </c>
      <c r="D698" s="400">
        <v>0</v>
      </c>
      <c r="E698" s="400">
        <v>0</v>
      </c>
      <c r="F698" s="401" t="e">
        <v>#DIV/0!</v>
      </c>
      <c r="G698" s="136">
        <v>0</v>
      </c>
    </row>
    <row r="699" spans="1:7" s="403" customFormat="1" ht="63.75" hidden="1">
      <c r="A699" s="422"/>
      <c r="B699" s="429" t="s">
        <v>1189</v>
      </c>
      <c r="C699" s="423">
        <v>0</v>
      </c>
      <c r="D699" s="400">
        <v>0</v>
      </c>
      <c r="E699" s="400">
        <v>0</v>
      </c>
      <c r="F699" s="401" t="e">
        <v>#DIV/0!</v>
      </c>
      <c r="G699" s="136">
        <v>0</v>
      </c>
    </row>
    <row r="700" spans="1:7" ht="12.75">
      <c r="A700" s="367"/>
      <c r="B700" s="359" t="s">
        <v>1177</v>
      </c>
      <c r="C700" s="332">
        <v>109932316</v>
      </c>
      <c r="D700" s="332">
        <v>23233338</v>
      </c>
      <c r="E700" s="332">
        <v>23233338</v>
      </c>
      <c r="F700" s="393">
        <v>21.13422044160336</v>
      </c>
      <c r="G700" s="136">
        <v>-3622617</v>
      </c>
    </row>
    <row r="701" spans="1:7" ht="25.5">
      <c r="A701" s="367"/>
      <c r="B701" s="405" t="s">
        <v>1178</v>
      </c>
      <c r="C701" s="332">
        <v>109932316</v>
      </c>
      <c r="D701" s="123">
        <v>23233338</v>
      </c>
      <c r="E701" s="123">
        <v>23233338</v>
      </c>
      <c r="F701" s="393">
        <v>21.13422044160336</v>
      </c>
      <c r="G701" s="136">
        <v>-3622617</v>
      </c>
    </row>
    <row r="702" spans="1:7" ht="12.75">
      <c r="A702" s="367"/>
      <c r="B702" s="336" t="s">
        <v>1098</v>
      </c>
      <c r="C702" s="113">
        <v>116401828</v>
      </c>
      <c r="D702" s="113">
        <v>24719938</v>
      </c>
      <c r="E702" s="113">
        <v>22346353</v>
      </c>
      <c r="F702" s="392">
        <v>19.197596278299</v>
      </c>
      <c r="G702" s="264">
        <v>5841846</v>
      </c>
    </row>
    <row r="703" spans="1:7" ht="12.75">
      <c r="A703" s="367"/>
      <c r="B703" s="359" t="s">
        <v>1011</v>
      </c>
      <c r="C703" s="332">
        <v>104545302</v>
      </c>
      <c r="D703" s="332">
        <v>24293863</v>
      </c>
      <c r="E703" s="332">
        <v>22001342</v>
      </c>
      <c r="F703" s="393">
        <v>21.044792620140885</v>
      </c>
      <c r="G703" s="136">
        <v>5707314</v>
      </c>
    </row>
    <row r="704" spans="1:7" ht="12.75">
      <c r="A704" s="367"/>
      <c r="B704" s="395" t="s">
        <v>1012</v>
      </c>
      <c r="C704" s="332">
        <v>60959953</v>
      </c>
      <c r="D704" s="332">
        <v>14598639</v>
      </c>
      <c r="E704" s="332">
        <v>13529541</v>
      </c>
      <c r="F704" s="393">
        <v>22.194146048636227</v>
      </c>
      <c r="G704" s="136">
        <v>5076302</v>
      </c>
    </row>
    <row r="705" spans="1:7" ht="12.75">
      <c r="A705" s="367"/>
      <c r="B705" s="415" t="s">
        <v>1179</v>
      </c>
      <c r="C705" s="332">
        <v>47855375</v>
      </c>
      <c r="D705" s="123">
        <v>11291433</v>
      </c>
      <c r="E705" s="123">
        <v>10633046</v>
      </c>
      <c r="F705" s="393">
        <v>22.219125855768553</v>
      </c>
      <c r="G705" s="136">
        <v>3977794</v>
      </c>
    </row>
    <row r="706" spans="1:7" ht="12.75">
      <c r="A706" s="367"/>
      <c r="B706" s="419" t="s">
        <v>1180</v>
      </c>
      <c r="C706" s="332">
        <v>38149187</v>
      </c>
      <c r="D706" s="123">
        <v>9066358</v>
      </c>
      <c r="E706" s="123">
        <v>8611824</v>
      </c>
      <c r="F706" s="393">
        <v>22.57406953390645</v>
      </c>
      <c r="G706" s="136">
        <v>3190397</v>
      </c>
    </row>
    <row r="707" spans="1:7" ht="12.75">
      <c r="A707" s="367"/>
      <c r="B707" s="415" t="s">
        <v>1015</v>
      </c>
      <c r="C707" s="332">
        <v>13104578</v>
      </c>
      <c r="D707" s="123">
        <v>3307206</v>
      </c>
      <c r="E707" s="123">
        <v>2896495</v>
      </c>
      <c r="F707" s="393">
        <v>22.102924642060202</v>
      </c>
      <c r="G707" s="136">
        <v>1098508</v>
      </c>
    </row>
    <row r="708" spans="1:7" s="403" customFormat="1" ht="12.75" hidden="1">
      <c r="A708" s="422"/>
      <c r="B708" s="426" t="s">
        <v>1016</v>
      </c>
      <c r="C708" s="423">
        <v>0</v>
      </c>
      <c r="D708" s="400"/>
      <c r="E708" s="400"/>
      <c r="F708" s="393" t="e">
        <v>#DIV/0!</v>
      </c>
      <c r="G708" s="136">
        <v>0</v>
      </c>
    </row>
    <row r="709" spans="1:7" ht="12.75">
      <c r="A709" s="367"/>
      <c r="B709" s="395" t="s">
        <v>1017</v>
      </c>
      <c r="C709" s="332">
        <v>27646130</v>
      </c>
      <c r="D709" s="332">
        <v>5954101</v>
      </c>
      <c r="E709" s="332">
        <v>4737760</v>
      </c>
      <c r="F709" s="393">
        <v>17.137154458870015</v>
      </c>
      <c r="G709" s="136">
        <v>623531</v>
      </c>
    </row>
    <row r="710" spans="1:7" ht="12.75">
      <c r="A710" s="367"/>
      <c r="B710" s="415" t="s">
        <v>1018</v>
      </c>
      <c r="C710" s="332">
        <v>26716904</v>
      </c>
      <c r="D710" s="123">
        <v>5720315</v>
      </c>
      <c r="E710" s="123">
        <v>4513501</v>
      </c>
      <c r="F710" s="393">
        <v>16.893802515441163</v>
      </c>
      <c r="G710" s="136">
        <v>534714</v>
      </c>
    </row>
    <row r="711" spans="1:7" ht="12.75">
      <c r="A711" s="367"/>
      <c r="B711" s="415" t="s">
        <v>1019</v>
      </c>
      <c r="C711" s="332">
        <v>929226</v>
      </c>
      <c r="D711" s="123">
        <v>233786</v>
      </c>
      <c r="E711" s="123">
        <v>224259</v>
      </c>
      <c r="F711" s="393">
        <v>24.13395664779074</v>
      </c>
      <c r="G711" s="136">
        <v>88817</v>
      </c>
    </row>
    <row r="712" spans="1:7" ht="25.5">
      <c r="A712" s="367"/>
      <c r="B712" s="405" t="s">
        <v>1183</v>
      </c>
      <c r="C712" s="332">
        <v>92391</v>
      </c>
      <c r="D712" s="332">
        <v>48498</v>
      </c>
      <c r="E712" s="332">
        <v>41416</v>
      </c>
      <c r="F712" s="393">
        <v>44.826877076771545</v>
      </c>
      <c r="G712" s="136">
        <v>4781</v>
      </c>
    </row>
    <row r="713" spans="1:7" s="403" customFormat="1" ht="25.5" hidden="1">
      <c r="A713" s="422"/>
      <c r="B713" s="440" t="s">
        <v>1205</v>
      </c>
      <c r="C713" s="423">
        <v>0</v>
      </c>
      <c r="D713" s="400"/>
      <c r="E713" s="400"/>
      <c r="F713" s="393" t="e">
        <v>#DIV/0!</v>
      </c>
      <c r="G713" s="136">
        <v>0</v>
      </c>
    </row>
    <row r="714" spans="1:7" ht="12.75">
      <c r="A714" s="367"/>
      <c r="B714" s="396" t="s">
        <v>1073</v>
      </c>
      <c r="C714" s="332">
        <v>92391</v>
      </c>
      <c r="D714" s="123">
        <v>48498</v>
      </c>
      <c r="E714" s="123">
        <v>41416</v>
      </c>
      <c r="F714" s="393">
        <v>44.826877076771545</v>
      </c>
      <c r="G714" s="136">
        <v>4781</v>
      </c>
    </row>
    <row r="715" spans="1:7" ht="12.75">
      <c r="A715" s="367"/>
      <c r="B715" s="395" t="s">
        <v>1032</v>
      </c>
      <c r="C715" s="123">
        <v>15846828</v>
      </c>
      <c r="D715" s="123">
        <v>3692625</v>
      </c>
      <c r="E715" s="123">
        <v>3692625</v>
      </c>
      <c r="F715" s="393">
        <v>23.3019819486903</v>
      </c>
      <c r="G715" s="136">
        <v>2700</v>
      </c>
    </row>
    <row r="716" spans="1:7" s="403" customFormat="1" ht="25.5" hidden="1">
      <c r="A716" s="422"/>
      <c r="B716" s="440" t="s">
        <v>1197</v>
      </c>
      <c r="C716" s="400">
        <v>0</v>
      </c>
      <c r="D716" s="400"/>
      <c r="E716" s="400"/>
      <c r="F716" s="393" t="e">
        <v>#DIV/0!</v>
      </c>
      <c r="G716" s="136">
        <v>0</v>
      </c>
    </row>
    <row r="717" spans="1:7" s="403" customFormat="1" ht="38.25" hidden="1">
      <c r="A717" s="422"/>
      <c r="B717" s="441" t="s">
        <v>1198</v>
      </c>
      <c r="C717" s="400">
        <v>0</v>
      </c>
      <c r="D717" s="400"/>
      <c r="E717" s="400"/>
      <c r="F717" s="393" t="e">
        <v>#DIV/0!</v>
      </c>
      <c r="G717" s="136">
        <v>0</v>
      </c>
    </row>
    <row r="718" spans="1:7" s="403" customFormat="1" ht="12.75" hidden="1">
      <c r="A718" s="422"/>
      <c r="B718" s="440" t="s">
        <v>1206</v>
      </c>
      <c r="C718" s="400">
        <v>0</v>
      </c>
      <c r="D718" s="400"/>
      <c r="E718" s="400"/>
      <c r="F718" s="393" t="e">
        <v>#DIV/0!</v>
      </c>
      <c r="G718" s="136">
        <v>0</v>
      </c>
    </row>
    <row r="719" spans="1:7" ht="25.5">
      <c r="A719" s="367"/>
      <c r="B719" s="396" t="s">
        <v>1214</v>
      </c>
      <c r="C719" s="123">
        <v>15846828</v>
      </c>
      <c r="D719" s="123">
        <v>3692625</v>
      </c>
      <c r="E719" s="123">
        <v>3692625</v>
      </c>
      <c r="F719" s="393">
        <v>23.3019819486903</v>
      </c>
      <c r="G719" s="136">
        <v>2700</v>
      </c>
    </row>
    <row r="720" spans="1:7" ht="12.75">
      <c r="A720" s="367"/>
      <c r="B720" s="359" t="s">
        <v>932</v>
      </c>
      <c r="C720" s="332">
        <v>11856526</v>
      </c>
      <c r="D720" s="332">
        <v>426075</v>
      </c>
      <c r="E720" s="332">
        <v>345011</v>
      </c>
      <c r="F720" s="393">
        <v>2.9098827093197452</v>
      </c>
      <c r="G720" s="136">
        <v>134532</v>
      </c>
    </row>
    <row r="721" spans="1:7" ht="12.75">
      <c r="A721" s="367"/>
      <c r="B721" s="395" t="s">
        <v>1020</v>
      </c>
      <c r="C721" s="332">
        <v>8856526</v>
      </c>
      <c r="D721" s="123">
        <v>426075</v>
      </c>
      <c r="E721" s="123">
        <v>345011</v>
      </c>
      <c r="F721" s="393">
        <v>3.8955567905519612</v>
      </c>
      <c r="G721" s="136">
        <v>134532</v>
      </c>
    </row>
    <row r="722" spans="1:7" ht="12.75">
      <c r="A722" s="367"/>
      <c r="B722" s="395" t="s">
        <v>1215</v>
      </c>
      <c r="C722" s="332">
        <v>3000000</v>
      </c>
      <c r="D722" s="332">
        <v>0</v>
      </c>
      <c r="E722" s="332">
        <v>0</v>
      </c>
      <c r="F722" s="393">
        <v>0</v>
      </c>
      <c r="G722" s="136">
        <v>0</v>
      </c>
    </row>
    <row r="723" spans="1:7" ht="12.75" customHeight="1">
      <c r="A723" s="367"/>
      <c r="B723" s="396" t="s">
        <v>1232</v>
      </c>
      <c r="C723" s="332">
        <v>3000000</v>
      </c>
      <c r="D723" s="332">
        <v>0</v>
      </c>
      <c r="E723" s="332">
        <v>0</v>
      </c>
      <c r="F723" s="393">
        <v>0</v>
      </c>
      <c r="G723" s="136">
        <v>0</v>
      </c>
    </row>
    <row r="724" spans="1:7" ht="38.25">
      <c r="A724" s="367"/>
      <c r="B724" s="397" t="s">
        <v>1233</v>
      </c>
      <c r="C724" s="123">
        <v>3000000</v>
      </c>
      <c r="D724" s="123">
        <v>0</v>
      </c>
      <c r="E724" s="123">
        <v>0</v>
      </c>
      <c r="F724" s="393">
        <v>0</v>
      </c>
      <c r="G724" s="136">
        <v>0</v>
      </c>
    </row>
    <row r="725" spans="1:7" s="403" customFormat="1" ht="25.5" hidden="1">
      <c r="A725" s="422"/>
      <c r="B725" s="440" t="s">
        <v>1234</v>
      </c>
      <c r="C725" s="123">
        <v>0</v>
      </c>
      <c r="D725" s="123"/>
      <c r="E725" s="123"/>
      <c r="F725" s="393" t="e">
        <v>#DIV/0!</v>
      </c>
      <c r="G725" s="123">
        <v>0</v>
      </c>
    </row>
    <row r="726" spans="1:7" s="403" customFormat="1" ht="12.75" hidden="1">
      <c r="A726" s="422"/>
      <c r="B726" s="399" t="s">
        <v>938</v>
      </c>
      <c r="C726" s="123">
        <v>0</v>
      </c>
      <c r="D726" s="123"/>
      <c r="E726" s="123"/>
      <c r="F726" s="393" t="e">
        <v>#DIV/0!</v>
      </c>
      <c r="G726" s="123">
        <v>0</v>
      </c>
    </row>
    <row r="727" spans="1:7" s="403" customFormat="1" ht="12.75" hidden="1">
      <c r="A727" s="422"/>
      <c r="B727" s="399" t="s">
        <v>939</v>
      </c>
      <c r="C727" s="332">
        <v>0</v>
      </c>
      <c r="D727" s="123"/>
      <c r="E727" s="123"/>
      <c r="F727" s="393" t="e">
        <v>#DIV/0!</v>
      </c>
      <c r="G727" s="123">
        <v>0</v>
      </c>
    </row>
    <row r="728" spans="1:7" s="403" customFormat="1" ht="12.75" hidden="1">
      <c r="A728" s="422"/>
      <c r="B728" s="424" t="s">
        <v>941</v>
      </c>
      <c r="C728" s="332">
        <v>0</v>
      </c>
      <c r="D728" s="123"/>
      <c r="E728" s="123"/>
      <c r="F728" s="393" t="e">
        <v>#DIV/0!</v>
      </c>
      <c r="G728" s="123">
        <v>0</v>
      </c>
    </row>
    <row r="729" spans="1:7" s="403" customFormat="1" ht="12.75" hidden="1">
      <c r="A729" s="422"/>
      <c r="B729" s="424" t="s">
        <v>1217</v>
      </c>
      <c r="C729" s="332">
        <v>0</v>
      </c>
      <c r="D729" s="123"/>
      <c r="E729" s="123"/>
      <c r="F729" s="393" t="e">
        <v>#DIV/0!</v>
      </c>
      <c r="G729" s="123">
        <v>0</v>
      </c>
    </row>
    <row r="730" spans="1:7" s="403" customFormat="1" ht="12.75" hidden="1">
      <c r="A730" s="422"/>
      <c r="B730" s="424" t="s">
        <v>944</v>
      </c>
      <c r="C730" s="332">
        <v>0</v>
      </c>
      <c r="D730" s="123"/>
      <c r="E730" s="123"/>
      <c r="F730" s="393" t="e">
        <v>#DIV/0!</v>
      </c>
      <c r="G730" s="123">
        <v>0</v>
      </c>
    </row>
    <row r="731" spans="1:7" s="403" customFormat="1" ht="38.25" customHeight="1" hidden="1">
      <c r="A731" s="422"/>
      <c r="B731" s="425" t="s">
        <v>1184</v>
      </c>
      <c r="C731" s="332">
        <v>0</v>
      </c>
      <c r="D731" s="123"/>
      <c r="E731" s="123"/>
      <c r="F731" s="393" t="e">
        <v>#DIV/0!</v>
      </c>
      <c r="G731" s="123">
        <v>0</v>
      </c>
    </row>
    <row r="732" spans="1:7" s="403" customFormat="1" ht="51" hidden="1">
      <c r="A732" s="422"/>
      <c r="B732" s="425" t="s">
        <v>1199</v>
      </c>
      <c r="C732" s="332">
        <v>0</v>
      </c>
      <c r="D732" s="123"/>
      <c r="E732" s="123"/>
      <c r="F732" s="393" t="e">
        <v>#DIV/0!</v>
      </c>
      <c r="G732" s="123">
        <v>0</v>
      </c>
    </row>
    <row r="733" spans="1:7" s="403" customFormat="1" ht="38.25" hidden="1">
      <c r="A733" s="422"/>
      <c r="B733" s="425" t="s">
        <v>1170</v>
      </c>
      <c r="C733" s="123">
        <v>0</v>
      </c>
      <c r="D733" s="123"/>
      <c r="E733" s="123"/>
      <c r="F733" s="393" t="e">
        <v>#DIV/0!</v>
      </c>
      <c r="G733" s="123">
        <v>0</v>
      </c>
    </row>
    <row r="734" spans="1:7" s="403" customFormat="1" ht="12.75" hidden="1">
      <c r="A734" s="422"/>
      <c r="B734" s="399" t="s">
        <v>938</v>
      </c>
      <c r="C734" s="400">
        <v>0</v>
      </c>
      <c r="D734" s="400">
        <v>0</v>
      </c>
      <c r="E734" s="400">
        <v>2420597</v>
      </c>
      <c r="F734" s="401" t="s">
        <v>616</v>
      </c>
      <c r="G734" s="400">
        <v>0</v>
      </c>
    </row>
    <row r="735" spans="1:7" s="403" customFormat="1" ht="12.75" hidden="1">
      <c r="A735" s="422"/>
      <c r="B735" s="399" t="s">
        <v>939</v>
      </c>
      <c r="C735" s="400">
        <v>0</v>
      </c>
      <c r="D735" s="400">
        <v>0</v>
      </c>
      <c r="E735" s="400">
        <v>0</v>
      </c>
      <c r="F735" s="401" t="s">
        <v>616</v>
      </c>
      <c r="G735" s="400">
        <v>0</v>
      </c>
    </row>
    <row r="736" spans="1:7" s="403" customFormat="1" ht="12.75" hidden="1">
      <c r="A736" s="422"/>
      <c r="B736" s="424" t="s">
        <v>944</v>
      </c>
      <c r="C736" s="400">
        <v>0</v>
      </c>
      <c r="D736" s="400">
        <v>0</v>
      </c>
      <c r="E736" s="400">
        <v>0</v>
      </c>
      <c r="F736" s="401" t="s">
        <v>616</v>
      </c>
      <c r="G736" s="400">
        <v>0</v>
      </c>
    </row>
    <row r="737" spans="1:7" s="403" customFormat="1" ht="37.5" customHeight="1" hidden="1">
      <c r="A737" s="422"/>
      <c r="B737" s="425" t="s">
        <v>1199</v>
      </c>
      <c r="C737" s="400">
        <v>0</v>
      </c>
      <c r="D737" s="400">
        <v>0</v>
      </c>
      <c r="E737" s="400">
        <v>0</v>
      </c>
      <c r="F737" s="401" t="s">
        <v>616</v>
      </c>
      <c r="G737" s="400">
        <v>0</v>
      </c>
    </row>
    <row r="738" spans="1:7" ht="12.75">
      <c r="A738" s="367"/>
      <c r="B738" s="405"/>
      <c r="C738" s="123"/>
      <c r="D738" s="123"/>
      <c r="E738" s="123"/>
      <c r="F738" s="393"/>
      <c r="G738" s="123"/>
    </row>
    <row r="739" spans="1:7" ht="12.75">
      <c r="A739" s="367"/>
      <c r="B739" s="394" t="s">
        <v>1239</v>
      </c>
      <c r="C739" s="123"/>
      <c r="D739" s="123"/>
      <c r="E739" s="123"/>
      <c r="F739" s="393"/>
      <c r="G739" s="123"/>
    </row>
    <row r="740" spans="1:7" ht="12.75">
      <c r="A740" s="367"/>
      <c r="B740" s="336" t="s">
        <v>1176</v>
      </c>
      <c r="C740" s="328">
        <v>4883810</v>
      </c>
      <c r="D740" s="328">
        <v>1132501</v>
      </c>
      <c r="E740" s="328">
        <v>1132137</v>
      </c>
      <c r="F740" s="392">
        <v>23.18143007201345</v>
      </c>
      <c r="G740" s="264">
        <v>608</v>
      </c>
    </row>
    <row r="741" spans="1:7" s="403" customFormat="1" ht="25.5">
      <c r="A741" s="422"/>
      <c r="B741" s="430" t="s">
        <v>1182</v>
      </c>
      <c r="C741" s="423">
        <v>0</v>
      </c>
      <c r="D741" s="400">
        <v>0</v>
      </c>
      <c r="E741" s="400">
        <v>0</v>
      </c>
      <c r="F741" s="401">
        <v>0</v>
      </c>
      <c r="G741" s="431">
        <v>-271</v>
      </c>
    </row>
    <row r="742" spans="1:7" ht="12.75">
      <c r="A742" s="367"/>
      <c r="B742" s="359" t="s">
        <v>1186</v>
      </c>
      <c r="C742" s="332">
        <v>214015</v>
      </c>
      <c r="D742" s="123">
        <v>3000</v>
      </c>
      <c r="E742" s="123">
        <v>2636</v>
      </c>
      <c r="F742" s="393">
        <v>1.2316893675676939</v>
      </c>
      <c r="G742" s="136">
        <v>879</v>
      </c>
    </row>
    <row r="743" spans="1:7" ht="12.75">
      <c r="A743" s="367"/>
      <c r="B743" s="359" t="s">
        <v>1177</v>
      </c>
      <c r="C743" s="332">
        <v>4669795</v>
      </c>
      <c r="D743" s="332">
        <v>1129501</v>
      </c>
      <c r="E743" s="332">
        <v>1129501</v>
      </c>
      <c r="F743" s="393">
        <v>24.187378675081025</v>
      </c>
      <c r="G743" s="136">
        <v>0</v>
      </c>
    </row>
    <row r="744" spans="1:7" ht="25.5">
      <c r="A744" s="367"/>
      <c r="B744" s="405" t="s">
        <v>1178</v>
      </c>
      <c r="C744" s="332">
        <v>4669795</v>
      </c>
      <c r="D744" s="123">
        <v>1129501</v>
      </c>
      <c r="E744" s="123">
        <v>1129501</v>
      </c>
      <c r="F744" s="393">
        <v>24.187378675081025</v>
      </c>
      <c r="G744" s="136">
        <v>0</v>
      </c>
    </row>
    <row r="745" spans="1:7" ht="12.75">
      <c r="A745" s="367"/>
      <c r="B745" s="336" t="s">
        <v>1098</v>
      </c>
      <c r="C745" s="113">
        <v>4883810</v>
      </c>
      <c r="D745" s="113">
        <v>1132501</v>
      </c>
      <c r="E745" s="113">
        <v>926349</v>
      </c>
      <c r="F745" s="392">
        <v>18.967752635749548</v>
      </c>
      <c r="G745" s="264">
        <v>316483</v>
      </c>
    </row>
    <row r="746" spans="1:7" ht="12.75">
      <c r="A746" s="367"/>
      <c r="B746" s="359" t="s">
        <v>1011</v>
      </c>
      <c r="C746" s="332">
        <v>4741665</v>
      </c>
      <c r="D746" s="332">
        <v>1091501</v>
      </c>
      <c r="E746" s="332">
        <v>901239</v>
      </c>
      <c r="F746" s="393">
        <v>19.0068045718118</v>
      </c>
      <c r="G746" s="136">
        <v>316293</v>
      </c>
    </row>
    <row r="747" spans="1:7" ht="12.75">
      <c r="A747" s="367"/>
      <c r="B747" s="395" t="s">
        <v>1012</v>
      </c>
      <c r="C747" s="332">
        <v>4740615</v>
      </c>
      <c r="D747" s="332">
        <v>1090451</v>
      </c>
      <c r="E747" s="332">
        <v>900622</v>
      </c>
      <c r="F747" s="393">
        <v>18.99799920474453</v>
      </c>
      <c r="G747" s="136">
        <v>316293</v>
      </c>
    </row>
    <row r="748" spans="1:7" ht="12.75">
      <c r="A748" s="367"/>
      <c r="B748" s="415" t="s">
        <v>1179</v>
      </c>
      <c r="C748" s="332">
        <v>3650364</v>
      </c>
      <c r="D748" s="123">
        <v>864043</v>
      </c>
      <c r="E748" s="123">
        <v>734397</v>
      </c>
      <c r="F748" s="393">
        <v>20.11845941938941</v>
      </c>
      <c r="G748" s="136">
        <v>259750</v>
      </c>
    </row>
    <row r="749" spans="1:7" ht="12.75">
      <c r="A749" s="367"/>
      <c r="B749" s="419" t="s">
        <v>1180</v>
      </c>
      <c r="C749" s="332">
        <v>2482755</v>
      </c>
      <c r="D749" s="123">
        <v>584300</v>
      </c>
      <c r="E749" s="123">
        <v>525833</v>
      </c>
      <c r="F749" s="393">
        <v>21.179415608869988</v>
      </c>
      <c r="G749" s="136">
        <v>177890</v>
      </c>
    </row>
    <row r="750" spans="1:7" ht="12.75">
      <c r="A750" s="367"/>
      <c r="B750" s="415" t="s">
        <v>1015</v>
      </c>
      <c r="C750" s="332">
        <v>1090251</v>
      </c>
      <c r="D750" s="123">
        <v>226408</v>
      </c>
      <c r="E750" s="123">
        <v>166225</v>
      </c>
      <c r="F750" s="393">
        <v>15.246489111223013</v>
      </c>
      <c r="G750" s="136">
        <v>56543</v>
      </c>
    </row>
    <row r="751" spans="1:7" s="403" customFormat="1" ht="12.75" hidden="1">
      <c r="A751" s="422"/>
      <c r="B751" s="426" t="s">
        <v>1016</v>
      </c>
      <c r="C751" s="423">
        <v>0</v>
      </c>
      <c r="D751" s="400"/>
      <c r="E751" s="400"/>
      <c r="F751" s="393" t="e">
        <v>#DIV/0!</v>
      </c>
      <c r="G751" s="136">
        <v>0</v>
      </c>
    </row>
    <row r="752" spans="1:7" ht="12.75">
      <c r="A752" s="367"/>
      <c r="B752" s="395" t="s">
        <v>1017</v>
      </c>
      <c r="C752" s="332">
        <v>250</v>
      </c>
      <c r="D752" s="332">
        <v>250</v>
      </c>
      <c r="E752" s="332">
        <v>0</v>
      </c>
      <c r="F752" s="393">
        <v>0</v>
      </c>
      <c r="G752" s="136">
        <v>0</v>
      </c>
    </row>
    <row r="753" spans="1:7" ht="12.75">
      <c r="A753" s="367"/>
      <c r="B753" s="415" t="s">
        <v>1018</v>
      </c>
      <c r="C753" s="332">
        <v>250</v>
      </c>
      <c r="D753" s="123">
        <v>250</v>
      </c>
      <c r="E753" s="123">
        <v>0</v>
      </c>
      <c r="F753" s="393">
        <v>0</v>
      </c>
      <c r="G753" s="136">
        <v>0</v>
      </c>
    </row>
    <row r="754" spans="1:7" s="403" customFormat="1" ht="12.75" hidden="1">
      <c r="A754" s="422"/>
      <c r="B754" s="427" t="s">
        <v>1019</v>
      </c>
      <c r="C754" s="423">
        <v>0</v>
      </c>
      <c r="D754" s="400"/>
      <c r="E754" s="400"/>
      <c r="F754" s="393" t="e">
        <v>#DIV/0!</v>
      </c>
      <c r="G754" s="136">
        <v>0</v>
      </c>
    </row>
    <row r="755" spans="1:7" ht="25.5">
      <c r="A755" s="367"/>
      <c r="B755" s="405" t="s">
        <v>1183</v>
      </c>
      <c r="C755" s="332">
        <v>800</v>
      </c>
      <c r="D755" s="332">
        <v>800</v>
      </c>
      <c r="E755" s="332">
        <v>617</v>
      </c>
      <c r="F755" s="393">
        <v>77.125</v>
      </c>
      <c r="G755" s="136">
        <v>0</v>
      </c>
    </row>
    <row r="756" spans="1:7" s="403" customFormat="1" ht="25.5" hidden="1">
      <c r="A756" s="422"/>
      <c r="B756" s="440" t="s">
        <v>1205</v>
      </c>
      <c r="C756" s="423">
        <v>0</v>
      </c>
      <c r="D756" s="400"/>
      <c r="E756" s="400"/>
      <c r="F756" s="393" t="e">
        <v>#DIV/0!</v>
      </c>
      <c r="G756" s="136">
        <v>0</v>
      </c>
    </row>
    <row r="757" spans="1:7" ht="12.75">
      <c r="A757" s="367"/>
      <c r="B757" s="396" t="s">
        <v>1073</v>
      </c>
      <c r="C757" s="332">
        <v>800</v>
      </c>
      <c r="D757" s="123">
        <v>800</v>
      </c>
      <c r="E757" s="123">
        <v>617</v>
      </c>
      <c r="F757" s="393">
        <v>77.125</v>
      </c>
      <c r="G757" s="136">
        <v>0</v>
      </c>
    </row>
    <row r="758" spans="1:7" ht="12.75">
      <c r="A758" s="367"/>
      <c r="B758" s="359" t="s">
        <v>932</v>
      </c>
      <c r="C758" s="332">
        <v>142145</v>
      </c>
      <c r="D758" s="332">
        <v>41000</v>
      </c>
      <c r="E758" s="332">
        <v>25110</v>
      </c>
      <c r="F758" s="393">
        <v>17.665060325723733</v>
      </c>
      <c r="G758" s="136">
        <v>190</v>
      </c>
    </row>
    <row r="759" spans="1:7" ht="12.75">
      <c r="A759" s="367"/>
      <c r="B759" s="395" t="s">
        <v>1020</v>
      </c>
      <c r="C759" s="332">
        <v>142145</v>
      </c>
      <c r="D759" s="123">
        <v>41000</v>
      </c>
      <c r="E759" s="123">
        <v>25110</v>
      </c>
      <c r="F759" s="393">
        <v>17.665060325723733</v>
      </c>
      <c r="G759" s="136">
        <v>190</v>
      </c>
    </row>
    <row r="760" spans="1:7" ht="12.75">
      <c r="A760" s="367"/>
      <c r="B760" s="374"/>
      <c r="C760" s="123"/>
      <c r="D760" s="123"/>
      <c r="E760" s="123"/>
      <c r="F760" s="393"/>
      <c r="G760" s="123"/>
    </row>
    <row r="761" spans="1:7" ht="12.75">
      <c r="A761" s="367"/>
      <c r="B761" s="394" t="s">
        <v>1240</v>
      </c>
      <c r="C761" s="113"/>
      <c r="D761" s="123"/>
      <c r="E761" s="123"/>
      <c r="F761" s="393"/>
      <c r="G761" s="123"/>
    </row>
    <row r="762" spans="1:7" ht="12.75">
      <c r="A762" s="367"/>
      <c r="B762" s="336" t="s">
        <v>1176</v>
      </c>
      <c r="C762" s="328">
        <v>3788840</v>
      </c>
      <c r="D762" s="328">
        <v>897596</v>
      </c>
      <c r="E762" s="328">
        <v>897512</v>
      </c>
      <c r="F762" s="392">
        <v>23.688305655556846</v>
      </c>
      <c r="G762" s="264">
        <v>75</v>
      </c>
    </row>
    <row r="763" spans="1:7" ht="24" customHeight="1">
      <c r="A763" s="367"/>
      <c r="B763" s="421" t="s">
        <v>1182</v>
      </c>
      <c r="C763" s="332">
        <v>1500</v>
      </c>
      <c r="D763" s="123">
        <v>375</v>
      </c>
      <c r="E763" s="123">
        <v>291</v>
      </c>
      <c r="F763" s="393">
        <v>19.4</v>
      </c>
      <c r="G763" s="136">
        <v>75</v>
      </c>
    </row>
    <row r="764" spans="1:7" s="403" customFormat="1" ht="12.75" hidden="1">
      <c r="A764" s="422"/>
      <c r="B764" s="424" t="s">
        <v>1186</v>
      </c>
      <c r="C764" s="423">
        <v>0</v>
      </c>
      <c r="D764" s="400">
        <v>0</v>
      </c>
      <c r="E764" s="400">
        <v>0</v>
      </c>
      <c r="F764" s="401" t="e">
        <v>#DIV/0!</v>
      </c>
      <c r="G764" s="136">
        <v>0</v>
      </c>
    </row>
    <row r="765" spans="1:7" ht="12.75">
      <c r="A765" s="367"/>
      <c r="B765" s="359" t="s">
        <v>1177</v>
      </c>
      <c r="C765" s="332">
        <v>3787340</v>
      </c>
      <c r="D765" s="332">
        <v>897221</v>
      </c>
      <c r="E765" s="332">
        <v>897221</v>
      </c>
      <c r="F765" s="393">
        <v>23.690004066178375</v>
      </c>
      <c r="G765" s="136">
        <v>0</v>
      </c>
    </row>
    <row r="766" spans="1:7" ht="25.5">
      <c r="A766" s="367"/>
      <c r="B766" s="405" t="s">
        <v>1178</v>
      </c>
      <c r="C766" s="332">
        <v>3787340</v>
      </c>
      <c r="D766" s="123">
        <v>897221</v>
      </c>
      <c r="E766" s="123">
        <v>897221</v>
      </c>
      <c r="F766" s="393">
        <v>23.690004066178375</v>
      </c>
      <c r="G766" s="136">
        <v>0</v>
      </c>
    </row>
    <row r="767" spans="1:7" ht="12.75">
      <c r="A767" s="367"/>
      <c r="B767" s="336" t="s">
        <v>1098</v>
      </c>
      <c r="C767" s="113">
        <v>3790035</v>
      </c>
      <c r="D767" s="113">
        <v>898791</v>
      </c>
      <c r="E767" s="113">
        <v>779120</v>
      </c>
      <c r="F767" s="392">
        <v>20.557066095695685</v>
      </c>
      <c r="G767" s="264">
        <v>288799</v>
      </c>
    </row>
    <row r="768" spans="1:7" ht="12.75">
      <c r="A768" s="367"/>
      <c r="B768" s="359" t="s">
        <v>1011</v>
      </c>
      <c r="C768" s="332">
        <v>3787643</v>
      </c>
      <c r="D768" s="332">
        <v>896399</v>
      </c>
      <c r="E768" s="332">
        <v>779120</v>
      </c>
      <c r="F768" s="393">
        <v>20.570048444375566</v>
      </c>
      <c r="G768" s="136">
        <v>288799</v>
      </c>
    </row>
    <row r="769" spans="1:7" ht="12.75">
      <c r="A769" s="367"/>
      <c r="B769" s="395" t="s">
        <v>1012</v>
      </c>
      <c r="C769" s="332">
        <v>3786163</v>
      </c>
      <c r="D769" s="332">
        <v>894919</v>
      </c>
      <c r="E769" s="332">
        <v>779120</v>
      </c>
      <c r="F769" s="393">
        <v>20.578089215915956</v>
      </c>
      <c r="G769" s="136">
        <v>288799</v>
      </c>
    </row>
    <row r="770" spans="1:7" ht="12.75">
      <c r="A770" s="367"/>
      <c r="B770" s="415" t="s">
        <v>1179</v>
      </c>
      <c r="C770" s="332">
        <v>3446545</v>
      </c>
      <c r="D770" s="123">
        <v>815304</v>
      </c>
      <c r="E770" s="123">
        <v>744089</v>
      </c>
      <c r="F770" s="393">
        <v>21.58941780826886</v>
      </c>
      <c r="G770" s="136">
        <v>274355</v>
      </c>
    </row>
    <row r="771" spans="1:7" ht="12.75">
      <c r="A771" s="367"/>
      <c r="B771" s="419" t="s">
        <v>1180</v>
      </c>
      <c r="C771" s="332">
        <v>2648791</v>
      </c>
      <c r="D771" s="123">
        <v>577142</v>
      </c>
      <c r="E771" s="123">
        <v>554112</v>
      </c>
      <c r="F771" s="393">
        <v>20.919430789367677</v>
      </c>
      <c r="G771" s="136">
        <v>195899</v>
      </c>
    </row>
    <row r="772" spans="1:7" ht="12.75">
      <c r="A772" s="367"/>
      <c r="B772" s="415" t="s">
        <v>1015</v>
      </c>
      <c r="C772" s="332">
        <v>339618</v>
      </c>
      <c r="D772" s="123">
        <v>79615</v>
      </c>
      <c r="E772" s="123">
        <v>35031</v>
      </c>
      <c r="F772" s="393">
        <v>10.314824302598801</v>
      </c>
      <c r="G772" s="136">
        <v>14444</v>
      </c>
    </row>
    <row r="773" spans="1:7" s="403" customFormat="1" ht="12.75" hidden="1">
      <c r="A773" s="422"/>
      <c r="B773" s="426" t="s">
        <v>1016</v>
      </c>
      <c r="C773" s="423">
        <v>0</v>
      </c>
      <c r="D773" s="400"/>
      <c r="E773" s="400"/>
      <c r="F773" s="393" t="e">
        <v>#DIV/0!</v>
      </c>
      <c r="G773" s="136">
        <v>0</v>
      </c>
    </row>
    <row r="774" spans="1:7" s="403" customFormat="1" ht="12.75" hidden="1">
      <c r="A774" s="422"/>
      <c r="B774" s="426" t="s">
        <v>1017</v>
      </c>
      <c r="C774" s="423">
        <v>0</v>
      </c>
      <c r="D774" s="400"/>
      <c r="E774" s="400"/>
      <c r="F774" s="393" t="e">
        <v>#DIV/0!</v>
      </c>
      <c r="G774" s="136">
        <v>0</v>
      </c>
    </row>
    <row r="775" spans="1:7" s="403" customFormat="1" ht="12.75" hidden="1">
      <c r="A775" s="422"/>
      <c r="B775" s="427" t="s">
        <v>1018</v>
      </c>
      <c r="C775" s="423">
        <v>0</v>
      </c>
      <c r="D775" s="400"/>
      <c r="E775" s="400"/>
      <c r="F775" s="393" t="e">
        <v>#DIV/0!</v>
      </c>
      <c r="G775" s="136">
        <v>0</v>
      </c>
    </row>
    <row r="776" spans="1:7" s="403" customFormat="1" ht="12.75" hidden="1">
      <c r="A776" s="422"/>
      <c r="B776" s="427" t="s">
        <v>1019</v>
      </c>
      <c r="C776" s="423">
        <v>0</v>
      </c>
      <c r="D776" s="400"/>
      <c r="E776" s="400"/>
      <c r="F776" s="393" t="e">
        <v>#DIV/0!</v>
      </c>
      <c r="G776" s="136">
        <v>0</v>
      </c>
    </row>
    <row r="777" spans="1:7" ht="25.5">
      <c r="A777" s="367"/>
      <c r="B777" s="405" t="s">
        <v>1183</v>
      </c>
      <c r="C777" s="332">
        <v>1480</v>
      </c>
      <c r="D777" s="332">
        <v>1480</v>
      </c>
      <c r="E777" s="332">
        <v>0</v>
      </c>
      <c r="F777" s="393">
        <v>0</v>
      </c>
      <c r="G777" s="136">
        <v>0</v>
      </c>
    </row>
    <row r="778" spans="1:7" s="403" customFormat="1" ht="25.5" hidden="1">
      <c r="A778" s="422"/>
      <c r="B778" s="440" t="s">
        <v>1205</v>
      </c>
      <c r="C778" s="423">
        <v>0</v>
      </c>
      <c r="D778" s="400"/>
      <c r="E778" s="400"/>
      <c r="F778" s="393" t="e">
        <v>#DIV/0!</v>
      </c>
      <c r="G778" s="136">
        <v>0</v>
      </c>
    </row>
    <row r="779" spans="1:7" ht="12.75">
      <c r="A779" s="367"/>
      <c r="B779" s="396" t="s">
        <v>1073</v>
      </c>
      <c r="C779" s="332">
        <v>1480</v>
      </c>
      <c r="D779" s="123">
        <v>1480</v>
      </c>
      <c r="E779" s="123">
        <v>0</v>
      </c>
      <c r="F779" s="393">
        <v>0</v>
      </c>
      <c r="G779" s="136">
        <v>0</v>
      </c>
    </row>
    <row r="780" spans="1:7" ht="12.75">
      <c r="A780" s="367"/>
      <c r="B780" s="359" t="s">
        <v>932</v>
      </c>
      <c r="C780" s="332">
        <v>2392</v>
      </c>
      <c r="D780" s="332">
        <v>2392</v>
      </c>
      <c r="E780" s="332">
        <v>0</v>
      </c>
      <c r="F780" s="393">
        <v>0</v>
      </c>
      <c r="G780" s="136">
        <v>0</v>
      </c>
    </row>
    <row r="781" spans="1:7" ht="12.75">
      <c r="A781" s="367"/>
      <c r="B781" s="395" t="s">
        <v>1020</v>
      </c>
      <c r="C781" s="332">
        <v>2392</v>
      </c>
      <c r="D781" s="123">
        <v>2392</v>
      </c>
      <c r="E781" s="123">
        <v>0</v>
      </c>
      <c r="F781" s="393">
        <v>0</v>
      </c>
      <c r="G781" s="136">
        <v>0</v>
      </c>
    </row>
    <row r="782" spans="1:7" ht="12.75">
      <c r="A782" s="367"/>
      <c r="B782" s="374" t="s">
        <v>938</v>
      </c>
      <c r="C782" s="332">
        <v>-1195</v>
      </c>
      <c r="D782" s="332">
        <v>-1195</v>
      </c>
      <c r="E782" s="332" t="s">
        <v>616</v>
      </c>
      <c r="F782" s="393" t="s">
        <v>616</v>
      </c>
      <c r="G782" s="123" t="s">
        <v>616</v>
      </c>
    </row>
    <row r="783" spans="1:7" ht="12.75">
      <c r="A783" s="367"/>
      <c r="B783" s="374" t="s">
        <v>939</v>
      </c>
      <c r="C783" s="332">
        <v>1195</v>
      </c>
      <c r="D783" s="332">
        <v>1195</v>
      </c>
      <c r="E783" s="332">
        <v>1195</v>
      </c>
      <c r="F783" s="393" t="s">
        <v>616</v>
      </c>
      <c r="G783" s="123">
        <v>1195</v>
      </c>
    </row>
    <row r="784" spans="1:7" ht="12.75">
      <c r="A784" s="367"/>
      <c r="B784" s="359" t="s">
        <v>944</v>
      </c>
      <c r="C784" s="332">
        <v>1195</v>
      </c>
      <c r="D784" s="332">
        <v>1195</v>
      </c>
      <c r="E784" s="332">
        <v>1195</v>
      </c>
      <c r="F784" s="393" t="s">
        <v>616</v>
      </c>
      <c r="G784" s="123">
        <v>1195</v>
      </c>
    </row>
    <row r="785" spans="1:7" ht="51">
      <c r="A785" s="367"/>
      <c r="B785" s="405" t="s">
        <v>1199</v>
      </c>
      <c r="C785" s="252">
        <v>1195</v>
      </c>
      <c r="D785" s="123">
        <v>1195</v>
      </c>
      <c r="E785" s="123">
        <v>1195</v>
      </c>
      <c r="F785" s="393" t="s">
        <v>616</v>
      </c>
      <c r="G785" s="123">
        <v>1195</v>
      </c>
    </row>
    <row r="786" spans="1:7" ht="12.75">
      <c r="A786" s="367"/>
      <c r="B786" s="405"/>
      <c r="C786" s="113"/>
      <c r="D786" s="123"/>
      <c r="E786" s="123"/>
      <c r="F786" s="393"/>
      <c r="G786" s="123"/>
    </row>
    <row r="787" spans="1:7" ht="12.75">
      <c r="A787" s="367"/>
      <c r="B787" s="394" t="s">
        <v>1241</v>
      </c>
      <c r="C787" s="123"/>
      <c r="D787" s="123"/>
      <c r="E787" s="123"/>
      <c r="F787" s="393"/>
      <c r="G787" s="123"/>
    </row>
    <row r="788" spans="1:7" ht="12.75">
      <c r="A788" s="367"/>
      <c r="B788" s="336" t="s">
        <v>1176</v>
      </c>
      <c r="C788" s="328">
        <v>567416171</v>
      </c>
      <c r="D788" s="328">
        <v>139636976</v>
      </c>
      <c r="E788" s="328">
        <v>139543111</v>
      </c>
      <c r="F788" s="392">
        <v>24.592727195996673</v>
      </c>
      <c r="G788" s="264">
        <v>991433</v>
      </c>
    </row>
    <row r="789" spans="1:7" ht="25.5">
      <c r="A789" s="367"/>
      <c r="B789" s="421" t="s">
        <v>1182</v>
      </c>
      <c r="C789" s="332">
        <v>15628867</v>
      </c>
      <c r="D789" s="123">
        <v>4243687</v>
      </c>
      <c r="E789" s="123">
        <v>3919508</v>
      </c>
      <c r="F789" s="393">
        <v>25.078644536420967</v>
      </c>
      <c r="G789" s="136">
        <v>970304</v>
      </c>
    </row>
    <row r="790" spans="1:7" ht="12.75">
      <c r="A790" s="367"/>
      <c r="B790" s="359" t="s">
        <v>1186</v>
      </c>
      <c r="C790" s="332">
        <v>277306</v>
      </c>
      <c r="D790" s="123">
        <v>122107</v>
      </c>
      <c r="E790" s="123">
        <v>0</v>
      </c>
      <c r="F790" s="393">
        <v>0</v>
      </c>
      <c r="G790" s="136">
        <v>0</v>
      </c>
    </row>
    <row r="791" spans="1:7" s="403" customFormat="1" ht="25.5" hidden="1">
      <c r="A791" s="422"/>
      <c r="B791" s="425" t="s">
        <v>1202</v>
      </c>
      <c r="C791" s="423">
        <v>0</v>
      </c>
      <c r="D791" s="400">
        <v>0</v>
      </c>
      <c r="E791" s="400">
        <v>0</v>
      </c>
      <c r="F791" s="401" t="e">
        <v>#DIV/0!</v>
      </c>
      <c r="G791" s="136">
        <v>0</v>
      </c>
    </row>
    <row r="792" spans="1:7" ht="12.75">
      <c r="A792" s="367"/>
      <c r="B792" s="421" t="s">
        <v>1000</v>
      </c>
      <c r="C792" s="332">
        <v>481835</v>
      </c>
      <c r="D792" s="332">
        <v>129414</v>
      </c>
      <c r="E792" s="332">
        <v>481835</v>
      </c>
      <c r="F792" s="393">
        <v>100</v>
      </c>
      <c r="G792" s="136">
        <v>0</v>
      </c>
    </row>
    <row r="793" spans="1:7" ht="12.75">
      <c r="A793" s="367"/>
      <c r="B793" s="395" t="s">
        <v>1001</v>
      </c>
      <c r="C793" s="332">
        <v>481835</v>
      </c>
      <c r="D793" s="332">
        <v>129414</v>
      </c>
      <c r="E793" s="332">
        <v>481835</v>
      </c>
      <c r="F793" s="393">
        <v>100</v>
      </c>
      <c r="G793" s="136">
        <v>0</v>
      </c>
    </row>
    <row r="794" spans="1:7" ht="12.75" customHeight="1">
      <c r="A794" s="367"/>
      <c r="B794" s="396" t="s">
        <v>1187</v>
      </c>
      <c r="C794" s="332">
        <v>481835</v>
      </c>
      <c r="D794" s="332">
        <v>129414</v>
      </c>
      <c r="E794" s="332">
        <v>481835</v>
      </c>
      <c r="F794" s="393">
        <v>100</v>
      </c>
      <c r="G794" s="136">
        <v>0</v>
      </c>
    </row>
    <row r="795" spans="1:7" ht="51">
      <c r="A795" s="367"/>
      <c r="B795" s="397" t="s">
        <v>1195</v>
      </c>
      <c r="C795" s="332">
        <v>481835</v>
      </c>
      <c r="D795" s="332">
        <v>129414</v>
      </c>
      <c r="E795" s="332">
        <v>481835</v>
      </c>
      <c r="F795" s="393">
        <v>100</v>
      </c>
      <c r="G795" s="136">
        <v>0</v>
      </c>
    </row>
    <row r="796" spans="1:7" ht="51">
      <c r="A796" s="367"/>
      <c r="B796" s="433" t="s">
        <v>1196</v>
      </c>
      <c r="C796" s="332">
        <v>481835</v>
      </c>
      <c r="D796" s="123">
        <v>129414</v>
      </c>
      <c r="E796" s="123">
        <v>481835</v>
      </c>
      <c r="F796" s="393">
        <v>100</v>
      </c>
      <c r="G796" s="136">
        <v>0</v>
      </c>
    </row>
    <row r="797" spans="1:7" s="403" customFormat="1" ht="12.75" hidden="1">
      <c r="A797" s="422"/>
      <c r="B797" s="428" t="s">
        <v>1188</v>
      </c>
      <c r="C797" s="423">
        <v>0</v>
      </c>
      <c r="D797" s="423">
        <v>0</v>
      </c>
      <c r="E797" s="423">
        <v>0</v>
      </c>
      <c r="F797" s="401" t="e">
        <v>#DIV/0!</v>
      </c>
      <c r="G797" s="136">
        <v>0</v>
      </c>
    </row>
    <row r="798" spans="1:7" s="403" customFormat="1" ht="63.75" hidden="1">
      <c r="A798" s="422"/>
      <c r="B798" s="429" t="s">
        <v>1189</v>
      </c>
      <c r="C798" s="423">
        <v>0</v>
      </c>
      <c r="D798" s="400">
        <v>0</v>
      </c>
      <c r="E798" s="400">
        <v>0</v>
      </c>
      <c r="F798" s="401" t="e">
        <v>#DIV/0!</v>
      </c>
      <c r="G798" s="136">
        <v>0</v>
      </c>
    </row>
    <row r="799" spans="1:7" ht="12.75">
      <c r="A799" s="367"/>
      <c r="B799" s="359" t="s">
        <v>1177</v>
      </c>
      <c r="C799" s="332">
        <v>551028163</v>
      </c>
      <c r="D799" s="332">
        <v>135141768</v>
      </c>
      <c r="E799" s="332">
        <v>135141768</v>
      </c>
      <c r="F799" s="393">
        <v>24.52538310641665</v>
      </c>
      <c r="G799" s="136">
        <v>21129</v>
      </c>
    </row>
    <row r="800" spans="1:7" ht="25.5">
      <c r="A800" s="367"/>
      <c r="B800" s="405" t="s">
        <v>1178</v>
      </c>
      <c r="C800" s="332">
        <v>551028163</v>
      </c>
      <c r="D800" s="123">
        <v>135141768</v>
      </c>
      <c r="E800" s="123">
        <v>135141768</v>
      </c>
      <c r="F800" s="393">
        <v>24.52538310641665</v>
      </c>
      <c r="G800" s="136">
        <v>21129</v>
      </c>
    </row>
    <row r="801" spans="1:7" ht="12.75">
      <c r="A801" s="367"/>
      <c r="B801" s="336" t="s">
        <v>1098</v>
      </c>
      <c r="C801" s="113">
        <v>569316171</v>
      </c>
      <c r="D801" s="113">
        <v>140058656</v>
      </c>
      <c r="E801" s="113">
        <v>105491052</v>
      </c>
      <c r="F801" s="392">
        <v>18.529431864671203</v>
      </c>
      <c r="G801" s="264">
        <v>44786765</v>
      </c>
    </row>
    <row r="802" spans="1:7" ht="12.75">
      <c r="A802" s="367"/>
      <c r="B802" s="359" t="s">
        <v>1011</v>
      </c>
      <c r="C802" s="332">
        <v>560791079</v>
      </c>
      <c r="D802" s="332">
        <v>137943323</v>
      </c>
      <c r="E802" s="332">
        <v>104628393</v>
      </c>
      <c r="F802" s="393">
        <v>18.657285559280446</v>
      </c>
      <c r="G802" s="136">
        <v>44521380</v>
      </c>
    </row>
    <row r="803" spans="1:7" ht="12.75">
      <c r="A803" s="367"/>
      <c r="B803" s="395" t="s">
        <v>1012</v>
      </c>
      <c r="C803" s="332">
        <v>84120224</v>
      </c>
      <c r="D803" s="332">
        <v>19859127</v>
      </c>
      <c r="E803" s="332">
        <v>16056406</v>
      </c>
      <c r="F803" s="393">
        <v>19.087450361520673</v>
      </c>
      <c r="G803" s="136">
        <v>5942885</v>
      </c>
    </row>
    <row r="804" spans="1:7" ht="12.75">
      <c r="A804" s="367"/>
      <c r="B804" s="415" t="s">
        <v>1179</v>
      </c>
      <c r="C804" s="332">
        <v>59555939</v>
      </c>
      <c r="D804" s="123">
        <v>12677612</v>
      </c>
      <c r="E804" s="123">
        <v>10257848</v>
      </c>
      <c r="F804" s="393">
        <v>17.22388761261912</v>
      </c>
      <c r="G804" s="136">
        <v>4248341</v>
      </c>
    </row>
    <row r="805" spans="1:7" ht="12.75">
      <c r="A805" s="367"/>
      <c r="B805" s="419" t="s">
        <v>1180</v>
      </c>
      <c r="C805" s="332">
        <v>46336384</v>
      </c>
      <c r="D805" s="123">
        <v>9745185</v>
      </c>
      <c r="E805" s="123">
        <v>8199824</v>
      </c>
      <c r="F805" s="393">
        <v>17.696296715773073</v>
      </c>
      <c r="G805" s="136">
        <v>3463798</v>
      </c>
    </row>
    <row r="806" spans="1:7" ht="12.75">
      <c r="A806" s="367"/>
      <c r="B806" s="415" t="s">
        <v>1015</v>
      </c>
      <c r="C806" s="332">
        <v>24564285</v>
      </c>
      <c r="D806" s="123">
        <v>7181515</v>
      </c>
      <c r="E806" s="123">
        <v>5798558</v>
      </c>
      <c r="F806" s="393">
        <v>23.60564535055671</v>
      </c>
      <c r="G806" s="136">
        <v>1694544</v>
      </c>
    </row>
    <row r="807" spans="1:7" ht="12.75">
      <c r="A807" s="367"/>
      <c r="B807" s="395" t="s">
        <v>1016</v>
      </c>
      <c r="C807" s="332">
        <v>64350</v>
      </c>
      <c r="D807" s="123">
        <v>3600</v>
      </c>
      <c r="E807" s="123">
        <v>0</v>
      </c>
      <c r="F807" s="393">
        <v>0</v>
      </c>
      <c r="G807" s="136">
        <v>0</v>
      </c>
    </row>
    <row r="808" spans="1:7" ht="12.75">
      <c r="A808" s="367"/>
      <c r="B808" s="395" t="s">
        <v>1017</v>
      </c>
      <c r="C808" s="332">
        <v>476532143</v>
      </c>
      <c r="D808" s="332">
        <v>118048355</v>
      </c>
      <c r="E808" s="332">
        <v>88557103</v>
      </c>
      <c r="F808" s="393">
        <v>18.583657849917586</v>
      </c>
      <c r="G808" s="136">
        <v>38563611</v>
      </c>
    </row>
    <row r="809" spans="1:7" ht="12.75">
      <c r="A809" s="367"/>
      <c r="B809" s="415" t="s">
        <v>1018</v>
      </c>
      <c r="C809" s="332">
        <v>476007643</v>
      </c>
      <c r="D809" s="123">
        <v>117880355</v>
      </c>
      <c r="E809" s="123">
        <v>88417796</v>
      </c>
      <c r="F809" s="393">
        <v>18.574868975370634</v>
      </c>
      <c r="G809" s="136">
        <v>38497083</v>
      </c>
    </row>
    <row r="810" spans="1:7" ht="12.75">
      <c r="A810" s="367"/>
      <c r="B810" s="415" t="s">
        <v>1019</v>
      </c>
      <c r="C810" s="332">
        <v>524500</v>
      </c>
      <c r="D810" s="123">
        <v>168000</v>
      </c>
      <c r="E810" s="123">
        <v>139307</v>
      </c>
      <c r="F810" s="393">
        <v>26.55996186844614</v>
      </c>
      <c r="G810" s="136">
        <v>66528</v>
      </c>
    </row>
    <row r="811" spans="1:7" ht="25.5">
      <c r="A811" s="367"/>
      <c r="B811" s="405" t="s">
        <v>1183</v>
      </c>
      <c r="C811" s="332">
        <v>74362</v>
      </c>
      <c r="D811" s="332">
        <v>32241</v>
      </c>
      <c r="E811" s="332">
        <v>14884</v>
      </c>
      <c r="F811" s="393">
        <v>20.015599365267207</v>
      </c>
      <c r="G811" s="136">
        <v>14884</v>
      </c>
    </row>
    <row r="812" spans="1:7" s="403" customFormat="1" ht="25.5" hidden="1">
      <c r="A812" s="422"/>
      <c r="B812" s="440" t="s">
        <v>1205</v>
      </c>
      <c r="C812" s="423">
        <v>0</v>
      </c>
      <c r="D812" s="400"/>
      <c r="E812" s="400"/>
      <c r="F812" s="393" t="e">
        <v>#DIV/0!</v>
      </c>
      <c r="G812" s="136">
        <v>0</v>
      </c>
    </row>
    <row r="813" spans="1:7" ht="12.75">
      <c r="A813" s="367"/>
      <c r="B813" s="396" t="s">
        <v>1073</v>
      </c>
      <c r="C813" s="332">
        <v>74362</v>
      </c>
      <c r="D813" s="123">
        <v>32241</v>
      </c>
      <c r="E813" s="123">
        <v>14884</v>
      </c>
      <c r="F813" s="393">
        <v>20.015599365267207</v>
      </c>
      <c r="G813" s="136">
        <v>14884</v>
      </c>
    </row>
    <row r="814" spans="1:7" s="403" customFormat="1" ht="12.75" hidden="1">
      <c r="A814" s="422"/>
      <c r="B814" s="426" t="s">
        <v>1032</v>
      </c>
      <c r="C814" s="400">
        <v>0</v>
      </c>
      <c r="D814" s="400">
        <v>0</v>
      </c>
      <c r="E814" s="400">
        <v>0</v>
      </c>
      <c r="F814" s="401" t="e">
        <v>#DIV/0!</v>
      </c>
      <c r="G814" s="136">
        <v>0</v>
      </c>
    </row>
    <row r="815" spans="1:7" s="403" customFormat="1" ht="25.5" hidden="1">
      <c r="A815" s="422"/>
      <c r="B815" s="440" t="s">
        <v>1207</v>
      </c>
      <c r="C815" s="400">
        <v>0</v>
      </c>
      <c r="D815" s="400">
        <v>0</v>
      </c>
      <c r="E815" s="400">
        <v>0</v>
      </c>
      <c r="F815" s="401" t="e">
        <v>#DIV/0!</v>
      </c>
      <c r="G815" s="136">
        <v>0</v>
      </c>
    </row>
    <row r="816" spans="1:7" s="403" customFormat="1" ht="38.25" hidden="1">
      <c r="A816" s="422"/>
      <c r="B816" s="441" t="s">
        <v>1208</v>
      </c>
      <c r="C816" s="400">
        <v>0</v>
      </c>
      <c r="D816" s="400">
        <v>0</v>
      </c>
      <c r="E816" s="400">
        <v>0</v>
      </c>
      <c r="F816" s="401" t="e">
        <v>#DIV/0!</v>
      </c>
      <c r="G816" s="136">
        <v>0</v>
      </c>
    </row>
    <row r="817" spans="1:7" s="403" customFormat="1" ht="25.5" hidden="1">
      <c r="A817" s="422"/>
      <c r="B817" s="440" t="s">
        <v>1197</v>
      </c>
      <c r="C817" s="400">
        <v>0</v>
      </c>
      <c r="D817" s="400"/>
      <c r="E817" s="400"/>
      <c r="F817" s="393" t="e">
        <v>#DIV/0!</v>
      </c>
      <c r="G817" s="136">
        <v>0</v>
      </c>
    </row>
    <row r="818" spans="1:7" s="403" customFormat="1" ht="38.25" hidden="1">
      <c r="A818" s="422"/>
      <c r="B818" s="441" t="s">
        <v>1198</v>
      </c>
      <c r="C818" s="400">
        <v>0</v>
      </c>
      <c r="D818" s="400"/>
      <c r="E818" s="400"/>
      <c r="F818" s="393" t="e">
        <v>#DIV/0!</v>
      </c>
      <c r="G818" s="136">
        <v>0</v>
      </c>
    </row>
    <row r="819" spans="1:7" s="403" customFormat="1" ht="12.75" hidden="1">
      <c r="A819" s="422"/>
      <c r="B819" s="440" t="s">
        <v>1206</v>
      </c>
      <c r="C819" s="400">
        <v>0</v>
      </c>
      <c r="D819" s="400"/>
      <c r="E819" s="400"/>
      <c r="F819" s="393" t="e">
        <v>#DIV/0!</v>
      </c>
      <c r="G819" s="136">
        <v>0</v>
      </c>
    </row>
    <row r="820" spans="1:7" s="403" customFormat="1" ht="25.5" hidden="1">
      <c r="A820" s="422"/>
      <c r="B820" s="440" t="s">
        <v>1214</v>
      </c>
      <c r="C820" s="400">
        <v>0</v>
      </c>
      <c r="D820" s="400"/>
      <c r="E820" s="400"/>
      <c r="F820" s="393" t="e">
        <v>#DIV/0!</v>
      </c>
      <c r="G820" s="136">
        <v>0</v>
      </c>
    </row>
    <row r="821" spans="1:7" ht="12.75">
      <c r="A821" s="367"/>
      <c r="B821" s="359" t="s">
        <v>932</v>
      </c>
      <c r="C821" s="332">
        <v>8525092</v>
      </c>
      <c r="D821" s="332">
        <v>2115333</v>
      </c>
      <c r="E821" s="332">
        <v>862659</v>
      </c>
      <c r="F821" s="393">
        <v>10.119057952688369</v>
      </c>
      <c r="G821" s="136">
        <v>265385</v>
      </c>
    </row>
    <row r="822" spans="1:7" ht="12.75">
      <c r="A822" s="367"/>
      <c r="B822" s="395" t="s">
        <v>1020</v>
      </c>
      <c r="C822" s="332">
        <v>8525092</v>
      </c>
      <c r="D822" s="123">
        <v>2115333</v>
      </c>
      <c r="E822" s="123">
        <v>862659</v>
      </c>
      <c r="F822" s="393">
        <v>10.119057952688369</v>
      </c>
      <c r="G822" s="136">
        <v>265385</v>
      </c>
    </row>
    <row r="823" spans="1:7" s="403" customFormat="1" ht="12.75" hidden="1">
      <c r="A823" s="422"/>
      <c r="B823" s="426" t="s">
        <v>1215</v>
      </c>
      <c r="C823" s="423">
        <v>0</v>
      </c>
      <c r="D823" s="400"/>
      <c r="E823" s="400"/>
      <c r="F823" s="393" t="e">
        <v>#DIV/0!</v>
      </c>
      <c r="G823" s="136">
        <v>0</v>
      </c>
    </row>
    <row r="824" spans="1:7" s="403" customFormat="1" ht="25.5" hidden="1">
      <c r="A824" s="422"/>
      <c r="B824" s="440" t="s">
        <v>1232</v>
      </c>
      <c r="C824" s="423">
        <v>0</v>
      </c>
      <c r="D824" s="400"/>
      <c r="E824" s="400"/>
      <c r="F824" s="393" t="e">
        <v>#DIV/0!</v>
      </c>
      <c r="G824" s="136">
        <v>0</v>
      </c>
    </row>
    <row r="825" spans="1:7" s="403" customFormat="1" ht="38.25" hidden="1">
      <c r="A825" s="422"/>
      <c r="B825" s="441" t="s">
        <v>1233</v>
      </c>
      <c r="C825" s="400">
        <v>0</v>
      </c>
      <c r="D825" s="400"/>
      <c r="E825" s="400"/>
      <c r="F825" s="393" t="e">
        <v>#DIV/0!</v>
      </c>
      <c r="G825" s="136">
        <v>0</v>
      </c>
    </row>
    <row r="826" spans="1:7" s="403" customFormat="1" ht="25.5" hidden="1">
      <c r="A826" s="422"/>
      <c r="B826" s="440" t="s">
        <v>1234</v>
      </c>
      <c r="C826" s="400">
        <v>0</v>
      </c>
      <c r="D826" s="400"/>
      <c r="E826" s="400"/>
      <c r="F826" s="393" t="e">
        <v>#DIV/0!</v>
      </c>
      <c r="G826" s="136">
        <v>0</v>
      </c>
    </row>
    <row r="827" spans="1:7" ht="12.75">
      <c r="A827" s="367"/>
      <c r="B827" s="374" t="s">
        <v>938</v>
      </c>
      <c r="C827" s="123">
        <v>-1900000</v>
      </c>
      <c r="D827" s="123">
        <v>-421680</v>
      </c>
      <c r="E827" s="123" t="s">
        <v>616</v>
      </c>
      <c r="F827" s="393" t="s">
        <v>616</v>
      </c>
      <c r="G827" s="252" t="s">
        <v>616</v>
      </c>
    </row>
    <row r="828" spans="1:7" ht="12.75">
      <c r="A828" s="367"/>
      <c r="B828" s="374" t="s">
        <v>939</v>
      </c>
      <c r="C828" s="332">
        <v>1900000</v>
      </c>
      <c r="D828" s="332">
        <v>421680</v>
      </c>
      <c r="E828" s="332">
        <v>207257</v>
      </c>
      <c r="F828" s="393" t="s">
        <v>616</v>
      </c>
      <c r="G828" s="136">
        <v>207257</v>
      </c>
    </row>
    <row r="829" spans="1:7" ht="12.75">
      <c r="A829" s="367"/>
      <c r="B829" s="359" t="s">
        <v>941</v>
      </c>
      <c r="C829" s="332">
        <v>1900000</v>
      </c>
      <c r="D829" s="332">
        <v>421680</v>
      </c>
      <c r="E829" s="332">
        <v>207257</v>
      </c>
      <c r="F829" s="393" t="s">
        <v>616</v>
      </c>
      <c r="G829" s="136">
        <v>207257</v>
      </c>
    </row>
    <row r="830" spans="1:7" ht="12.75">
      <c r="A830" s="367"/>
      <c r="B830" s="395" t="s">
        <v>1224</v>
      </c>
      <c r="C830" s="332">
        <v>1900000</v>
      </c>
      <c r="D830" s="123">
        <v>421680</v>
      </c>
      <c r="E830" s="123">
        <v>207257</v>
      </c>
      <c r="F830" s="393" t="s">
        <v>616</v>
      </c>
      <c r="G830" s="136">
        <v>207257</v>
      </c>
    </row>
    <row r="831" spans="1:7" s="403" customFormat="1" ht="12.75" hidden="1">
      <c r="A831" s="422"/>
      <c r="B831" s="424" t="s">
        <v>1217</v>
      </c>
      <c r="C831" s="423">
        <v>0</v>
      </c>
      <c r="D831" s="400"/>
      <c r="E831" s="400"/>
      <c r="F831" s="393" t="e">
        <v>#DIV/0!</v>
      </c>
      <c r="G831" s="123">
        <v>0</v>
      </c>
    </row>
    <row r="832" spans="1:7" s="403" customFormat="1" ht="12.75" hidden="1">
      <c r="A832" s="422"/>
      <c r="B832" s="424" t="s">
        <v>944</v>
      </c>
      <c r="C832" s="423">
        <v>0</v>
      </c>
      <c r="D832" s="400"/>
      <c r="E832" s="400"/>
      <c r="F832" s="393" t="e">
        <v>#DIV/0!</v>
      </c>
      <c r="G832" s="123">
        <v>0</v>
      </c>
    </row>
    <row r="833" spans="1:7" s="403" customFormat="1" ht="38.25" customHeight="1" hidden="1">
      <c r="A833" s="422"/>
      <c r="B833" s="425" t="s">
        <v>1184</v>
      </c>
      <c r="C833" s="423">
        <v>0</v>
      </c>
      <c r="D833" s="400"/>
      <c r="E833" s="400"/>
      <c r="F833" s="393" t="e">
        <v>#DIV/0!</v>
      </c>
      <c r="G833" s="123">
        <v>0</v>
      </c>
    </row>
    <row r="834" spans="1:7" s="403" customFormat="1" ht="51" hidden="1">
      <c r="A834" s="422"/>
      <c r="B834" s="425" t="s">
        <v>1199</v>
      </c>
      <c r="C834" s="423">
        <v>0</v>
      </c>
      <c r="D834" s="400"/>
      <c r="E834" s="400"/>
      <c r="F834" s="393" t="e">
        <v>#DIV/0!</v>
      </c>
      <c r="G834" s="123">
        <v>0</v>
      </c>
    </row>
    <row r="835" spans="1:7" s="403" customFormat="1" ht="38.25" hidden="1">
      <c r="A835" s="422"/>
      <c r="B835" s="425" t="s">
        <v>1170</v>
      </c>
      <c r="C835" s="400">
        <v>0</v>
      </c>
      <c r="D835" s="400"/>
      <c r="E835" s="400"/>
      <c r="F835" s="393" t="e">
        <v>#DIV/0!</v>
      </c>
      <c r="G835" s="123">
        <v>0</v>
      </c>
    </row>
    <row r="836" spans="1:7" ht="12.75">
      <c r="A836" s="367"/>
      <c r="B836" s="338"/>
      <c r="C836" s="123"/>
      <c r="D836" s="123"/>
      <c r="E836" s="123"/>
      <c r="F836" s="393"/>
      <c r="G836" s="123"/>
    </row>
    <row r="837" spans="1:7" ht="12.75">
      <c r="A837" s="367"/>
      <c r="B837" s="394" t="s">
        <v>1242</v>
      </c>
      <c r="C837" s="113"/>
      <c r="D837" s="123"/>
      <c r="E837" s="123"/>
      <c r="F837" s="393"/>
      <c r="G837" s="123"/>
    </row>
    <row r="838" spans="1:7" ht="12.75">
      <c r="A838" s="367"/>
      <c r="B838" s="336" t="s">
        <v>1176</v>
      </c>
      <c r="C838" s="328">
        <v>993965</v>
      </c>
      <c r="D838" s="328">
        <v>207935</v>
      </c>
      <c r="E838" s="328">
        <v>207934</v>
      </c>
      <c r="F838" s="392">
        <v>20.919650088282786</v>
      </c>
      <c r="G838" s="264">
        <v>820</v>
      </c>
    </row>
    <row r="839" spans="1:7" ht="25.5">
      <c r="A839" s="367"/>
      <c r="B839" s="421" t="s">
        <v>1182</v>
      </c>
      <c r="C839" s="332">
        <v>11470</v>
      </c>
      <c r="D839" s="123">
        <v>2868</v>
      </c>
      <c r="E839" s="123">
        <v>2867</v>
      </c>
      <c r="F839" s="393">
        <v>24.995640802092414</v>
      </c>
      <c r="G839" s="136">
        <v>820</v>
      </c>
    </row>
    <row r="840" spans="1:7" s="403" customFormat="1" ht="12.75" hidden="1">
      <c r="A840" s="422"/>
      <c r="B840" s="424" t="s">
        <v>1186</v>
      </c>
      <c r="C840" s="423">
        <v>0</v>
      </c>
      <c r="D840" s="400"/>
      <c r="E840" s="400"/>
      <c r="F840" s="393" t="e">
        <v>#DIV/0!</v>
      </c>
      <c r="G840" s="136">
        <v>0</v>
      </c>
    </row>
    <row r="841" spans="1:7" ht="12.75">
      <c r="A841" s="367"/>
      <c r="B841" s="359" t="s">
        <v>1177</v>
      </c>
      <c r="C841" s="332">
        <v>982495</v>
      </c>
      <c r="D841" s="332">
        <v>205067</v>
      </c>
      <c r="E841" s="332">
        <v>205067</v>
      </c>
      <c r="F841" s="393">
        <v>20.87206550669469</v>
      </c>
      <c r="G841" s="136">
        <v>0</v>
      </c>
    </row>
    <row r="842" spans="1:7" ht="25.5">
      <c r="A842" s="367"/>
      <c r="B842" s="405" t="s">
        <v>1178</v>
      </c>
      <c r="C842" s="332">
        <v>982495</v>
      </c>
      <c r="D842" s="123">
        <v>205067</v>
      </c>
      <c r="E842" s="123">
        <v>205067</v>
      </c>
      <c r="F842" s="393">
        <v>20.87206550669469</v>
      </c>
      <c r="G842" s="136">
        <v>0</v>
      </c>
    </row>
    <row r="843" spans="1:7" ht="12.75">
      <c r="A843" s="367"/>
      <c r="B843" s="336" t="s">
        <v>1098</v>
      </c>
      <c r="C843" s="113">
        <v>993965</v>
      </c>
      <c r="D843" s="113">
        <v>207935</v>
      </c>
      <c r="E843" s="113">
        <v>189826</v>
      </c>
      <c r="F843" s="392">
        <v>19.097855558294306</v>
      </c>
      <c r="G843" s="264">
        <v>81150</v>
      </c>
    </row>
    <row r="844" spans="1:7" ht="12.75">
      <c r="A844" s="367"/>
      <c r="B844" s="359" t="s">
        <v>1011</v>
      </c>
      <c r="C844" s="332">
        <v>921965</v>
      </c>
      <c r="D844" s="332">
        <v>205735</v>
      </c>
      <c r="E844" s="332">
        <v>187993</v>
      </c>
      <c r="F844" s="393">
        <v>20.390470354080687</v>
      </c>
      <c r="G844" s="136">
        <v>81150</v>
      </c>
    </row>
    <row r="845" spans="1:7" ht="12.75">
      <c r="A845" s="367"/>
      <c r="B845" s="395" t="s">
        <v>1012</v>
      </c>
      <c r="C845" s="332">
        <v>918965</v>
      </c>
      <c r="D845" s="332">
        <v>205735</v>
      </c>
      <c r="E845" s="332">
        <v>187993</v>
      </c>
      <c r="F845" s="393">
        <v>20.457035904523025</v>
      </c>
      <c r="G845" s="136">
        <v>81150</v>
      </c>
    </row>
    <row r="846" spans="1:7" ht="12.75">
      <c r="A846" s="367"/>
      <c r="B846" s="415" t="s">
        <v>1179</v>
      </c>
      <c r="C846" s="332">
        <v>724004</v>
      </c>
      <c r="D846" s="123">
        <v>172410</v>
      </c>
      <c r="E846" s="123">
        <v>149681</v>
      </c>
      <c r="F846" s="393">
        <v>20.674057049408567</v>
      </c>
      <c r="G846" s="136">
        <v>66289</v>
      </c>
    </row>
    <row r="847" spans="1:7" ht="12.75">
      <c r="A847" s="367"/>
      <c r="B847" s="419" t="s">
        <v>1180</v>
      </c>
      <c r="C847" s="332">
        <v>532723</v>
      </c>
      <c r="D847" s="123">
        <v>133460</v>
      </c>
      <c r="E847" s="123">
        <v>118876</v>
      </c>
      <c r="F847" s="393">
        <v>22.314786483782378</v>
      </c>
      <c r="G847" s="136">
        <v>43719</v>
      </c>
    </row>
    <row r="848" spans="1:7" ht="12.75">
      <c r="A848" s="367"/>
      <c r="B848" s="415" t="s">
        <v>1015</v>
      </c>
      <c r="C848" s="332">
        <v>194961</v>
      </c>
      <c r="D848" s="123">
        <v>33325</v>
      </c>
      <c r="E848" s="123">
        <v>38312</v>
      </c>
      <c r="F848" s="393">
        <v>19.65110970912131</v>
      </c>
      <c r="G848" s="136">
        <v>14861</v>
      </c>
    </row>
    <row r="849" spans="1:7" s="403" customFormat="1" ht="12.75" hidden="1">
      <c r="A849" s="422"/>
      <c r="B849" s="426" t="s">
        <v>1016</v>
      </c>
      <c r="C849" s="423">
        <v>0</v>
      </c>
      <c r="D849" s="400"/>
      <c r="E849" s="400"/>
      <c r="F849" s="393" t="e">
        <v>#DIV/0!</v>
      </c>
      <c r="G849" s="136">
        <v>0</v>
      </c>
    </row>
    <row r="850" spans="1:7" s="403" customFormat="1" ht="12.75" hidden="1">
      <c r="A850" s="422"/>
      <c r="B850" s="426" t="s">
        <v>1017</v>
      </c>
      <c r="C850" s="423">
        <v>0</v>
      </c>
      <c r="D850" s="400"/>
      <c r="E850" s="400"/>
      <c r="F850" s="393" t="e">
        <v>#DIV/0!</v>
      </c>
      <c r="G850" s="136">
        <v>0</v>
      </c>
    </row>
    <row r="851" spans="1:7" s="403" customFormat="1" ht="12.75" hidden="1">
      <c r="A851" s="422"/>
      <c r="B851" s="427" t="s">
        <v>1018</v>
      </c>
      <c r="C851" s="423">
        <v>0</v>
      </c>
      <c r="D851" s="400"/>
      <c r="E851" s="400"/>
      <c r="F851" s="393" t="e">
        <v>#DIV/0!</v>
      </c>
      <c r="G851" s="136">
        <v>0</v>
      </c>
    </row>
    <row r="852" spans="1:7" s="403" customFormat="1" ht="12.75" hidden="1">
      <c r="A852" s="422"/>
      <c r="B852" s="427" t="s">
        <v>1019</v>
      </c>
      <c r="C852" s="423">
        <v>0</v>
      </c>
      <c r="D852" s="400"/>
      <c r="E852" s="400"/>
      <c r="F852" s="393" t="e">
        <v>#DIV/0!</v>
      </c>
      <c r="G852" s="136">
        <v>0</v>
      </c>
    </row>
    <row r="853" spans="1:7" ht="25.5">
      <c r="A853" s="367"/>
      <c r="B853" s="405" t="s">
        <v>1183</v>
      </c>
      <c r="C853" s="332">
        <v>3000</v>
      </c>
      <c r="D853" s="332">
        <v>0</v>
      </c>
      <c r="E853" s="332">
        <v>0</v>
      </c>
      <c r="F853" s="393">
        <v>0</v>
      </c>
      <c r="G853" s="136">
        <v>0</v>
      </c>
    </row>
    <row r="854" spans="1:7" s="403" customFormat="1" ht="25.5" hidden="1">
      <c r="A854" s="422"/>
      <c r="B854" s="440" t="s">
        <v>1205</v>
      </c>
      <c r="C854" s="423">
        <v>0</v>
      </c>
      <c r="D854" s="400"/>
      <c r="E854" s="400"/>
      <c r="F854" s="393" t="e">
        <v>#DIV/0!</v>
      </c>
      <c r="G854" s="136">
        <v>0</v>
      </c>
    </row>
    <row r="855" spans="1:7" ht="13.5" customHeight="1">
      <c r="A855" s="367"/>
      <c r="B855" s="396" t="s">
        <v>1073</v>
      </c>
      <c r="C855" s="332">
        <v>3000</v>
      </c>
      <c r="D855" s="123">
        <v>0</v>
      </c>
      <c r="E855" s="123">
        <v>0</v>
      </c>
      <c r="F855" s="393">
        <v>0</v>
      </c>
      <c r="G855" s="136">
        <v>0</v>
      </c>
    </row>
    <row r="856" spans="1:7" s="403" customFormat="1" ht="12.75" hidden="1">
      <c r="A856" s="422"/>
      <c r="B856" s="426" t="s">
        <v>1032</v>
      </c>
      <c r="C856" s="400">
        <v>0</v>
      </c>
      <c r="D856" s="400"/>
      <c r="E856" s="400"/>
      <c r="F856" s="393" t="e">
        <v>#DIV/0!</v>
      </c>
      <c r="G856" s="136">
        <v>0</v>
      </c>
    </row>
    <row r="857" spans="1:7" s="403" customFormat="1" ht="25.5" hidden="1">
      <c r="A857" s="422"/>
      <c r="B857" s="440" t="s">
        <v>1197</v>
      </c>
      <c r="C857" s="400">
        <v>0</v>
      </c>
      <c r="D857" s="400"/>
      <c r="E857" s="400"/>
      <c r="F857" s="393" t="e">
        <v>#DIV/0!</v>
      </c>
      <c r="G857" s="136">
        <v>0</v>
      </c>
    </row>
    <row r="858" spans="1:7" s="403" customFormat="1" ht="38.25" hidden="1">
      <c r="A858" s="422"/>
      <c r="B858" s="441" t="s">
        <v>1198</v>
      </c>
      <c r="C858" s="400">
        <v>0</v>
      </c>
      <c r="D858" s="400"/>
      <c r="E858" s="400"/>
      <c r="F858" s="393" t="e">
        <v>#DIV/0!</v>
      </c>
      <c r="G858" s="136">
        <v>0</v>
      </c>
    </row>
    <row r="859" spans="1:7" s="403" customFormat="1" ht="12.75" hidden="1">
      <c r="A859" s="422"/>
      <c r="B859" s="440" t="s">
        <v>1206</v>
      </c>
      <c r="C859" s="400">
        <v>0</v>
      </c>
      <c r="D859" s="400"/>
      <c r="E859" s="400"/>
      <c r="F859" s="393" t="e">
        <v>#DIV/0!</v>
      </c>
      <c r="G859" s="136">
        <v>0</v>
      </c>
    </row>
    <row r="860" spans="1:7" s="403" customFormat="1" ht="25.5" hidden="1">
      <c r="A860" s="422"/>
      <c r="B860" s="440" t="s">
        <v>1214</v>
      </c>
      <c r="C860" s="400">
        <v>0</v>
      </c>
      <c r="D860" s="400"/>
      <c r="E860" s="400"/>
      <c r="F860" s="393" t="e">
        <v>#DIV/0!</v>
      </c>
      <c r="G860" s="136">
        <v>0</v>
      </c>
    </row>
    <row r="861" spans="1:7" ht="12.75">
      <c r="A861" s="367"/>
      <c r="B861" s="359" t="s">
        <v>932</v>
      </c>
      <c r="C861" s="332">
        <v>72000</v>
      </c>
      <c r="D861" s="332">
        <v>2200</v>
      </c>
      <c r="E861" s="332">
        <v>1833</v>
      </c>
      <c r="F861" s="393">
        <v>2.5458333333333334</v>
      </c>
      <c r="G861" s="136">
        <v>0</v>
      </c>
    </row>
    <row r="862" spans="1:7" ht="12.75">
      <c r="A862" s="367"/>
      <c r="B862" s="395" t="s">
        <v>1020</v>
      </c>
      <c r="C862" s="332">
        <v>72000</v>
      </c>
      <c r="D862" s="123">
        <v>2200</v>
      </c>
      <c r="E862" s="123">
        <v>1833</v>
      </c>
      <c r="F862" s="393">
        <v>2.5458333333333334</v>
      </c>
      <c r="G862" s="136">
        <v>0</v>
      </c>
    </row>
    <row r="863" spans="1:7" s="403" customFormat="1" ht="12.75" hidden="1">
      <c r="A863" s="422"/>
      <c r="B863" s="426" t="s">
        <v>1215</v>
      </c>
      <c r="C863" s="423">
        <v>0</v>
      </c>
      <c r="D863" s="400"/>
      <c r="E863" s="400"/>
      <c r="F863" s="393" t="e">
        <v>#DIV/0!</v>
      </c>
      <c r="G863" s="123">
        <v>0</v>
      </c>
    </row>
    <row r="864" spans="1:7" s="403" customFormat="1" ht="25.5" hidden="1">
      <c r="A864" s="422"/>
      <c r="B864" s="440" t="s">
        <v>1234</v>
      </c>
      <c r="C864" s="400">
        <v>0</v>
      </c>
      <c r="D864" s="400"/>
      <c r="E864" s="400"/>
      <c r="F864" s="393" t="e">
        <v>#DIV/0!</v>
      </c>
      <c r="G864" s="123">
        <v>0</v>
      </c>
    </row>
    <row r="865" spans="1:7" s="403" customFormat="1" ht="12.75" hidden="1">
      <c r="A865" s="422"/>
      <c r="B865" s="399" t="s">
        <v>938</v>
      </c>
      <c r="C865" s="400">
        <v>0</v>
      </c>
      <c r="D865" s="400">
        <v>0</v>
      </c>
      <c r="E865" s="400">
        <v>18108</v>
      </c>
      <c r="F865" s="401" t="s">
        <v>616</v>
      </c>
      <c r="G865" s="400">
        <v>0</v>
      </c>
    </row>
    <row r="866" spans="1:7" s="403" customFormat="1" ht="12.75" hidden="1">
      <c r="A866" s="422"/>
      <c r="B866" s="399" t="s">
        <v>939</v>
      </c>
      <c r="C866" s="423">
        <v>0</v>
      </c>
      <c r="D866" s="423">
        <v>0</v>
      </c>
      <c r="E866" s="423">
        <v>0</v>
      </c>
      <c r="F866" s="401" t="s">
        <v>616</v>
      </c>
      <c r="G866" s="400">
        <v>0</v>
      </c>
    </row>
    <row r="867" spans="1:7" s="403" customFormat="1" ht="12.75" hidden="1">
      <c r="A867" s="422"/>
      <c r="B867" s="424" t="s">
        <v>941</v>
      </c>
      <c r="C867" s="423">
        <v>0</v>
      </c>
      <c r="D867" s="423">
        <v>0</v>
      </c>
      <c r="E867" s="423">
        <v>0</v>
      </c>
      <c r="F867" s="401" t="e">
        <v>#DIV/0!</v>
      </c>
      <c r="G867" s="400">
        <v>0</v>
      </c>
    </row>
    <row r="868" spans="1:7" s="403" customFormat="1" ht="12.75" hidden="1">
      <c r="A868" s="422"/>
      <c r="B868" s="424" t="s">
        <v>1217</v>
      </c>
      <c r="C868" s="423">
        <v>0</v>
      </c>
      <c r="D868" s="423">
        <v>0</v>
      </c>
      <c r="E868" s="423">
        <v>0</v>
      </c>
      <c r="F868" s="401" t="e">
        <v>#DIV/0!</v>
      </c>
      <c r="G868" s="400">
        <v>0</v>
      </c>
    </row>
    <row r="869" spans="1:7" s="403" customFormat="1" ht="12.75" hidden="1">
      <c r="A869" s="422"/>
      <c r="B869" s="424" t="s">
        <v>944</v>
      </c>
      <c r="C869" s="423">
        <v>0</v>
      </c>
      <c r="D869" s="423">
        <v>0</v>
      </c>
      <c r="E869" s="423">
        <v>0</v>
      </c>
      <c r="F869" s="401" t="s">
        <v>616</v>
      </c>
      <c r="G869" s="400">
        <v>0</v>
      </c>
    </row>
    <row r="870" spans="1:7" s="403" customFormat="1" ht="38.25" customHeight="1" hidden="1">
      <c r="A870" s="422"/>
      <c r="B870" s="425" t="s">
        <v>1184</v>
      </c>
      <c r="C870" s="423">
        <v>0</v>
      </c>
      <c r="D870" s="400">
        <v>0</v>
      </c>
      <c r="E870" s="400">
        <v>0</v>
      </c>
      <c r="F870" s="401" t="s">
        <v>616</v>
      </c>
      <c r="G870" s="400">
        <v>0</v>
      </c>
    </row>
    <row r="871" spans="1:7" s="403" customFormat="1" ht="51" hidden="1">
      <c r="A871" s="422"/>
      <c r="B871" s="425" t="s">
        <v>1199</v>
      </c>
      <c r="C871" s="423">
        <v>0</v>
      </c>
      <c r="D871" s="400"/>
      <c r="E871" s="400"/>
      <c r="F871" s="393" t="e">
        <v>#DIV/0!</v>
      </c>
      <c r="G871" s="123">
        <v>0</v>
      </c>
    </row>
    <row r="872" spans="1:7" s="403" customFormat="1" ht="38.25" hidden="1">
      <c r="A872" s="422"/>
      <c r="B872" s="425" t="s">
        <v>1170</v>
      </c>
      <c r="C872" s="400">
        <v>0</v>
      </c>
      <c r="D872" s="400"/>
      <c r="E872" s="400"/>
      <c r="F872" s="393" t="e">
        <v>#DIV/0!</v>
      </c>
      <c r="G872" s="123">
        <v>0</v>
      </c>
    </row>
    <row r="873" spans="1:7" ht="12.75">
      <c r="A873" s="367"/>
      <c r="B873" s="453"/>
      <c r="C873" s="113"/>
      <c r="D873" s="123"/>
      <c r="E873" s="123"/>
      <c r="F873" s="393"/>
      <c r="G873" s="123"/>
    </row>
    <row r="874" spans="1:7" ht="12.75">
      <c r="A874" s="367"/>
      <c r="B874" s="394" t="s">
        <v>1243</v>
      </c>
      <c r="C874" s="123"/>
      <c r="D874" s="123"/>
      <c r="E874" s="123"/>
      <c r="F874" s="393"/>
      <c r="G874" s="123"/>
    </row>
    <row r="875" spans="1:7" ht="12.75">
      <c r="A875" s="367"/>
      <c r="B875" s="336" t="s">
        <v>1176</v>
      </c>
      <c r="C875" s="328">
        <v>17454730</v>
      </c>
      <c r="D875" s="328">
        <v>4188750</v>
      </c>
      <c r="E875" s="328">
        <v>4189130</v>
      </c>
      <c r="F875" s="392">
        <v>23.999970208648314</v>
      </c>
      <c r="G875" s="264">
        <v>807</v>
      </c>
    </row>
    <row r="876" spans="1:7" ht="25.5">
      <c r="A876" s="367"/>
      <c r="B876" s="421" t="s">
        <v>1182</v>
      </c>
      <c r="C876" s="332">
        <v>15000</v>
      </c>
      <c r="D876" s="123">
        <v>3750</v>
      </c>
      <c r="E876" s="123">
        <v>4130</v>
      </c>
      <c r="F876" s="393">
        <v>27.53333333333333</v>
      </c>
      <c r="G876" s="136">
        <v>807</v>
      </c>
    </row>
    <row r="877" spans="1:7" s="403" customFormat="1" ht="12.75" hidden="1">
      <c r="A877" s="422"/>
      <c r="B877" s="424" t="s">
        <v>1186</v>
      </c>
      <c r="C877" s="423">
        <v>0</v>
      </c>
      <c r="D877" s="400"/>
      <c r="E877" s="400"/>
      <c r="F877" s="393" t="e">
        <v>#DIV/0!</v>
      </c>
      <c r="G877" s="136">
        <v>0</v>
      </c>
    </row>
    <row r="878" spans="1:7" ht="12.75">
      <c r="A878" s="367"/>
      <c r="B878" s="359" t="s">
        <v>1177</v>
      </c>
      <c r="C878" s="332">
        <v>17439730</v>
      </c>
      <c r="D878" s="332">
        <v>4185000</v>
      </c>
      <c r="E878" s="332">
        <v>4185000</v>
      </c>
      <c r="F878" s="393">
        <v>23.99693114514961</v>
      </c>
      <c r="G878" s="136">
        <v>0</v>
      </c>
    </row>
    <row r="879" spans="1:7" ht="25.5">
      <c r="A879" s="367"/>
      <c r="B879" s="405" t="s">
        <v>1178</v>
      </c>
      <c r="C879" s="332">
        <v>17439730</v>
      </c>
      <c r="D879" s="123">
        <v>4185000</v>
      </c>
      <c r="E879" s="123">
        <v>4185000</v>
      </c>
      <c r="F879" s="393">
        <v>23.99693114514961</v>
      </c>
      <c r="G879" s="136">
        <v>0</v>
      </c>
    </row>
    <row r="880" spans="1:7" ht="12.75">
      <c r="A880" s="367"/>
      <c r="B880" s="336" t="s">
        <v>1098</v>
      </c>
      <c r="C880" s="113">
        <v>17454730</v>
      </c>
      <c r="D880" s="113">
        <v>4188750</v>
      </c>
      <c r="E880" s="113">
        <v>4140908</v>
      </c>
      <c r="F880" s="392">
        <v>23.723701254616945</v>
      </c>
      <c r="G880" s="264">
        <v>1145236</v>
      </c>
    </row>
    <row r="881" spans="1:7" ht="12.75">
      <c r="A881" s="367"/>
      <c r="B881" s="359" t="s">
        <v>1011</v>
      </c>
      <c r="C881" s="332">
        <v>17251670</v>
      </c>
      <c r="D881" s="332">
        <v>4137985</v>
      </c>
      <c r="E881" s="332">
        <v>4105704</v>
      </c>
      <c r="F881" s="393">
        <v>23.79887860131802</v>
      </c>
      <c r="G881" s="136">
        <v>1121336</v>
      </c>
    </row>
    <row r="882" spans="1:7" ht="12.75">
      <c r="A882" s="367"/>
      <c r="B882" s="395" t="s">
        <v>1012</v>
      </c>
      <c r="C882" s="332">
        <v>16912733</v>
      </c>
      <c r="D882" s="332">
        <v>4053253</v>
      </c>
      <c r="E882" s="332">
        <v>4041179</v>
      </c>
      <c r="F882" s="393">
        <v>23.89429904675962</v>
      </c>
      <c r="G882" s="136">
        <v>1100153</v>
      </c>
    </row>
    <row r="883" spans="1:7" ht="12.75">
      <c r="A883" s="367"/>
      <c r="B883" s="415" t="s">
        <v>1179</v>
      </c>
      <c r="C883" s="332">
        <v>14998355</v>
      </c>
      <c r="D883" s="332">
        <v>3574657</v>
      </c>
      <c r="E883" s="332">
        <v>3536362</v>
      </c>
      <c r="F883" s="393">
        <v>23.578332423789142</v>
      </c>
      <c r="G883" s="136">
        <v>961524</v>
      </c>
    </row>
    <row r="884" spans="1:7" ht="12.75">
      <c r="A884" s="367"/>
      <c r="B884" s="419" t="s">
        <v>1180</v>
      </c>
      <c r="C884" s="332">
        <v>11307204</v>
      </c>
      <c r="D884" s="123">
        <v>2826801</v>
      </c>
      <c r="E884" s="123">
        <v>2808237</v>
      </c>
      <c r="F884" s="393">
        <v>24.835821481597044</v>
      </c>
      <c r="G884" s="136">
        <v>890166</v>
      </c>
    </row>
    <row r="885" spans="1:7" ht="12.75">
      <c r="A885" s="367"/>
      <c r="B885" s="415" t="s">
        <v>1015</v>
      </c>
      <c r="C885" s="332">
        <v>1914378</v>
      </c>
      <c r="D885" s="123">
        <v>478596</v>
      </c>
      <c r="E885" s="123">
        <v>504817</v>
      </c>
      <c r="F885" s="393">
        <v>26.36976605456185</v>
      </c>
      <c r="G885" s="136">
        <v>138629</v>
      </c>
    </row>
    <row r="886" spans="1:7" s="403" customFormat="1" ht="12.75" hidden="1">
      <c r="A886" s="422"/>
      <c r="B886" s="426" t="s">
        <v>1016</v>
      </c>
      <c r="C886" s="423">
        <v>0</v>
      </c>
      <c r="D886" s="400"/>
      <c r="E886" s="400"/>
      <c r="F886" s="393" t="e">
        <v>#DIV/0!</v>
      </c>
      <c r="G886" s="136">
        <v>0</v>
      </c>
    </row>
    <row r="887" spans="1:7" ht="12.75">
      <c r="A887" s="367"/>
      <c r="B887" s="395" t="s">
        <v>1017</v>
      </c>
      <c r="C887" s="332">
        <v>338937</v>
      </c>
      <c r="D887" s="332">
        <v>84732</v>
      </c>
      <c r="E887" s="332">
        <v>64525</v>
      </c>
      <c r="F887" s="393">
        <v>19.037461239109334</v>
      </c>
      <c r="G887" s="136">
        <v>21183</v>
      </c>
    </row>
    <row r="888" spans="1:7" s="403" customFormat="1" ht="12.75" hidden="1">
      <c r="A888" s="422"/>
      <c r="B888" s="427" t="s">
        <v>1018</v>
      </c>
      <c r="C888" s="423"/>
      <c r="D888" s="400">
        <v>0</v>
      </c>
      <c r="E888" s="400">
        <v>0</v>
      </c>
      <c r="F888" s="401"/>
      <c r="G888" s="136">
        <v>0</v>
      </c>
    </row>
    <row r="889" spans="1:7" ht="12.75">
      <c r="A889" s="367"/>
      <c r="B889" s="415" t="s">
        <v>1019</v>
      </c>
      <c r="C889" s="332">
        <v>338937</v>
      </c>
      <c r="D889" s="123">
        <v>84732</v>
      </c>
      <c r="E889" s="123">
        <v>64525</v>
      </c>
      <c r="F889" s="393">
        <v>19.037461239109334</v>
      </c>
      <c r="G889" s="136">
        <v>21183</v>
      </c>
    </row>
    <row r="890" spans="1:7" ht="12.75">
      <c r="A890" s="367"/>
      <c r="B890" s="359" t="s">
        <v>932</v>
      </c>
      <c r="C890" s="332">
        <v>203060</v>
      </c>
      <c r="D890" s="332">
        <v>50765</v>
      </c>
      <c r="E890" s="332">
        <v>35204</v>
      </c>
      <c r="F890" s="393">
        <v>17.336747759282968</v>
      </c>
      <c r="G890" s="136">
        <v>23900</v>
      </c>
    </row>
    <row r="891" spans="1:7" ht="12.75">
      <c r="A891" s="367"/>
      <c r="B891" s="395" t="s">
        <v>1020</v>
      </c>
      <c r="C891" s="332">
        <v>203060</v>
      </c>
      <c r="D891" s="123">
        <v>50765</v>
      </c>
      <c r="E891" s="123">
        <v>35204</v>
      </c>
      <c r="F891" s="393">
        <v>17.336747759282968</v>
      </c>
      <c r="G891" s="136">
        <v>23900</v>
      </c>
    </row>
    <row r="892" spans="1:7" s="403" customFormat="1" ht="12.75" hidden="1">
      <c r="A892" s="422"/>
      <c r="B892" s="399" t="s">
        <v>938</v>
      </c>
      <c r="C892" s="400">
        <v>0</v>
      </c>
      <c r="D892" s="400">
        <v>0</v>
      </c>
      <c r="E892" s="400">
        <v>48222</v>
      </c>
      <c r="F892" s="401" t="s">
        <v>616</v>
      </c>
      <c r="G892" s="400">
        <v>0</v>
      </c>
    </row>
    <row r="893" spans="1:7" s="403" customFormat="1" ht="12.75" hidden="1">
      <c r="A893" s="422"/>
      <c r="B893" s="399" t="s">
        <v>939</v>
      </c>
      <c r="C893" s="423">
        <v>0</v>
      </c>
      <c r="D893" s="423">
        <v>0</v>
      </c>
      <c r="E893" s="423">
        <v>0</v>
      </c>
      <c r="F893" s="401" t="s">
        <v>616</v>
      </c>
      <c r="G893" s="400">
        <v>0</v>
      </c>
    </row>
    <row r="894" spans="1:7" s="403" customFormat="1" ht="12.75" hidden="1">
      <c r="A894" s="422"/>
      <c r="B894" s="424" t="s">
        <v>941</v>
      </c>
      <c r="C894" s="423">
        <v>0</v>
      </c>
      <c r="D894" s="423">
        <v>0</v>
      </c>
      <c r="E894" s="423">
        <v>0</v>
      </c>
      <c r="F894" s="401" t="e">
        <v>#DIV/0!</v>
      </c>
      <c r="G894" s="400">
        <v>0</v>
      </c>
    </row>
    <row r="895" spans="1:7" s="403" customFormat="1" ht="12.75" hidden="1">
      <c r="A895" s="422"/>
      <c r="B895" s="424" t="s">
        <v>1217</v>
      </c>
      <c r="C895" s="423">
        <v>0</v>
      </c>
      <c r="D895" s="423">
        <v>0</v>
      </c>
      <c r="E895" s="423">
        <v>0</v>
      </c>
      <c r="F895" s="401" t="e">
        <v>#DIV/0!</v>
      </c>
      <c r="G895" s="400">
        <v>0</v>
      </c>
    </row>
    <row r="896" spans="1:7" s="403" customFormat="1" ht="12.75" hidden="1">
      <c r="A896" s="422"/>
      <c r="B896" s="424" t="s">
        <v>944</v>
      </c>
      <c r="C896" s="423">
        <v>0</v>
      </c>
      <c r="D896" s="423">
        <v>0</v>
      </c>
      <c r="E896" s="423">
        <v>0</v>
      </c>
      <c r="F896" s="401" t="s">
        <v>616</v>
      </c>
      <c r="G896" s="400">
        <v>0</v>
      </c>
    </row>
    <row r="897" spans="1:7" s="403" customFormat="1" ht="38.25" customHeight="1" hidden="1">
      <c r="A897" s="422"/>
      <c r="B897" s="425" t="s">
        <v>1184</v>
      </c>
      <c r="C897" s="423">
        <v>0</v>
      </c>
      <c r="D897" s="400">
        <v>0</v>
      </c>
      <c r="E897" s="400">
        <v>0</v>
      </c>
      <c r="F897" s="401" t="s">
        <v>616</v>
      </c>
      <c r="G897" s="400">
        <v>0</v>
      </c>
    </row>
    <row r="898" spans="1:7" ht="12.75">
      <c r="A898" s="367"/>
      <c r="B898" s="405"/>
      <c r="C898" s="332"/>
      <c r="D898" s="123"/>
      <c r="E898" s="123"/>
      <c r="F898" s="393"/>
      <c r="G898" s="123"/>
    </row>
    <row r="899" spans="1:7" ht="12.75">
      <c r="A899" s="367"/>
      <c r="B899" s="453" t="s">
        <v>1244</v>
      </c>
      <c r="C899" s="332"/>
      <c r="D899" s="123"/>
      <c r="E899" s="123"/>
      <c r="F899" s="393"/>
      <c r="G899" s="123"/>
    </row>
    <row r="900" spans="1:7" ht="12.75">
      <c r="A900" s="367"/>
      <c r="B900" s="336" t="s">
        <v>1176</v>
      </c>
      <c r="C900" s="328">
        <v>367210</v>
      </c>
      <c r="D900" s="328">
        <v>83009</v>
      </c>
      <c r="E900" s="328">
        <v>83009</v>
      </c>
      <c r="F900" s="392">
        <v>22.605321205849513</v>
      </c>
      <c r="G900" s="264">
        <v>1565</v>
      </c>
    </row>
    <row r="901" spans="1:7" s="403" customFormat="1" ht="25.5" hidden="1">
      <c r="A901" s="422"/>
      <c r="B901" s="430" t="s">
        <v>1182</v>
      </c>
      <c r="C901" s="423">
        <v>0</v>
      </c>
      <c r="D901" s="400"/>
      <c r="E901" s="400"/>
      <c r="F901" s="393" t="e">
        <v>#DIV/0!</v>
      </c>
      <c r="G901" s="136">
        <v>0</v>
      </c>
    </row>
    <row r="902" spans="1:7" s="403" customFormat="1" ht="12.75" hidden="1">
      <c r="A902" s="422"/>
      <c r="B902" s="424" t="s">
        <v>1186</v>
      </c>
      <c r="C902" s="423">
        <v>0</v>
      </c>
      <c r="D902" s="400"/>
      <c r="E902" s="400"/>
      <c r="F902" s="393" t="e">
        <v>#DIV/0!</v>
      </c>
      <c r="G902" s="136">
        <v>0</v>
      </c>
    </row>
    <row r="903" spans="1:7" s="447" customFormat="1" ht="12.75">
      <c r="A903" s="443"/>
      <c r="B903" s="450" t="s">
        <v>1000</v>
      </c>
      <c r="C903" s="445">
        <v>3404</v>
      </c>
      <c r="D903" s="445">
        <v>3404</v>
      </c>
      <c r="E903" s="445">
        <v>3404</v>
      </c>
      <c r="F903" s="446">
        <v>100</v>
      </c>
      <c r="G903" s="136">
        <v>1565</v>
      </c>
    </row>
    <row r="904" spans="1:7" s="447" customFormat="1" ht="12.75">
      <c r="A904" s="443"/>
      <c r="B904" s="451" t="s">
        <v>1001</v>
      </c>
      <c r="C904" s="445">
        <v>3404</v>
      </c>
      <c r="D904" s="445">
        <v>3404</v>
      </c>
      <c r="E904" s="445">
        <v>3404</v>
      </c>
      <c r="F904" s="446">
        <v>100</v>
      </c>
      <c r="G904" s="136">
        <v>1565</v>
      </c>
    </row>
    <row r="905" spans="1:7" s="447" customFormat="1" ht="12.75">
      <c r="A905" s="443"/>
      <c r="B905" s="455" t="s">
        <v>1187</v>
      </c>
      <c r="C905" s="445">
        <v>3404</v>
      </c>
      <c r="D905" s="445">
        <v>3404</v>
      </c>
      <c r="E905" s="445">
        <v>3404</v>
      </c>
      <c r="F905" s="446">
        <v>100</v>
      </c>
      <c r="G905" s="136">
        <v>1565</v>
      </c>
    </row>
    <row r="906" spans="1:7" s="447" customFormat="1" ht="12.75">
      <c r="A906" s="443"/>
      <c r="B906" s="448" t="s">
        <v>1188</v>
      </c>
      <c r="C906" s="445">
        <v>3404</v>
      </c>
      <c r="D906" s="445">
        <v>3404</v>
      </c>
      <c r="E906" s="445">
        <v>3404</v>
      </c>
      <c r="F906" s="446">
        <v>100</v>
      </c>
      <c r="G906" s="136">
        <v>1565</v>
      </c>
    </row>
    <row r="907" spans="1:7" s="447" customFormat="1" ht="63.75">
      <c r="A907" s="443"/>
      <c r="B907" s="452" t="s">
        <v>1189</v>
      </c>
      <c r="C907" s="445">
        <v>3404</v>
      </c>
      <c r="D907" s="445">
        <v>3404</v>
      </c>
      <c r="E907" s="445">
        <v>3404</v>
      </c>
      <c r="F907" s="446">
        <v>100</v>
      </c>
      <c r="G907" s="136">
        <v>1565</v>
      </c>
    </row>
    <row r="908" spans="1:7" ht="12.75">
      <c r="A908" s="367"/>
      <c r="B908" s="359" t="s">
        <v>1177</v>
      </c>
      <c r="C908" s="332">
        <v>363806</v>
      </c>
      <c r="D908" s="332">
        <v>79605</v>
      </c>
      <c r="E908" s="332">
        <v>79605</v>
      </c>
      <c r="F908" s="393">
        <v>21.88116743539139</v>
      </c>
      <c r="G908" s="136">
        <v>0</v>
      </c>
    </row>
    <row r="909" spans="1:7" ht="25.5">
      <c r="A909" s="367"/>
      <c r="B909" s="405" t="s">
        <v>1178</v>
      </c>
      <c r="C909" s="332">
        <v>363806</v>
      </c>
      <c r="D909" s="123">
        <v>79605</v>
      </c>
      <c r="E909" s="123">
        <v>79605</v>
      </c>
      <c r="F909" s="393">
        <v>21.88116743539139</v>
      </c>
      <c r="G909" s="136">
        <v>0</v>
      </c>
    </row>
    <row r="910" spans="1:7" s="378" customFormat="1" ht="12.75">
      <c r="A910" s="337"/>
      <c r="B910" s="336" t="s">
        <v>1098</v>
      </c>
      <c r="C910" s="113">
        <v>367210</v>
      </c>
      <c r="D910" s="113">
        <v>83009</v>
      </c>
      <c r="E910" s="113">
        <v>68437</v>
      </c>
      <c r="F910" s="392">
        <v>18.63701968900629</v>
      </c>
      <c r="G910" s="264">
        <v>27459</v>
      </c>
    </row>
    <row r="911" spans="1:7" ht="12.75">
      <c r="A911" s="367"/>
      <c r="B911" s="359" t="s">
        <v>1011</v>
      </c>
      <c r="C911" s="332">
        <v>361035</v>
      </c>
      <c r="D911" s="332">
        <v>78834</v>
      </c>
      <c r="E911" s="332">
        <v>68437</v>
      </c>
      <c r="F911" s="393">
        <v>18.95577991053499</v>
      </c>
      <c r="G911" s="136">
        <v>27459</v>
      </c>
    </row>
    <row r="912" spans="1:7" ht="12.75">
      <c r="A912" s="367"/>
      <c r="B912" s="395" t="s">
        <v>1012</v>
      </c>
      <c r="C912" s="332">
        <v>360261</v>
      </c>
      <c r="D912" s="332">
        <v>78834</v>
      </c>
      <c r="E912" s="332">
        <v>68437</v>
      </c>
      <c r="F912" s="393">
        <v>18.996505311426994</v>
      </c>
      <c r="G912" s="136">
        <v>27459</v>
      </c>
    </row>
    <row r="913" spans="1:7" ht="12.75">
      <c r="A913" s="367"/>
      <c r="B913" s="415" t="s">
        <v>1179</v>
      </c>
      <c r="C913" s="332">
        <v>256949</v>
      </c>
      <c r="D913" s="123">
        <v>58134</v>
      </c>
      <c r="E913" s="123">
        <v>54839</v>
      </c>
      <c r="F913" s="393">
        <v>21.342367551537464</v>
      </c>
      <c r="G913" s="136">
        <v>23599</v>
      </c>
    </row>
    <row r="914" spans="1:7" ht="12.75">
      <c r="A914" s="367"/>
      <c r="B914" s="419" t="s">
        <v>1180</v>
      </c>
      <c r="C914" s="332">
        <v>190968</v>
      </c>
      <c r="D914" s="123">
        <v>43743</v>
      </c>
      <c r="E914" s="123">
        <v>41254</v>
      </c>
      <c r="F914" s="393">
        <v>21.60257215868627</v>
      </c>
      <c r="G914" s="136">
        <v>18530</v>
      </c>
    </row>
    <row r="915" spans="1:7" ht="12.75">
      <c r="A915" s="367"/>
      <c r="B915" s="415" t="s">
        <v>1015</v>
      </c>
      <c r="C915" s="332">
        <v>103312</v>
      </c>
      <c r="D915" s="123">
        <v>20700</v>
      </c>
      <c r="E915" s="123">
        <v>13598</v>
      </c>
      <c r="F915" s="393">
        <v>13.162072169738268</v>
      </c>
      <c r="G915" s="136">
        <v>3860</v>
      </c>
    </row>
    <row r="916" spans="1:7" ht="25.5">
      <c r="A916" s="367"/>
      <c r="B916" s="405" t="s">
        <v>1183</v>
      </c>
      <c r="C916" s="332">
        <v>774</v>
      </c>
      <c r="D916" s="332">
        <v>0</v>
      </c>
      <c r="E916" s="332">
        <v>0</v>
      </c>
      <c r="F916" s="393">
        <v>0</v>
      </c>
      <c r="G916" s="136">
        <v>0</v>
      </c>
    </row>
    <row r="917" spans="1:7" ht="12.75">
      <c r="A917" s="367"/>
      <c r="B917" s="396" t="s">
        <v>1073</v>
      </c>
      <c r="C917" s="332">
        <v>774</v>
      </c>
      <c r="D917" s="123">
        <v>0</v>
      </c>
      <c r="E917" s="123">
        <v>0</v>
      </c>
      <c r="F917" s="393">
        <v>0</v>
      </c>
      <c r="G917" s="136">
        <v>0</v>
      </c>
    </row>
    <row r="918" spans="1:7" ht="12.75">
      <c r="A918" s="367"/>
      <c r="B918" s="359" t="s">
        <v>932</v>
      </c>
      <c r="C918" s="332">
        <v>6175</v>
      </c>
      <c r="D918" s="332">
        <v>4175</v>
      </c>
      <c r="E918" s="332">
        <v>0</v>
      </c>
      <c r="F918" s="393">
        <v>0</v>
      </c>
      <c r="G918" s="136">
        <v>0</v>
      </c>
    </row>
    <row r="919" spans="1:7" ht="12.75">
      <c r="A919" s="367"/>
      <c r="B919" s="395" t="s">
        <v>1020</v>
      </c>
      <c r="C919" s="332">
        <v>6175</v>
      </c>
      <c r="D919" s="123">
        <v>4175</v>
      </c>
      <c r="E919" s="123">
        <v>0</v>
      </c>
      <c r="F919" s="393">
        <v>0</v>
      </c>
      <c r="G919" s="136">
        <v>0</v>
      </c>
    </row>
    <row r="920" spans="1:7" ht="12.75">
      <c r="A920" s="367"/>
      <c r="B920" s="374"/>
      <c r="C920" s="123"/>
      <c r="D920" s="123"/>
      <c r="E920" s="123"/>
      <c r="F920" s="393"/>
      <c r="G920" s="123"/>
    </row>
    <row r="921" spans="1:7" ht="12.75">
      <c r="A921" s="367"/>
      <c r="B921" s="454" t="s">
        <v>1245</v>
      </c>
      <c r="C921" s="123"/>
      <c r="D921" s="123"/>
      <c r="E921" s="123"/>
      <c r="F921" s="393"/>
      <c r="G921" s="123"/>
    </row>
    <row r="922" spans="1:7" ht="12.75">
      <c r="A922" s="367"/>
      <c r="B922" s="336" t="s">
        <v>1176</v>
      </c>
      <c r="C922" s="328">
        <v>18713448</v>
      </c>
      <c r="D922" s="328">
        <v>4432631</v>
      </c>
      <c r="E922" s="328">
        <v>3185363</v>
      </c>
      <c r="F922" s="392">
        <v>17.02178561641874</v>
      </c>
      <c r="G922" s="264">
        <v>322627</v>
      </c>
    </row>
    <row r="923" spans="1:7" ht="25.5">
      <c r="A923" s="367"/>
      <c r="B923" s="421" t="s">
        <v>1182</v>
      </c>
      <c r="C923" s="332">
        <v>1562128</v>
      </c>
      <c r="D923" s="123">
        <v>882128</v>
      </c>
      <c r="E923" s="123">
        <v>286633</v>
      </c>
      <c r="F923" s="393">
        <v>18.34888050146979</v>
      </c>
      <c r="G923" s="136">
        <v>94147</v>
      </c>
    </row>
    <row r="924" spans="1:7" ht="12.75">
      <c r="A924" s="367"/>
      <c r="B924" s="359" t="s">
        <v>1186</v>
      </c>
      <c r="C924" s="332">
        <v>2717649</v>
      </c>
      <c r="D924" s="123">
        <v>921357</v>
      </c>
      <c r="E924" s="123">
        <v>269584</v>
      </c>
      <c r="F924" s="393">
        <v>9.919750490221512</v>
      </c>
      <c r="G924" s="136">
        <v>228480</v>
      </c>
    </row>
    <row r="925" spans="1:7" ht="12.75">
      <c r="A925" s="367"/>
      <c r="B925" s="359" t="s">
        <v>1177</v>
      </c>
      <c r="C925" s="332">
        <v>14433671</v>
      </c>
      <c r="D925" s="332">
        <v>2629146</v>
      </c>
      <c r="E925" s="332">
        <v>2629146</v>
      </c>
      <c r="F925" s="393">
        <v>18.215366000790787</v>
      </c>
      <c r="G925" s="136">
        <v>0</v>
      </c>
    </row>
    <row r="926" spans="1:7" ht="25.5">
      <c r="A926" s="367"/>
      <c r="B926" s="405" t="s">
        <v>1178</v>
      </c>
      <c r="C926" s="332">
        <v>14433671</v>
      </c>
      <c r="D926" s="123">
        <v>2629146</v>
      </c>
      <c r="E926" s="123">
        <v>2629146</v>
      </c>
      <c r="F926" s="393">
        <v>18.215366000790787</v>
      </c>
      <c r="G926" s="136">
        <v>0</v>
      </c>
    </row>
    <row r="927" spans="1:7" ht="12.75">
      <c r="A927" s="367"/>
      <c r="B927" s="336" t="s">
        <v>1098</v>
      </c>
      <c r="C927" s="113">
        <v>18713448</v>
      </c>
      <c r="D927" s="113">
        <v>4432631</v>
      </c>
      <c r="E927" s="113">
        <v>3025401</v>
      </c>
      <c r="F927" s="392">
        <v>16.1669885742061</v>
      </c>
      <c r="G927" s="264">
        <v>1128495</v>
      </c>
    </row>
    <row r="928" spans="1:7" ht="12.75">
      <c r="A928" s="367"/>
      <c r="B928" s="359" t="s">
        <v>1011</v>
      </c>
      <c r="C928" s="332">
        <v>18622868</v>
      </c>
      <c r="D928" s="332">
        <v>4411131</v>
      </c>
      <c r="E928" s="332">
        <v>3013583</v>
      </c>
      <c r="F928" s="393">
        <v>16.182163778425533</v>
      </c>
      <c r="G928" s="136">
        <v>1121452</v>
      </c>
    </row>
    <row r="929" spans="1:7" ht="12.75">
      <c r="A929" s="367"/>
      <c r="B929" s="395" t="s">
        <v>1012</v>
      </c>
      <c r="C929" s="332">
        <v>4184425</v>
      </c>
      <c r="D929" s="332">
        <v>1054490</v>
      </c>
      <c r="E929" s="332">
        <v>813824</v>
      </c>
      <c r="F929" s="393">
        <v>19.448884852757548</v>
      </c>
      <c r="G929" s="136">
        <v>414447</v>
      </c>
    </row>
    <row r="930" spans="1:7" ht="12.75">
      <c r="A930" s="367"/>
      <c r="B930" s="415" t="s">
        <v>1179</v>
      </c>
      <c r="C930" s="332">
        <v>2720147</v>
      </c>
      <c r="D930" s="123">
        <v>632498</v>
      </c>
      <c r="E930" s="123">
        <v>588669</v>
      </c>
      <c r="F930" s="393">
        <v>21.641073074359586</v>
      </c>
      <c r="G930" s="136">
        <v>313833</v>
      </c>
    </row>
    <row r="931" spans="1:7" ht="12.75">
      <c r="A931" s="367"/>
      <c r="B931" s="419" t="s">
        <v>1180</v>
      </c>
      <c r="C931" s="332">
        <v>2060268</v>
      </c>
      <c r="D931" s="123">
        <v>425471</v>
      </c>
      <c r="E931" s="123">
        <v>414979</v>
      </c>
      <c r="F931" s="393">
        <v>20.141991236091616</v>
      </c>
      <c r="G931" s="136">
        <v>234311</v>
      </c>
    </row>
    <row r="932" spans="1:7" ht="12.75">
      <c r="A932" s="367"/>
      <c r="B932" s="415" t="s">
        <v>1015</v>
      </c>
      <c r="C932" s="332">
        <v>1464278</v>
      </c>
      <c r="D932" s="123">
        <v>421992</v>
      </c>
      <c r="E932" s="123">
        <v>225155</v>
      </c>
      <c r="F932" s="393">
        <v>15.376520032398219</v>
      </c>
      <c r="G932" s="136">
        <v>100614</v>
      </c>
    </row>
    <row r="933" spans="1:7" s="403" customFormat="1" ht="12.75" hidden="1">
      <c r="A933" s="422"/>
      <c r="B933" s="426" t="s">
        <v>1016</v>
      </c>
      <c r="C933" s="423">
        <v>0</v>
      </c>
      <c r="D933" s="400"/>
      <c r="E933" s="400"/>
      <c r="F933" s="393" t="e">
        <v>#DIV/0!</v>
      </c>
      <c r="G933" s="136">
        <v>0</v>
      </c>
    </row>
    <row r="934" spans="1:7" ht="12.75">
      <c r="A934" s="367"/>
      <c r="B934" s="395" t="s">
        <v>1017</v>
      </c>
      <c r="C934" s="332">
        <v>12281807</v>
      </c>
      <c r="D934" s="332">
        <v>3089641</v>
      </c>
      <c r="E934" s="332">
        <v>2123037</v>
      </c>
      <c r="F934" s="393">
        <v>17.286031281878962</v>
      </c>
      <c r="G934" s="136">
        <v>677567</v>
      </c>
    </row>
    <row r="935" spans="1:7" ht="12.75">
      <c r="A935" s="367"/>
      <c r="B935" s="415" t="s">
        <v>1018</v>
      </c>
      <c r="C935" s="332">
        <v>1915000</v>
      </c>
      <c r="D935" s="123">
        <v>682910</v>
      </c>
      <c r="E935" s="123">
        <v>191714</v>
      </c>
      <c r="F935" s="393">
        <v>10.01117493472585</v>
      </c>
      <c r="G935" s="136">
        <v>27765</v>
      </c>
    </row>
    <row r="936" spans="1:7" ht="12.75">
      <c r="A936" s="367"/>
      <c r="B936" s="415" t="s">
        <v>1019</v>
      </c>
      <c r="C936" s="332">
        <v>10366807</v>
      </c>
      <c r="D936" s="123">
        <v>2406731</v>
      </c>
      <c r="E936" s="123">
        <v>1931323</v>
      </c>
      <c r="F936" s="393">
        <v>18.62987320975494</v>
      </c>
      <c r="G936" s="136">
        <v>649802</v>
      </c>
    </row>
    <row r="937" spans="1:7" s="403" customFormat="1" ht="25.5" hidden="1">
      <c r="A937" s="422"/>
      <c r="B937" s="425" t="s">
        <v>1183</v>
      </c>
      <c r="C937" s="423">
        <v>0</v>
      </c>
      <c r="D937" s="400"/>
      <c r="E937" s="400"/>
      <c r="F937" s="393" t="e">
        <v>#DIV/0!</v>
      </c>
      <c r="G937" s="136">
        <v>0</v>
      </c>
    </row>
    <row r="938" spans="1:7" s="403" customFormat="1" ht="25.5" hidden="1">
      <c r="A938" s="422"/>
      <c r="B938" s="440" t="s">
        <v>1205</v>
      </c>
      <c r="C938" s="423">
        <v>0</v>
      </c>
      <c r="D938" s="400"/>
      <c r="E938" s="400"/>
      <c r="F938" s="393" t="e">
        <v>#DIV/0!</v>
      </c>
      <c r="G938" s="136">
        <v>0</v>
      </c>
    </row>
    <row r="939" spans="1:7" s="403" customFormat="1" ht="12.75" hidden="1">
      <c r="A939" s="422"/>
      <c r="B939" s="440" t="s">
        <v>1073</v>
      </c>
      <c r="C939" s="423">
        <v>0</v>
      </c>
      <c r="D939" s="400"/>
      <c r="E939" s="400"/>
      <c r="F939" s="393" t="e">
        <v>#DIV/0!</v>
      </c>
      <c r="G939" s="136">
        <v>0</v>
      </c>
    </row>
    <row r="940" spans="1:7" ht="12.75">
      <c r="A940" s="367"/>
      <c r="B940" s="395" t="s">
        <v>1032</v>
      </c>
      <c r="C940" s="123">
        <v>2156636</v>
      </c>
      <c r="D940" s="123">
        <v>267000</v>
      </c>
      <c r="E940" s="123">
        <v>76722</v>
      </c>
      <c r="F940" s="393">
        <v>3.557484897775981</v>
      </c>
      <c r="G940" s="136">
        <v>29438</v>
      </c>
    </row>
    <row r="941" spans="1:7" ht="25.5">
      <c r="A941" s="367"/>
      <c r="B941" s="396" t="s">
        <v>1197</v>
      </c>
      <c r="C941" s="123">
        <v>13296</v>
      </c>
      <c r="D941" s="123">
        <v>0</v>
      </c>
      <c r="E941" s="123">
        <v>0</v>
      </c>
      <c r="F941" s="393">
        <v>0</v>
      </c>
      <c r="G941" s="136">
        <v>0</v>
      </c>
    </row>
    <row r="942" spans="1:7" ht="38.25">
      <c r="A942" s="367"/>
      <c r="B942" s="397" t="s">
        <v>1198</v>
      </c>
      <c r="C942" s="123">
        <v>13296</v>
      </c>
      <c r="D942" s="123">
        <v>0</v>
      </c>
      <c r="E942" s="123">
        <v>0</v>
      </c>
      <c r="F942" s="393">
        <v>0</v>
      </c>
      <c r="G942" s="136">
        <v>0</v>
      </c>
    </row>
    <row r="943" spans="1:7" s="403" customFormat="1" ht="12.75" hidden="1">
      <c r="A943" s="422"/>
      <c r="B943" s="440" t="s">
        <v>1206</v>
      </c>
      <c r="C943" s="400">
        <v>0</v>
      </c>
      <c r="D943" s="400"/>
      <c r="E943" s="400"/>
      <c r="F943" s="393" t="e">
        <v>#DIV/0!</v>
      </c>
      <c r="G943" s="136">
        <v>0</v>
      </c>
    </row>
    <row r="944" spans="1:7" ht="25.5">
      <c r="A944" s="367"/>
      <c r="B944" s="396" t="s">
        <v>1214</v>
      </c>
      <c r="C944" s="123">
        <v>2143340</v>
      </c>
      <c r="D944" s="123">
        <v>267000</v>
      </c>
      <c r="E944" s="123">
        <v>76722</v>
      </c>
      <c r="F944" s="393">
        <v>3.579553407298889</v>
      </c>
      <c r="G944" s="136">
        <v>29438</v>
      </c>
    </row>
    <row r="945" spans="1:7" ht="12.75">
      <c r="A945" s="367"/>
      <c r="B945" s="359" t="s">
        <v>932</v>
      </c>
      <c r="C945" s="332">
        <v>90580</v>
      </c>
      <c r="D945" s="332">
        <v>21500</v>
      </c>
      <c r="E945" s="332">
        <v>11818</v>
      </c>
      <c r="F945" s="393">
        <v>13.047030249503203</v>
      </c>
      <c r="G945" s="136">
        <v>7043</v>
      </c>
    </row>
    <row r="946" spans="1:7" ht="12.75">
      <c r="A946" s="367"/>
      <c r="B946" s="395" t="s">
        <v>1020</v>
      </c>
      <c r="C946" s="332">
        <v>90580</v>
      </c>
      <c r="D946" s="123">
        <v>21500</v>
      </c>
      <c r="E946" s="123">
        <v>11818</v>
      </c>
      <c r="F946" s="393">
        <v>13.047030249503203</v>
      </c>
      <c r="G946" s="136">
        <v>7043</v>
      </c>
    </row>
    <row r="947" spans="1:7" s="403" customFormat="1" ht="12.75" hidden="1">
      <c r="A947" s="422"/>
      <c r="B947" s="426" t="s">
        <v>1215</v>
      </c>
      <c r="C947" s="423">
        <v>0</v>
      </c>
      <c r="D947" s="400"/>
      <c r="E947" s="400"/>
      <c r="F947" s="393" t="e">
        <v>#DIV/0!</v>
      </c>
      <c r="G947" s="123">
        <v>0</v>
      </c>
    </row>
    <row r="948" spans="1:7" s="403" customFormat="1" ht="25.5" hidden="1">
      <c r="A948" s="422"/>
      <c r="B948" s="440" t="s">
        <v>1234</v>
      </c>
      <c r="C948" s="400">
        <v>0</v>
      </c>
      <c r="D948" s="400"/>
      <c r="E948" s="400"/>
      <c r="F948" s="393" t="e">
        <v>#DIV/0!</v>
      </c>
      <c r="G948" s="123">
        <v>0</v>
      </c>
    </row>
    <row r="949" spans="1:7" s="403" customFormat="1" ht="12.75" hidden="1">
      <c r="A949" s="422"/>
      <c r="B949" s="399" t="s">
        <v>938</v>
      </c>
      <c r="C949" s="400">
        <v>0</v>
      </c>
      <c r="D949" s="400"/>
      <c r="E949" s="400"/>
      <c r="F949" s="393" t="e">
        <v>#DIV/0!</v>
      </c>
      <c r="G949" s="123">
        <v>0</v>
      </c>
    </row>
    <row r="950" spans="1:7" s="403" customFormat="1" ht="12.75" hidden="1">
      <c r="A950" s="422"/>
      <c r="B950" s="399" t="s">
        <v>939</v>
      </c>
      <c r="C950" s="423">
        <v>0</v>
      </c>
      <c r="D950" s="400"/>
      <c r="E950" s="400"/>
      <c r="F950" s="393" t="e">
        <v>#DIV/0!</v>
      </c>
      <c r="G950" s="123">
        <v>0</v>
      </c>
    </row>
    <row r="951" spans="1:7" s="403" customFormat="1" ht="12.75" hidden="1">
      <c r="A951" s="422"/>
      <c r="B951" s="424" t="s">
        <v>941</v>
      </c>
      <c r="C951" s="423">
        <v>0</v>
      </c>
      <c r="D951" s="400"/>
      <c r="E951" s="400"/>
      <c r="F951" s="393" t="e">
        <v>#DIV/0!</v>
      </c>
      <c r="G951" s="123">
        <v>0</v>
      </c>
    </row>
    <row r="952" spans="1:7" s="403" customFormat="1" ht="12.75" hidden="1">
      <c r="A952" s="422"/>
      <c r="B952" s="424" t="s">
        <v>1217</v>
      </c>
      <c r="C952" s="423">
        <v>0</v>
      </c>
      <c r="D952" s="400"/>
      <c r="E952" s="400"/>
      <c r="F952" s="393" t="e">
        <v>#DIV/0!</v>
      </c>
      <c r="G952" s="123">
        <v>0</v>
      </c>
    </row>
    <row r="953" spans="1:7" s="403" customFormat="1" ht="12.75" hidden="1">
      <c r="A953" s="422"/>
      <c r="B953" s="424" t="s">
        <v>944</v>
      </c>
      <c r="C953" s="423">
        <v>0</v>
      </c>
      <c r="D953" s="400"/>
      <c r="E953" s="400"/>
      <c r="F953" s="393" t="e">
        <v>#DIV/0!</v>
      </c>
      <c r="G953" s="123">
        <v>0</v>
      </c>
    </row>
    <row r="954" spans="1:7" s="403" customFormat="1" ht="38.25" customHeight="1" hidden="1">
      <c r="A954" s="422"/>
      <c r="B954" s="425" t="s">
        <v>1184</v>
      </c>
      <c r="C954" s="423">
        <v>0</v>
      </c>
      <c r="D954" s="400"/>
      <c r="E954" s="400"/>
      <c r="F954" s="393" t="e">
        <v>#DIV/0!</v>
      </c>
      <c r="G954" s="123">
        <v>0</v>
      </c>
    </row>
    <row r="955" spans="1:7" s="403" customFormat="1" ht="51" hidden="1">
      <c r="A955" s="422"/>
      <c r="B955" s="425" t="s">
        <v>1199</v>
      </c>
      <c r="C955" s="423">
        <v>0</v>
      </c>
      <c r="D955" s="400"/>
      <c r="E955" s="400"/>
      <c r="F955" s="393" t="e">
        <v>#DIV/0!</v>
      </c>
      <c r="G955" s="123">
        <v>0</v>
      </c>
    </row>
    <row r="956" spans="1:7" s="403" customFormat="1" ht="38.25" hidden="1">
      <c r="A956" s="422"/>
      <c r="B956" s="425" t="s">
        <v>1170</v>
      </c>
      <c r="C956" s="400">
        <v>0</v>
      </c>
      <c r="D956" s="400"/>
      <c r="E956" s="400"/>
      <c r="F956" s="393" t="e">
        <v>#DIV/0!</v>
      </c>
      <c r="G956" s="123">
        <v>0</v>
      </c>
    </row>
    <row r="957" spans="1:7" ht="12.75">
      <c r="A957" s="367"/>
      <c r="B957" s="374"/>
      <c r="C957" s="123"/>
      <c r="D957" s="123"/>
      <c r="E957" s="123"/>
      <c r="F957" s="393"/>
      <c r="G957" s="123"/>
    </row>
    <row r="958" spans="1:7" ht="12.75">
      <c r="A958" s="367"/>
      <c r="B958" s="454" t="s">
        <v>1246</v>
      </c>
      <c r="C958" s="113"/>
      <c r="D958" s="123"/>
      <c r="E958" s="123"/>
      <c r="F958" s="393"/>
      <c r="G958" s="123"/>
    </row>
    <row r="959" spans="1:7" ht="12.75">
      <c r="A959" s="367"/>
      <c r="B959" s="336" t="s">
        <v>1176</v>
      </c>
      <c r="C959" s="328">
        <v>106312</v>
      </c>
      <c r="D959" s="328">
        <v>25300</v>
      </c>
      <c r="E959" s="328">
        <v>25300</v>
      </c>
      <c r="F959" s="392">
        <v>23.797877944164348</v>
      </c>
      <c r="G959" s="264">
        <v>0</v>
      </c>
    </row>
    <row r="960" spans="1:7" s="403" customFormat="1" ht="25.5" hidden="1">
      <c r="A960" s="422"/>
      <c r="B960" s="430" t="s">
        <v>1182</v>
      </c>
      <c r="C960" s="423">
        <v>0</v>
      </c>
      <c r="D960" s="400"/>
      <c r="E960" s="400"/>
      <c r="F960" s="393" t="e">
        <v>#DIV/0!</v>
      </c>
      <c r="G960" s="136">
        <v>0</v>
      </c>
    </row>
    <row r="961" spans="1:7" s="403" customFormat="1" ht="12.75" hidden="1">
      <c r="A961" s="422"/>
      <c r="B961" s="424" t="s">
        <v>1186</v>
      </c>
      <c r="C961" s="423">
        <v>0</v>
      </c>
      <c r="D961" s="400"/>
      <c r="E961" s="400"/>
      <c r="F961" s="393" t="e">
        <v>#DIV/0!</v>
      </c>
      <c r="G961" s="136">
        <v>0</v>
      </c>
    </row>
    <row r="962" spans="1:7" ht="12.75">
      <c r="A962" s="367"/>
      <c r="B962" s="359" t="s">
        <v>1177</v>
      </c>
      <c r="C962" s="332">
        <v>106312</v>
      </c>
      <c r="D962" s="332">
        <v>25300</v>
      </c>
      <c r="E962" s="332">
        <v>25300</v>
      </c>
      <c r="F962" s="393">
        <v>23.797877944164348</v>
      </c>
      <c r="G962" s="136">
        <v>0</v>
      </c>
    </row>
    <row r="963" spans="1:7" ht="25.5">
      <c r="A963" s="367"/>
      <c r="B963" s="405" t="s">
        <v>1178</v>
      </c>
      <c r="C963" s="332">
        <v>106312</v>
      </c>
      <c r="D963" s="123">
        <v>25300</v>
      </c>
      <c r="E963" s="123">
        <v>25300</v>
      </c>
      <c r="F963" s="393">
        <v>23.797877944164348</v>
      </c>
      <c r="G963" s="136">
        <v>0</v>
      </c>
    </row>
    <row r="964" spans="1:7" s="378" customFormat="1" ht="12.75">
      <c r="A964" s="337"/>
      <c r="B964" s="336" t="s">
        <v>1098</v>
      </c>
      <c r="C964" s="113">
        <v>106312</v>
      </c>
      <c r="D964" s="113">
        <v>25300</v>
      </c>
      <c r="E964" s="113">
        <v>24171</v>
      </c>
      <c r="F964" s="392">
        <v>22.73590939875085</v>
      </c>
      <c r="G964" s="264">
        <v>8607</v>
      </c>
    </row>
    <row r="965" spans="1:7" ht="12.75">
      <c r="A965" s="367"/>
      <c r="B965" s="359" t="s">
        <v>1011</v>
      </c>
      <c r="C965" s="332">
        <v>106312</v>
      </c>
      <c r="D965" s="332">
        <v>25300</v>
      </c>
      <c r="E965" s="332">
        <v>24171</v>
      </c>
      <c r="F965" s="393">
        <v>22.73590939875085</v>
      </c>
      <c r="G965" s="136">
        <v>8607</v>
      </c>
    </row>
    <row r="966" spans="1:7" ht="12.75">
      <c r="A966" s="367"/>
      <c r="B966" s="395" t="s">
        <v>1012</v>
      </c>
      <c r="C966" s="332">
        <v>106312</v>
      </c>
      <c r="D966" s="332">
        <v>25300</v>
      </c>
      <c r="E966" s="332">
        <v>24171</v>
      </c>
      <c r="F966" s="393">
        <v>22.73590939875085</v>
      </c>
      <c r="G966" s="136">
        <v>8607</v>
      </c>
    </row>
    <row r="967" spans="1:7" ht="12.75">
      <c r="A967" s="367"/>
      <c r="B967" s="415" t="s">
        <v>1179</v>
      </c>
      <c r="C967" s="332">
        <v>72980</v>
      </c>
      <c r="D967" s="123">
        <v>17630</v>
      </c>
      <c r="E967" s="123">
        <v>19277</v>
      </c>
      <c r="F967" s="393">
        <v>26.41408605097287</v>
      </c>
      <c r="G967" s="136">
        <v>6268</v>
      </c>
    </row>
    <row r="968" spans="1:7" ht="12.75">
      <c r="A968" s="367"/>
      <c r="B968" s="419" t="s">
        <v>1180</v>
      </c>
      <c r="C968" s="332">
        <v>60480</v>
      </c>
      <c r="D968" s="123">
        <v>14480</v>
      </c>
      <c r="E968" s="123">
        <v>15365</v>
      </c>
      <c r="F968" s="393">
        <v>25.40509259259259</v>
      </c>
      <c r="G968" s="136">
        <v>5092</v>
      </c>
    </row>
    <row r="969" spans="1:7" ht="12.75">
      <c r="A969" s="367"/>
      <c r="B969" s="415" t="s">
        <v>1015</v>
      </c>
      <c r="C969" s="332">
        <v>33332</v>
      </c>
      <c r="D969" s="123">
        <v>7670</v>
      </c>
      <c r="E969" s="123">
        <v>4894</v>
      </c>
      <c r="F969" s="393">
        <v>14.68258730349214</v>
      </c>
      <c r="G969" s="136">
        <v>2339</v>
      </c>
    </row>
    <row r="970" spans="1:7" s="403" customFormat="1" ht="12.75" hidden="1">
      <c r="A970" s="422"/>
      <c r="B970" s="424" t="s">
        <v>932</v>
      </c>
      <c r="C970" s="423">
        <v>0</v>
      </c>
      <c r="D970" s="423">
        <v>0</v>
      </c>
      <c r="E970" s="423">
        <v>0</v>
      </c>
      <c r="F970" s="401" t="e">
        <v>#DIV/0!</v>
      </c>
      <c r="G970" s="400">
        <v>0</v>
      </c>
    </row>
    <row r="971" spans="1:7" s="403" customFormat="1" ht="12.75" hidden="1">
      <c r="A971" s="422"/>
      <c r="B971" s="426" t="s">
        <v>1020</v>
      </c>
      <c r="C971" s="423">
        <v>0</v>
      </c>
      <c r="D971" s="400">
        <v>0</v>
      </c>
      <c r="E971" s="400">
        <v>0</v>
      </c>
      <c r="F971" s="401" t="e">
        <v>#DIV/0!</v>
      </c>
      <c r="G971" s="400">
        <v>0</v>
      </c>
    </row>
    <row r="972" spans="1:7" ht="12.75">
      <c r="A972" s="367"/>
      <c r="B972" s="434"/>
      <c r="C972" s="123"/>
      <c r="D972" s="123"/>
      <c r="E972" s="123"/>
      <c r="F972" s="393"/>
      <c r="G972" s="123"/>
    </row>
    <row r="973" spans="1:7" ht="25.5">
      <c r="A973" s="367"/>
      <c r="B973" s="454" t="s">
        <v>1247</v>
      </c>
      <c r="C973" s="123"/>
      <c r="D973" s="123"/>
      <c r="E973" s="123"/>
      <c r="F973" s="393"/>
      <c r="G973" s="123"/>
    </row>
    <row r="974" spans="1:7" ht="12.75">
      <c r="A974" s="367"/>
      <c r="B974" s="336" t="s">
        <v>1176</v>
      </c>
      <c r="C974" s="328">
        <v>6215871</v>
      </c>
      <c r="D974" s="328">
        <v>2340980</v>
      </c>
      <c r="E974" s="328">
        <v>1984407</v>
      </c>
      <c r="F974" s="392">
        <v>31.924842069598935</v>
      </c>
      <c r="G974" s="264">
        <v>102706</v>
      </c>
    </row>
    <row r="975" spans="1:7" s="403" customFormat="1" ht="25.5">
      <c r="A975" s="422"/>
      <c r="B975" s="430" t="s">
        <v>1182</v>
      </c>
      <c r="C975" s="423">
        <v>0</v>
      </c>
      <c r="D975" s="400">
        <v>0</v>
      </c>
      <c r="E975" s="400">
        <v>2750</v>
      </c>
      <c r="F975" s="401">
        <v>0</v>
      </c>
      <c r="G975" s="431">
        <v>830</v>
      </c>
    </row>
    <row r="976" spans="1:7" ht="12.75">
      <c r="A976" s="367"/>
      <c r="B976" s="359" t="s">
        <v>1186</v>
      </c>
      <c r="C976" s="332">
        <v>853183</v>
      </c>
      <c r="D976" s="123">
        <v>140560</v>
      </c>
      <c r="E976" s="123">
        <v>105367</v>
      </c>
      <c r="F976" s="393">
        <v>12.349871012432269</v>
      </c>
      <c r="G976" s="136">
        <v>101876</v>
      </c>
    </row>
    <row r="977" spans="1:7" ht="12.75">
      <c r="A977" s="367"/>
      <c r="B977" s="359" t="s">
        <v>1000</v>
      </c>
      <c r="C977" s="332">
        <v>1176287</v>
      </c>
      <c r="D977" s="332">
        <v>324130</v>
      </c>
      <c r="E977" s="332">
        <v>0</v>
      </c>
      <c r="F977" s="393">
        <v>0</v>
      </c>
      <c r="G977" s="136">
        <v>0</v>
      </c>
    </row>
    <row r="978" spans="1:7" ht="12.75">
      <c r="A978" s="367"/>
      <c r="B978" s="395" t="s">
        <v>1001</v>
      </c>
      <c r="C978" s="332">
        <v>1176287</v>
      </c>
      <c r="D978" s="332">
        <v>324130</v>
      </c>
      <c r="E978" s="332">
        <v>0</v>
      </c>
      <c r="F978" s="393">
        <v>0</v>
      </c>
      <c r="G978" s="136">
        <v>0</v>
      </c>
    </row>
    <row r="979" spans="1:7" ht="12.75">
      <c r="A979" s="367"/>
      <c r="B979" s="415" t="s">
        <v>1187</v>
      </c>
      <c r="C979" s="332">
        <v>1176287</v>
      </c>
      <c r="D979" s="332">
        <v>324130</v>
      </c>
      <c r="E979" s="332">
        <v>0</v>
      </c>
      <c r="F979" s="393">
        <v>0</v>
      </c>
      <c r="G979" s="136">
        <v>0</v>
      </c>
    </row>
    <row r="980" spans="1:7" ht="51">
      <c r="A980" s="367"/>
      <c r="B980" s="397" t="s">
        <v>1195</v>
      </c>
      <c r="C980" s="332">
        <v>1176287</v>
      </c>
      <c r="D980" s="332">
        <v>324130</v>
      </c>
      <c r="E980" s="332">
        <v>0</v>
      </c>
      <c r="F980" s="393">
        <v>0</v>
      </c>
      <c r="G980" s="136">
        <v>0</v>
      </c>
    </row>
    <row r="981" spans="1:7" ht="51">
      <c r="A981" s="367"/>
      <c r="B981" s="433" t="s">
        <v>1221</v>
      </c>
      <c r="C981" s="332">
        <v>1176287</v>
      </c>
      <c r="D981" s="123">
        <v>324130</v>
      </c>
      <c r="E981" s="123">
        <v>0</v>
      </c>
      <c r="F981" s="393">
        <v>0</v>
      </c>
      <c r="G981" s="136">
        <v>0</v>
      </c>
    </row>
    <row r="982" spans="1:7" ht="12.75">
      <c r="A982" s="367"/>
      <c r="B982" s="359" t="s">
        <v>1177</v>
      </c>
      <c r="C982" s="332">
        <v>4186401</v>
      </c>
      <c r="D982" s="332">
        <v>1876290</v>
      </c>
      <c r="E982" s="332">
        <v>1876290</v>
      </c>
      <c r="F982" s="393">
        <v>44.818687937443165</v>
      </c>
      <c r="G982" s="136">
        <v>0</v>
      </c>
    </row>
    <row r="983" spans="1:7" ht="25.5">
      <c r="A983" s="367"/>
      <c r="B983" s="405" t="s">
        <v>1178</v>
      </c>
      <c r="C983" s="332">
        <v>4186401</v>
      </c>
      <c r="D983" s="123">
        <v>1876290</v>
      </c>
      <c r="E983" s="123">
        <v>1876290</v>
      </c>
      <c r="F983" s="393">
        <v>44.818687937443165</v>
      </c>
      <c r="G983" s="136">
        <v>0</v>
      </c>
    </row>
    <row r="984" spans="1:7" ht="12.75">
      <c r="A984" s="367"/>
      <c r="B984" s="336" t="s">
        <v>1098</v>
      </c>
      <c r="C984" s="113">
        <v>6393460</v>
      </c>
      <c r="D984" s="113">
        <v>2340980</v>
      </c>
      <c r="E984" s="113">
        <v>1597164</v>
      </c>
      <c r="F984" s="392">
        <v>24.981215179261305</v>
      </c>
      <c r="G984" s="264">
        <v>493468</v>
      </c>
    </row>
    <row r="985" spans="1:7" ht="12.75">
      <c r="A985" s="367"/>
      <c r="B985" s="359" t="s">
        <v>1011</v>
      </c>
      <c r="C985" s="332">
        <v>6353006</v>
      </c>
      <c r="D985" s="332">
        <v>2311080</v>
      </c>
      <c r="E985" s="332">
        <v>1587259</v>
      </c>
      <c r="F985" s="393">
        <v>24.984377474222438</v>
      </c>
      <c r="G985" s="136">
        <v>492385</v>
      </c>
    </row>
    <row r="986" spans="1:7" ht="12.75">
      <c r="A986" s="367"/>
      <c r="B986" s="395" t="s">
        <v>1012</v>
      </c>
      <c r="C986" s="332">
        <v>2582457</v>
      </c>
      <c r="D986" s="332">
        <v>736816</v>
      </c>
      <c r="E986" s="332">
        <v>506629</v>
      </c>
      <c r="F986" s="393">
        <v>19.618100127126993</v>
      </c>
      <c r="G986" s="136">
        <v>201463</v>
      </c>
    </row>
    <row r="987" spans="1:7" ht="12.75">
      <c r="A987" s="367"/>
      <c r="B987" s="415" t="s">
        <v>1179</v>
      </c>
      <c r="C987" s="332">
        <v>1674319</v>
      </c>
      <c r="D987" s="123">
        <v>448083</v>
      </c>
      <c r="E987" s="123">
        <v>352234</v>
      </c>
      <c r="F987" s="393">
        <v>21.037448658230602</v>
      </c>
      <c r="G987" s="136">
        <v>116611</v>
      </c>
    </row>
    <row r="988" spans="1:7" ht="12.75">
      <c r="A988" s="367"/>
      <c r="B988" s="419" t="s">
        <v>1180</v>
      </c>
      <c r="C988" s="332">
        <v>1260746</v>
      </c>
      <c r="D988" s="123">
        <v>345121</v>
      </c>
      <c r="E988" s="123">
        <v>278350</v>
      </c>
      <c r="F988" s="393">
        <v>22.07819814617695</v>
      </c>
      <c r="G988" s="136">
        <v>100092</v>
      </c>
    </row>
    <row r="989" spans="1:7" ht="12.75">
      <c r="A989" s="367"/>
      <c r="B989" s="415" t="s">
        <v>1015</v>
      </c>
      <c r="C989" s="332">
        <v>908138</v>
      </c>
      <c r="D989" s="123">
        <v>288733</v>
      </c>
      <c r="E989" s="123">
        <v>154395</v>
      </c>
      <c r="F989" s="393">
        <v>17.001270731981265</v>
      </c>
      <c r="G989" s="136">
        <v>84852</v>
      </c>
    </row>
    <row r="990" spans="1:7" s="403" customFormat="1" ht="12.75" hidden="1">
      <c r="A990" s="422"/>
      <c r="B990" s="426" t="s">
        <v>1016</v>
      </c>
      <c r="C990" s="423">
        <v>0</v>
      </c>
      <c r="D990" s="400"/>
      <c r="E990" s="400"/>
      <c r="F990" s="393" t="e">
        <v>#DIV/0!</v>
      </c>
      <c r="G990" s="136">
        <v>0</v>
      </c>
    </row>
    <row r="991" spans="1:7" ht="12.75">
      <c r="A991" s="367"/>
      <c r="B991" s="395" t="s">
        <v>1017</v>
      </c>
      <c r="C991" s="332">
        <v>3750176</v>
      </c>
      <c r="D991" s="332">
        <v>1574264</v>
      </c>
      <c r="E991" s="332">
        <v>1080630</v>
      </c>
      <c r="F991" s="393">
        <v>28.815447594992875</v>
      </c>
      <c r="G991" s="136">
        <v>290922</v>
      </c>
    </row>
    <row r="992" spans="1:7" ht="12.75">
      <c r="A992" s="367"/>
      <c r="B992" s="415" t="s">
        <v>1018</v>
      </c>
      <c r="C992" s="332">
        <v>3750176</v>
      </c>
      <c r="D992" s="123">
        <v>1574264</v>
      </c>
      <c r="E992" s="123">
        <v>1080630</v>
      </c>
      <c r="F992" s="393">
        <v>28.815447594992875</v>
      </c>
      <c r="G992" s="136">
        <v>290922</v>
      </c>
    </row>
    <row r="993" spans="1:7" s="403" customFormat="1" ht="12.75" hidden="1">
      <c r="A993" s="422"/>
      <c r="B993" s="427" t="s">
        <v>1019</v>
      </c>
      <c r="C993" s="423">
        <v>0</v>
      </c>
      <c r="D993" s="400"/>
      <c r="E993" s="400"/>
      <c r="F993" s="393" t="e">
        <v>#DIV/0!</v>
      </c>
      <c r="G993" s="136">
        <v>0</v>
      </c>
    </row>
    <row r="994" spans="1:7" ht="12.75">
      <c r="A994" s="367"/>
      <c r="B994" s="405" t="s">
        <v>1032</v>
      </c>
      <c r="C994" s="332">
        <v>20373</v>
      </c>
      <c r="D994" s="332">
        <v>0</v>
      </c>
      <c r="E994" s="332">
        <v>0</v>
      </c>
      <c r="F994" s="393">
        <v>0</v>
      </c>
      <c r="G994" s="102"/>
    </row>
    <row r="995" spans="1:7" ht="25.5">
      <c r="A995" s="367"/>
      <c r="B995" s="396" t="s">
        <v>1197</v>
      </c>
      <c r="C995" s="332">
        <v>20373</v>
      </c>
      <c r="D995" s="332">
        <v>0</v>
      </c>
      <c r="E995" s="332">
        <v>0</v>
      </c>
      <c r="F995" s="393">
        <v>0</v>
      </c>
      <c r="G995" s="102"/>
    </row>
    <row r="996" spans="1:7" ht="38.25">
      <c r="A996" s="367"/>
      <c r="B996" s="397" t="s">
        <v>1211</v>
      </c>
      <c r="C996" s="332">
        <v>20373</v>
      </c>
      <c r="D996" s="332">
        <v>0</v>
      </c>
      <c r="E996" s="332">
        <v>0</v>
      </c>
      <c r="F996" s="393">
        <v>0</v>
      </c>
      <c r="G996" s="102"/>
    </row>
    <row r="997" spans="1:7" ht="51">
      <c r="A997" s="367"/>
      <c r="B997" s="433" t="s">
        <v>1248</v>
      </c>
      <c r="C997" s="332">
        <v>20373</v>
      </c>
      <c r="D997" s="123">
        <v>0</v>
      </c>
      <c r="E997" s="123">
        <v>0</v>
      </c>
      <c r="F997" s="393">
        <v>0</v>
      </c>
      <c r="G997" s="102"/>
    </row>
    <row r="998" spans="1:7" ht="12.75">
      <c r="A998" s="367"/>
      <c r="B998" s="359" t="s">
        <v>932</v>
      </c>
      <c r="C998" s="332">
        <v>40454</v>
      </c>
      <c r="D998" s="332">
        <v>29900</v>
      </c>
      <c r="E998" s="332">
        <v>9905</v>
      </c>
      <c r="F998" s="393">
        <v>24.48459979235675</v>
      </c>
      <c r="G998" s="136">
        <v>1083</v>
      </c>
    </row>
    <row r="999" spans="1:7" ht="12.75">
      <c r="A999" s="367"/>
      <c r="B999" s="395" t="s">
        <v>1020</v>
      </c>
      <c r="C999" s="332">
        <v>40454</v>
      </c>
      <c r="D999" s="123">
        <v>29900</v>
      </c>
      <c r="E999" s="123">
        <v>9905</v>
      </c>
      <c r="F999" s="393">
        <v>24.48459979235675</v>
      </c>
      <c r="G999" s="136">
        <v>1083</v>
      </c>
    </row>
    <row r="1000" spans="1:7" ht="12.75">
      <c r="A1000" s="367"/>
      <c r="B1000" s="374" t="s">
        <v>938</v>
      </c>
      <c r="C1000" s="332">
        <v>-177589</v>
      </c>
      <c r="D1000" s="332">
        <v>0</v>
      </c>
      <c r="E1000" s="332" t="s">
        <v>616</v>
      </c>
      <c r="F1000" s="393" t="s">
        <v>616</v>
      </c>
      <c r="G1000" s="252" t="s">
        <v>616</v>
      </c>
    </row>
    <row r="1001" spans="1:7" ht="12.75">
      <c r="A1001" s="367"/>
      <c r="B1001" s="374" t="s">
        <v>939</v>
      </c>
      <c r="C1001" s="332">
        <v>177589</v>
      </c>
      <c r="D1001" s="332">
        <v>0</v>
      </c>
      <c r="E1001" s="332">
        <v>0</v>
      </c>
      <c r="F1001" s="393" t="s">
        <v>616</v>
      </c>
      <c r="G1001" s="136">
        <v>0</v>
      </c>
    </row>
    <row r="1002" spans="1:7" ht="12.75">
      <c r="A1002" s="367"/>
      <c r="B1002" s="359" t="s">
        <v>944</v>
      </c>
      <c r="C1002" s="332">
        <v>177589</v>
      </c>
      <c r="D1002" s="332">
        <v>0</v>
      </c>
      <c r="E1002" s="332">
        <v>0</v>
      </c>
      <c r="F1002" s="393" t="s">
        <v>616</v>
      </c>
      <c r="G1002" s="136">
        <v>0</v>
      </c>
    </row>
    <row r="1003" spans="1:7" ht="51">
      <c r="A1003" s="367"/>
      <c r="B1003" s="405" t="s">
        <v>1199</v>
      </c>
      <c r="C1003" s="252">
        <v>177589</v>
      </c>
      <c r="D1003" s="123">
        <v>0</v>
      </c>
      <c r="E1003" s="123">
        <v>0</v>
      </c>
      <c r="F1003" s="393" t="s">
        <v>616</v>
      </c>
      <c r="G1003" s="123">
        <v>0</v>
      </c>
    </row>
    <row r="1004" spans="1:7" ht="12.75">
      <c r="A1004" s="367"/>
      <c r="B1004" s="336"/>
      <c r="C1004" s="113"/>
      <c r="D1004" s="123"/>
      <c r="E1004" s="123"/>
      <c r="F1004" s="393"/>
      <c r="G1004" s="123"/>
    </row>
    <row r="1005" spans="1:7" ht="12.75">
      <c r="A1005" s="367"/>
      <c r="B1005" s="394" t="s">
        <v>1249</v>
      </c>
      <c r="C1005" s="113"/>
      <c r="D1005" s="123"/>
      <c r="E1005" s="123"/>
      <c r="F1005" s="393"/>
      <c r="G1005" s="123"/>
    </row>
    <row r="1006" spans="1:7" ht="12.75">
      <c r="A1006" s="367"/>
      <c r="B1006" s="336" t="s">
        <v>1176</v>
      </c>
      <c r="C1006" s="328">
        <v>14645174</v>
      </c>
      <c r="D1006" s="328">
        <v>3595867</v>
      </c>
      <c r="E1006" s="328">
        <v>3595664</v>
      </c>
      <c r="F1006" s="392">
        <v>24.551869441769693</v>
      </c>
      <c r="G1006" s="264">
        <v>0</v>
      </c>
    </row>
    <row r="1007" spans="1:7" ht="25.5">
      <c r="A1007" s="367"/>
      <c r="B1007" s="421" t="s">
        <v>1182</v>
      </c>
      <c r="C1007" s="332">
        <v>4024</v>
      </c>
      <c r="D1007" s="123">
        <v>1006</v>
      </c>
      <c r="E1007" s="123">
        <v>803</v>
      </c>
      <c r="F1007" s="393">
        <v>19.955268389662027</v>
      </c>
      <c r="G1007" s="136">
        <v>0</v>
      </c>
    </row>
    <row r="1008" spans="1:7" s="403" customFormat="1" ht="12.75" hidden="1">
      <c r="A1008" s="422"/>
      <c r="B1008" s="424" t="s">
        <v>1186</v>
      </c>
      <c r="C1008" s="423">
        <v>0</v>
      </c>
      <c r="D1008" s="400"/>
      <c r="E1008" s="400"/>
      <c r="F1008" s="393" t="e">
        <v>#DIV/0!</v>
      </c>
      <c r="G1008" s="136">
        <v>0</v>
      </c>
    </row>
    <row r="1009" spans="1:7" s="403" customFormat="1" ht="12.75" hidden="1">
      <c r="A1009" s="422"/>
      <c r="B1009" s="430" t="s">
        <v>1000</v>
      </c>
      <c r="C1009" s="423">
        <v>0</v>
      </c>
      <c r="D1009" s="423">
        <v>0</v>
      </c>
      <c r="E1009" s="423">
        <v>0</v>
      </c>
      <c r="F1009" s="401" t="e">
        <v>#DIV/0!</v>
      </c>
      <c r="G1009" s="136">
        <v>0</v>
      </c>
    </row>
    <row r="1010" spans="1:7" s="403" customFormat="1" ht="12.75" hidden="1">
      <c r="A1010" s="422"/>
      <c r="B1010" s="426" t="s">
        <v>1001</v>
      </c>
      <c r="C1010" s="423">
        <v>0</v>
      </c>
      <c r="D1010" s="423">
        <v>0</v>
      </c>
      <c r="E1010" s="423">
        <v>0</v>
      </c>
      <c r="F1010" s="401" t="e">
        <v>#DIV/0!</v>
      </c>
      <c r="G1010" s="136">
        <v>0</v>
      </c>
    </row>
    <row r="1011" spans="1:7" s="403" customFormat="1" ht="12.75" hidden="1">
      <c r="A1011" s="422"/>
      <c r="B1011" s="427" t="s">
        <v>1187</v>
      </c>
      <c r="C1011" s="423">
        <v>0</v>
      </c>
      <c r="D1011" s="423">
        <v>0</v>
      </c>
      <c r="E1011" s="423">
        <v>0</v>
      </c>
      <c r="F1011" s="401" t="e">
        <v>#DIV/0!</v>
      </c>
      <c r="G1011" s="136">
        <v>0</v>
      </c>
    </row>
    <row r="1012" spans="1:7" s="403" customFormat="1" ht="12.75" hidden="1">
      <c r="A1012" s="422"/>
      <c r="B1012" s="441" t="s">
        <v>1188</v>
      </c>
      <c r="C1012" s="423">
        <v>0</v>
      </c>
      <c r="D1012" s="423">
        <v>0</v>
      </c>
      <c r="E1012" s="423">
        <v>0</v>
      </c>
      <c r="F1012" s="401" t="e">
        <v>#DIV/0!</v>
      </c>
      <c r="G1012" s="136">
        <v>0</v>
      </c>
    </row>
    <row r="1013" spans="1:7" s="403" customFormat="1" ht="63.75" hidden="1">
      <c r="A1013" s="422"/>
      <c r="B1013" s="429" t="s">
        <v>1189</v>
      </c>
      <c r="C1013" s="423">
        <v>0</v>
      </c>
      <c r="D1013" s="400">
        <v>0</v>
      </c>
      <c r="E1013" s="400">
        <v>0</v>
      </c>
      <c r="F1013" s="401" t="e">
        <v>#DIV/0!</v>
      </c>
      <c r="G1013" s="136">
        <v>0</v>
      </c>
    </row>
    <row r="1014" spans="1:7" ht="12.75">
      <c r="A1014" s="367"/>
      <c r="B1014" s="359" t="s">
        <v>1177</v>
      </c>
      <c r="C1014" s="332">
        <v>14641150</v>
      </c>
      <c r="D1014" s="332">
        <v>3594861</v>
      </c>
      <c r="E1014" s="332">
        <v>3594861</v>
      </c>
      <c r="F1014" s="393">
        <v>24.553132779870435</v>
      </c>
      <c r="G1014" s="136">
        <v>0</v>
      </c>
    </row>
    <row r="1015" spans="1:7" ht="25.5">
      <c r="A1015" s="367"/>
      <c r="B1015" s="405" t="s">
        <v>1178</v>
      </c>
      <c r="C1015" s="332">
        <v>14641150</v>
      </c>
      <c r="D1015" s="123">
        <v>3594861</v>
      </c>
      <c r="E1015" s="123">
        <v>3594861</v>
      </c>
      <c r="F1015" s="393">
        <v>24.553132779870435</v>
      </c>
      <c r="G1015" s="136">
        <v>0</v>
      </c>
    </row>
    <row r="1016" spans="1:7" ht="12.75">
      <c r="A1016" s="367"/>
      <c r="B1016" s="336" t="s">
        <v>1098</v>
      </c>
      <c r="C1016" s="113">
        <v>14645174</v>
      </c>
      <c r="D1016" s="113">
        <v>3595867</v>
      </c>
      <c r="E1016" s="113">
        <v>3534685</v>
      </c>
      <c r="F1016" s="392">
        <v>24.135493371400027</v>
      </c>
      <c r="G1016" s="264">
        <v>1215551</v>
      </c>
    </row>
    <row r="1017" spans="1:7" ht="12.75">
      <c r="A1017" s="367"/>
      <c r="B1017" s="359" t="s">
        <v>1011</v>
      </c>
      <c r="C1017" s="332">
        <v>14632074</v>
      </c>
      <c r="D1017" s="332">
        <v>3593867</v>
      </c>
      <c r="E1017" s="332">
        <v>3533373</v>
      </c>
      <c r="F1017" s="393">
        <v>24.148135117413975</v>
      </c>
      <c r="G1017" s="136">
        <v>1215578</v>
      </c>
    </row>
    <row r="1018" spans="1:7" ht="12.75">
      <c r="A1018" s="367"/>
      <c r="B1018" s="395" t="s">
        <v>1012</v>
      </c>
      <c r="C1018" s="332">
        <v>409649</v>
      </c>
      <c r="D1018" s="332">
        <v>152768</v>
      </c>
      <c r="E1018" s="332">
        <v>107845</v>
      </c>
      <c r="F1018" s="393">
        <v>26.326196329052433</v>
      </c>
      <c r="G1018" s="136">
        <v>35019</v>
      </c>
    </row>
    <row r="1019" spans="1:7" ht="12.75">
      <c r="A1019" s="367"/>
      <c r="B1019" s="415" t="s">
        <v>1179</v>
      </c>
      <c r="C1019" s="332">
        <v>281003</v>
      </c>
      <c r="D1019" s="123">
        <v>106450</v>
      </c>
      <c r="E1019" s="123">
        <v>53727</v>
      </c>
      <c r="F1019" s="393">
        <v>19.11972470044804</v>
      </c>
      <c r="G1019" s="136">
        <v>14753</v>
      </c>
    </row>
    <row r="1020" spans="1:7" ht="12.75">
      <c r="A1020" s="367"/>
      <c r="B1020" s="419" t="s">
        <v>1180</v>
      </c>
      <c r="C1020" s="332">
        <v>226451</v>
      </c>
      <c r="D1020" s="123">
        <v>82160</v>
      </c>
      <c r="E1020" s="123">
        <v>43141</v>
      </c>
      <c r="F1020" s="393">
        <v>19.05092050818941</v>
      </c>
      <c r="G1020" s="136">
        <v>10245</v>
      </c>
    </row>
    <row r="1021" spans="1:7" ht="12.75">
      <c r="A1021" s="367"/>
      <c r="B1021" s="415" t="s">
        <v>1015</v>
      </c>
      <c r="C1021" s="332">
        <v>128646</v>
      </c>
      <c r="D1021" s="123">
        <v>46318</v>
      </c>
      <c r="E1021" s="123">
        <v>54118</v>
      </c>
      <c r="F1021" s="393">
        <v>42.06737869813286</v>
      </c>
      <c r="G1021" s="136">
        <v>20266</v>
      </c>
    </row>
    <row r="1022" spans="1:7" s="403" customFormat="1" ht="12.75" hidden="1">
      <c r="A1022" s="422"/>
      <c r="B1022" s="426" t="s">
        <v>1016</v>
      </c>
      <c r="C1022" s="423">
        <v>0</v>
      </c>
      <c r="D1022" s="400"/>
      <c r="E1022" s="400"/>
      <c r="F1022" s="393" t="e">
        <v>#DIV/0!</v>
      </c>
      <c r="G1022" s="136">
        <v>0</v>
      </c>
    </row>
    <row r="1023" spans="1:7" ht="12.75">
      <c r="A1023" s="367"/>
      <c r="B1023" s="395" t="s">
        <v>1017</v>
      </c>
      <c r="C1023" s="332">
        <v>14222425</v>
      </c>
      <c r="D1023" s="332">
        <v>3441099</v>
      </c>
      <c r="E1023" s="332">
        <v>3425528</v>
      </c>
      <c r="F1023" s="393">
        <v>24.085400344877893</v>
      </c>
      <c r="G1023" s="136">
        <v>1180559</v>
      </c>
    </row>
    <row r="1024" spans="1:7" ht="12.75">
      <c r="A1024" s="367"/>
      <c r="B1024" s="415" t="s">
        <v>1018</v>
      </c>
      <c r="C1024" s="332">
        <v>14222425</v>
      </c>
      <c r="D1024" s="123">
        <v>3441099</v>
      </c>
      <c r="E1024" s="123">
        <v>3425528</v>
      </c>
      <c r="F1024" s="393">
        <v>24.085400344877893</v>
      </c>
      <c r="G1024" s="136">
        <v>1180559</v>
      </c>
    </row>
    <row r="1025" spans="1:7" s="403" customFormat="1" ht="12.75" hidden="1">
      <c r="A1025" s="422"/>
      <c r="B1025" s="427" t="s">
        <v>1019</v>
      </c>
      <c r="C1025" s="423">
        <v>0</v>
      </c>
      <c r="D1025" s="400"/>
      <c r="E1025" s="400"/>
      <c r="F1025" s="393" t="e">
        <v>#DIV/0!</v>
      </c>
      <c r="G1025" s="136">
        <v>0</v>
      </c>
    </row>
    <row r="1026" spans="1:7" ht="12.75">
      <c r="A1026" s="367"/>
      <c r="B1026" s="359" t="s">
        <v>932</v>
      </c>
      <c r="C1026" s="332">
        <v>13100</v>
      </c>
      <c r="D1026" s="332">
        <v>2000</v>
      </c>
      <c r="E1026" s="332">
        <v>1312</v>
      </c>
      <c r="F1026" s="393">
        <v>10.01526717557252</v>
      </c>
      <c r="G1026" s="136">
        <v>-27</v>
      </c>
    </row>
    <row r="1027" spans="1:7" ht="12.75">
      <c r="A1027" s="367"/>
      <c r="B1027" s="395" t="s">
        <v>1020</v>
      </c>
      <c r="C1027" s="332">
        <v>13100</v>
      </c>
      <c r="D1027" s="123">
        <v>2000</v>
      </c>
      <c r="E1027" s="123">
        <v>1312</v>
      </c>
      <c r="F1027" s="393">
        <v>10.01526717557252</v>
      </c>
      <c r="G1027" s="136">
        <v>-27</v>
      </c>
    </row>
    <row r="1028" spans="1:7" ht="12.75">
      <c r="A1028" s="367"/>
      <c r="B1028" s="334"/>
      <c r="C1028" s="123"/>
      <c r="D1028" s="123"/>
      <c r="E1028" s="123"/>
      <c r="F1028" s="393"/>
      <c r="G1028" s="123"/>
    </row>
    <row r="1029" spans="1:7" ht="25.5">
      <c r="A1029" s="367"/>
      <c r="B1029" s="454" t="s">
        <v>1250</v>
      </c>
      <c r="C1029" s="123"/>
      <c r="D1029" s="123"/>
      <c r="E1029" s="123"/>
      <c r="F1029" s="393"/>
      <c r="G1029" s="123"/>
    </row>
    <row r="1030" spans="1:7" ht="17.25" customHeight="1">
      <c r="A1030" s="367"/>
      <c r="B1030" s="336" t="s">
        <v>1176</v>
      </c>
      <c r="C1030" s="328">
        <v>3299438</v>
      </c>
      <c r="D1030" s="328">
        <v>800216</v>
      </c>
      <c r="E1030" s="328">
        <v>777521</v>
      </c>
      <c r="F1030" s="392">
        <v>23.565255658690965</v>
      </c>
      <c r="G1030" s="264">
        <v>116102</v>
      </c>
    </row>
    <row r="1031" spans="1:7" s="403" customFormat="1" ht="25.5">
      <c r="A1031" s="422"/>
      <c r="B1031" s="430" t="s">
        <v>1182</v>
      </c>
      <c r="C1031" s="423">
        <v>0</v>
      </c>
      <c r="D1031" s="400">
        <v>0</v>
      </c>
      <c r="E1031" s="400">
        <v>20</v>
      </c>
      <c r="F1031" s="401">
        <v>0</v>
      </c>
      <c r="G1031" s="431">
        <v>-1555</v>
      </c>
    </row>
    <row r="1032" spans="1:7" ht="12.75">
      <c r="A1032" s="367"/>
      <c r="B1032" s="359" t="s">
        <v>1186</v>
      </c>
      <c r="C1032" s="332">
        <v>22965</v>
      </c>
      <c r="D1032" s="123">
        <v>22715</v>
      </c>
      <c r="E1032" s="123">
        <v>0</v>
      </c>
      <c r="F1032" s="393">
        <v>0</v>
      </c>
      <c r="G1032" s="136">
        <v>0</v>
      </c>
    </row>
    <row r="1033" spans="1:7" s="403" customFormat="1" ht="12.75" hidden="1">
      <c r="A1033" s="422"/>
      <c r="B1033" s="430" t="s">
        <v>1000</v>
      </c>
      <c r="C1033" s="423">
        <v>0</v>
      </c>
      <c r="D1033" s="423">
        <v>0</v>
      </c>
      <c r="E1033" s="423">
        <v>0</v>
      </c>
      <c r="F1033" s="401" t="e">
        <v>#DIV/0!</v>
      </c>
      <c r="G1033" s="136">
        <v>0</v>
      </c>
    </row>
    <row r="1034" spans="1:7" s="403" customFormat="1" ht="12.75" hidden="1">
      <c r="A1034" s="422"/>
      <c r="B1034" s="426" t="s">
        <v>1001</v>
      </c>
      <c r="C1034" s="423">
        <v>0</v>
      </c>
      <c r="D1034" s="423">
        <v>0</v>
      </c>
      <c r="E1034" s="423">
        <v>0</v>
      </c>
      <c r="F1034" s="401" t="e">
        <v>#DIV/0!</v>
      </c>
      <c r="G1034" s="136">
        <v>0</v>
      </c>
    </row>
    <row r="1035" spans="1:7" s="403" customFormat="1" ht="12.75" customHeight="1" hidden="1">
      <c r="A1035" s="422"/>
      <c r="B1035" s="440" t="s">
        <v>1187</v>
      </c>
      <c r="C1035" s="423">
        <v>0</v>
      </c>
      <c r="D1035" s="423">
        <v>0</v>
      </c>
      <c r="E1035" s="423">
        <v>0</v>
      </c>
      <c r="F1035" s="401" t="e">
        <v>#DIV/0!</v>
      </c>
      <c r="G1035" s="136">
        <v>0</v>
      </c>
    </row>
    <row r="1036" spans="1:7" s="403" customFormat="1" ht="12.75" hidden="1">
      <c r="A1036" s="422"/>
      <c r="B1036" s="441" t="s">
        <v>1188</v>
      </c>
      <c r="C1036" s="423">
        <v>0</v>
      </c>
      <c r="D1036" s="423">
        <v>0</v>
      </c>
      <c r="E1036" s="423">
        <v>0</v>
      </c>
      <c r="F1036" s="401" t="e">
        <v>#DIV/0!</v>
      </c>
      <c r="G1036" s="136">
        <v>0</v>
      </c>
    </row>
    <row r="1037" spans="1:7" s="403" customFormat="1" ht="63.75" hidden="1">
      <c r="A1037" s="422"/>
      <c r="B1037" s="429" t="s">
        <v>1189</v>
      </c>
      <c r="C1037" s="423">
        <v>0</v>
      </c>
      <c r="D1037" s="423">
        <v>0</v>
      </c>
      <c r="E1037" s="423">
        <v>0</v>
      </c>
      <c r="F1037" s="401" t="e">
        <v>#DIV/0!</v>
      </c>
      <c r="G1037" s="136">
        <v>0</v>
      </c>
    </row>
    <row r="1038" spans="1:7" ht="12.75">
      <c r="A1038" s="367"/>
      <c r="B1038" s="359" t="s">
        <v>1177</v>
      </c>
      <c r="C1038" s="332">
        <v>3276473</v>
      </c>
      <c r="D1038" s="332">
        <v>777501</v>
      </c>
      <c r="E1038" s="332">
        <v>777501</v>
      </c>
      <c r="F1038" s="393">
        <v>23.729815566922113</v>
      </c>
      <c r="G1038" s="136">
        <v>117657</v>
      </c>
    </row>
    <row r="1039" spans="1:7" ht="25.5">
      <c r="A1039" s="367"/>
      <c r="B1039" s="405" t="s">
        <v>1178</v>
      </c>
      <c r="C1039" s="332">
        <v>3276473</v>
      </c>
      <c r="D1039" s="123">
        <v>777501</v>
      </c>
      <c r="E1039" s="123">
        <v>777501</v>
      </c>
      <c r="F1039" s="393">
        <v>23.729815566922113</v>
      </c>
      <c r="G1039" s="136">
        <v>117657</v>
      </c>
    </row>
    <row r="1040" spans="1:7" ht="12.75">
      <c r="A1040" s="367"/>
      <c r="B1040" s="336" t="s">
        <v>1098</v>
      </c>
      <c r="C1040" s="113">
        <v>3347956</v>
      </c>
      <c r="D1040" s="113">
        <v>819216</v>
      </c>
      <c r="E1040" s="113">
        <v>571964</v>
      </c>
      <c r="F1040" s="392">
        <v>17.08397601402169</v>
      </c>
      <c r="G1040" s="264">
        <v>233691</v>
      </c>
    </row>
    <row r="1041" spans="1:7" ht="12.75">
      <c r="A1041" s="367"/>
      <c r="B1041" s="359" t="s">
        <v>1011</v>
      </c>
      <c r="C1041" s="332">
        <v>2754641</v>
      </c>
      <c r="D1041" s="332">
        <v>691318</v>
      </c>
      <c r="E1041" s="332">
        <v>528911</v>
      </c>
      <c r="F1041" s="393">
        <v>19.200723433652517</v>
      </c>
      <c r="G1041" s="136">
        <v>191927</v>
      </c>
    </row>
    <row r="1042" spans="1:7" ht="12.75">
      <c r="A1042" s="367"/>
      <c r="B1042" s="395" t="s">
        <v>1012</v>
      </c>
      <c r="C1042" s="332">
        <v>2754641</v>
      </c>
      <c r="D1042" s="332">
        <v>691318</v>
      </c>
      <c r="E1042" s="332">
        <v>528911</v>
      </c>
      <c r="F1042" s="393">
        <v>19.200723433652517</v>
      </c>
      <c r="G1042" s="136">
        <v>191927</v>
      </c>
    </row>
    <row r="1043" spans="1:7" ht="12.75">
      <c r="A1043" s="367"/>
      <c r="B1043" s="415" t="s">
        <v>1179</v>
      </c>
      <c r="C1043" s="332">
        <v>1450344</v>
      </c>
      <c r="D1043" s="123">
        <v>409047</v>
      </c>
      <c r="E1043" s="123">
        <v>359205</v>
      </c>
      <c r="F1043" s="393">
        <v>24.76688289123132</v>
      </c>
      <c r="G1043" s="136">
        <v>136657</v>
      </c>
    </row>
    <row r="1044" spans="1:7" ht="12.75">
      <c r="A1044" s="367"/>
      <c r="B1044" s="419" t="s">
        <v>1180</v>
      </c>
      <c r="C1044" s="332">
        <v>1105734</v>
      </c>
      <c r="D1044" s="123">
        <v>295294</v>
      </c>
      <c r="E1044" s="123">
        <v>260361</v>
      </c>
      <c r="F1044" s="393">
        <v>23.54644064485672</v>
      </c>
      <c r="G1044" s="136">
        <v>89798</v>
      </c>
    </row>
    <row r="1045" spans="1:7" ht="12.75">
      <c r="A1045" s="367"/>
      <c r="B1045" s="415" t="s">
        <v>1015</v>
      </c>
      <c r="C1045" s="332">
        <v>1304297</v>
      </c>
      <c r="D1045" s="123">
        <v>282271</v>
      </c>
      <c r="E1045" s="123">
        <v>169706</v>
      </c>
      <c r="F1045" s="393">
        <v>13.011300340336597</v>
      </c>
      <c r="G1045" s="136">
        <v>55270</v>
      </c>
    </row>
    <row r="1046" spans="1:7" s="403" customFormat="1" ht="12.75" hidden="1">
      <c r="A1046" s="422"/>
      <c r="B1046" s="426" t="s">
        <v>1016</v>
      </c>
      <c r="C1046" s="423">
        <v>0</v>
      </c>
      <c r="D1046" s="400"/>
      <c r="E1046" s="400"/>
      <c r="F1046" s="393" t="e">
        <v>#DIV/0!</v>
      </c>
      <c r="G1046" s="136">
        <v>0</v>
      </c>
    </row>
    <row r="1047" spans="1:7" s="403" customFormat="1" ht="12.75" hidden="1">
      <c r="A1047" s="422"/>
      <c r="B1047" s="426" t="s">
        <v>1017</v>
      </c>
      <c r="C1047" s="423">
        <v>0</v>
      </c>
      <c r="D1047" s="400"/>
      <c r="E1047" s="400"/>
      <c r="F1047" s="393" t="e">
        <v>#DIV/0!</v>
      </c>
      <c r="G1047" s="136">
        <v>0</v>
      </c>
    </row>
    <row r="1048" spans="1:7" s="403" customFormat="1" ht="12.75" hidden="1">
      <c r="A1048" s="422"/>
      <c r="B1048" s="427" t="s">
        <v>1018</v>
      </c>
      <c r="C1048" s="423">
        <v>0</v>
      </c>
      <c r="D1048" s="400"/>
      <c r="E1048" s="400"/>
      <c r="F1048" s="393" t="e">
        <v>#DIV/0!</v>
      </c>
      <c r="G1048" s="136">
        <v>0</v>
      </c>
    </row>
    <row r="1049" spans="1:7" s="403" customFormat="1" ht="12.75" hidden="1">
      <c r="A1049" s="422"/>
      <c r="B1049" s="427" t="s">
        <v>1019</v>
      </c>
      <c r="C1049" s="423">
        <v>0</v>
      </c>
      <c r="D1049" s="400"/>
      <c r="E1049" s="400"/>
      <c r="F1049" s="393" t="e">
        <v>#DIV/0!</v>
      </c>
      <c r="G1049" s="136">
        <v>0</v>
      </c>
    </row>
    <row r="1050" spans="1:7" ht="12.75">
      <c r="A1050" s="367"/>
      <c r="B1050" s="359" t="s">
        <v>932</v>
      </c>
      <c r="C1050" s="332">
        <v>593315</v>
      </c>
      <c r="D1050" s="332">
        <v>127898</v>
      </c>
      <c r="E1050" s="332">
        <v>43053</v>
      </c>
      <c r="F1050" s="393">
        <v>7.256347808499701</v>
      </c>
      <c r="G1050" s="136">
        <v>41764</v>
      </c>
    </row>
    <row r="1051" spans="1:7" ht="12.75">
      <c r="A1051" s="367"/>
      <c r="B1051" s="395" t="s">
        <v>1020</v>
      </c>
      <c r="C1051" s="332">
        <v>593315</v>
      </c>
      <c r="D1051" s="123">
        <v>127898</v>
      </c>
      <c r="E1051" s="123">
        <v>43053</v>
      </c>
      <c r="F1051" s="393">
        <v>7.256347808499701</v>
      </c>
      <c r="G1051" s="136">
        <v>41764</v>
      </c>
    </row>
    <row r="1052" spans="1:7" ht="12.75">
      <c r="A1052" s="367"/>
      <c r="B1052" s="374" t="s">
        <v>938</v>
      </c>
      <c r="C1052" s="123">
        <v>-48518</v>
      </c>
      <c r="D1052" s="123">
        <v>-19000</v>
      </c>
      <c r="E1052" s="123" t="s">
        <v>616</v>
      </c>
      <c r="F1052" s="393" t="s">
        <v>616</v>
      </c>
      <c r="G1052" s="252" t="s">
        <v>616</v>
      </c>
    </row>
    <row r="1053" spans="1:7" ht="12.75">
      <c r="A1053" s="367"/>
      <c r="B1053" s="374" t="s">
        <v>939</v>
      </c>
      <c r="C1053" s="332">
        <v>48518</v>
      </c>
      <c r="D1053" s="332">
        <v>19000</v>
      </c>
      <c r="E1053" s="332">
        <v>19000</v>
      </c>
      <c r="F1053" s="393" t="s">
        <v>616</v>
      </c>
      <c r="G1053" s="136">
        <v>0</v>
      </c>
    </row>
    <row r="1054" spans="1:7" s="403" customFormat="1" ht="12.75" hidden="1">
      <c r="A1054" s="422"/>
      <c r="B1054" s="424" t="s">
        <v>941</v>
      </c>
      <c r="C1054" s="423">
        <v>0</v>
      </c>
      <c r="D1054" s="423">
        <v>0</v>
      </c>
      <c r="E1054" s="423">
        <v>0</v>
      </c>
      <c r="F1054" s="393" t="e">
        <v>#DIV/0!</v>
      </c>
      <c r="G1054" s="136">
        <v>0</v>
      </c>
    </row>
    <row r="1055" spans="1:7" s="403" customFormat="1" ht="12.75" hidden="1">
      <c r="A1055" s="422"/>
      <c r="B1055" s="424" t="s">
        <v>1217</v>
      </c>
      <c r="C1055" s="423">
        <v>0</v>
      </c>
      <c r="D1055" s="423">
        <v>0</v>
      </c>
      <c r="E1055" s="423">
        <v>0</v>
      </c>
      <c r="F1055" s="393" t="e">
        <v>#DIV/0!</v>
      </c>
      <c r="G1055" s="136">
        <v>0</v>
      </c>
    </row>
    <row r="1056" spans="1:7" ht="12.75">
      <c r="A1056" s="367"/>
      <c r="B1056" s="359" t="s">
        <v>944</v>
      </c>
      <c r="C1056" s="332">
        <v>48518</v>
      </c>
      <c r="D1056" s="332">
        <v>19000</v>
      </c>
      <c r="E1056" s="332">
        <v>19000</v>
      </c>
      <c r="F1056" s="393" t="s">
        <v>616</v>
      </c>
      <c r="G1056" s="136">
        <v>0</v>
      </c>
    </row>
    <row r="1057" spans="1:7" ht="38.25">
      <c r="A1057" s="367"/>
      <c r="B1057" s="405" t="s">
        <v>1251</v>
      </c>
      <c r="C1057" s="332">
        <v>48518</v>
      </c>
      <c r="D1057" s="123">
        <v>19000</v>
      </c>
      <c r="E1057" s="123">
        <v>19000</v>
      </c>
      <c r="F1057" s="393" t="s">
        <v>616</v>
      </c>
      <c r="G1057" s="136">
        <v>0</v>
      </c>
    </row>
    <row r="1058" spans="1:7" ht="12.75">
      <c r="A1058" s="367"/>
      <c r="B1058" s="405"/>
      <c r="C1058" s="332"/>
      <c r="D1058" s="123"/>
      <c r="E1058" s="123"/>
      <c r="F1058" s="393"/>
      <c r="G1058" s="123"/>
    </row>
    <row r="1059" spans="1:7" ht="25.5">
      <c r="A1059" s="367"/>
      <c r="B1059" s="453" t="s">
        <v>1252</v>
      </c>
      <c r="C1059" s="332"/>
      <c r="D1059" s="123"/>
      <c r="E1059" s="123"/>
      <c r="F1059" s="393"/>
      <c r="G1059" s="123"/>
    </row>
    <row r="1060" spans="1:7" ht="12.75">
      <c r="A1060" s="367"/>
      <c r="B1060" s="336" t="s">
        <v>1176</v>
      </c>
      <c r="C1060" s="328">
        <v>91780777</v>
      </c>
      <c r="D1060" s="328">
        <v>60472311</v>
      </c>
      <c r="E1060" s="328">
        <v>60839169</v>
      </c>
      <c r="F1060" s="392">
        <v>66.28748523233791</v>
      </c>
      <c r="G1060" s="264">
        <v>11404</v>
      </c>
    </row>
    <row r="1061" spans="1:7" s="403" customFormat="1" ht="25.5">
      <c r="A1061" s="422"/>
      <c r="B1061" s="430" t="s">
        <v>1182</v>
      </c>
      <c r="C1061" s="423">
        <v>0</v>
      </c>
      <c r="D1061" s="400">
        <v>0</v>
      </c>
      <c r="E1061" s="400">
        <v>59</v>
      </c>
      <c r="F1061" s="401">
        <v>0</v>
      </c>
      <c r="G1061" s="431">
        <v>-31</v>
      </c>
    </row>
    <row r="1062" spans="1:7" ht="12.75">
      <c r="A1062" s="367"/>
      <c r="B1062" s="359" t="s">
        <v>1186</v>
      </c>
      <c r="C1062" s="332">
        <v>1182193</v>
      </c>
      <c r="D1062" s="332">
        <v>547368</v>
      </c>
      <c r="E1062" s="332">
        <v>914167</v>
      </c>
      <c r="F1062" s="393">
        <v>77.32806741369642</v>
      </c>
      <c r="G1062" s="136">
        <v>0</v>
      </c>
    </row>
    <row r="1063" spans="1:7" ht="25.5">
      <c r="A1063" s="367"/>
      <c r="B1063" s="405" t="s">
        <v>1202</v>
      </c>
      <c r="C1063" s="332">
        <v>93335</v>
      </c>
      <c r="D1063" s="123">
        <v>46825</v>
      </c>
      <c r="E1063" s="123">
        <v>10223</v>
      </c>
      <c r="F1063" s="393">
        <v>10.953018696094713</v>
      </c>
      <c r="G1063" s="136">
        <v>0</v>
      </c>
    </row>
    <row r="1064" spans="1:7" ht="12.75" hidden="1">
      <c r="A1064" s="422"/>
      <c r="B1064" s="430" t="s">
        <v>1000</v>
      </c>
      <c r="C1064" s="423">
        <v>0</v>
      </c>
      <c r="D1064" s="423">
        <v>0</v>
      </c>
      <c r="E1064" s="423">
        <v>0</v>
      </c>
      <c r="F1064" s="401" t="e">
        <v>#DIV/0!</v>
      </c>
      <c r="G1064" s="449">
        <v>0</v>
      </c>
    </row>
    <row r="1065" spans="1:7" ht="12.75" hidden="1">
      <c r="A1065" s="422"/>
      <c r="B1065" s="426" t="s">
        <v>1001</v>
      </c>
      <c r="C1065" s="423">
        <v>0</v>
      </c>
      <c r="D1065" s="423">
        <v>0</v>
      </c>
      <c r="E1065" s="423">
        <v>0</v>
      </c>
      <c r="F1065" s="401" t="e">
        <v>#DIV/0!</v>
      </c>
      <c r="G1065" s="449">
        <v>0</v>
      </c>
    </row>
    <row r="1066" spans="1:7" ht="12.75" hidden="1">
      <c r="A1066" s="422"/>
      <c r="B1066" s="427" t="s">
        <v>1187</v>
      </c>
      <c r="C1066" s="423">
        <v>0</v>
      </c>
      <c r="D1066" s="423">
        <v>0</v>
      </c>
      <c r="E1066" s="423">
        <v>0</v>
      </c>
      <c r="F1066" s="401" t="e">
        <v>#DIV/0!</v>
      </c>
      <c r="G1066" s="449">
        <v>0</v>
      </c>
    </row>
    <row r="1067" spans="1:7" ht="12.75" hidden="1">
      <c r="A1067" s="422"/>
      <c r="B1067" s="441" t="s">
        <v>1188</v>
      </c>
      <c r="C1067" s="423">
        <v>0</v>
      </c>
      <c r="D1067" s="423">
        <v>0</v>
      </c>
      <c r="E1067" s="423">
        <v>0</v>
      </c>
      <c r="F1067" s="401" t="e">
        <v>#DIV/0!</v>
      </c>
      <c r="G1067" s="449">
        <v>0</v>
      </c>
    </row>
    <row r="1068" spans="1:7" ht="63.75" hidden="1">
      <c r="A1068" s="422"/>
      <c r="B1068" s="429" t="s">
        <v>1189</v>
      </c>
      <c r="C1068" s="423">
        <v>0</v>
      </c>
      <c r="D1068" s="423">
        <v>0</v>
      </c>
      <c r="E1068" s="423">
        <v>0</v>
      </c>
      <c r="F1068" s="401" t="e">
        <v>#DIV/0!</v>
      </c>
      <c r="G1068" s="449">
        <v>0</v>
      </c>
    </row>
    <row r="1069" spans="1:7" ht="12.75">
      <c r="A1069" s="367"/>
      <c r="B1069" s="359" t="s">
        <v>1177</v>
      </c>
      <c r="C1069" s="332">
        <v>90598584</v>
      </c>
      <c r="D1069" s="332">
        <v>59924943</v>
      </c>
      <c r="E1069" s="332">
        <v>59924943</v>
      </c>
      <c r="F1069" s="393">
        <v>66.14335495574633</v>
      </c>
      <c r="G1069" s="136">
        <v>11435</v>
      </c>
    </row>
    <row r="1070" spans="1:7" ht="25.5">
      <c r="A1070" s="367"/>
      <c r="B1070" s="405" t="s">
        <v>1178</v>
      </c>
      <c r="C1070" s="332">
        <v>90598584</v>
      </c>
      <c r="D1070" s="123">
        <v>59924943</v>
      </c>
      <c r="E1070" s="123">
        <v>59924943</v>
      </c>
      <c r="F1070" s="393">
        <v>66.14335495574633</v>
      </c>
      <c r="G1070" s="136">
        <v>11435</v>
      </c>
    </row>
    <row r="1071" spans="1:7" ht="12.75">
      <c r="A1071" s="367"/>
      <c r="B1071" s="336" t="s">
        <v>1098</v>
      </c>
      <c r="C1071" s="113">
        <v>91440655</v>
      </c>
      <c r="D1071" s="113">
        <v>60132189</v>
      </c>
      <c r="E1071" s="113">
        <v>13110340</v>
      </c>
      <c r="F1071" s="392">
        <v>14.337539467537717</v>
      </c>
      <c r="G1071" s="264">
        <v>1523521</v>
      </c>
    </row>
    <row r="1072" spans="1:7" ht="12.75">
      <c r="A1072" s="367"/>
      <c r="B1072" s="359" t="s">
        <v>1011</v>
      </c>
      <c r="C1072" s="332">
        <v>72440014</v>
      </c>
      <c r="D1072" s="332">
        <v>45159918</v>
      </c>
      <c r="E1072" s="332">
        <v>2262277</v>
      </c>
      <c r="F1072" s="393">
        <v>3.122965989487523</v>
      </c>
      <c r="G1072" s="136">
        <v>829246</v>
      </c>
    </row>
    <row r="1073" spans="1:7" ht="12.75">
      <c r="A1073" s="367"/>
      <c r="B1073" s="395" t="s">
        <v>1012</v>
      </c>
      <c r="C1073" s="332">
        <v>7578639</v>
      </c>
      <c r="D1073" s="332">
        <v>1455942</v>
      </c>
      <c r="E1073" s="332">
        <v>1171353</v>
      </c>
      <c r="F1073" s="393">
        <v>15.455980948558178</v>
      </c>
      <c r="G1073" s="136">
        <v>547324</v>
      </c>
    </row>
    <row r="1074" spans="1:7" ht="12.75">
      <c r="A1074" s="367"/>
      <c r="B1074" s="415" t="s">
        <v>1179</v>
      </c>
      <c r="C1074" s="332">
        <v>5442656</v>
      </c>
      <c r="D1074" s="123">
        <v>864276</v>
      </c>
      <c r="E1074" s="123">
        <v>850834</v>
      </c>
      <c r="F1074" s="393">
        <v>15.632698447228707</v>
      </c>
      <c r="G1074" s="136">
        <v>420974</v>
      </c>
    </row>
    <row r="1075" spans="1:7" ht="12.75">
      <c r="A1075" s="367"/>
      <c r="B1075" s="419" t="s">
        <v>1180</v>
      </c>
      <c r="C1075" s="332">
        <v>4113708</v>
      </c>
      <c r="D1075" s="123">
        <v>668423</v>
      </c>
      <c r="E1075" s="123">
        <v>665765</v>
      </c>
      <c r="F1075" s="393">
        <v>16.184060706301953</v>
      </c>
      <c r="G1075" s="136">
        <v>323173</v>
      </c>
    </row>
    <row r="1076" spans="1:7" ht="12.75">
      <c r="A1076" s="367"/>
      <c r="B1076" s="415" t="s">
        <v>1015</v>
      </c>
      <c r="C1076" s="332">
        <v>2135983</v>
      </c>
      <c r="D1076" s="123">
        <v>591666</v>
      </c>
      <c r="E1076" s="123">
        <v>320519</v>
      </c>
      <c r="F1076" s="393">
        <v>15.005690588361425</v>
      </c>
      <c r="G1076" s="136">
        <v>126350</v>
      </c>
    </row>
    <row r="1077" spans="1:7" s="403" customFormat="1" ht="12.75" hidden="1">
      <c r="A1077" s="422"/>
      <c r="B1077" s="426" t="s">
        <v>1016</v>
      </c>
      <c r="C1077" s="423">
        <v>0</v>
      </c>
      <c r="D1077" s="400"/>
      <c r="E1077" s="400"/>
      <c r="F1077" s="393" t="e">
        <v>#DIV/0!</v>
      </c>
      <c r="G1077" s="136">
        <v>0</v>
      </c>
    </row>
    <row r="1078" spans="1:7" ht="12.75">
      <c r="A1078" s="367"/>
      <c r="B1078" s="395" t="s">
        <v>1017</v>
      </c>
      <c r="C1078" s="332">
        <v>6298658</v>
      </c>
      <c r="D1078" s="332">
        <v>1049369</v>
      </c>
      <c r="E1078" s="332">
        <v>950618</v>
      </c>
      <c r="F1078" s="393">
        <v>15.092389521704463</v>
      </c>
      <c r="G1078" s="136">
        <v>209596</v>
      </c>
    </row>
    <row r="1079" spans="1:7" ht="12.75">
      <c r="A1079" s="367"/>
      <c r="B1079" s="415" t="s">
        <v>1018</v>
      </c>
      <c r="C1079" s="332">
        <v>6298658</v>
      </c>
      <c r="D1079" s="123">
        <v>1049369</v>
      </c>
      <c r="E1079" s="123">
        <v>950618</v>
      </c>
      <c r="F1079" s="393">
        <v>15.092389521704463</v>
      </c>
      <c r="G1079" s="136">
        <v>209596</v>
      </c>
    </row>
    <row r="1080" spans="1:7" s="403" customFormat="1" ht="12.75" hidden="1">
      <c r="A1080" s="422"/>
      <c r="B1080" s="427" t="s">
        <v>1019</v>
      </c>
      <c r="C1080" s="423">
        <v>0</v>
      </c>
      <c r="D1080" s="400"/>
      <c r="E1080" s="400"/>
      <c r="F1080" s="393" t="e">
        <v>#DIV/0!</v>
      </c>
      <c r="G1080" s="136">
        <v>0</v>
      </c>
    </row>
    <row r="1081" spans="1:7" ht="25.5">
      <c r="A1081" s="367"/>
      <c r="B1081" s="405" t="s">
        <v>1183</v>
      </c>
      <c r="C1081" s="332">
        <v>545482</v>
      </c>
      <c r="D1081" s="332">
        <v>554782</v>
      </c>
      <c r="E1081" s="332">
        <v>0</v>
      </c>
      <c r="F1081" s="393">
        <v>0</v>
      </c>
      <c r="G1081" s="136">
        <v>0</v>
      </c>
    </row>
    <row r="1082" spans="1:7" s="403" customFormat="1" ht="25.5" hidden="1">
      <c r="A1082" s="422"/>
      <c r="B1082" s="440" t="s">
        <v>1205</v>
      </c>
      <c r="C1082" s="423">
        <v>0</v>
      </c>
      <c r="D1082" s="400"/>
      <c r="E1082" s="400"/>
      <c r="F1082" s="393" t="e">
        <v>#DIV/0!</v>
      </c>
      <c r="G1082" s="136">
        <v>0</v>
      </c>
    </row>
    <row r="1083" spans="1:7" ht="12.75">
      <c r="A1083" s="367"/>
      <c r="B1083" s="396" t="s">
        <v>1073</v>
      </c>
      <c r="C1083" s="332">
        <v>545482</v>
      </c>
      <c r="D1083" s="123">
        <v>554782</v>
      </c>
      <c r="E1083" s="123">
        <v>0</v>
      </c>
      <c r="F1083" s="393">
        <v>0</v>
      </c>
      <c r="G1083" s="136">
        <v>0</v>
      </c>
    </row>
    <row r="1084" spans="1:7" ht="12.75">
      <c r="A1084" s="367"/>
      <c r="B1084" s="395" t="s">
        <v>1032</v>
      </c>
      <c r="C1084" s="123">
        <v>58017235</v>
      </c>
      <c r="D1084" s="123">
        <v>42099825</v>
      </c>
      <c r="E1084" s="123">
        <v>140306</v>
      </c>
      <c r="F1084" s="393">
        <v>0.24183503402049408</v>
      </c>
      <c r="G1084" s="136">
        <v>72326</v>
      </c>
    </row>
    <row r="1085" spans="1:7" s="403" customFormat="1" ht="25.5" hidden="1">
      <c r="A1085" s="422"/>
      <c r="B1085" s="440" t="s">
        <v>1197</v>
      </c>
      <c r="C1085" s="400">
        <v>0</v>
      </c>
      <c r="D1085" s="400"/>
      <c r="E1085" s="400"/>
      <c r="F1085" s="393" t="e">
        <v>#DIV/0!</v>
      </c>
      <c r="G1085" s="136">
        <v>0</v>
      </c>
    </row>
    <row r="1086" spans="1:7" s="403" customFormat="1" ht="38.25" hidden="1">
      <c r="A1086" s="422"/>
      <c r="B1086" s="441" t="s">
        <v>1198</v>
      </c>
      <c r="C1086" s="400">
        <v>0</v>
      </c>
      <c r="D1086" s="400"/>
      <c r="E1086" s="400"/>
      <c r="F1086" s="393" t="e">
        <v>#DIV/0!</v>
      </c>
      <c r="G1086" s="136">
        <v>0</v>
      </c>
    </row>
    <row r="1087" spans="1:7" ht="12.75">
      <c r="A1087" s="367"/>
      <c r="B1087" s="396" t="s">
        <v>1206</v>
      </c>
      <c r="C1087" s="123">
        <v>1760000</v>
      </c>
      <c r="D1087" s="123">
        <v>248000</v>
      </c>
      <c r="E1087" s="123">
        <v>125181</v>
      </c>
      <c r="F1087" s="393">
        <v>7.112556818181819</v>
      </c>
      <c r="G1087" s="136">
        <v>72326</v>
      </c>
    </row>
    <row r="1088" spans="1:7" ht="25.5">
      <c r="A1088" s="367"/>
      <c r="B1088" s="396" t="s">
        <v>1214</v>
      </c>
      <c r="C1088" s="123">
        <v>56163900</v>
      </c>
      <c r="D1088" s="123">
        <v>41805000</v>
      </c>
      <c r="E1088" s="123">
        <v>4937</v>
      </c>
      <c r="F1088" s="393">
        <v>0.008790343975400568</v>
      </c>
      <c r="G1088" s="136">
        <v>0</v>
      </c>
    </row>
    <row r="1089" spans="1:7" ht="25.5">
      <c r="A1089" s="367"/>
      <c r="B1089" s="396" t="s">
        <v>1253</v>
      </c>
      <c r="C1089" s="123">
        <v>93335</v>
      </c>
      <c r="D1089" s="123">
        <v>46825</v>
      </c>
      <c r="E1089" s="123">
        <v>10188</v>
      </c>
      <c r="F1089" s="393">
        <v>10.915519365725611</v>
      </c>
      <c r="G1089" s="136">
        <v>0</v>
      </c>
    </row>
    <row r="1090" spans="1:7" ht="38.25">
      <c r="A1090" s="367"/>
      <c r="B1090" s="397" t="s">
        <v>1208</v>
      </c>
      <c r="C1090" s="123">
        <v>93335</v>
      </c>
      <c r="D1090" s="123">
        <v>46825</v>
      </c>
      <c r="E1090" s="123">
        <v>10188</v>
      </c>
      <c r="F1090" s="393">
        <v>10.915519365725611</v>
      </c>
      <c r="G1090" s="136">
        <v>0</v>
      </c>
    </row>
    <row r="1091" spans="1:7" ht="12.75">
      <c r="A1091" s="367"/>
      <c r="B1091" s="359" t="s">
        <v>932</v>
      </c>
      <c r="C1091" s="332">
        <v>19000641</v>
      </c>
      <c r="D1091" s="332">
        <v>14972271</v>
      </c>
      <c r="E1091" s="332">
        <v>10848063</v>
      </c>
      <c r="F1091" s="393">
        <v>57.09314227872628</v>
      </c>
      <c r="G1091" s="136">
        <v>694275</v>
      </c>
    </row>
    <row r="1092" spans="1:7" ht="12.75">
      <c r="A1092" s="367"/>
      <c r="B1092" s="395" t="s">
        <v>1020</v>
      </c>
      <c r="C1092" s="332">
        <v>224118</v>
      </c>
      <c r="D1092" s="123">
        <v>63609</v>
      </c>
      <c r="E1092" s="123">
        <v>16373</v>
      </c>
      <c r="F1092" s="393">
        <v>7.305526552976557</v>
      </c>
      <c r="G1092" s="136">
        <v>10405</v>
      </c>
    </row>
    <row r="1093" spans="1:7" ht="12.75">
      <c r="A1093" s="367"/>
      <c r="B1093" s="395" t="s">
        <v>0</v>
      </c>
      <c r="C1093" s="332">
        <v>18776523</v>
      </c>
      <c r="D1093" s="332">
        <v>14908662</v>
      </c>
      <c r="E1093" s="332">
        <v>10831690</v>
      </c>
      <c r="F1093" s="393">
        <v>57.687411029187885</v>
      </c>
      <c r="G1093" s="136">
        <v>683870</v>
      </c>
    </row>
    <row r="1094" spans="1:7" ht="12.75">
      <c r="A1094" s="367"/>
      <c r="B1094" s="415" t="s">
        <v>1222</v>
      </c>
      <c r="C1094" s="332">
        <v>18776523</v>
      </c>
      <c r="D1094" s="332">
        <v>14908662</v>
      </c>
      <c r="E1094" s="332">
        <v>10831690</v>
      </c>
      <c r="F1094" s="393">
        <v>57.687411029187885</v>
      </c>
      <c r="G1094" s="136">
        <v>683870</v>
      </c>
    </row>
    <row r="1095" spans="1:7" ht="38.25">
      <c r="A1095" s="367"/>
      <c r="B1095" s="397" t="s">
        <v>1233</v>
      </c>
      <c r="C1095" s="332">
        <v>18776523</v>
      </c>
      <c r="D1095" s="332">
        <v>14908662</v>
      </c>
      <c r="E1095" s="332">
        <v>10831690</v>
      </c>
      <c r="F1095" s="393">
        <v>57.687411029187885</v>
      </c>
      <c r="G1095" s="136">
        <v>683870</v>
      </c>
    </row>
    <row r="1096" spans="1:7" s="403" customFormat="1" ht="38.25" hidden="1">
      <c r="A1096" s="422"/>
      <c r="B1096" s="441" t="s">
        <v>1</v>
      </c>
      <c r="C1096" s="423">
        <v>0</v>
      </c>
      <c r="D1096" s="400">
        <v>0</v>
      </c>
      <c r="E1096" s="400">
        <v>0</v>
      </c>
      <c r="F1096" s="401" t="e">
        <v>#DIV/0!</v>
      </c>
      <c r="G1096" s="136">
        <v>0</v>
      </c>
    </row>
    <row r="1097" spans="1:7" ht="12.75">
      <c r="A1097" s="367"/>
      <c r="B1097" s="374" t="s">
        <v>938</v>
      </c>
      <c r="C1097" s="123">
        <v>340122</v>
      </c>
      <c r="D1097" s="123">
        <v>340122</v>
      </c>
      <c r="E1097" s="123" t="s">
        <v>616</v>
      </c>
      <c r="F1097" s="393" t="s">
        <v>616</v>
      </c>
      <c r="G1097" s="252" t="s">
        <v>616</v>
      </c>
    </row>
    <row r="1098" spans="1:7" ht="12.75">
      <c r="A1098" s="367"/>
      <c r="B1098" s="374" t="s">
        <v>939</v>
      </c>
      <c r="C1098" s="332">
        <v>-340122</v>
      </c>
      <c r="D1098" s="332">
        <v>-340122</v>
      </c>
      <c r="E1098" s="332">
        <v>-340122</v>
      </c>
      <c r="F1098" s="393" t="s">
        <v>616</v>
      </c>
      <c r="G1098" s="136">
        <v>0</v>
      </c>
    </row>
    <row r="1099" spans="1:7" ht="12.75" hidden="1">
      <c r="A1099" s="367"/>
      <c r="B1099" s="359" t="s">
        <v>941</v>
      </c>
      <c r="C1099" s="332">
        <v>0</v>
      </c>
      <c r="D1099" s="332">
        <v>0</v>
      </c>
      <c r="E1099" s="332">
        <v>0</v>
      </c>
      <c r="F1099" s="393" t="e">
        <v>#DIV/0!</v>
      </c>
      <c r="G1099" s="136">
        <v>0</v>
      </c>
    </row>
    <row r="1100" spans="1:7" ht="12.75" hidden="1">
      <c r="A1100" s="367"/>
      <c r="B1100" s="359" t="s">
        <v>1217</v>
      </c>
      <c r="C1100" s="332">
        <v>0</v>
      </c>
      <c r="D1100" s="332">
        <v>0</v>
      </c>
      <c r="E1100" s="332">
        <v>0</v>
      </c>
      <c r="F1100" s="393" t="e">
        <v>#DIV/0!</v>
      </c>
      <c r="G1100" s="136">
        <v>0</v>
      </c>
    </row>
    <row r="1101" spans="1:7" ht="12.75">
      <c r="A1101" s="367"/>
      <c r="B1101" s="359" t="s">
        <v>944</v>
      </c>
      <c r="C1101" s="332">
        <v>-340122</v>
      </c>
      <c r="D1101" s="332">
        <v>-340122</v>
      </c>
      <c r="E1101" s="332">
        <v>-340122</v>
      </c>
      <c r="F1101" s="393" t="s">
        <v>616</v>
      </c>
      <c r="G1101" s="136">
        <v>0</v>
      </c>
    </row>
    <row r="1102" spans="1:7" ht="38.25" customHeight="1" hidden="1">
      <c r="A1102" s="367"/>
      <c r="B1102" s="405" t="s">
        <v>1184</v>
      </c>
      <c r="C1102" s="332">
        <v>0</v>
      </c>
      <c r="D1102" s="123">
        <v>0</v>
      </c>
      <c r="E1102" s="123">
        <v>0</v>
      </c>
      <c r="F1102" s="393" t="e">
        <v>#DIV/0!</v>
      </c>
      <c r="G1102" s="136">
        <v>0</v>
      </c>
    </row>
    <row r="1103" spans="1:7" ht="51">
      <c r="A1103" s="367"/>
      <c r="B1103" s="405" t="s">
        <v>1199</v>
      </c>
      <c r="C1103" s="332">
        <v>-340122</v>
      </c>
      <c r="D1103" s="123">
        <v>-340122</v>
      </c>
      <c r="E1103" s="123">
        <v>-340122</v>
      </c>
      <c r="F1103" s="393" t="s">
        <v>616</v>
      </c>
      <c r="G1103" s="136">
        <v>0</v>
      </c>
    </row>
    <row r="1104" spans="1:7" s="403" customFormat="1" ht="38.25" hidden="1">
      <c r="A1104" s="422"/>
      <c r="B1104" s="425" t="s">
        <v>1170</v>
      </c>
      <c r="C1104" s="400">
        <v>0</v>
      </c>
      <c r="D1104" s="400"/>
      <c r="E1104" s="400"/>
      <c r="F1104" s="393" t="e">
        <v>#DIV/0!</v>
      </c>
      <c r="G1104" s="123">
        <v>0</v>
      </c>
    </row>
    <row r="1105" spans="1:7" ht="12.75">
      <c r="A1105" s="367"/>
      <c r="B1105" s="434"/>
      <c r="C1105" s="123"/>
      <c r="D1105" s="123"/>
      <c r="E1105" s="123"/>
      <c r="F1105" s="393"/>
      <c r="G1105" s="123"/>
    </row>
    <row r="1106" spans="1:7" ht="12.75">
      <c r="A1106" s="367"/>
      <c r="B1106" s="454" t="s">
        <v>2</v>
      </c>
      <c r="C1106" s="123"/>
      <c r="D1106" s="123"/>
      <c r="E1106" s="123"/>
      <c r="F1106" s="393"/>
      <c r="G1106" s="123"/>
    </row>
    <row r="1107" spans="1:7" ht="12.75">
      <c r="A1107" s="367"/>
      <c r="B1107" s="336" t="s">
        <v>1176</v>
      </c>
      <c r="C1107" s="328">
        <v>299452162</v>
      </c>
      <c r="D1107" s="328">
        <v>75933569</v>
      </c>
      <c r="E1107" s="328">
        <v>75933569</v>
      </c>
      <c r="F1107" s="392">
        <v>25.35749566570169</v>
      </c>
      <c r="G1107" s="264">
        <v>0</v>
      </c>
    </row>
    <row r="1108" spans="1:7" ht="12.75">
      <c r="A1108" s="367"/>
      <c r="B1108" s="359" t="s">
        <v>1177</v>
      </c>
      <c r="C1108" s="332">
        <v>299452162</v>
      </c>
      <c r="D1108" s="332">
        <v>75933569</v>
      </c>
      <c r="E1108" s="332">
        <v>75933569</v>
      </c>
      <c r="F1108" s="393">
        <v>25.35749566570169</v>
      </c>
      <c r="G1108" s="136">
        <v>0</v>
      </c>
    </row>
    <row r="1109" spans="1:7" ht="25.5">
      <c r="A1109" s="367"/>
      <c r="B1109" s="405" t="s">
        <v>1178</v>
      </c>
      <c r="C1109" s="332">
        <v>299452162</v>
      </c>
      <c r="D1109" s="123">
        <v>75933569</v>
      </c>
      <c r="E1109" s="123">
        <v>75933569</v>
      </c>
      <c r="F1109" s="393">
        <v>25.35749566570169</v>
      </c>
      <c r="G1109" s="136">
        <v>0</v>
      </c>
    </row>
    <row r="1110" spans="1:7" ht="12.75">
      <c r="A1110" s="367"/>
      <c r="B1110" s="336" t="s">
        <v>1098</v>
      </c>
      <c r="C1110" s="113">
        <v>299452162</v>
      </c>
      <c r="D1110" s="113">
        <v>75933569</v>
      </c>
      <c r="E1110" s="113">
        <v>75702569</v>
      </c>
      <c r="F1110" s="392">
        <v>25.280354796703726</v>
      </c>
      <c r="G1110" s="264">
        <v>25801730</v>
      </c>
    </row>
    <row r="1111" spans="1:7" ht="12.75">
      <c r="A1111" s="367"/>
      <c r="B1111" s="359" t="s">
        <v>1011</v>
      </c>
      <c r="C1111" s="332">
        <v>299452162</v>
      </c>
      <c r="D1111" s="332">
        <v>75933569</v>
      </c>
      <c r="E1111" s="332">
        <v>75702569</v>
      </c>
      <c r="F1111" s="393">
        <v>25.280354796703726</v>
      </c>
      <c r="G1111" s="136">
        <v>25801730</v>
      </c>
    </row>
    <row r="1112" spans="1:7" ht="12.75">
      <c r="A1112" s="367"/>
      <c r="B1112" s="395" t="s">
        <v>1032</v>
      </c>
      <c r="C1112" s="123">
        <v>299452162</v>
      </c>
      <c r="D1112" s="123">
        <v>75933569</v>
      </c>
      <c r="E1112" s="123">
        <v>75702569</v>
      </c>
      <c r="F1112" s="393">
        <v>25.280354796703726</v>
      </c>
      <c r="G1112" s="136">
        <v>25801730</v>
      </c>
    </row>
    <row r="1113" spans="1:7" ht="12.75">
      <c r="A1113" s="367"/>
      <c r="B1113" s="396" t="s">
        <v>1206</v>
      </c>
      <c r="C1113" s="123">
        <v>299452162</v>
      </c>
      <c r="D1113" s="123">
        <v>75933569</v>
      </c>
      <c r="E1113" s="123">
        <v>75702569</v>
      </c>
      <c r="F1113" s="393">
        <v>25.280354796703726</v>
      </c>
      <c r="G1113" s="136">
        <v>25801730</v>
      </c>
    </row>
    <row r="1114" spans="1:7" s="403" customFormat="1" ht="12.75" hidden="1">
      <c r="A1114" s="422"/>
      <c r="B1114" s="424" t="s">
        <v>932</v>
      </c>
      <c r="C1114" s="423">
        <v>0</v>
      </c>
      <c r="D1114" s="423">
        <v>0</v>
      </c>
      <c r="E1114" s="423">
        <v>0</v>
      </c>
      <c r="F1114" s="401" t="e">
        <v>#DIV/0!</v>
      </c>
      <c r="G1114" s="400">
        <v>0</v>
      </c>
    </row>
    <row r="1115" spans="1:7" s="403" customFormat="1" ht="12.75" hidden="1">
      <c r="A1115" s="422"/>
      <c r="B1115" s="426" t="s">
        <v>1215</v>
      </c>
      <c r="C1115" s="423">
        <v>0</v>
      </c>
      <c r="D1115" s="423">
        <v>0</v>
      </c>
      <c r="E1115" s="423">
        <v>0</v>
      </c>
      <c r="F1115" s="401" t="e">
        <v>#DIV/0!</v>
      </c>
      <c r="G1115" s="400">
        <v>0</v>
      </c>
    </row>
    <row r="1116" spans="1:7" s="403" customFormat="1" ht="25.5" hidden="1">
      <c r="A1116" s="422"/>
      <c r="B1116" s="440" t="s">
        <v>1234</v>
      </c>
      <c r="C1116" s="400">
        <v>0</v>
      </c>
      <c r="D1116" s="400">
        <v>0</v>
      </c>
      <c r="E1116" s="400">
        <v>0</v>
      </c>
      <c r="F1116" s="401" t="e">
        <v>#DIV/0!</v>
      </c>
      <c r="G1116" s="400">
        <v>0</v>
      </c>
    </row>
    <row r="1117" spans="1:7" ht="12.75">
      <c r="A1117" s="367"/>
      <c r="B1117" s="453"/>
      <c r="C1117" s="113"/>
      <c r="D1117" s="123"/>
      <c r="E1117" s="123"/>
      <c r="F1117" s="393"/>
      <c r="G1117" s="123"/>
    </row>
    <row r="1118" spans="1:7" ht="12.75">
      <c r="A1118" s="367"/>
      <c r="B1118" s="454" t="s">
        <v>3</v>
      </c>
      <c r="C1118" s="123"/>
      <c r="D1118" s="123"/>
      <c r="E1118" s="123"/>
      <c r="F1118" s="393"/>
      <c r="G1118" s="123"/>
    </row>
    <row r="1119" spans="1:7" ht="12.75">
      <c r="A1119" s="367"/>
      <c r="B1119" s="336" t="s">
        <v>1176</v>
      </c>
      <c r="C1119" s="328">
        <v>8292058</v>
      </c>
      <c r="D1119" s="328">
        <v>4637325</v>
      </c>
      <c r="E1119" s="328">
        <v>4637325</v>
      </c>
      <c r="F1119" s="392">
        <v>55.92489825806815</v>
      </c>
      <c r="G1119" s="264">
        <v>800000</v>
      </c>
    </row>
    <row r="1120" spans="1:7" ht="12.75">
      <c r="A1120" s="367"/>
      <c r="B1120" s="359" t="s">
        <v>1177</v>
      </c>
      <c r="C1120" s="332">
        <v>8292058</v>
      </c>
      <c r="D1120" s="332">
        <v>4637325</v>
      </c>
      <c r="E1120" s="332">
        <v>4637325</v>
      </c>
      <c r="F1120" s="393">
        <v>55.92489825806815</v>
      </c>
      <c r="G1120" s="136">
        <v>800000</v>
      </c>
    </row>
    <row r="1121" spans="1:7" ht="25.5">
      <c r="A1121" s="367"/>
      <c r="B1121" s="405" t="s">
        <v>1178</v>
      </c>
      <c r="C1121" s="332">
        <v>8292058</v>
      </c>
      <c r="D1121" s="123">
        <v>4637325</v>
      </c>
      <c r="E1121" s="123">
        <v>4637325</v>
      </c>
      <c r="F1121" s="393">
        <v>55.92489825806815</v>
      </c>
      <c r="G1121" s="136">
        <v>800000</v>
      </c>
    </row>
    <row r="1122" spans="1:7" ht="12.75">
      <c r="A1122" s="367"/>
      <c r="B1122" s="336" t="s">
        <v>1098</v>
      </c>
      <c r="C1122" s="113">
        <v>8292058</v>
      </c>
      <c r="D1122" s="113">
        <v>4637325</v>
      </c>
      <c r="E1122" s="113">
        <v>3498164</v>
      </c>
      <c r="F1122" s="392">
        <v>42.18692150971447</v>
      </c>
      <c r="G1122" s="264">
        <v>800000</v>
      </c>
    </row>
    <row r="1123" spans="1:7" ht="12.75">
      <c r="A1123" s="367"/>
      <c r="B1123" s="359" t="s">
        <v>1011</v>
      </c>
      <c r="C1123" s="332">
        <v>8292058</v>
      </c>
      <c r="D1123" s="332">
        <v>4637325</v>
      </c>
      <c r="E1123" s="332">
        <v>3498164</v>
      </c>
      <c r="F1123" s="393">
        <v>42.18692150971447</v>
      </c>
      <c r="G1123" s="136">
        <v>800000</v>
      </c>
    </row>
    <row r="1124" spans="1:7" ht="12.75">
      <c r="A1124" s="367"/>
      <c r="B1124" s="395" t="s">
        <v>1032</v>
      </c>
      <c r="C1124" s="123">
        <v>8292058</v>
      </c>
      <c r="D1124" s="123">
        <v>4637325</v>
      </c>
      <c r="E1124" s="123">
        <v>3498164</v>
      </c>
      <c r="F1124" s="393">
        <v>42.18692150971447</v>
      </c>
      <c r="G1124" s="136">
        <v>800000</v>
      </c>
    </row>
    <row r="1125" spans="1:7" ht="25.5">
      <c r="A1125" s="367"/>
      <c r="B1125" s="396" t="s">
        <v>1214</v>
      </c>
      <c r="C1125" s="123">
        <v>8292058</v>
      </c>
      <c r="D1125" s="123">
        <v>4637325</v>
      </c>
      <c r="E1125" s="123">
        <v>3498164</v>
      </c>
      <c r="F1125" s="393">
        <v>42.18692150971447</v>
      </c>
      <c r="G1125" s="136">
        <v>800000</v>
      </c>
    </row>
    <row r="1126" spans="1:7" ht="12.75">
      <c r="A1126" s="367"/>
      <c r="B1126" s="434"/>
      <c r="C1126" s="123"/>
      <c r="D1126" s="123"/>
      <c r="E1126" s="123"/>
      <c r="F1126" s="393"/>
      <c r="G1126" s="123"/>
    </row>
    <row r="1127" spans="1:7" s="403" customFormat="1" ht="25.5" hidden="1">
      <c r="A1127" s="422"/>
      <c r="B1127" s="456" t="s">
        <v>4</v>
      </c>
      <c r="C1127" s="400"/>
      <c r="D1127" s="400"/>
      <c r="E1127" s="400"/>
      <c r="F1127" s="401"/>
      <c r="G1127" s="400"/>
    </row>
    <row r="1128" spans="1:7" s="403" customFormat="1" ht="12.75" hidden="1">
      <c r="A1128" s="422"/>
      <c r="B1128" s="457" t="s">
        <v>1176</v>
      </c>
      <c r="C1128" s="458">
        <v>0</v>
      </c>
      <c r="D1128" s="458">
        <v>0</v>
      </c>
      <c r="E1128" s="458">
        <v>0</v>
      </c>
      <c r="F1128" s="459" t="e">
        <v>#DIV/0!</v>
      </c>
      <c r="G1128" s="460">
        <v>0</v>
      </c>
    </row>
    <row r="1129" spans="1:7" s="403" customFormat="1" ht="12.75" hidden="1">
      <c r="A1129" s="422"/>
      <c r="B1129" s="424" t="s">
        <v>1177</v>
      </c>
      <c r="C1129" s="423">
        <v>0</v>
      </c>
      <c r="D1129" s="423">
        <v>0</v>
      </c>
      <c r="E1129" s="423">
        <v>0</v>
      </c>
      <c r="F1129" s="401" t="e">
        <v>#DIV/0!</v>
      </c>
      <c r="G1129" s="400">
        <v>0</v>
      </c>
    </row>
    <row r="1130" spans="1:7" s="403" customFormat="1" ht="25.5" hidden="1">
      <c r="A1130" s="422"/>
      <c r="B1130" s="425" t="s">
        <v>1178</v>
      </c>
      <c r="C1130" s="423">
        <v>0</v>
      </c>
      <c r="D1130" s="400">
        <v>0</v>
      </c>
      <c r="E1130" s="400">
        <v>0</v>
      </c>
      <c r="F1130" s="401" t="e">
        <v>#DIV/0!</v>
      </c>
      <c r="G1130" s="400">
        <v>0</v>
      </c>
    </row>
    <row r="1131" spans="1:7" s="403" customFormat="1" ht="12.75" hidden="1">
      <c r="A1131" s="422"/>
      <c r="B1131" s="457" t="s">
        <v>1098</v>
      </c>
      <c r="C1131" s="460">
        <v>0</v>
      </c>
      <c r="D1131" s="460">
        <v>0</v>
      </c>
      <c r="E1131" s="460">
        <v>0</v>
      </c>
      <c r="F1131" s="459" t="e">
        <v>#DIV/0!</v>
      </c>
      <c r="G1131" s="460">
        <v>0</v>
      </c>
    </row>
    <row r="1132" spans="1:7" s="403" customFormat="1" ht="12.75" hidden="1">
      <c r="A1132" s="422"/>
      <c r="B1132" s="424" t="s">
        <v>1011</v>
      </c>
      <c r="C1132" s="423">
        <v>0</v>
      </c>
      <c r="D1132" s="423">
        <v>0</v>
      </c>
      <c r="E1132" s="423">
        <v>0</v>
      </c>
      <c r="F1132" s="401" t="e">
        <v>#DIV/0!</v>
      </c>
      <c r="G1132" s="400">
        <v>0</v>
      </c>
    </row>
    <row r="1133" spans="1:7" s="403" customFormat="1" ht="12.75" hidden="1">
      <c r="A1133" s="422"/>
      <c r="B1133" s="426" t="s">
        <v>1017</v>
      </c>
      <c r="C1133" s="423">
        <v>0</v>
      </c>
      <c r="D1133" s="423">
        <v>0</v>
      </c>
      <c r="E1133" s="423">
        <v>0</v>
      </c>
      <c r="F1133" s="401" t="e">
        <v>#DIV/0!</v>
      </c>
      <c r="G1133" s="400">
        <v>0</v>
      </c>
    </row>
    <row r="1134" spans="1:7" s="403" customFormat="1" ht="12.75" hidden="1">
      <c r="A1134" s="422"/>
      <c r="B1134" s="427" t="s">
        <v>1018</v>
      </c>
      <c r="C1134" s="423">
        <v>0</v>
      </c>
      <c r="D1134" s="400">
        <v>0</v>
      </c>
      <c r="E1134" s="400">
        <v>0</v>
      </c>
      <c r="F1134" s="401" t="e">
        <v>#DIV/0!</v>
      </c>
      <c r="G1134" s="400">
        <v>0</v>
      </c>
    </row>
    <row r="1135" spans="1:7" ht="12.75">
      <c r="A1135" s="367"/>
      <c r="B1135" s="461" t="s">
        <v>5</v>
      </c>
      <c r="C1135" s="332"/>
      <c r="D1135" s="123"/>
      <c r="E1135" s="123"/>
      <c r="F1135" s="393"/>
      <c r="G1135" s="123"/>
    </row>
    <row r="1136" spans="1:7" ht="12.75">
      <c r="A1136" s="367"/>
      <c r="B1136" s="336" t="s">
        <v>1176</v>
      </c>
      <c r="C1136" s="328">
        <v>10000000</v>
      </c>
      <c r="D1136" s="328">
        <v>0</v>
      </c>
      <c r="E1136" s="328">
        <v>0</v>
      </c>
      <c r="F1136" s="462">
        <v>0</v>
      </c>
      <c r="G1136" s="264">
        <v>0</v>
      </c>
    </row>
    <row r="1137" spans="1:7" ht="12.75">
      <c r="A1137" s="367"/>
      <c r="B1137" s="359" t="s">
        <v>1177</v>
      </c>
      <c r="C1137" s="332">
        <v>10000000</v>
      </c>
      <c r="D1137" s="332">
        <v>0</v>
      </c>
      <c r="E1137" s="332">
        <v>0</v>
      </c>
      <c r="F1137" s="393">
        <v>0</v>
      </c>
      <c r="G1137" s="136">
        <v>0</v>
      </c>
    </row>
    <row r="1138" spans="1:7" ht="25.5">
      <c r="A1138" s="367"/>
      <c r="B1138" s="405" t="s">
        <v>1178</v>
      </c>
      <c r="C1138" s="332">
        <v>10000000</v>
      </c>
      <c r="D1138" s="123">
        <v>0</v>
      </c>
      <c r="E1138" s="123">
        <v>0</v>
      </c>
      <c r="F1138" s="393">
        <v>0</v>
      </c>
      <c r="G1138" s="136">
        <v>0</v>
      </c>
    </row>
    <row r="1139" spans="1:7" ht="12.75">
      <c r="A1139" s="367"/>
      <c r="B1139" s="336" t="s">
        <v>1098</v>
      </c>
      <c r="C1139" s="328">
        <v>10000000</v>
      </c>
      <c r="D1139" s="328">
        <v>0</v>
      </c>
      <c r="E1139" s="328">
        <v>0</v>
      </c>
      <c r="F1139" s="462">
        <v>0</v>
      </c>
      <c r="G1139" s="264">
        <v>0</v>
      </c>
    </row>
    <row r="1140" spans="1:7" ht="12.75">
      <c r="A1140" s="367"/>
      <c r="B1140" s="359" t="s">
        <v>1011</v>
      </c>
      <c r="C1140" s="332">
        <v>10000000</v>
      </c>
      <c r="D1140" s="332">
        <v>0</v>
      </c>
      <c r="E1140" s="332">
        <v>0</v>
      </c>
      <c r="F1140" s="393">
        <v>0</v>
      </c>
      <c r="G1140" s="136">
        <v>0</v>
      </c>
    </row>
    <row r="1141" spans="1:7" ht="12.75">
      <c r="A1141" s="367"/>
      <c r="B1141" s="395" t="s">
        <v>1017</v>
      </c>
      <c r="C1141" s="332">
        <v>10000000</v>
      </c>
      <c r="D1141" s="332">
        <v>0</v>
      </c>
      <c r="E1141" s="332">
        <v>0</v>
      </c>
      <c r="F1141" s="393">
        <v>0</v>
      </c>
      <c r="G1141" s="136">
        <v>0</v>
      </c>
    </row>
    <row r="1142" spans="1:7" ht="12.75">
      <c r="A1142" s="367"/>
      <c r="B1142" s="415" t="s">
        <v>1018</v>
      </c>
      <c r="C1142" s="332">
        <v>10000000</v>
      </c>
      <c r="D1142" s="123">
        <v>0</v>
      </c>
      <c r="E1142" s="123">
        <v>0</v>
      </c>
      <c r="F1142" s="393">
        <v>0</v>
      </c>
      <c r="G1142" s="136">
        <v>0</v>
      </c>
    </row>
    <row r="1143" spans="1:7" ht="12.75">
      <c r="A1143" s="367"/>
      <c r="B1143" s="415"/>
      <c r="C1143" s="332"/>
      <c r="D1143" s="123"/>
      <c r="E1143" s="123"/>
      <c r="F1143" s="393"/>
      <c r="G1143" s="123"/>
    </row>
    <row r="1144" spans="1:7" s="465" customFormat="1" ht="12.75">
      <c r="A1144" s="463" t="s">
        <v>6</v>
      </c>
      <c r="B1144" s="463"/>
      <c r="C1144" s="274"/>
      <c r="D1144" s="274"/>
      <c r="E1144" s="274"/>
      <c r="F1144" s="464"/>
      <c r="G1144" s="123"/>
    </row>
    <row r="1145" spans="1:7" s="465" customFormat="1" ht="13.5">
      <c r="A1145" s="463"/>
      <c r="B1145" s="466" t="s">
        <v>1176</v>
      </c>
      <c r="C1145" s="266">
        <v>132003621</v>
      </c>
      <c r="D1145" s="266">
        <v>23676159</v>
      </c>
      <c r="E1145" s="266">
        <v>24619377</v>
      </c>
      <c r="F1145" s="467">
        <v>18.65053156382733</v>
      </c>
      <c r="G1145" s="468">
        <v>894490</v>
      </c>
    </row>
    <row r="1146" spans="1:7" s="465" customFormat="1" ht="51">
      <c r="A1146" s="463"/>
      <c r="B1146" s="469" t="str">
        <f>B402</f>
        <v>Valsts pamatbudžeta iestāžu saņemtie transferta pārskaitījumi no valsts pamatbudžeta dotācijas no vispārējiem ieņēmumiem</v>
      </c>
      <c r="C1146" s="274">
        <v>2879009</v>
      </c>
      <c r="D1146" s="274">
        <v>768937</v>
      </c>
      <c r="E1146" s="274">
        <v>2854256</v>
      </c>
      <c r="F1146" s="464">
        <v>99.14022498713967</v>
      </c>
      <c r="G1146" s="131">
        <v>0</v>
      </c>
    </row>
    <row r="1147" spans="1:7" s="465" customFormat="1" ht="51">
      <c r="A1147" s="463"/>
      <c r="B1147" s="469" t="str">
        <f>B403</f>
        <v>Valsts pamatbudžeta iestāžu saņemtie transferta pārskaitījumi no valsts pamatbudžeta ārvalstu finanšu palīdzības līdzekļiem</v>
      </c>
      <c r="C1147" s="274">
        <v>1212732</v>
      </c>
      <c r="D1147" s="274">
        <v>324130</v>
      </c>
      <c r="E1147" s="274">
        <v>0</v>
      </c>
      <c r="F1147" s="464">
        <v>0</v>
      </c>
      <c r="G1147" s="131">
        <v>0</v>
      </c>
    </row>
    <row r="1148" spans="1:7" s="465" customFormat="1" ht="12.75">
      <c r="A1148" s="463"/>
      <c r="B1148" s="470" t="s">
        <v>1188</v>
      </c>
      <c r="C1148" s="274">
        <v>24863</v>
      </c>
      <c r="D1148" s="274">
        <v>19520</v>
      </c>
      <c r="E1148" s="274">
        <v>24863</v>
      </c>
      <c r="F1148" s="464">
        <v>100</v>
      </c>
      <c r="G1148" s="131">
        <v>8234</v>
      </c>
    </row>
    <row r="1149" spans="1:7" s="465" customFormat="1" ht="51">
      <c r="A1149" s="463"/>
      <c r="B1149" s="471" t="s">
        <v>1189</v>
      </c>
      <c r="C1149" s="274">
        <v>24863</v>
      </c>
      <c r="D1149" s="274">
        <v>19520</v>
      </c>
      <c r="E1149" s="274">
        <v>24863</v>
      </c>
      <c r="F1149" s="464">
        <v>100</v>
      </c>
      <c r="G1149" s="131">
        <v>8234</v>
      </c>
    </row>
    <row r="1150" spans="1:7" s="465" customFormat="1" ht="25.5">
      <c r="A1150" s="463"/>
      <c r="B1150" s="470" t="s">
        <v>1210</v>
      </c>
      <c r="C1150" s="274">
        <v>111486331</v>
      </c>
      <c r="D1150" s="274">
        <v>21706791</v>
      </c>
      <c r="E1150" s="274">
        <v>21706791</v>
      </c>
      <c r="F1150" s="464">
        <v>19.470360900117882</v>
      </c>
      <c r="G1150" s="131">
        <v>881735</v>
      </c>
    </row>
    <row r="1151" spans="1:7" s="465" customFormat="1" ht="25.5">
      <c r="A1151" s="463"/>
      <c r="B1151" s="470" t="s">
        <v>7</v>
      </c>
      <c r="C1151" s="274">
        <v>16400686</v>
      </c>
      <c r="D1151" s="274">
        <v>856781</v>
      </c>
      <c r="E1151" s="274">
        <v>33467</v>
      </c>
      <c r="F1151" s="464">
        <v>0.20405853755141706</v>
      </c>
      <c r="G1151" s="131">
        <v>4521</v>
      </c>
    </row>
    <row r="1152" spans="1:7" s="475" customFormat="1" ht="25.5" hidden="1">
      <c r="A1152" s="472"/>
      <c r="B1152" s="473" t="s">
        <v>1210</v>
      </c>
      <c r="C1152" s="474">
        <v>111486331</v>
      </c>
      <c r="D1152" s="474"/>
      <c r="E1152" s="474"/>
      <c r="F1152" s="464">
        <v>0</v>
      </c>
      <c r="G1152" s="131">
        <v>0</v>
      </c>
    </row>
    <row r="1153" spans="1:7" s="475" customFormat="1" ht="13.5">
      <c r="A1153" s="472"/>
      <c r="B1153" s="466" t="s">
        <v>8</v>
      </c>
      <c r="C1153" s="266">
        <v>132003621</v>
      </c>
      <c r="D1153" s="266">
        <v>26057589</v>
      </c>
      <c r="E1153" s="266">
        <v>15969689</v>
      </c>
      <c r="F1153" s="467">
        <v>12.097917374554445</v>
      </c>
      <c r="G1153" s="468">
        <v>9667317</v>
      </c>
    </row>
    <row r="1154" spans="1:7" s="475" customFormat="1" ht="12.75">
      <c r="A1154" s="472"/>
      <c r="B1154" s="476" t="s">
        <v>1032</v>
      </c>
      <c r="C1154" s="274">
        <v>104989316</v>
      </c>
      <c r="D1154" s="274">
        <v>17265767</v>
      </c>
      <c r="E1154" s="274">
        <v>10715841</v>
      </c>
      <c r="F1154" s="464">
        <v>10.206601403137059</v>
      </c>
      <c r="G1154" s="131">
        <v>5196505</v>
      </c>
    </row>
    <row r="1155" spans="1:7" s="465" customFormat="1" ht="38.25">
      <c r="A1155" s="463"/>
      <c r="B1155" s="477" t="s">
        <v>1211</v>
      </c>
      <c r="C1155" s="478">
        <v>4091541</v>
      </c>
      <c r="D1155" s="478">
        <v>3474497</v>
      </c>
      <c r="E1155" s="478">
        <v>2854256</v>
      </c>
      <c r="F1155" s="464">
        <v>69.7599266388874</v>
      </c>
      <c r="G1155" s="131">
        <v>0</v>
      </c>
    </row>
    <row r="1156" spans="1:7" s="465" customFormat="1" ht="38.25">
      <c r="A1156" s="463"/>
      <c r="B1156" s="471" t="s">
        <v>1208</v>
      </c>
      <c r="C1156" s="274">
        <v>86102340</v>
      </c>
      <c r="D1156" s="274">
        <v>13348305</v>
      </c>
      <c r="E1156" s="274">
        <v>7861585</v>
      </c>
      <c r="F1156" s="464">
        <v>9.13051259698633</v>
      </c>
      <c r="G1156" s="131">
        <v>5196505</v>
      </c>
    </row>
    <row r="1157" spans="1:7" s="465" customFormat="1" ht="76.5">
      <c r="A1157" s="463"/>
      <c r="B1157" s="471" t="s">
        <v>1231</v>
      </c>
      <c r="C1157" s="274">
        <v>14795435</v>
      </c>
      <c r="D1157" s="274">
        <v>442965</v>
      </c>
      <c r="E1157" s="274">
        <v>0</v>
      </c>
      <c r="F1157" s="464">
        <v>0</v>
      </c>
      <c r="G1157" s="131">
        <v>0</v>
      </c>
    </row>
    <row r="1158" spans="1:7" s="465" customFormat="1" ht="12.75">
      <c r="A1158" s="463"/>
      <c r="B1158" s="470" t="s">
        <v>1188</v>
      </c>
      <c r="C1158" s="274">
        <v>24863</v>
      </c>
      <c r="D1158" s="274">
        <v>19520</v>
      </c>
      <c r="E1158" s="274">
        <v>24863</v>
      </c>
      <c r="F1158" s="464">
        <v>100</v>
      </c>
      <c r="G1158" s="131">
        <v>8234</v>
      </c>
    </row>
    <row r="1159" spans="1:7" s="465" customFormat="1" ht="25.5">
      <c r="A1159" s="463"/>
      <c r="B1159" s="471" t="s">
        <v>1149</v>
      </c>
      <c r="C1159" s="274">
        <v>24863</v>
      </c>
      <c r="D1159" s="274">
        <v>0</v>
      </c>
      <c r="E1159" s="274">
        <v>0</v>
      </c>
      <c r="F1159" s="464">
        <v>0</v>
      </c>
      <c r="G1159" s="131">
        <v>0</v>
      </c>
    </row>
    <row r="1160" spans="1:7" s="465" customFormat="1" ht="12.75">
      <c r="A1160" s="463"/>
      <c r="B1160" s="470" t="s">
        <v>0</v>
      </c>
      <c r="C1160" s="274">
        <v>26989442</v>
      </c>
      <c r="D1160" s="274">
        <v>8772302</v>
      </c>
      <c r="E1160" s="274">
        <v>5228985</v>
      </c>
      <c r="F1160" s="464">
        <v>19.374187135843712</v>
      </c>
      <c r="G1160" s="131">
        <v>4462578</v>
      </c>
    </row>
    <row r="1161" spans="1:7" s="465" customFormat="1" ht="25.5">
      <c r="A1161" s="463"/>
      <c r="B1161" s="471" t="s">
        <v>1216</v>
      </c>
      <c r="C1161" s="269">
        <v>26989242</v>
      </c>
      <c r="D1161" s="269">
        <v>8772302</v>
      </c>
      <c r="E1161" s="269">
        <v>5228985</v>
      </c>
      <c r="F1161" s="464">
        <v>19.374330705545564</v>
      </c>
      <c r="G1161" s="131">
        <v>4462578</v>
      </c>
    </row>
    <row r="1162" spans="1:7" ht="38.25">
      <c r="A1162" s="367"/>
      <c r="B1162" s="471" t="s">
        <v>9</v>
      </c>
      <c r="C1162" s="274">
        <v>200</v>
      </c>
      <c r="D1162" s="274">
        <v>0</v>
      </c>
      <c r="E1162" s="274">
        <v>0</v>
      </c>
      <c r="F1162" s="464">
        <v>0</v>
      </c>
      <c r="G1162" s="131">
        <v>0</v>
      </c>
    </row>
    <row r="1163" spans="1:5" ht="23.25" customHeight="1">
      <c r="A1163" s="479"/>
      <c r="C1163" s="238"/>
      <c r="D1163" s="238"/>
      <c r="E1163" s="238"/>
    </row>
    <row r="1164" ht="12.75">
      <c r="A1164" s="479" t="s">
        <v>10</v>
      </c>
    </row>
    <row r="1165" spans="1:5" ht="13.5" customHeight="1">
      <c r="A1165" s="479" t="s">
        <v>573</v>
      </c>
      <c r="C1165" s="480"/>
      <c r="D1165" s="480"/>
      <c r="E1165" s="318"/>
    </row>
    <row r="1166" spans="1:5" ht="15">
      <c r="A1166" s="479" t="s">
        <v>574</v>
      </c>
      <c r="C1166" s="480"/>
      <c r="D1166" s="480"/>
      <c r="E1166" s="318"/>
    </row>
    <row r="1167" spans="1:5" ht="12.75" hidden="1">
      <c r="A1167" s="549" t="s">
        <v>575</v>
      </c>
      <c r="B1167" s="549"/>
      <c r="C1167" s="549"/>
      <c r="D1167" s="549"/>
      <c r="E1167" s="549"/>
    </row>
    <row r="1168" spans="1:5" ht="12.75" hidden="1">
      <c r="A1168" s="481"/>
      <c r="B1168" s="548" t="s">
        <v>576</v>
      </c>
      <c r="C1168" s="548"/>
      <c r="D1168" s="481"/>
      <c r="E1168" s="481"/>
    </row>
    <row r="1169" spans="1:5" ht="12.75">
      <c r="A1169" s="481"/>
      <c r="B1169" s="548" t="s">
        <v>577</v>
      </c>
      <c r="C1169" s="548"/>
      <c r="D1169" s="481"/>
      <c r="E1169" s="481"/>
    </row>
    <row r="1170" spans="1:5" ht="12.75">
      <c r="A1170" s="481"/>
      <c r="B1170" s="548" t="s">
        <v>578</v>
      </c>
      <c r="C1170" s="548"/>
      <c r="D1170" s="481"/>
      <c r="E1170" s="481"/>
    </row>
    <row r="1171" spans="1:7" ht="62.25" customHeight="1">
      <c r="A1171" s="482" t="s">
        <v>878</v>
      </c>
      <c r="C1171" s="238"/>
      <c r="D1171" s="238"/>
      <c r="E1171" s="238"/>
      <c r="G1171" s="483" t="s">
        <v>669</v>
      </c>
    </row>
    <row r="1172" spans="1:5" ht="3.75" customHeight="1">
      <c r="A1172" s="482"/>
      <c r="C1172" s="238"/>
      <c r="D1172" s="238"/>
      <c r="E1172" s="238"/>
    </row>
    <row r="1173" ht="25.5" customHeight="1"/>
    <row r="1174" ht="12.75">
      <c r="A1174" s="318" t="s">
        <v>579</v>
      </c>
    </row>
  </sheetData>
  <mergeCells count="13">
    <mergeCell ref="B1168:C1168"/>
    <mergeCell ref="B1169:C1169"/>
    <mergeCell ref="B1170:C1170"/>
    <mergeCell ref="A1167:E1167"/>
    <mergeCell ref="A10:B10"/>
    <mergeCell ref="A8:G8"/>
    <mergeCell ref="A9:G9"/>
    <mergeCell ref="A1:G1"/>
    <mergeCell ref="A4:G4"/>
    <mergeCell ref="A6:G6"/>
    <mergeCell ref="A7:G7"/>
    <mergeCell ref="A3:F3"/>
    <mergeCell ref="A2:G2"/>
  </mergeCells>
  <printOptions horizontalCentered="1"/>
  <pageMargins left="0.4724409448818898" right="0.31496062992125984" top="0.8267716535433072" bottom="0.7874015748031497" header="0.5118110236220472" footer="0.4330708661417323"/>
  <pageSetup firstPageNumber="9" useFirstPageNumber="1" horizontalDpi="600" verticalDpi="600" orientation="portrait" paperSize="9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21"/>
  <sheetViews>
    <sheetView zoomScaleSheetLayoutView="100" workbookViewId="0" topLeftCell="A1">
      <selection activeCell="B8" sqref="B8"/>
    </sheetView>
  </sheetViews>
  <sheetFormatPr defaultColWidth="9.140625" defaultRowHeight="12.75"/>
  <cols>
    <col min="1" max="1" width="9.7109375" style="228" customWidth="1"/>
    <col min="2" max="2" width="41.28125" style="229" customWidth="1"/>
    <col min="3" max="5" width="12.28125" style="238" customWidth="1"/>
    <col min="6" max="6" width="9.140625" style="238" customWidth="1"/>
    <col min="7" max="7" width="11.8515625" style="238" customWidth="1"/>
    <col min="8" max="16384" width="9.140625" style="61" customWidth="1"/>
  </cols>
  <sheetData>
    <row r="1" spans="1:7" ht="12.75">
      <c r="A1" s="217"/>
      <c r="B1" s="218"/>
      <c r="C1" s="219"/>
      <c r="D1" s="219"/>
      <c r="E1" s="219"/>
      <c r="F1" s="219"/>
      <c r="G1" s="61"/>
    </row>
    <row r="2" spans="1:7" s="223" customFormat="1" ht="12.75">
      <c r="A2" s="553" t="s">
        <v>580</v>
      </c>
      <c r="B2" s="553"/>
      <c r="C2" s="553"/>
      <c r="D2" s="553"/>
      <c r="E2" s="553"/>
      <c r="F2" s="553"/>
      <c r="G2" s="553"/>
    </row>
    <row r="3" spans="1:7" s="223" customFormat="1" ht="15" customHeight="1">
      <c r="A3" s="554" t="s">
        <v>581</v>
      </c>
      <c r="B3" s="554"/>
      <c r="C3" s="554"/>
      <c r="D3" s="554"/>
      <c r="E3" s="554"/>
      <c r="F3" s="554"/>
      <c r="G3" s="554"/>
    </row>
    <row r="4" spans="1:7" s="223" customFormat="1" ht="3.75" customHeight="1">
      <c r="A4" s="555"/>
      <c r="B4" s="555"/>
      <c r="C4" s="555"/>
      <c r="D4" s="555"/>
      <c r="E4" s="555"/>
      <c r="F4" s="555"/>
      <c r="G4" s="555"/>
    </row>
    <row r="5" spans="1:7" s="222" customFormat="1" ht="12.75">
      <c r="A5" s="556" t="s">
        <v>582</v>
      </c>
      <c r="B5" s="556"/>
      <c r="C5" s="556"/>
      <c r="D5" s="556"/>
      <c r="E5" s="556"/>
      <c r="F5" s="556"/>
      <c r="G5" s="556"/>
    </row>
    <row r="6" spans="1:7" s="222" customFormat="1" ht="12.75">
      <c r="A6" s="224"/>
      <c r="B6" s="225"/>
      <c r="C6" s="226"/>
      <c r="D6" s="226"/>
      <c r="E6" s="226"/>
      <c r="F6" s="226"/>
      <c r="G6" s="226"/>
    </row>
    <row r="7" spans="1:7" s="227" customFormat="1" ht="17.25" customHeight="1">
      <c r="A7" s="550" t="s">
        <v>583</v>
      </c>
      <c r="B7" s="550"/>
      <c r="C7" s="550"/>
      <c r="D7" s="550"/>
      <c r="E7" s="550"/>
      <c r="F7" s="550"/>
      <c r="G7" s="550"/>
    </row>
    <row r="8" spans="1:7" s="227" customFormat="1" ht="17.25" customHeight="1">
      <c r="A8" s="228"/>
      <c r="B8" s="229"/>
      <c r="C8" s="230" t="s">
        <v>879</v>
      </c>
      <c r="E8" s="230"/>
      <c r="F8" s="231"/>
      <c r="G8" s="231"/>
    </row>
    <row r="9" spans="1:7" s="227" customFormat="1" ht="17.25" customHeight="1">
      <c r="A9" s="551" t="s">
        <v>880</v>
      </c>
      <c r="B9" s="551"/>
      <c r="C9" s="551"/>
      <c r="D9" s="551"/>
      <c r="E9" s="551"/>
      <c r="F9" s="551"/>
      <c r="G9" s="551"/>
    </row>
    <row r="10" spans="1:7" s="233" customFormat="1" ht="12.75">
      <c r="A10" s="552" t="s">
        <v>586</v>
      </c>
      <c r="B10" s="552"/>
      <c r="C10" s="552"/>
      <c r="D10" s="552"/>
      <c r="E10" s="552"/>
      <c r="F10" s="552"/>
      <c r="G10" s="552"/>
    </row>
    <row r="11" spans="1:7" s="233" customFormat="1" ht="12.75">
      <c r="A11" s="234" t="s">
        <v>587</v>
      </c>
      <c r="C11" s="235"/>
      <c r="D11" s="236"/>
      <c r="E11" s="236"/>
      <c r="F11" s="232"/>
      <c r="G11" s="237" t="s">
        <v>881</v>
      </c>
    </row>
    <row r="12" ht="14.25" customHeight="1">
      <c r="G12" s="238" t="s">
        <v>882</v>
      </c>
    </row>
    <row r="13" spans="2:7" ht="12.75">
      <c r="B13" s="239"/>
      <c r="G13" s="238" t="s">
        <v>883</v>
      </c>
    </row>
    <row r="14" spans="1:7" ht="78.75" customHeight="1">
      <c r="A14" s="240" t="s">
        <v>884</v>
      </c>
      <c r="B14" s="241" t="s">
        <v>885</v>
      </c>
      <c r="C14" s="241" t="s">
        <v>592</v>
      </c>
      <c r="D14" s="241" t="s">
        <v>886</v>
      </c>
      <c r="E14" s="241" t="s">
        <v>593</v>
      </c>
      <c r="F14" s="241" t="s">
        <v>887</v>
      </c>
      <c r="G14" s="241" t="s">
        <v>595</v>
      </c>
    </row>
    <row r="15" spans="1:7" ht="12.75">
      <c r="A15" s="242">
        <v>1</v>
      </c>
      <c r="B15" s="243">
        <v>2</v>
      </c>
      <c r="C15" s="244">
        <v>3</v>
      </c>
      <c r="D15" s="245">
        <v>4</v>
      </c>
      <c r="E15" s="245">
        <v>5</v>
      </c>
      <c r="F15" s="245">
        <v>6</v>
      </c>
      <c r="G15" s="245">
        <v>7</v>
      </c>
    </row>
    <row r="16" spans="1:7" s="248" customFormat="1" ht="15.75" customHeight="1">
      <c r="A16" s="246"/>
      <c r="B16" s="119" t="s">
        <v>888</v>
      </c>
      <c r="C16" s="113">
        <v>1387466121</v>
      </c>
      <c r="D16" s="113">
        <v>316412675</v>
      </c>
      <c r="E16" s="113">
        <v>355089657</v>
      </c>
      <c r="F16" s="247">
        <v>25.59267225523844</v>
      </c>
      <c r="G16" s="113">
        <v>119929386</v>
      </c>
    </row>
    <row r="17" spans="1:7" ht="12.75">
      <c r="A17" s="249"/>
      <c r="B17" s="250" t="s">
        <v>889</v>
      </c>
      <c r="C17" s="123">
        <v>1358000000</v>
      </c>
      <c r="D17" s="123" t="s">
        <v>616</v>
      </c>
      <c r="E17" s="123">
        <v>344609279</v>
      </c>
      <c r="F17" s="251">
        <v>25.37623556701031</v>
      </c>
      <c r="G17" s="252">
        <v>117200872</v>
      </c>
    </row>
    <row r="18" spans="1:7" s="253" customFormat="1" ht="12.75">
      <c r="A18" s="249"/>
      <c r="B18" s="250" t="s">
        <v>890</v>
      </c>
      <c r="C18" s="123">
        <v>1358000000</v>
      </c>
      <c r="D18" s="123" t="s">
        <v>616</v>
      </c>
      <c r="E18" s="123">
        <v>344609279</v>
      </c>
      <c r="F18" s="251">
        <v>25.37623556701031</v>
      </c>
      <c r="G18" s="252">
        <v>117200872</v>
      </c>
    </row>
    <row r="19" spans="1:7" s="253" customFormat="1" ht="12.75">
      <c r="A19" s="249"/>
      <c r="B19" s="250" t="s">
        <v>891</v>
      </c>
      <c r="C19" s="123">
        <v>12595967</v>
      </c>
      <c r="D19" s="123" t="s">
        <v>616</v>
      </c>
      <c r="E19" s="123">
        <v>6297561</v>
      </c>
      <c r="F19" s="251">
        <v>49.996645751771176</v>
      </c>
      <c r="G19" s="252">
        <v>2719329</v>
      </c>
    </row>
    <row r="20" spans="1:7" ht="25.5">
      <c r="A20" s="249"/>
      <c r="B20" s="250" t="s">
        <v>892</v>
      </c>
      <c r="C20" s="123">
        <v>129110</v>
      </c>
      <c r="D20" s="123">
        <v>32280</v>
      </c>
      <c r="E20" s="123">
        <v>22463</v>
      </c>
      <c r="F20" s="251">
        <v>17.398342498644567</v>
      </c>
      <c r="G20" s="252">
        <v>7314</v>
      </c>
    </row>
    <row r="21" spans="1:7" ht="12.75">
      <c r="A21" s="249"/>
      <c r="B21" s="250" t="s">
        <v>893</v>
      </c>
      <c r="C21" s="123">
        <v>16741044</v>
      </c>
      <c r="D21" s="123">
        <v>4171904</v>
      </c>
      <c r="E21" s="123">
        <v>4160354</v>
      </c>
      <c r="F21" s="251">
        <v>24.851221942908698</v>
      </c>
      <c r="G21" s="252">
        <v>1871</v>
      </c>
    </row>
    <row r="22" spans="1:7" s="248" customFormat="1" ht="39.75" customHeight="1">
      <c r="A22" s="254"/>
      <c r="B22" s="255" t="s">
        <v>894</v>
      </c>
      <c r="C22" s="113">
        <v>1133862668</v>
      </c>
      <c r="D22" s="113">
        <v>280763170</v>
      </c>
      <c r="E22" s="113">
        <v>253674721</v>
      </c>
      <c r="F22" s="247">
        <v>22.372614264428712</v>
      </c>
      <c r="G22" s="256">
        <v>79360952</v>
      </c>
    </row>
    <row r="23" spans="1:7" s="248" customFormat="1" ht="12.75" customHeight="1">
      <c r="A23" s="96" t="s">
        <v>895</v>
      </c>
      <c r="B23" s="257" t="s">
        <v>896</v>
      </c>
      <c r="C23" s="113">
        <v>1131592668</v>
      </c>
      <c r="D23" s="113">
        <v>280469553</v>
      </c>
      <c r="E23" s="113">
        <v>253505517</v>
      </c>
      <c r="F23" s="247">
        <v>22.40254149472803</v>
      </c>
      <c r="G23" s="256">
        <v>79272216</v>
      </c>
    </row>
    <row r="24" spans="1:7" s="248" customFormat="1" ht="12.75" customHeight="1">
      <c r="A24" s="257" t="s">
        <v>897</v>
      </c>
      <c r="B24" s="257" t="s">
        <v>898</v>
      </c>
      <c r="C24" s="113">
        <v>17003514</v>
      </c>
      <c r="D24" s="113">
        <v>4179811</v>
      </c>
      <c r="E24" s="113">
        <v>3523252</v>
      </c>
      <c r="F24" s="247">
        <v>20.720728668203524</v>
      </c>
      <c r="G24" s="252">
        <v>1200457</v>
      </c>
    </row>
    <row r="25" spans="1:7" ht="14.25" customHeight="1">
      <c r="A25" s="258">
        <v>1000</v>
      </c>
      <c r="B25" s="100" t="s">
        <v>899</v>
      </c>
      <c r="C25" s="252">
        <v>11301290</v>
      </c>
      <c r="D25" s="252">
        <v>2627271</v>
      </c>
      <c r="E25" s="252">
        <v>2507210</v>
      </c>
      <c r="F25" s="251">
        <v>22.1851664721461</v>
      </c>
      <c r="G25" s="252">
        <v>851242</v>
      </c>
    </row>
    <row r="26" spans="1:7" ht="12.75" customHeight="1">
      <c r="A26" s="259">
        <v>1100</v>
      </c>
      <c r="B26" s="100" t="s">
        <v>900</v>
      </c>
      <c r="C26" s="252">
        <v>8258892</v>
      </c>
      <c r="D26" s="252">
        <v>2022132</v>
      </c>
      <c r="E26" s="252">
        <v>1890227</v>
      </c>
      <c r="F26" s="251">
        <v>22.887174211746565</v>
      </c>
      <c r="G26" s="252">
        <v>639638</v>
      </c>
    </row>
    <row r="27" spans="1:7" ht="38.25" customHeight="1">
      <c r="A27" s="259">
        <v>1200</v>
      </c>
      <c r="B27" s="250" t="s">
        <v>901</v>
      </c>
      <c r="C27" s="252" t="s">
        <v>616</v>
      </c>
      <c r="D27" s="252" t="s">
        <v>616</v>
      </c>
      <c r="E27" s="123">
        <v>616983</v>
      </c>
      <c r="F27" s="251" t="s">
        <v>616</v>
      </c>
      <c r="G27" s="252">
        <v>211604</v>
      </c>
    </row>
    <row r="28" spans="1:7" ht="12.75" customHeight="1">
      <c r="A28" s="258">
        <v>2000</v>
      </c>
      <c r="B28" s="100" t="s">
        <v>902</v>
      </c>
      <c r="C28" s="252">
        <v>5702224</v>
      </c>
      <c r="D28" s="252">
        <v>1552540</v>
      </c>
      <c r="E28" s="252">
        <v>1016042</v>
      </c>
      <c r="F28" s="251">
        <v>17.818345964662207</v>
      </c>
      <c r="G28" s="252">
        <v>349215</v>
      </c>
    </row>
    <row r="29" spans="1:7" ht="12.75" customHeight="1">
      <c r="A29" s="259">
        <v>2100</v>
      </c>
      <c r="B29" s="100" t="s">
        <v>903</v>
      </c>
      <c r="C29" s="252" t="s">
        <v>616</v>
      </c>
      <c r="D29" s="252" t="s">
        <v>616</v>
      </c>
      <c r="E29" s="252">
        <v>8195</v>
      </c>
      <c r="F29" s="251" t="s">
        <v>616</v>
      </c>
      <c r="G29" s="252">
        <v>2122</v>
      </c>
    </row>
    <row r="30" spans="1:7" ht="12.75" customHeight="1">
      <c r="A30" s="259">
        <v>2200</v>
      </c>
      <c r="B30" s="100" t="s">
        <v>904</v>
      </c>
      <c r="C30" s="252" t="s">
        <v>616</v>
      </c>
      <c r="D30" s="252" t="s">
        <v>616</v>
      </c>
      <c r="E30" s="252">
        <v>955965</v>
      </c>
      <c r="F30" s="251" t="s">
        <v>616</v>
      </c>
      <c r="G30" s="252">
        <v>330953</v>
      </c>
    </row>
    <row r="31" spans="1:7" ht="25.5" customHeight="1">
      <c r="A31" s="259">
        <v>2300</v>
      </c>
      <c r="B31" s="260" t="s">
        <v>905</v>
      </c>
      <c r="C31" s="252" t="s">
        <v>616</v>
      </c>
      <c r="D31" s="252" t="s">
        <v>616</v>
      </c>
      <c r="E31" s="252">
        <v>49637</v>
      </c>
      <c r="F31" s="251" t="s">
        <v>616</v>
      </c>
      <c r="G31" s="252">
        <v>15190</v>
      </c>
    </row>
    <row r="32" spans="1:7" ht="12.75" customHeight="1" hidden="1">
      <c r="A32" s="259">
        <v>2400</v>
      </c>
      <c r="B32" s="100" t="s">
        <v>906</v>
      </c>
      <c r="C32" s="252" t="s">
        <v>616</v>
      </c>
      <c r="D32" s="252" t="s">
        <v>616</v>
      </c>
      <c r="E32" s="252">
        <v>0</v>
      </c>
      <c r="F32" s="251" t="s">
        <v>616</v>
      </c>
      <c r="G32" s="252">
        <v>0</v>
      </c>
    </row>
    <row r="33" spans="1:7" ht="12.75" customHeight="1">
      <c r="A33" s="259">
        <v>2500</v>
      </c>
      <c r="B33" s="100" t="s">
        <v>907</v>
      </c>
      <c r="C33" s="252" t="s">
        <v>616</v>
      </c>
      <c r="D33" s="252" t="s">
        <v>616</v>
      </c>
      <c r="E33" s="252">
        <v>2245</v>
      </c>
      <c r="F33" s="251" t="s">
        <v>616</v>
      </c>
      <c r="G33" s="252">
        <v>950</v>
      </c>
    </row>
    <row r="34" spans="1:7" ht="67.5" customHeight="1" hidden="1">
      <c r="A34" s="259">
        <v>2600</v>
      </c>
      <c r="B34" s="250" t="s">
        <v>908</v>
      </c>
      <c r="C34" s="252" t="s">
        <v>616</v>
      </c>
      <c r="D34" s="252" t="s">
        <v>616</v>
      </c>
      <c r="E34" s="252">
        <v>0</v>
      </c>
      <c r="F34" s="251" t="s">
        <v>616</v>
      </c>
      <c r="G34" s="252">
        <v>0</v>
      </c>
    </row>
    <row r="35" spans="1:7" ht="37.5" customHeight="1" hidden="1">
      <c r="A35" s="259">
        <v>2700</v>
      </c>
      <c r="B35" s="250" t="s">
        <v>909</v>
      </c>
      <c r="C35" s="252" t="s">
        <v>616</v>
      </c>
      <c r="D35" s="252" t="s">
        <v>616</v>
      </c>
      <c r="E35" s="252">
        <v>0</v>
      </c>
      <c r="F35" s="251" t="s">
        <v>616</v>
      </c>
      <c r="G35" s="252">
        <v>0</v>
      </c>
    </row>
    <row r="36" spans="1:7" s="248" customFormat="1" ht="12.75" customHeight="1">
      <c r="A36" s="261" t="s">
        <v>910</v>
      </c>
      <c r="B36" s="119" t="s">
        <v>911</v>
      </c>
      <c r="C36" s="256">
        <v>64796</v>
      </c>
      <c r="D36" s="256">
        <v>0</v>
      </c>
      <c r="E36" s="256">
        <v>0</v>
      </c>
      <c r="F36" s="247">
        <v>0</v>
      </c>
      <c r="G36" s="256">
        <v>0</v>
      </c>
    </row>
    <row r="37" spans="1:7" ht="24.75" customHeight="1" hidden="1">
      <c r="A37" s="259">
        <v>4100</v>
      </c>
      <c r="B37" s="250" t="s">
        <v>912</v>
      </c>
      <c r="C37" s="252" t="s">
        <v>616</v>
      </c>
      <c r="D37" s="252" t="s">
        <v>616</v>
      </c>
      <c r="E37" s="252">
        <v>0</v>
      </c>
      <c r="F37" s="263" t="s">
        <v>616</v>
      </c>
      <c r="G37" s="256">
        <v>0</v>
      </c>
    </row>
    <row r="38" spans="1:7" ht="12.75" customHeight="1" hidden="1">
      <c r="A38" s="259">
        <v>4200</v>
      </c>
      <c r="B38" s="100" t="s">
        <v>913</v>
      </c>
      <c r="C38" s="252" t="s">
        <v>616</v>
      </c>
      <c r="D38" s="252" t="s">
        <v>616</v>
      </c>
      <c r="E38" s="252">
        <v>0</v>
      </c>
      <c r="F38" s="263" t="s">
        <v>616</v>
      </c>
      <c r="G38" s="256">
        <v>0</v>
      </c>
    </row>
    <row r="39" spans="1:7" ht="12.75" customHeight="1" hidden="1">
      <c r="A39" s="259" t="s">
        <v>914</v>
      </c>
      <c r="B39" s="100" t="s">
        <v>915</v>
      </c>
      <c r="C39" s="252" t="s">
        <v>616</v>
      </c>
      <c r="D39" s="252" t="s">
        <v>616</v>
      </c>
      <c r="E39" s="252">
        <v>0</v>
      </c>
      <c r="F39" s="263" t="s">
        <v>616</v>
      </c>
      <c r="G39" s="256">
        <v>0</v>
      </c>
    </row>
    <row r="40" spans="1:7" s="248" customFormat="1" ht="12.75" customHeight="1">
      <c r="A40" s="264" t="s">
        <v>916</v>
      </c>
      <c r="B40" s="119" t="s">
        <v>917</v>
      </c>
      <c r="C40" s="256">
        <v>1114524358</v>
      </c>
      <c r="D40" s="256">
        <v>276289742</v>
      </c>
      <c r="E40" s="256">
        <v>249982265</v>
      </c>
      <c r="F40" s="247">
        <v>22.429502164366337</v>
      </c>
      <c r="G40" s="256">
        <v>78071759</v>
      </c>
    </row>
    <row r="41" spans="1:7" ht="12" customHeight="1">
      <c r="A41" s="258">
        <v>3000</v>
      </c>
      <c r="B41" s="100" t="s">
        <v>918</v>
      </c>
      <c r="C41" s="252">
        <v>3355000</v>
      </c>
      <c r="D41" s="252">
        <v>1200557</v>
      </c>
      <c r="E41" s="252">
        <v>520994</v>
      </c>
      <c r="F41" s="251">
        <v>15.528882265275708</v>
      </c>
      <c r="G41" s="252">
        <v>-40421</v>
      </c>
    </row>
    <row r="42" spans="1:7" ht="12.75" customHeight="1" hidden="1">
      <c r="A42" s="259">
        <v>3100</v>
      </c>
      <c r="B42" s="100" t="s">
        <v>919</v>
      </c>
      <c r="C42" s="252" t="s">
        <v>616</v>
      </c>
      <c r="D42" s="252" t="s">
        <v>616</v>
      </c>
      <c r="E42" s="252">
        <v>0</v>
      </c>
      <c r="F42" s="251" t="s">
        <v>616</v>
      </c>
      <c r="G42" s="252">
        <v>0</v>
      </c>
    </row>
    <row r="43" spans="1:7" ht="39.75" customHeight="1">
      <c r="A43" s="259">
        <v>3200</v>
      </c>
      <c r="B43" s="250" t="s">
        <v>920</v>
      </c>
      <c r="C43" s="252" t="s">
        <v>616</v>
      </c>
      <c r="D43" s="252" t="s">
        <v>616</v>
      </c>
      <c r="E43" s="252">
        <v>520994</v>
      </c>
      <c r="F43" s="251" t="s">
        <v>616</v>
      </c>
      <c r="G43" s="252">
        <v>-40421</v>
      </c>
    </row>
    <row r="44" spans="1:7" ht="15.75" customHeight="1" hidden="1">
      <c r="A44" s="259">
        <v>3300</v>
      </c>
      <c r="B44" s="250" t="s">
        <v>921</v>
      </c>
      <c r="C44" s="252" t="s">
        <v>616</v>
      </c>
      <c r="D44" s="252" t="s">
        <v>616</v>
      </c>
      <c r="E44" s="252">
        <v>0</v>
      </c>
      <c r="F44" s="251" t="s">
        <v>616</v>
      </c>
      <c r="G44" s="252">
        <v>0</v>
      </c>
    </row>
    <row r="45" spans="1:7" ht="15" customHeight="1" hidden="1">
      <c r="A45" s="259">
        <v>3400</v>
      </c>
      <c r="B45" s="100" t="s">
        <v>922</v>
      </c>
      <c r="C45" s="252" t="s">
        <v>616</v>
      </c>
      <c r="D45" s="252" t="s">
        <v>616</v>
      </c>
      <c r="E45" s="252">
        <v>0</v>
      </c>
      <c r="F45" s="251" t="s">
        <v>616</v>
      </c>
      <c r="G45" s="252">
        <v>0</v>
      </c>
    </row>
    <row r="46" spans="1:7" ht="13.5" customHeight="1" hidden="1">
      <c r="A46" s="259">
        <v>3900</v>
      </c>
      <c r="B46" s="100" t="s">
        <v>923</v>
      </c>
      <c r="C46" s="252" t="s">
        <v>616</v>
      </c>
      <c r="D46" s="252" t="s">
        <v>616</v>
      </c>
      <c r="E46" s="252">
        <v>0</v>
      </c>
      <c r="F46" s="251" t="s">
        <v>616</v>
      </c>
      <c r="G46" s="252">
        <v>0</v>
      </c>
    </row>
    <row r="47" spans="1:7" ht="12.75" customHeight="1">
      <c r="A47" s="258">
        <v>6000</v>
      </c>
      <c r="B47" s="100" t="s">
        <v>924</v>
      </c>
      <c r="C47" s="252">
        <v>1111169358</v>
      </c>
      <c r="D47" s="252">
        <v>275089185</v>
      </c>
      <c r="E47" s="123">
        <v>249461271</v>
      </c>
      <c r="F47" s="251">
        <v>22.45033749391783</v>
      </c>
      <c r="G47" s="252">
        <v>78112180</v>
      </c>
    </row>
    <row r="48" spans="1:7" ht="12.75" customHeight="1">
      <c r="A48" s="259">
        <v>6200</v>
      </c>
      <c r="B48" s="100" t="s">
        <v>925</v>
      </c>
      <c r="C48" s="252" t="s">
        <v>616</v>
      </c>
      <c r="D48" s="252" t="s">
        <v>616</v>
      </c>
      <c r="E48" s="252">
        <v>249461271</v>
      </c>
      <c r="F48" s="251" t="s">
        <v>616</v>
      </c>
      <c r="G48" s="252">
        <v>78112180</v>
      </c>
    </row>
    <row r="49" spans="1:7" ht="12.75" customHeight="1">
      <c r="A49" s="252">
        <v>6210</v>
      </c>
      <c r="B49" s="265" t="s">
        <v>926</v>
      </c>
      <c r="C49" s="252" t="s">
        <v>616</v>
      </c>
      <c r="D49" s="252" t="s">
        <v>616</v>
      </c>
      <c r="E49" s="252">
        <v>192112384</v>
      </c>
      <c r="F49" s="251" t="s">
        <v>616</v>
      </c>
      <c r="G49" s="252">
        <v>59289129</v>
      </c>
    </row>
    <row r="50" spans="1:7" ht="12.75" customHeight="1">
      <c r="A50" s="252">
        <v>6220</v>
      </c>
      <c r="B50" s="265" t="s">
        <v>927</v>
      </c>
      <c r="C50" s="252" t="s">
        <v>616</v>
      </c>
      <c r="D50" s="252" t="s">
        <v>616</v>
      </c>
      <c r="E50" s="252">
        <v>43476330</v>
      </c>
      <c r="F50" s="251" t="s">
        <v>616</v>
      </c>
      <c r="G50" s="252">
        <v>14752541</v>
      </c>
    </row>
    <row r="51" spans="1:7" ht="12.75" customHeight="1">
      <c r="A51" s="252">
        <v>6240</v>
      </c>
      <c r="B51" s="265" t="s">
        <v>928</v>
      </c>
      <c r="C51" s="252" t="s">
        <v>616</v>
      </c>
      <c r="D51" s="252" t="s">
        <v>616</v>
      </c>
      <c r="E51" s="252">
        <v>13801801</v>
      </c>
      <c r="F51" s="251" t="s">
        <v>616</v>
      </c>
      <c r="G51" s="252">
        <v>4059250</v>
      </c>
    </row>
    <row r="52" spans="1:7" ht="12.75" customHeight="1">
      <c r="A52" s="252">
        <v>6290</v>
      </c>
      <c r="B52" s="265" t="s">
        <v>929</v>
      </c>
      <c r="C52" s="252" t="s">
        <v>616</v>
      </c>
      <c r="D52" s="252" t="s">
        <v>616</v>
      </c>
      <c r="E52" s="252">
        <v>70756</v>
      </c>
      <c r="F52" s="251" t="s">
        <v>616</v>
      </c>
      <c r="G52" s="252">
        <v>11260</v>
      </c>
    </row>
    <row r="53" spans="1:7" ht="20.25" customHeight="1" hidden="1">
      <c r="A53" s="259">
        <v>6400</v>
      </c>
      <c r="B53" s="100" t="s">
        <v>930</v>
      </c>
      <c r="C53" s="252" t="s">
        <v>616</v>
      </c>
      <c r="D53" s="252" t="s">
        <v>616</v>
      </c>
      <c r="E53" s="252">
        <v>0</v>
      </c>
      <c r="F53" s="251" t="s">
        <v>616</v>
      </c>
      <c r="G53" s="252">
        <v>0</v>
      </c>
    </row>
    <row r="54" spans="1:7" s="248" customFormat="1" ht="12.75" customHeight="1">
      <c r="A54" s="96" t="s">
        <v>931</v>
      </c>
      <c r="B54" s="119" t="s">
        <v>932</v>
      </c>
      <c r="C54" s="113">
        <v>2270000</v>
      </c>
      <c r="D54" s="113">
        <v>293617</v>
      </c>
      <c r="E54" s="113">
        <v>169204</v>
      </c>
      <c r="F54" s="247">
        <v>7.453920704845815</v>
      </c>
      <c r="G54" s="256">
        <v>88736</v>
      </c>
    </row>
    <row r="55" spans="1:7" s="248" customFormat="1" ht="12.75" customHeight="1">
      <c r="A55" s="257" t="s">
        <v>933</v>
      </c>
      <c r="B55" s="257" t="s">
        <v>934</v>
      </c>
      <c r="C55" s="113">
        <v>2270000</v>
      </c>
      <c r="D55" s="113">
        <v>293617</v>
      </c>
      <c r="E55" s="113">
        <v>169204</v>
      </c>
      <c r="F55" s="247">
        <v>7.453920704845815</v>
      </c>
      <c r="G55" s="256">
        <v>88736</v>
      </c>
    </row>
    <row r="56" spans="1:7" ht="12.75" customHeight="1">
      <c r="A56" s="259">
        <v>5100</v>
      </c>
      <c r="B56" s="100" t="s">
        <v>935</v>
      </c>
      <c r="C56" s="252" t="s">
        <v>616</v>
      </c>
      <c r="D56" s="252" t="s">
        <v>616</v>
      </c>
      <c r="E56" s="252">
        <v>164242</v>
      </c>
      <c r="F56" s="251" t="s">
        <v>616</v>
      </c>
      <c r="G56" s="252">
        <v>88736</v>
      </c>
    </row>
    <row r="57" spans="1:7" ht="12.75" customHeight="1">
      <c r="A57" s="259">
        <v>5200</v>
      </c>
      <c r="B57" s="100" t="s">
        <v>936</v>
      </c>
      <c r="C57" s="252" t="s">
        <v>616</v>
      </c>
      <c r="D57" s="252" t="s">
        <v>616</v>
      </c>
      <c r="E57" s="252">
        <v>4962</v>
      </c>
      <c r="F57" s="251" t="s">
        <v>616</v>
      </c>
      <c r="G57" s="252">
        <v>0</v>
      </c>
    </row>
    <row r="58" spans="1:7" ht="12.75" customHeight="1" hidden="1">
      <c r="A58" s="259">
        <v>5800</v>
      </c>
      <c r="B58" s="250" t="s">
        <v>937</v>
      </c>
      <c r="C58" s="252" t="s">
        <v>616</v>
      </c>
      <c r="D58" s="252" t="s">
        <v>616</v>
      </c>
      <c r="E58" s="252">
        <v>0</v>
      </c>
      <c r="F58" s="251" t="s">
        <v>616</v>
      </c>
      <c r="G58" s="252">
        <v>0</v>
      </c>
    </row>
    <row r="59" spans="1:7" s="248" customFormat="1" ht="12.75" customHeight="1">
      <c r="A59" s="266"/>
      <c r="B59" s="119" t="s">
        <v>938</v>
      </c>
      <c r="C59" s="113">
        <v>253603453</v>
      </c>
      <c r="D59" s="113">
        <v>35649505</v>
      </c>
      <c r="E59" s="113">
        <v>101414936</v>
      </c>
      <c r="F59" s="247">
        <v>39.9895722240028</v>
      </c>
      <c r="G59" s="256">
        <v>40568434</v>
      </c>
    </row>
    <row r="60" spans="1:7" s="248" customFormat="1" ht="12.75" customHeight="1">
      <c r="A60" s="264"/>
      <c r="B60" s="119" t="s">
        <v>939</v>
      </c>
      <c r="C60" s="113">
        <v>-253603453</v>
      </c>
      <c r="D60" s="113">
        <v>-35649505</v>
      </c>
      <c r="E60" s="113">
        <v>-101414936</v>
      </c>
      <c r="F60" s="247">
        <v>39.9895722240028</v>
      </c>
      <c r="G60" s="256">
        <v>-40568434</v>
      </c>
    </row>
    <row r="61" spans="1:7" ht="12.75" customHeight="1">
      <c r="A61" s="267" t="s">
        <v>940</v>
      </c>
      <c r="B61" s="100" t="s">
        <v>941</v>
      </c>
      <c r="C61" s="252">
        <v>-776857</v>
      </c>
      <c r="D61" s="252">
        <v>0</v>
      </c>
      <c r="E61" s="252">
        <v>0</v>
      </c>
      <c r="F61" s="251">
        <v>0</v>
      </c>
      <c r="G61" s="252">
        <v>0</v>
      </c>
    </row>
    <row r="62" spans="1:7" ht="12.75">
      <c r="A62" s="249"/>
      <c r="B62" s="268" t="s">
        <v>942</v>
      </c>
      <c r="C62" s="252">
        <v>-776857</v>
      </c>
      <c r="D62" s="252">
        <v>0</v>
      </c>
      <c r="E62" s="252">
        <v>0</v>
      </c>
      <c r="F62" s="251">
        <v>0</v>
      </c>
      <c r="G62" s="252">
        <v>0</v>
      </c>
    </row>
    <row r="63" spans="1:7" ht="12.75" customHeight="1">
      <c r="A63" s="267" t="s">
        <v>943</v>
      </c>
      <c r="B63" s="100" t="s">
        <v>944</v>
      </c>
      <c r="C63" s="252">
        <v>-252826596</v>
      </c>
      <c r="D63" s="252">
        <v>-35649505</v>
      </c>
      <c r="E63" s="252">
        <v>-101356939</v>
      </c>
      <c r="F63" s="251">
        <v>40.08950822562987</v>
      </c>
      <c r="G63" s="252">
        <v>-40505291</v>
      </c>
    </row>
    <row r="64" spans="1:7" ht="36" customHeight="1">
      <c r="A64" s="269"/>
      <c r="B64" s="250" t="s">
        <v>642</v>
      </c>
      <c r="C64" s="252">
        <v>-252826596</v>
      </c>
      <c r="D64" s="252">
        <v>-35649505</v>
      </c>
      <c r="E64" s="252">
        <v>-101414936</v>
      </c>
      <c r="F64" s="251">
        <v>40.11244766353615</v>
      </c>
      <c r="G64" s="252">
        <v>-40568434</v>
      </c>
    </row>
    <row r="65" spans="1:7" ht="39.75" customHeight="1">
      <c r="A65" s="249"/>
      <c r="B65" s="270" t="s">
        <v>945</v>
      </c>
      <c r="C65" s="252" t="s">
        <v>616</v>
      </c>
      <c r="D65" s="252" t="s">
        <v>616</v>
      </c>
      <c r="E65" s="252">
        <v>57997</v>
      </c>
      <c r="F65" s="251" t="s">
        <v>616</v>
      </c>
      <c r="G65" s="252">
        <v>63143</v>
      </c>
    </row>
    <row r="66" spans="1:7" ht="12.75">
      <c r="A66" s="100" t="s">
        <v>946</v>
      </c>
      <c r="B66" s="271" t="s">
        <v>947</v>
      </c>
      <c r="C66" s="252" t="s">
        <v>616</v>
      </c>
      <c r="D66" s="252" t="s">
        <v>616</v>
      </c>
      <c r="E66" s="252">
        <v>-57997</v>
      </c>
      <c r="F66" s="251" t="s">
        <v>616</v>
      </c>
      <c r="G66" s="252">
        <v>-63143</v>
      </c>
    </row>
    <row r="67" spans="1:7" ht="12.75" customHeight="1">
      <c r="A67" s="269"/>
      <c r="B67" s="250"/>
      <c r="C67" s="252"/>
      <c r="D67" s="252"/>
      <c r="E67" s="252"/>
      <c r="F67" s="251"/>
      <c r="G67" s="123"/>
    </row>
    <row r="68" spans="1:7" ht="12.75">
      <c r="A68" s="272"/>
      <c r="B68" s="273" t="s">
        <v>948</v>
      </c>
      <c r="C68" s="274"/>
      <c r="D68" s="252"/>
      <c r="E68" s="252"/>
      <c r="F68" s="251"/>
      <c r="G68" s="123"/>
    </row>
    <row r="69" spans="1:7" ht="12.75">
      <c r="A69" s="252"/>
      <c r="B69" s="275" t="s">
        <v>949</v>
      </c>
      <c r="C69" s="252"/>
      <c r="D69" s="252"/>
      <c r="E69" s="252"/>
      <c r="F69" s="251"/>
      <c r="G69" s="123"/>
    </row>
    <row r="70" spans="1:7" s="248" customFormat="1" ht="12.75">
      <c r="A70" s="256"/>
      <c r="B70" s="119" t="s">
        <v>888</v>
      </c>
      <c r="C70" s="256">
        <v>1387466121</v>
      </c>
      <c r="D70" s="256">
        <v>316412675</v>
      </c>
      <c r="E70" s="256">
        <v>355089657</v>
      </c>
      <c r="F70" s="247">
        <v>25.59267225523844</v>
      </c>
      <c r="G70" s="256">
        <v>119929386</v>
      </c>
    </row>
    <row r="71" spans="1:7" s="248" customFormat="1" ht="12.75">
      <c r="A71" s="256"/>
      <c r="B71" s="276" t="s">
        <v>950</v>
      </c>
      <c r="C71" s="256">
        <v>1358000000</v>
      </c>
      <c r="D71" s="256" t="s">
        <v>616</v>
      </c>
      <c r="E71" s="256">
        <v>344609279</v>
      </c>
      <c r="F71" s="247">
        <v>25.37623556701031</v>
      </c>
      <c r="G71" s="256">
        <v>117200872</v>
      </c>
    </row>
    <row r="72" spans="1:7" s="248" customFormat="1" ht="12.75">
      <c r="A72" s="257" t="s">
        <v>951</v>
      </c>
      <c r="B72" s="276" t="s">
        <v>952</v>
      </c>
      <c r="C72" s="256">
        <v>1358000000</v>
      </c>
      <c r="D72" s="256" t="s">
        <v>616</v>
      </c>
      <c r="E72" s="256">
        <v>344609279</v>
      </c>
      <c r="F72" s="247">
        <v>25.37623556701031</v>
      </c>
      <c r="G72" s="256">
        <v>117200872</v>
      </c>
    </row>
    <row r="73" spans="1:7" ht="12.75">
      <c r="A73" s="265" t="s">
        <v>951</v>
      </c>
      <c r="B73" s="277" t="s">
        <v>953</v>
      </c>
      <c r="C73" s="252">
        <v>1358000000</v>
      </c>
      <c r="D73" s="252" t="s">
        <v>616</v>
      </c>
      <c r="E73" s="252">
        <v>385313262</v>
      </c>
      <c r="F73" s="251">
        <v>28.373583357879234</v>
      </c>
      <c r="G73" s="252">
        <v>131364461</v>
      </c>
    </row>
    <row r="74" spans="1:7" ht="12.75">
      <c r="A74" s="278" t="s">
        <v>954</v>
      </c>
      <c r="B74" s="277" t="s">
        <v>955</v>
      </c>
      <c r="C74" s="252">
        <v>10000</v>
      </c>
      <c r="D74" s="252" t="s">
        <v>616</v>
      </c>
      <c r="E74" s="252">
        <v>11416</v>
      </c>
      <c r="F74" s="251">
        <v>114.16</v>
      </c>
      <c r="G74" s="252">
        <v>6135</v>
      </c>
    </row>
    <row r="75" spans="1:7" ht="25.5">
      <c r="A75" s="123" t="s">
        <v>956</v>
      </c>
      <c r="B75" s="277" t="s">
        <v>957</v>
      </c>
      <c r="C75" s="252">
        <v>10000</v>
      </c>
      <c r="D75" s="252" t="s">
        <v>616</v>
      </c>
      <c r="E75" s="252">
        <v>11386</v>
      </c>
      <c r="F75" s="251">
        <v>113.86</v>
      </c>
      <c r="G75" s="252">
        <v>6135</v>
      </c>
    </row>
    <row r="76" spans="1:7" ht="25.5" customHeight="1">
      <c r="A76" s="123" t="s">
        <v>958</v>
      </c>
      <c r="B76" s="268" t="s">
        <v>959</v>
      </c>
      <c r="C76" s="252" t="s">
        <v>616</v>
      </c>
      <c r="D76" s="252" t="s">
        <v>616</v>
      </c>
      <c r="E76" s="252">
        <v>30</v>
      </c>
      <c r="F76" s="251" t="s">
        <v>616</v>
      </c>
      <c r="G76" s="252">
        <v>0</v>
      </c>
    </row>
    <row r="77" spans="1:7" ht="30" customHeight="1">
      <c r="A77" s="278" t="s">
        <v>960</v>
      </c>
      <c r="B77" s="277" t="s">
        <v>961</v>
      </c>
      <c r="C77" s="252">
        <v>1357990000</v>
      </c>
      <c r="D77" s="252" t="s">
        <v>616</v>
      </c>
      <c r="E77" s="252">
        <v>385301846</v>
      </c>
      <c r="F77" s="251">
        <v>28.372951641764665</v>
      </c>
      <c r="G77" s="252">
        <v>131358326</v>
      </c>
    </row>
    <row r="78" spans="1:7" ht="25.5">
      <c r="A78" s="123" t="s">
        <v>962</v>
      </c>
      <c r="B78" s="268" t="s">
        <v>963</v>
      </c>
      <c r="C78" s="252">
        <v>905352406</v>
      </c>
      <c r="D78" s="252" t="s">
        <v>616</v>
      </c>
      <c r="E78" s="252">
        <v>276415545</v>
      </c>
      <c r="F78" s="251">
        <v>30.531265302673756</v>
      </c>
      <c r="G78" s="252">
        <v>94236464</v>
      </c>
    </row>
    <row r="79" spans="1:7" ht="25.5" customHeight="1">
      <c r="A79" s="123" t="s">
        <v>964</v>
      </c>
      <c r="B79" s="268" t="s">
        <v>965</v>
      </c>
      <c r="C79" s="252">
        <v>83287880</v>
      </c>
      <c r="D79" s="252" t="s">
        <v>616</v>
      </c>
      <c r="E79" s="252">
        <v>20035696</v>
      </c>
      <c r="F79" s="251">
        <v>24.055956280793797</v>
      </c>
      <c r="G79" s="252">
        <v>6830633</v>
      </c>
    </row>
    <row r="80" spans="1:7" ht="38.25">
      <c r="A80" s="123" t="s">
        <v>966</v>
      </c>
      <c r="B80" s="268" t="s">
        <v>967</v>
      </c>
      <c r="C80" s="252">
        <v>11532168</v>
      </c>
      <c r="D80" s="252" t="s">
        <v>616</v>
      </c>
      <c r="E80" s="252">
        <v>2774173</v>
      </c>
      <c r="F80" s="251">
        <v>24.055953746077925</v>
      </c>
      <c r="G80" s="252">
        <v>945779</v>
      </c>
    </row>
    <row r="81" spans="1:7" ht="25.5" customHeight="1">
      <c r="A81" s="123" t="s">
        <v>968</v>
      </c>
      <c r="B81" s="268" t="s">
        <v>969</v>
      </c>
      <c r="C81" s="252">
        <v>357817546</v>
      </c>
      <c r="D81" s="252" t="s">
        <v>616</v>
      </c>
      <c r="E81" s="252">
        <v>86076432</v>
      </c>
      <c r="F81" s="251">
        <v>24.055956160405838</v>
      </c>
      <c r="G81" s="252">
        <v>29345450</v>
      </c>
    </row>
    <row r="82" spans="1:7" ht="12.75">
      <c r="A82" s="279">
        <v>22500</v>
      </c>
      <c r="B82" s="268" t="s">
        <v>970</v>
      </c>
      <c r="C82" s="252" t="s">
        <v>616</v>
      </c>
      <c r="D82" s="252" t="s">
        <v>616</v>
      </c>
      <c r="E82" s="252">
        <v>-40703983</v>
      </c>
      <c r="F82" s="251" t="s">
        <v>616</v>
      </c>
      <c r="G82" s="252">
        <v>-14163589</v>
      </c>
    </row>
    <row r="83" spans="1:7" ht="25.5">
      <c r="A83" s="252" t="s">
        <v>971</v>
      </c>
      <c r="B83" s="268" t="s">
        <v>972</v>
      </c>
      <c r="C83" s="252" t="s">
        <v>616</v>
      </c>
      <c r="D83" s="252" t="s">
        <v>616</v>
      </c>
      <c r="E83" s="252">
        <v>127070</v>
      </c>
      <c r="F83" s="251" t="s">
        <v>616</v>
      </c>
      <c r="G83" s="252">
        <v>33917</v>
      </c>
    </row>
    <row r="84" spans="1:7" ht="25.5">
      <c r="A84" s="252" t="s">
        <v>973</v>
      </c>
      <c r="B84" s="268" t="s">
        <v>974</v>
      </c>
      <c r="C84" s="252" t="s">
        <v>616</v>
      </c>
      <c r="D84" s="252" t="s">
        <v>616</v>
      </c>
      <c r="E84" s="252">
        <v>-40831053</v>
      </c>
      <c r="F84" s="251" t="s">
        <v>616</v>
      </c>
      <c r="G84" s="252">
        <v>-14197506</v>
      </c>
    </row>
    <row r="85" spans="1:7" s="248" customFormat="1" ht="12.75">
      <c r="A85" s="280"/>
      <c r="B85" s="281" t="s">
        <v>975</v>
      </c>
      <c r="C85" s="256">
        <v>12595967</v>
      </c>
      <c r="D85" s="113" t="s">
        <v>616</v>
      </c>
      <c r="E85" s="256">
        <v>6297561</v>
      </c>
      <c r="F85" s="247">
        <v>49.996645751771176</v>
      </c>
      <c r="G85" s="256">
        <v>2719329</v>
      </c>
    </row>
    <row r="86" spans="1:7" s="248" customFormat="1" ht="25.5" hidden="1">
      <c r="A86" s="279">
        <v>22200</v>
      </c>
      <c r="B86" s="268" t="s">
        <v>976</v>
      </c>
      <c r="C86" s="252" t="s">
        <v>616</v>
      </c>
      <c r="D86" s="252" t="s">
        <v>616</v>
      </c>
      <c r="E86" s="252">
        <v>0</v>
      </c>
      <c r="F86" s="251" t="s">
        <v>616</v>
      </c>
      <c r="G86" s="256">
        <v>0</v>
      </c>
    </row>
    <row r="87" spans="1:7" s="248" customFormat="1" ht="38.25" hidden="1">
      <c r="A87" s="278" t="s">
        <v>977</v>
      </c>
      <c r="B87" s="268" t="s">
        <v>978</v>
      </c>
      <c r="C87" s="252" t="s">
        <v>616</v>
      </c>
      <c r="D87" s="252" t="s">
        <v>616</v>
      </c>
      <c r="E87" s="252">
        <v>0</v>
      </c>
      <c r="F87" s="251" t="s">
        <v>616</v>
      </c>
      <c r="G87" s="256">
        <v>0</v>
      </c>
    </row>
    <row r="88" spans="1:7" ht="25.5">
      <c r="A88" s="278" t="s">
        <v>979</v>
      </c>
      <c r="B88" s="268" t="s">
        <v>980</v>
      </c>
      <c r="C88" s="252">
        <v>6517967</v>
      </c>
      <c r="D88" s="252" t="s">
        <v>616</v>
      </c>
      <c r="E88" s="252">
        <v>151650</v>
      </c>
      <c r="F88" s="251">
        <v>2.3266457163713774</v>
      </c>
      <c r="G88" s="252">
        <v>45779</v>
      </c>
    </row>
    <row r="89" spans="1:7" ht="12.75">
      <c r="A89" s="123">
        <v>22410</v>
      </c>
      <c r="B89" s="268" t="s">
        <v>981</v>
      </c>
      <c r="C89" s="252">
        <v>80000</v>
      </c>
      <c r="D89" s="252" t="s">
        <v>616</v>
      </c>
      <c r="E89" s="252">
        <v>35870</v>
      </c>
      <c r="F89" s="251">
        <v>44.8375</v>
      </c>
      <c r="G89" s="252">
        <v>6688</v>
      </c>
    </row>
    <row r="90" spans="1:7" ht="38.25" customHeight="1">
      <c r="A90" s="123" t="s">
        <v>982</v>
      </c>
      <c r="B90" s="268" t="s">
        <v>983</v>
      </c>
      <c r="C90" s="252">
        <v>5040000</v>
      </c>
      <c r="D90" s="252" t="s">
        <v>616</v>
      </c>
      <c r="E90" s="252">
        <v>2839</v>
      </c>
      <c r="F90" s="251">
        <v>0.05632936507936508</v>
      </c>
      <c r="G90" s="252">
        <v>1211</v>
      </c>
    </row>
    <row r="91" spans="1:7" ht="12.75">
      <c r="A91" s="274" t="s">
        <v>984</v>
      </c>
      <c r="B91" s="282" t="s">
        <v>985</v>
      </c>
      <c r="C91" s="274">
        <v>40000</v>
      </c>
      <c r="D91" s="274" t="s">
        <v>616</v>
      </c>
      <c r="E91" s="274">
        <v>2792</v>
      </c>
      <c r="F91" s="283">
        <v>6.98</v>
      </c>
      <c r="G91" s="252">
        <v>1211</v>
      </c>
    </row>
    <row r="92" spans="1:7" ht="12.75">
      <c r="A92" s="274" t="s">
        <v>986</v>
      </c>
      <c r="B92" s="282" t="s">
        <v>987</v>
      </c>
      <c r="C92" s="274">
        <v>5000000</v>
      </c>
      <c r="D92" s="274" t="s">
        <v>616</v>
      </c>
      <c r="E92" s="274">
        <v>47</v>
      </c>
      <c r="F92" s="283">
        <v>0.00094</v>
      </c>
      <c r="G92" s="252">
        <v>0</v>
      </c>
    </row>
    <row r="93" spans="1:7" ht="25.5">
      <c r="A93" s="123" t="s">
        <v>988</v>
      </c>
      <c r="B93" s="284" t="s">
        <v>989</v>
      </c>
      <c r="C93" s="252">
        <v>1200000</v>
      </c>
      <c r="D93" s="252" t="s">
        <v>616</v>
      </c>
      <c r="E93" s="252">
        <v>111085</v>
      </c>
      <c r="F93" s="251">
        <v>9.257083333333334</v>
      </c>
      <c r="G93" s="252">
        <v>37880</v>
      </c>
    </row>
    <row r="94" spans="1:7" ht="25.5">
      <c r="A94" s="123" t="s">
        <v>990</v>
      </c>
      <c r="B94" s="268" t="s">
        <v>991</v>
      </c>
      <c r="C94" s="252">
        <v>5000</v>
      </c>
      <c r="D94" s="252" t="s">
        <v>616</v>
      </c>
      <c r="E94" s="252">
        <v>0</v>
      </c>
      <c r="F94" s="251">
        <v>0</v>
      </c>
      <c r="G94" s="252">
        <v>0</v>
      </c>
    </row>
    <row r="95" spans="1:7" ht="12.75">
      <c r="A95" s="123" t="s">
        <v>992</v>
      </c>
      <c r="B95" s="268" t="s">
        <v>993</v>
      </c>
      <c r="C95" s="252">
        <v>192967</v>
      </c>
      <c r="D95" s="252" t="s">
        <v>616</v>
      </c>
      <c r="E95" s="252">
        <v>569</v>
      </c>
      <c r="F95" s="251">
        <v>0.2948690708774039</v>
      </c>
      <c r="G95" s="252">
        <v>0</v>
      </c>
    </row>
    <row r="96" spans="1:7" ht="53.25" customHeight="1">
      <c r="A96" s="252">
        <v>22470</v>
      </c>
      <c r="B96" s="284" t="s">
        <v>994</v>
      </c>
      <c r="C96" s="252" t="s">
        <v>616</v>
      </c>
      <c r="D96" s="252" t="s">
        <v>616</v>
      </c>
      <c r="E96" s="252">
        <v>1287</v>
      </c>
      <c r="F96" s="251" t="s">
        <v>616</v>
      </c>
      <c r="G96" s="252">
        <v>0</v>
      </c>
    </row>
    <row r="97" spans="1:7" ht="12.75" hidden="1">
      <c r="A97" s="252">
        <v>22490</v>
      </c>
      <c r="B97" s="268" t="s">
        <v>995</v>
      </c>
      <c r="C97" s="252" t="s">
        <v>616</v>
      </c>
      <c r="D97" s="252" t="s">
        <v>616</v>
      </c>
      <c r="E97" s="252">
        <v>0</v>
      </c>
      <c r="F97" s="251" t="s">
        <v>616</v>
      </c>
      <c r="G97" s="252">
        <v>0</v>
      </c>
    </row>
    <row r="98" spans="1:7" ht="25.5">
      <c r="A98" s="279">
        <v>22600</v>
      </c>
      <c r="B98" s="284" t="s">
        <v>996</v>
      </c>
      <c r="C98" s="252">
        <v>6078000</v>
      </c>
      <c r="D98" s="252" t="s">
        <v>616</v>
      </c>
      <c r="E98" s="252">
        <v>6145911</v>
      </c>
      <c r="F98" s="251">
        <v>101.11732477788746</v>
      </c>
      <c r="G98" s="252">
        <v>2673550</v>
      </c>
    </row>
    <row r="99" spans="1:7" ht="25.5">
      <c r="A99" s="252">
        <v>22610</v>
      </c>
      <c r="B99" s="284" t="s">
        <v>997</v>
      </c>
      <c r="C99" s="252">
        <v>6078000</v>
      </c>
      <c r="D99" s="252" t="s">
        <v>616</v>
      </c>
      <c r="E99" s="252">
        <v>3472361</v>
      </c>
      <c r="F99" s="251">
        <v>57.12999341888779</v>
      </c>
      <c r="G99" s="252">
        <v>0</v>
      </c>
    </row>
    <row r="100" spans="1:7" ht="25.5">
      <c r="A100" s="252">
        <v>22620</v>
      </c>
      <c r="B100" s="284" t="s">
        <v>998</v>
      </c>
      <c r="C100" s="252" t="s">
        <v>616</v>
      </c>
      <c r="D100" s="252" t="s">
        <v>616</v>
      </c>
      <c r="E100" s="252">
        <v>2673550</v>
      </c>
      <c r="F100" s="251" t="s">
        <v>616</v>
      </c>
      <c r="G100" s="252">
        <v>2673550</v>
      </c>
    </row>
    <row r="101" spans="1:7" s="248" customFormat="1" ht="25.5">
      <c r="A101" s="256"/>
      <c r="B101" s="276" t="s">
        <v>999</v>
      </c>
      <c r="C101" s="256">
        <v>129110</v>
      </c>
      <c r="D101" s="256">
        <v>32280</v>
      </c>
      <c r="E101" s="256">
        <v>22463</v>
      </c>
      <c r="F101" s="247">
        <v>17.398342498644567</v>
      </c>
      <c r="G101" s="256">
        <v>7314</v>
      </c>
    </row>
    <row r="102" spans="1:7" s="248" customFormat="1" ht="12.75">
      <c r="A102" s="252"/>
      <c r="B102" s="276" t="s">
        <v>1000</v>
      </c>
      <c r="C102" s="256">
        <v>16741044</v>
      </c>
      <c r="D102" s="256">
        <v>4171904</v>
      </c>
      <c r="E102" s="256">
        <v>4160354</v>
      </c>
      <c r="F102" s="247">
        <v>24.851221942908698</v>
      </c>
      <c r="G102" s="256">
        <v>1871</v>
      </c>
    </row>
    <row r="103" spans="1:7" ht="12.75">
      <c r="A103" s="258">
        <v>18000</v>
      </c>
      <c r="B103" s="277" t="s">
        <v>1001</v>
      </c>
      <c r="C103" s="252">
        <v>16741044</v>
      </c>
      <c r="D103" s="252">
        <v>4171904</v>
      </c>
      <c r="E103" s="252">
        <v>4160354</v>
      </c>
      <c r="F103" s="251">
        <v>24.851221942908698</v>
      </c>
      <c r="G103" s="252">
        <v>1871</v>
      </c>
    </row>
    <row r="104" spans="1:7" ht="25.5">
      <c r="A104" s="279">
        <v>18200</v>
      </c>
      <c r="B104" s="268" t="s">
        <v>1002</v>
      </c>
      <c r="C104" s="252">
        <v>16741044</v>
      </c>
      <c r="D104" s="252">
        <v>4171904</v>
      </c>
      <c r="E104" s="252">
        <v>4160354</v>
      </c>
      <c r="F104" s="251">
        <v>24.851221942908698</v>
      </c>
      <c r="G104" s="252">
        <v>1871</v>
      </c>
    </row>
    <row r="105" spans="1:7" ht="12.75">
      <c r="A105" s="252">
        <v>18210</v>
      </c>
      <c r="B105" s="268" t="s">
        <v>1003</v>
      </c>
      <c r="C105" s="252">
        <v>16741044</v>
      </c>
      <c r="D105" s="252" t="s">
        <v>616</v>
      </c>
      <c r="E105" s="252">
        <v>4160354</v>
      </c>
      <c r="F105" s="251">
        <v>24.851221942908698</v>
      </c>
      <c r="G105" s="252">
        <v>1871</v>
      </c>
    </row>
    <row r="106" spans="1:7" ht="51">
      <c r="A106" s="274">
        <v>18211</v>
      </c>
      <c r="B106" s="282" t="s">
        <v>1004</v>
      </c>
      <c r="C106" s="274">
        <v>1026209</v>
      </c>
      <c r="D106" s="274" t="s">
        <v>616</v>
      </c>
      <c r="E106" s="274">
        <v>256551</v>
      </c>
      <c r="F106" s="283">
        <v>24.999878192453973</v>
      </c>
      <c r="G106" s="252">
        <v>0</v>
      </c>
    </row>
    <row r="107" spans="1:7" ht="25.5">
      <c r="A107" s="274">
        <v>18212</v>
      </c>
      <c r="B107" s="282" t="s">
        <v>1005</v>
      </c>
      <c r="C107" s="274">
        <v>2289960</v>
      </c>
      <c r="D107" s="274" t="s">
        <v>616</v>
      </c>
      <c r="E107" s="274">
        <v>561507</v>
      </c>
      <c r="F107" s="283">
        <v>24.520384635539486</v>
      </c>
      <c r="G107" s="252">
        <v>1871</v>
      </c>
    </row>
    <row r="108" spans="1:7" ht="25.5">
      <c r="A108" s="274">
        <v>18213</v>
      </c>
      <c r="B108" s="282" t="s">
        <v>1006</v>
      </c>
      <c r="C108" s="274">
        <v>242950</v>
      </c>
      <c r="D108" s="274" t="s">
        <v>616</v>
      </c>
      <c r="E108" s="274">
        <v>60171</v>
      </c>
      <c r="F108" s="283">
        <v>24.7668244494752</v>
      </c>
      <c r="G108" s="252">
        <v>0</v>
      </c>
    </row>
    <row r="109" spans="1:7" ht="25.5">
      <c r="A109" s="274">
        <v>18214</v>
      </c>
      <c r="B109" s="282" t="s">
        <v>1007</v>
      </c>
      <c r="C109" s="274">
        <v>1867749</v>
      </c>
      <c r="D109" s="274" t="s">
        <v>616</v>
      </c>
      <c r="E109" s="274">
        <v>465270</v>
      </c>
      <c r="F109" s="283">
        <v>24.910734793593786</v>
      </c>
      <c r="G109" s="252">
        <v>0</v>
      </c>
    </row>
    <row r="110" spans="1:7" ht="25.5">
      <c r="A110" s="274">
        <v>18215</v>
      </c>
      <c r="B110" s="282" t="s">
        <v>1008</v>
      </c>
      <c r="C110" s="274">
        <v>946176</v>
      </c>
      <c r="D110" s="274" t="s">
        <v>616</v>
      </c>
      <c r="E110" s="274">
        <v>233856</v>
      </c>
      <c r="F110" s="283">
        <v>24.71590909090909</v>
      </c>
      <c r="G110" s="252">
        <v>0</v>
      </c>
    </row>
    <row r="111" spans="1:7" ht="25.5">
      <c r="A111" s="274">
        <v>18217</v>
      </c>
      <c r="B111" s="282" t="s">
        <v>1009</v>
      </c>
      <c r="C111" s="274">
        <v>10368000</v>
      </c>
      <c r="D111" s="274" t="s">
        <v>616</v>
      </c>
      <c r="E111" s="274">
        <v>2582999</v>
      </c>
      <c r="F111" s="283">
        <v>24.913184799382716</v>
      </c>
      <c r="G111" s="252">
        <v>0</v>
      </c>
    </row>
    <row r="112" spans="1:7" s="248" customFormat="1" ht="12.75">
      <c r="A112" s="256"/>
      <c r="B112" s="119" t="s">
        <v>1010</v>
      </c>
      <c r="C112" s="256">
        <v>1133862668</v>
      </c>
      <c r="D112" s="256">
        <v>280763170</v>
      </c>
      <c r="E112" s="256">
        <v>253674721</v>
      </c>
      <c r="F112" s="247">
        <v>22.372614264428712</v>
      </c>
      <c r="G112" s="256">
        <v>79360952</v>
      </c>
    </row>
    <row r="113" spans="1:7" s="248" customFormat="1" ht="12.75">
      <c r="A113" s="96" t="s">
        <v>895</v>
      </c>
      <c r="B113" s="276" t="s">
        <v>1011</v>
      </c>
      <c r="C113" s="256">
        <v>1131592668</v>
      </c>
      <c r="D113" s="256">
        <v>280469553</v>
      </c>
      <c r="E113" s="256">
        <v>253505517</v>
      </c>
      <c r="F113" s="247">
        <v>22.40254149472803</v>
      </c>
      <c r="G113" s="256">
        <v>79272216</v>
      </c>
    </row>
    <row r="114" spans="1:7" s="248" customFormat="1" ht="12.75">
      <c r="A114" s="257" t="s">
        <v>897</v>
      </c>
      <c r="B114" s="276" t="s">
        <v>1012</v>
      </c>
      <c r="C114" s="256">
        <v>17003514</v>
      </c>
      <c r="D114" s="256">
        <v>4179811</v>
      </c>
      <c r="E114" s="256">
        <v>3523252</v>
      </c>
      <c r="F114" s="247">
        <v>20.720728668203524</v>
      </c>
      <c r="G114" s="256">
        <v>1200457</v>
      </c>
    </row>
    <row r="115" spans="1:7" ht="12.75">
      <c r="A115" s="258">
        <v>1000</v>
      </c>
      <c r="B115" s="285" t="s">
        <v>1013</v>
      </c>
      <c r="C115" s="252">
        <v>11301290</v>
      </c>
      <c r="D115" s="252">
        <v>2627271</v>
      </c>
      <c r="E115" s="252">
        <v>2507210</v>
      </c>
      <c r="F115" s="251">
        <v>22.1851664721461</v>
      </c>
      <c r="G115" s="252">
        <v>851242</v>
      </c>
    </row>
    <row r="116" spans="1:7" ht="12.75">
      <c r="A116" s="259">
        <v>1100</v>
      </c>
      <c r="B116" s="285" t="s">
        <v>1014</v>
      </c>
      <c r="C116" s="252">
        <v>8258892</v>
      </c>
      <c r="D116" s="252">
        <v>2022132</v>
      </c>
      <c r="E116" s="252">
        <v>1890227</v>
      </c>
      <c r="F116" s="251">
        <v>22.887174211746565</v>
      </c>
      <c r="G116" s="252">
        <v>639638</v>
      </c>
    </row>
    <row r="117" spans="1:7" ht="12.75">
      <c r="A117" s="258">
        <v>2000</v>
      </c>
      <c r="B117" s="285" t="s">
        <v>1015</v>
      </c>
      <c r="C117" s="252">
        <v>5702224</v>
      </c>
      <c r="D117" s="252">
        <v>1552540</v>
      </c>
      <c r="E117" s="252">
        <v>1016042</v>
      </c>
      <c r="F117" s="251">
        <v>17.818345964662207</v>
      </c>
      <c r="G117" s="252">
        <v>349215</v>
      </c>
    </row>
    <row r="118" spans="1:7" s="248" customFormat="1" ht="12.75">
      <c r="A118" s="261" t="s">
        <v>910</v>
      </c>
      <c r="B118" s="276" t="s">
        <v>1016</v>
      </c>
      <c r="C118" s="256">
        <v>64796</v>
      </c>
      <c r="D118" s="256">
        <v>0</v>
      </c>
      <c r="E118" s="256">
        <v>0</v>
      </c>
      <c r="F118" s="247">
        <v>0</v>
      </c>
      <c r="G118" s="256">
        <v>0</v>
      </c>
    </row>
    <row r="119" spans="1:7" s="248" customFormat="1" ht="12.75">
      <c r="A119" s="264" t="s">
        <v>916</v>
      </c>
      <c r="B119" s="276" t="s">
        <v>1017</v>
      </c>
      <c r="C119" s="256">
        <v>1114524358</v>
      </c>
      <c r="D119" s="256">
        <v>276289742</v>
      </c>
      <c r="E119" s="256">
        <v>249982265</v>
      </c>
      <c r="F119" s="247">
        <v>22.429502164366337</v>
      </c>
      <c r="G119" s="256">
        <v>78071759</v>
      </c>
    </row>
    <row r="120" spans="1:7" ht="12.75">
      <c r="A120" s="258">
        <v>3000</v>
      </c>
      <c r="B120" s="285" t="s">
        <v>1018</v>
      </c>
      <c r="C120" s="252">
        <v>3355000</v>
      </c>
      <c r="D120" s="252">
        <v>1200557</v>
      </c>
      <c r="E120" s="252">
        <v>520994</v>
      </c>
      <c r="F120" s="251">
        <v>15.528882265275708</v>
      </c>
      <c r="G120" s="252">
        <v>-40421</v>
      </c>
    </row>
    <row r="121" spans="1:7" ht="12.75">
      <c r="A121" s="258">
        <v>6000</v>
      </c>
      <c r="B121" s="285" t="s">
        <v>1019</v>
      </c>
      <c r="C121" s="252">
        <v>1111169358</v>
      </c>
      <c r="D121" s="252">
        <v>275089185</v>
      </c>
      <c r="E121" s="252">
        <v>249461271</v>
      </c>
      <c r="F121" s="251">
        <v>22.45033749391783</v>
      </c>
      <c r="G121" s="252">
        <v>78112180</v>
      </c>
    </row>
    <row r="122" spans="1:7" s="248" customFormat="1" ht="12.75">
      <c r="A122" s="96" t="s">
        <v>931</v>
      </c>
      <c r="B122" s="276" t="s">
        <v>932</v>
      </c>
      <c r="C122" s="256">
        <v>2270000</v>
      </c>
      <c r="D122" s="256">
        <v>293617</v>
      </c>
      <c r="E122" s="256">
        <v>169204</v>
      </c>
      <c r="F122" s="247">
        <v>7.453920704845815</v>
      </c>
      <c r="G122" s="256">
        <v>88736</v>
      </c>
    </row>
    <row r="123" spans="1:7" s="248" customFormat="1" ht="12.75">
      <c r="A123" s="257" t="s">
        <v>933</v>
      </c>
      <c r="B123" s="276" t="s">
        <v>1020</v>
      </c>
      <c r="C123" s="256">
        <v>2270000</v>
      </c>
      <c r="D123" s="256">
        <v>293617</v>
      </c>
      <c r="E123" s="256">
        <v>169204</v>
      </c>
      <c r="F123" s="247">
        <v>7.453920704845815</v>
      </c>
      <c r="G123" s="256">
        <v>88736</v>
      </c>
    </row>
    <row r="124" spans="1:7" s="248" customFormat="1" ht="12.75">
      <c r="A124" s="280"/>
      <c r="B124" s="275" t="s">
        <v>1021</v>
      </c>
      <c r="C124" s="256">
        <v>253603453</v>
      </c>
      <c r="D124" s="256">
        <v>35649505</v>
      </c>
      <c r="E124" s="256">
        <v>101414936</v>
      </c>
      <c r="F124" s="247">
        <v>39.9895722240028</v>
      </c>
      <c r="G124" s="256">
        <v>40568434</v>
      </c>
    </row>
    <row r="125" spans="1:7" s="248" customFormat="1" ht="12.75">
      <c r="A125" s="280"/>
      <c r="B125" s="275" t="s">
        <v>939</v>
      </c>
      <c r="C125" s="256">
        <v>-253603453</v>
      </c>
      <c r="D125" s="256">
        <v>-35649505</v>
      </c>
      <c r="E125" s="256">
        <v>-101414936</v>
      </c>
      <c r="F125" s="247">
        <v>39.9895722240028</v>
      </c>
      <c r="G125" s="256">
        <v>-40568434</v>
      </c>
    </row>
    <row r="126" spans="1:7" ht="12.75">
      <c r="A126" s="267" t="s">
        <v>940</v>
      </c>
      <c r="B126" s="268" t="s">
        <v>941</v>
      </c>
      <c r="C126" s="252">
        <v>-776857</v>
      </c>
      <c r="D126" s="252">
        <v>0</v>
      </c>
      <c r="E126" s="252">
        <v>0</v>
      </c>
      <c r="F126" s="251">
        <v>0</v>
      </c>
      <c r="G126" s="252">
        <v>0</v>
      </c>
    </row>
    <row r="127" spans="1:7" ht="12.75">
      <c r="A127" s="249"/>
      <c r="B127" s="268" t="s">
        <v>942</v>
      </c>
      <c r="C127" s="252">
        <v>-776857</v>
      </c>
      <c r="D127" s="252">
        <v>0</v>
      </c>
      <c r="E127" s="252">
        <v>0</v>
      </c>
      <c r="F127" s="251">
        <v>0</v>
      </c>
      <c r="G127" s="252">
        <v>0</v>
      </c>
    </row>
    <row r="128" spans="1:7" ht="12.75">
      <c r="A128" s="267" t="s">
        <v>943</v>
      </c>
      <c r="B128" s="285" t="s">
        <v>944</v>
      </c>
      <c r="C128" s="252">
        <v>-252826596</v>
      </c>
      <c r="D128" s="252">
        <v>-35649505</v>
      </c>
      <c r="E128" s="252">
        <v>-101356939</v>
      </c>
      <c r="F128" s="251">
        <v>40.08950822562987</v>
      </c>
      <c r="G128" s="252">
        <v>-40505291</v>
      </c>
    </row>
    <row r="129" spans="1:7" ht="25.5">
      <c r="A129" s="249"/>
      <c r="B129" s="268" t="s">
        <v>1022</v>
      </c>
      <c r="C129" s="252">
        <v>-252826596</v>
      </c>
      <c r="D129" s="252">
        <v>-35649505</v>
      </c>
      <c r="E129" s="252">
        <v>-101414936</v>
      </c>
      <c r="F129" s="251">
        <v>40.11244766353615</v>
      </c>
      <c r="G129" s="252">
        <v>-40568434</v>
      </c>
    </row>
    <row r="130" spans="1:7" ht="38.25">
      <c r="A130" s="249"/>
      <c r="B130" s="270" t="s">
        <v>945</v>
      </c>
      <c r="C130" s="252" t="s">
        <v>616</v>
      </c>
      <c r="D130" s="252">
        <v>0</v>
      </c>
      <c r="E130" s="252">
        <v>57997</v>
      </c>
      <c r="F130" s="251" t="s">
        <v>616</v>
      </c>
      <c r="G130" s="252">
        <v>63143</v>
      </c>
    </row>
    <row r="131" spans="1:7" ht="12.75">
      <c r="A131" s="249" t="s">
        <v>946</v>
      </c>
      <c r="B131" s="270" t="s">
        <v>947</v>
      </c>
      <c r="C131" s="252" t="s">
        <v>616</v>
      </c>
      <c r="D131" s="252">
        <v>0</v>
      </c>
      <c r="E131" s="252">
        <v>-57997</v>
      </c>
      <c r="F131" s="251" t="s">
        <v>616</v>
      </c>
      <c r="G131" s="252">
        <v>-63143</v>
      </c>
    </row>
    <row r="132" spans="1:7" ht="12.75">
      <c r="A132" s="249"/>
      <c r="B132" s="276"/>
      <c r="C132" s="252"/>
      <c r="D132" s="252"/>
      <c r="E132" s="252"/>
      <c r="F132" s="251"/>
      <c r="G132" s="123"/>
    </row>
    <row r="133" spans="1:7" s="248" customFormat="1" ht="12.75">
      <c r="A133" s="256"/>
      <c r="B133" s="286" t="s">
        <v>1023</v>
      </c>
      <c r="C133" s="256"/>
      <c r="D133" s="256"/>
      <c r="E133" s="256"/>
      <c r="F133" s="247"/>
      <c r="G133" s="123"/>
    </row>
    <row r="134" spans="1:7" s="248" customFormat="1" ht="12.75">
      <c r="A134" s="256"/>
      <c r="B134" s="119" t="s">
        <v>888</v>
      </c>
      <c r="C134" s="256">
        <v>983520341</v>
      </c>
      <c r="D134" s="256">
        <v>227063568</v>
      </c>
      <c r="E134" s="256">
        <v>254865550</v>
      </c>
      <c r="F134" s="247">
        <v>25.91360232985766</v>
      </c>
      <c r="G134" s="113">
        <v>84667530</v>
      </c>
    </row>
    <row r="135" spans="1:7" s="248" customFormat="1" ht="12.75">
      <c r="A135" s="252" t="s">
        <v>1024</v>
      </c>
      <c r="B135" s="276" t="s">
        <v>950</v>
      </c>
      <c r="C135" s="256">
        <v>905362406</v>
      </c>
      <c r="D135" s="256" t="s">
        <v>616</v>
      </c>
      <c r="E135" s="256">
        <v>235720462</v>
      </c>
      <c r="F135" s="247">
        <v>26.036033795730635</v>
      </c>
      <c r="G135" s="113">
        <v>80076524</v>
      </c>
    </row>
    <row r="136" spans="1:7" s="248" customFormat="1" ht="12.75">
      <c r="A136" s="257" t="s">
        <v>951</v>
      </c>
      <c r="B136" s="276" t="s">
        <v>1025</v>
      </c>
      <c r="C136" s="256">
        <v>905362406</v>
      </c>
      <c r="D136" s="256" t="s">
        <v>616</v>
      </c>
      <c r="E136" s="256">
        <v>235720462</v>
      </c>
      <c r="F136" s="247">
        <v>26.036033795730635</v>
      </c>
      <c r="G136" s="113">
        <v>80076524</v>
      </c>
    </row>
    <row r="137" spans="1:7" ht="12.75">
      <c r="A137" s="265" t="s">
        <v>951</v>
      </c>
      <c r="B137" s="277" t="s">
        <v>953</v>
      </c>
      <c r="C137" s="252">
        <v>905362406</v>
      </c>
      <c r="D137" s="252" t="s">
        <v>616</v>
      </c>
      <c r="E137" s="252">
        <v>276424445</v>
      </c>
      <c r="F137" s="251">
        <v>30.53191110742895</v>
      </c>
      <c r="G137" s="252">
        <v>94240113</v>
      </c>
    </row>
    <row r="138" spans="1:7" ht="12.75">
      <c r="A138" s="278" t="s">
        <v>954</v>
      </c>
      <c r="B138" s="277" t="s">
        <v>955</v>
      </c>
      <c r="C138" s="252">
        <v>10000</v>
      </c>
      <c r="D138" s="252" t="s">
        <v>616</v>
      </c>
      <c r="E138" s="252">
        <v>8900</v>
      </c>
      <c r="F138" s="251">
        <v>89</v>
      </c>
      <c r="G138" s="252">
        <v>3649</v>
      </c>
    </row>
    <row r="139" spans="1:7" ht="25.5">
      <c r="A139" s="123" t="s">
        <v>956</v>
      </c>
      <c r="B139" s="277" t="s">
        <v>957</v>
      </c>
      <c r="C139" s="252">
        <v>10000</v>
      </c>
      <c r="D139" s="252" t="s">
        <v>616</v>
      </c>
      <c r="E139" s="252">
        <v>8900</v>
      </c>
      <c r="F139" s="251">
        <v>89</v>
      </c>
      <c r="G139" s="252">
        <v>3649</v>
      </c>
    </row>
    <row r="140" spans="1:7" ht="28.5" customHeight="1">
      <c r="A140" s="279" t="s">
        <v>960</v>
      </c>
      <c r="B140" s="277" t="s">
        <v>961</v>
      </c>
      <c r="C140" s="252">
        <v>905352406</v>
      </c>
      <c r="D140" s="252" t="s">
        <v>616</v>
      </c>
      <c r="E140" s="252">
        <v>276415545</v>
      </c>
      <c r="F140" s="251">
        <v>30.531265302673756</v>
      </c>
      <c r="G140" s="252">
        <v>94236464</v>
      </c>
    </row>
    <row r="141" spans="1:7" ht="25.5">
      <c r="A141" s="252" t="s">
        <v>962</v>
      </c>
      <c r="B141" s="268" t="s">
        <v>963</v>
      </c>
      <c r="C141" s="252">
        <v>905352406</v>
      </c>
      <c r="D141" s="252" t="s">
        <v>616</v>
      </c>
      <c r="E141" s="252">
        <v>276415545</v>
      </c>
      <c r="F141" s="251">
        <v>30.531265302673756</v>
      </c>
      <c r="G141" s="252">
        <v>94236464</v>
      </c>
    </row>
    <row r="142" spans="1:7" ht="12.75">
      <c r="A142" s="279">
        <v>22500</v>
      </c>
      <c r="B142" s="268" t="s">
        <v>970</v>
      </c>
      <c r="C142" s="252" t="s">
        <v>616</v>
      </c>
      <c r="D142" s="252" t="s">
        <v>616</v>
      </c>
      <c r="E142" s="252">
        <v>-40703983</v>
      </c>
      <c r="F142" s="251" t="s">
        <v>616</v>
      </c>
      <c r="G142" s="252">
        <v>-14163589</v>
      </c>
    </row>
    <row r="143" spans="1:7" ht="25.5">
      <c r="A143" s="252" t="s">
        <v>971</v>
      </c>
      <c r="B143" s="268" t="s">
        <v>972</v>
      </c>
      <c r="C143" s="252" t="s">
        <v>616</v>
      </c>
      <c r="D143" s="252" t="s">
        <v>616</v>
      </c>
      <c r="E143" s="252">
        <v>127070</v>
      </c>
      <c r="F143" s="251" t="s">
        <v>616</v>
      </c>
      <c r="G143" s="252">
        <v>33917</v>
      </c>
    </row>
    <row r="144" spans="1:7" ht="25.5">
      <c r="A144" s="252" t="s">
        <v>973</v>
      </c>
      <c r="B144" s="268" t="s">
        <v>974</v>
      </c>
      <c r="C144" s="252" t="s">
        <v>616</v>
      </c>
      <c r="D144" s="252" t="s">
        <v>616</v>
      </c>
      <c r="E144" s="252">
        <v>-40831053</v>
      </c>
      <c r="F144" s="251" t="s">
        <v>616</v>
      </c>
      <c r="G144" s="252">
        <v>-14197506</v>
      </c>
    </row>
    <row r="145" spans="1:7" s="248" customFormat="1" ht="12.75">
      <c r="A145" s="280"/>
      <c r="B145" s="281" t="s">
        <v>975</v>
      </c>
      <c r="C145" s="256">
        <v>9980435</v>
      </c>
      <c r="D145" s="113" t="s">
        <v>616</v>
      </c>
      <c r="E145" s="256">
        <v>2377640</v>
      </c>
      <c r="F145" s="247">
        <v>23.823009718514275</v>
      </c>
      <c r="G145" s="256">
        <v>1211</v>
      </c>
    </row>
    <row r="146" spans="1:7" s="248" customFormat="1" ht="25.5" hidden="1">
      <c r="A146" s="279">
        <v>22200</v>
      </c>
      <c r="B146" s="268" t="s">
        <v>976</v>
      </c>
      <c r="C146" s="252" t="s">
        <v>616</v>
      </c>
      <c r="D146" s="252" t="s">
        <v>616</v>
      </c>
      <c r="E146" s="252">
        <v>0</v>
      </c>
      <c r="F146" s="251" t="s">
        <v>616</v>
      </c>
      <c r="G146" s="256">
        <v>0</v>
      </c>
    </row>
    <row r="147" spans="1:7" s="248" customFormat="1" ht="38.25" hidden="1">
      <c r="A147" s="279">
        <v>22300</v>
      </c>
      <c r="B147" s="268" t="s">
        <v>978</v>
      </c>
      <c r="C147" s="123" t="s">
        <v>616</v>
      </c>
      <c r="D147" s="252" t="s">
        <v>616</v>
      </c>
      <c r="E147" s="123">
        <v>0</v>
      </c>
      <c r="F147" s="251" t="s">
        <v>616</v>
      </c>
      <c r="G147" s="256">
        <v>0</v>
      </c>
    </row>
    <row r="148" spans="1:7" ht="25.5">
      <c r="A148" s="279">
        <v>22400</v>
      </c>
      <c r="B148" s="268" t="s">
        <v>980</v>
      </c>
      <c r="C148" s="252">
        <v>5180435</v>
      </c>
      <c r="D148" s="252" t="s">
        <v>616</v>
      </c>
      <c r="E148" s="252">
        <v>3455</v>
      </c>
      <c r="F148" s="251">
        <v>0.06669324101161389</v>
      </c>
      <c r="G148" s="252">
        <v>1211</v>
      </c>
    </row>
    <row r="149" spans="1:7" ht="12.75">
      <c r="A149" s="252">
        <v>22410</v>
      </c>
      <c r="B149" s="268" t="s">
        <v>1026</v>
      </c>
      <c r="C149" s="252">
        <v>2000</v>
      </c>
      <c r="D149" s="252" t="s">
        <v>616</v>
      </c>
      <c r="E149" s="252">
        <v>186</v>
      </c>
      <c r="F149" s="251">
        <v>9.3</v>
      </c>
      <c r="G149" s="252">
        <v>0</v>
      </c>
    </row>
    <row r="150" spans="1:7" ht="38.25" customHeight="1">
      <c r="A150" s="252">
        <v>22420</v>
      </c>
      <c r="B150" s="268" t="s">
        <v>983</v>
      </c>
      <c r="C150" s="252">
        <v>5040000</v>
      </c>
      <c r="D150" s="252" t="s">
        <v>616</v>
      </c>
      <c r="E150" s="252">
        <v>2839</v>
      </c>
      <c r="F150" s="251">
        <v>0.05632936507936508</v>
      </c>
      <c r="G150" s="252">
        <v>1211</v>
      </c>
    </row>
    <row r="151" spans="1:7" ht="12.75">
      <c r="A151" s="274">
        <v>22421</v>
      </c>
      <c r="B151" s="282" t="s">
        <v>985</v>
      </c>
      <c r="C151" s="274">
        <v>40000</v>
      </c>
      <c r="D151" s="274" t="s">
        <v>616</v>
      </c>
      <c r="E151" s="274">
        <v>2792</v>
      </c>
      <c r="F151" s="283">
        <v>6.98</v>
      </c>
      <c r="G151" s="252">
        <v>1211</v>
      </c>
    </row>
    <row r="152" spans="1:7" ht="12.75">
      <c r="A152" s="274">
        <v>22422</v>
      </c>
      <c r="B152" s="282" t="s">
        <v>987</v>
      </c>
      <c r="C152" s="274">
        <v>5000000</v>
      </c>
      <c r="D152" s="274" t="s">
        <v>616</v>
      </c>
      <c r="E152" s="274">
        <v>47</v>
      </c>
      <c r="F152" s="283">
        <v>0.00094</v>
      </c>
      <c r="G152" s="252">
        <v>0</v>
      </c>
    </row>
    <row r="153" spans="1:7" ht="12.75">
      <c r="A153" s="252">
        <v>22460</v>
      </c>
      <c r="B153" s="268" t="s">
        <v>993</v>
      </c>
      <c r="C153" s="252">
        <v>138435</v>
      </c>
      <c r="D153" s="252" t="s">
        <v>616</v>
      </c>
      <c r="E153" s="252">
        <v>430</v>
      </c>
      <c r="F153" s="251">
        <v>0.3106150901144942</v>
      </c>
      <c r="G153" s="252">
        <v>0</v>
      </c>
    </row>
    <row r="154" spans="1:7" ht="12.75" hidden="1">
      <c r="A154" s="252">
        <v>22490</v>
      </c>
      <c r="B154" s="268" t="s">
        <v>995</v>
      </c>
      <c r="C154" s="252" t="s">
        <v>616</v>
      </c>
      <c r="D154" s="252" t="s">
        <v>616</v>
      </c>
      <c r="E154" s="252">
        <v>0</v>
      </c>
      <c r="F154" s="251" t="s">
        <v>616</v>
      </c>
      <c r="G154" s="252">
        <v>0</v>
      </c>
    </row>
    <row r="155" spans="1:7" ht="25.5">
      <c r="A155" s="279">
        <v>22600</v>
      </c>
      <c r="B155" s="284" t="s">
        <v>996</v>
      </c>
      <c r="C155" s="252">
        <v>4800000</v>
      </c>
      <c r="D155" s="252" t="s">
        <v>616</v>
      </c>
      <c r="E155" s="252">
        <v>2374185</v>
      </c>
      <c r="F155" s="251">
        <v>49.4621875</v>
      </c>
      <c r="G155" s="252">
        <v>0</v>
      </c>
    </row>
    <row r="156" spans="1:7" ht="25.5">
      <c r="A156" s="252">
        <v>22610</v>
      </c>
      <c r="B156" s="284" t="s">
        <v>997</v>
      </c>
      <c r="C156" s="252">
        <v>4800000</v>
      </c>
      <c r="D156" s="252" t="s">
        <v>616</v>
      </c>
      <c r="E156" s="252">
        <v>2374185</v>
      </c>
      <c r="F156" s="251">
        <v>49.4621875</v>
      </c>
      <c r="G156" s="252">
        <v>0</v>
      </c>
    </row>
    <row r="157" spans="1:7" s="248" customFormat="1" ht="25.5" hidden="1">
      <c r="A157" s="256"/>
      <c r="B157" s="276" t="s">
        <v>999</v>
      </c>
      <c r="C157" s="256" t="s">
        <v>616</v>
      </c>
      <c r="D157" s="256" t="s">
        <v>616</v>
      </c>
      <c r="E157" s="113">
        <v>0</v>
      </c>
      <c r="F157" s="247" t="s">
        <v>616</v>
      </c>
      <c r="G157" s="252">
        <v>0</v>
      </c>
    </row>
    <row r="158" spans="1:7" s="248" customFormat="1" ht="12.75">
      <c r="A158" s="256"/>
      <c r="B158" s="276" t="s">
        <v>1000</v>
      </c>
      <c r="C158" s="256">
        <v>68177500</v>
      </c>
      <c r="D158" s="256">
        <v>16780441</v>
      </c>
      <c r="E158" s="113">
        <v>16767448</v>
      </c>
      <c r="F158" s="247">
        <v>24.593814674929412</v>
      </c>
      <c r="G158" s="256">
        <v>4589795</v>
      </c>
    </row>
    <row r="159" spans="1:7" ht="12.75">
      <c r="A159" s="258">
        <v>18000</v>
      </c>
      <c r="B159" s="277" t="s">
        <v>1001</v>
      </c>
      <c r="C159" s="252">
        <v>68177500</v>
      </c>
      <c r="D159" s="252">
        <v>16780441</v>
      </c>
      <c r="E159" s="252">
        <v>16767448</v>
      </c>
      <c r="F159" s="251">
        <v>24.593814674929412</v>
      </c>
      <c r="G159" s="252">
        <v>4589795</v>
      </c>
    </row>
    <row r="160" spans="1:7" ht="25.5">
      <c r="A160" s="279">
        <v>18200</v>
      </c>
      <c r="B160" s="268" t="s">
        <v>1002</v>
      </c>
      <c r="C160" s="252">
        <v>15471885</v>
      </c>
      <c r="D160" s="252">
        <v>3854615</v>
      </c>
      <c r="E160" s="252">
        <v>3843632</v>
      </c>
      <c r="F160" s="251">
        <v>24.842687235588944</v>
      </c>
      <c r="G160" s="252">
        <v>1871</v>
      </c>
    </row>
    <row r="161" spans="1:7" ht="12.75">
      <c r="A161" s="252">
        <v>18210</v>
      </c>
      <c r="B161" s="268" t="s">
        <v>1003</v>
      </c>
      <c r="C161" s="252">
        <v>15471885</v>
      </c>
      <c r="D161" s="252" t="s">
        <v>616</v>
      </c>
      <c r="E161" s="252">
        <v>3843632</v>
      </c>
      <c r="F161" s="251">
        <v>24.842687235588944</v>
      </c>
      <c r="G161" s="252">
        <v>1871</v>
      </c>
    </row>
    <row r="162" spans="1:7" ht="25.5">
      <c r="A162" s="274">
        <v>18212</v>
      </c>
      <c r="B162" s="282" t="s">
        <v>1005</v>
      </c>
      <c r="C162" s="274">
        <v>2289960</v>
      </c>
      <c r="D162" s="274" t="s">
        <v>616</v>
      </c>
      <c r="E162" s="274">
        <v>561507</v>
      </c>
      <c r="F162" s="283">
        <v>24.520384635539486</v>
      </c>
      <c r="G162" s="252">
        <v>1871</v>
      </c>
    </row>
    <row r="163" spans="1:7" ht="25.5">
      <c r="A163" s="274">
        <v>18214</v>
      </c>
      <c r="B163" s="282" t="s">
        <v>1007</v>
      </c>
      <c r="C163" s="274">
        <v>1867749</v>
      </c>
      <c r="D163" s="274" t="s">
        <v>616</v>
      </c>
      <c r="E163" s="274">
        <v>465270</v>
      </c>
      <c r="F163" s="283">
        <v>24.910734793593786</v>
      </c>
      <c r="G163" s="252">
        <v>0</v>
      </c>
    </row>
    <row r="164" spans="1:7" ht="25.5">
      <c r="A164" s="274">
        <v>18215</v>
      </c>
      <c r="B164" s="282" t="s">
        <v>1008</v>
      </c>
      <c r="C164" s="274">
        <v>946176</v>
      </c>
      <c r="D164" s="274" t="s">
        <v>616</v>
      </c>
      <c r="E164" s="274">
        <v>233856</v>
      </c>
      <c r="F164" s="283">
        <v>24.71590909090909</v>
      </c>
      <c r="G164" s="252">
        <v>0</v>
      </c>
    </row>
    <row r="165" spans="1:7" ht="25.5">
      <c r="A165" s="274">
        <v>18217</v>
      </c>
      <c r="B165" s="282" t="s">
        <v>1009</v>
      </c>
      <c r="C165" s="274">
        <v>10368000</v>
      </c>
      <c r="D165" s="274" t="s">
        <v>616</v>
      </c>
      <c r="E165" s="274">
        <v>2582999</v>
      </c>
      <c r="F165" s="283">
        <v>24.913184799382716</v>
      </c>
      <c r="G165" s="252">
        <v>0</v>
      </c>
    </row>
    <row r="166" spans="1:7" ht="12.75">
      <c r="A166" s="279">
        <v>18500</v>
      </c>
      <c r="B166" s="268" t="s">
        <v>1027</v>
      </c>
      <c r="C166" s="252">
        <v>52705615</v>
      </c>
      <c r="D166" s="252">
        <v>12925826</v>
      </c>
      <c r="E166" s="252">
        <v>12923816</v>
      </c>
      <c r="F166" s="251">
        <v>24.520757418350968</v>
      </c>
      <c r="G166" s="252">
        <v>4587924</v>
      </c>
    </row>
    <row r="167" spans="1:7" ht="25.5">
      <c r="A167" s="252">
        <v>18520</v>
      </c>
      <c r="B167" s="268" t="s">
        <v>1028</v>
      </c>
      <c r="C167" s="252">
        <v>52705615</v>
      </c>
      <c r="D167" s="252" t="s">
        <v>616</v>
      </c>
      <c r="E167" s="252">
        <v>12923816</v>
      </c>
      <c r="F167" s="251">
        <v>24.520757418350968</v>
      </c>
      <c r="G167" s="252">
        <v>4587924</v>
      </c>
    </row>
    <row r="168" spans="1:7" ht="25.5">
      <c r="A168" s="274">
        <v>18521</v>
      </c>
      <c r="B168" s="282" t="s">
        <v>1029</v>
      </c>
      <c r="C168" s="274">
        <v>11880552</v>
      </c>
      <c r="D168" s="274" t="s">
        <v>616</v>
      </c>
      <c r="E168" s="274">
        <v>2682225</v>
      </c>
      <c r="F168" s="283">
        <v>22.57660250129792</v>
      </c>
      <c r="G168" s="252">
        <v>1120224</v>
      </c>
    </row>
    <row r="169" spans="1:7" ht="25.5">
      <c r="A169" s="274">
        <v>18522</v>
      </c>
      <c r="B169" s="282" t="s">
        <v>1030</v>
      </c>
      <c r="C169" s="274">
        <v>687243</v>
      </c>
      <c r="D169" s="274" t="s">
        <v>616</v>
      </c>
      <c r="E169" s="274">
        <v>172061</v>
      </c>
      <c r="F169" s="283">
        <v>25.03641361207026</v>
      </c>
      <c r="G169" s="252">
        <v>55123</v>
      </c>
    </row>
    <row r="170" spans="1:7" ht="25.5">
      <c r="A170" s="274">
        <v>18523</v>
      </c>
      <c r="B170" s="282" t="s">
        <v>1031</v>
      </c>
      <c r="C170" s="274">
        <v>40137820</v>
      </c>
      <c r="D170" s="274" t="s">
        <v>616</v>
      </c>
      <c r="E170" s="274">
        <v>10069530</v>
      </c>
      <c r="F170" s="283">
        <v>25.08738641012392</v>
      </c>
      <c r="G170" s="252">
        <v>3412577</v>
      </c>
    </row>
    <row r="171" spans="1:7" s="248" customFormat="1" ht="12.75">
      <c r="A171" s="256"/>
      <c r="B171" s="119" t="s">
        <v>1010</v>
      </c>
      <c r="C171" s="256">
        <v>852785921</v>
      </c>
      <c r="D171" s="256">
        <v>201632504</v>
      </c>
      <c r="E171" s="256">
        <v>177032864</v>
      </c>
      <c r="F171" s="247">
        <v>20.75935585245198</v>
      </c>
      <c r="G171" s="256">
        <v>55430262</v>
      </c>
    </row>
    <row r="172" spans="1:7" s="248" customFormat="1" ht="12.75">
      <c r="A172" s="96" t="s">
        <v>895</v>
      </c>
      <c r="B172" s="276" t="s">
        <v>1011</v>
      </c>
      <c r="C172" s="256">
        <v>852785921</v>
      </c>
      <c r="D172" s="256">
        <v>201632504</v>
      </c>
      <c r="E172" s="256">
        <v>177032864</v>
      </c>
      <c r="F172" s="247">
        <v>20.75935585245198</v>
      </c>
      <c r="G172" s="256">
        <v>55430262</v>
      </c>
    </row>
    <row r="173" spans="1:7" s="248" customFormat="1" ht="12.75">
      <c r="A173" s="264" t="s">
        <v>916</v>
      </c>
      <c r="B173" s="276" t="s">
        <v>1017</v>
      </c>
      <c r="C173" s="256">
        <v>840045006</v>
      </c>
      <c r="D173" s="256">
        <v>198781128</v>
      </c>
      <c r="E173" s="256">
        <v>174756713</v>
      </c>
      <c r="F173" s="247">
        <v>20.803255986501277</v>
      </c>
      <c r="G173" s="256">
        <v>54674487</v>
      </c>
    </row>
    <row r="174" spans="1:7" ht="12.75">
      <c r="A174" s="258">
        <v>6000</v>
      </c>
      <c r="B174" s="285" t="s">
        <v>1019</v>
      </c>
      <c r="C174" s="252">
        <v>840045006</v>
      </c>
      <c r="D174" s="252">
        <v>198781128</v>
      </c>
      <c r="E174" s="252">
        <v>174756713</v>
      </c>
      <c r="F174" s="251">
        <v>20.803255986501277</v>
      </c>
      <c r="G174" s="252">
        <v>54674487</v>
      </c>
    </row>
    <row r="175" spans="1:7" s="248" customFormat="1" ht="12.75">
      <c r="A175" s="287">
        <v>7000</v>
      </c>
      <c r="B175" s="276" t="s">
        <v>1032</v>
      </c>
      <c r="C175" s="256">
        <v>12740915</v>
      </c>
      <c r="D175" s="256">
        <v>2851376</v>
      </c>
      <c r="E175" s="256">
        <v>2276151</v>
      </c>
      <c r="F175" s="247">
        <v>17.864894318814624</v>
      </c>
      <c r="G175" s="256">
        <v>755775</v>
      </c>
    </row>
    <row r="176" spans="1:7" ht="12.75">
      <c r="A176" s="278">
        <v>7100</v>
      </c>
      <c r="B176" s="268" t="s">
        <v>1033</v>
      </c>
      <c r="C176" s="252">
        <v>12740915</v>
      </c>
      <c r="D176" s="252">
        <v>2851376</v>
      </c>
      <c r="E176" s="252">
        <v>2276151</v>
      </c>
      <c r="F176" s="251">
        <v>17.864894318814624</v>
      </c>
      <c r="G176" s="252">
        <v>755775</v>
      </c>
    </row>
    <row r="177" spans="1:7" ht="25.5">
      <c r="A177" s="123">
        <v>7140</v>
      </c>
      <c r="B177" s="268" t="s">
        <v>1034</v>
      </c>
      <c r="C177" s="252">
        <v>12740915</v>
      </c>
      <c r="D177" s="252">
        <v>2851376</v>
      </c>
      <c r="E177" s="252">
        <v>2276151</v>
      </c>
      <c r="F177" s="251">
        <v>17.864894318814624</v>
      </c>
      <c r="G177" s="252">
        <v>755775</v>
      </c>
    </row>
    <row r="178" spans="1:7" s="248" customFormat="1" ht="12.75">
      <c r="A178" s="288"/>
      <c r="B178" s="275" t="s">
        <v>1021</v>
      </c>
      <c r="C178" s="256">
        <v>130734420</v>
      </c>
      <c r="D178" s="256">
        <v>25431064</v>
      </c>
      <c r="E178" s="256">
        <v>77832686</v>
      </c>
      <c r="F178" s="247">
        <v>59.53496103015564</v>
      </c>
      <c r="G178" s="256">
        <v>29237268</v>
      </c>
    </row>
    <row r="179" spans="1:7" s="248" customFormat="1" ht="12.75">
      <c r="A179" s="288"/>
      <c r="B179" s="275" t="s">
        <v>939</v>
      </c>
      <c r="C179" s="256">
        <v>-130734420</v>
      </c>
      <c r="D179" s="256">
        <v>-25431064</v>
      </c>
      <c r="E179" s="256">
        <v>-77832686</v>
      </c>
      <c r="F179" s="247">
        <v>59.53496103015564</v>
      </c>
      <c r="G179" s="256">
        <v>-29237268</v>
      </c>
    </row>
    <row r="180" spans="1:7" ht="12.75">
      <c r="A180" s="267" t="s">
        <v>943</v>
      </c>
      <c r="B180" s="285" t="s">
        <v>944</v>
      </c>
      <c r="C180" s="252">
        <v>-130734420</v>
      </c>
      <c r="D180" s="252">
        <v>-25431064</v>
      </c>
      <c r="E180" s="252">
        <v>-77774689</v>
      </c>
      <c r="F180" s="251">
        <v>59.490598573810935</v>
      </c>
      <c r="G180" s="252">
        <v>-29174125</v>
      </c>
    </row>
    <row r="181" spans="1:7" ht="25.5">
      <c r="A181" s="249"/>
      <c r="B181" s="268" t="s">
        <v>1022</v>
      </c>
      <c r="C181" s="252">
        <v>-130734420</v>
      </c>
      <c r="D181" s="252">
        <v>-25431064</v>
      </c>
      <c r="E181" s="252">
        <v>-77832686</v>
      </c>
      <c r="F181" s="283" t="s">
        <v>616</v>
      </c>
      <c r="G181" s="252">
        <v>-29237268</v>
      </c>
    </row>
    <row r="182" spans="1:7" ht="42.75" customHeight="1">
      <c r="A182" s="249"/>
      <c r="B182" s="270" t="s">
        <v>945</v>
      </c>
      <c r="C182" s="252" t="s">
        <v>616</v>
      </c>
      <c r="D182" s="252">
        <v>0</v>
      </c>
      <c r="E182" s="252">
        <v>57997</v>
      </c>
      <c r="F182" s="251" t="s">
        <v>616</v>
      </c>
      <c r="G182" s="252">
        <v>63143</v>
      </c>
    </row>
    <row r="183" spans="1:7" ht="12.75">
      <c r="A183" s="249" t="s">
        <v>946</v>
      </c>
      <c r="B183" s="270" t="s">
        <v>947</v>
      </c>
      <c r="C183" s="252" t="s">
        <v>616</v>
      </c>
      <c r="D183" s="123">
        <v>0</v>
      </c>
      <c r="E183" s="252">
        <v>-57997</v>
      </c>
      <c r="F183" s="251" t="s">
        <v>616</v>
      </c>
      <c r="G183" s="252">
        <v>-63143</v>
      </c>
    </row>
    <row r="184" spans="1:7" ht="12.75">
      <c r="A184" s="257"/>
      <c r="B184" s="268"/>
      <c r="C184" s="252"/>
      <c r="D184" s="252"/>
      <c r="E184" s="252"/>
      <c r="F184" s="251"/>
      <c r="G184" s="123"/>
    </row>
    <row r="185" spans="1:7" s="248" customFormat="1" ht="12.75">
      <c r="A185" s="256"/>
      <c r="B185" s="286" t="s">
        <v>1035</v>
      </c>
      <c r="C185" s="256"/>
      <c r="D185" s="256"/>
      <c r="E185" s="256"/>
      <c r="F185" s="247"/>
      <c r="G185" s="123"/>
    </row>
    <row r="186" spans="1:7" s="248" customFormat="1" ht="12.75">
      <c r="A186" s="256"/>
      <c r="B186" s="119" t="s">
        <v>888</v>
      </c>
      <c r="C186" s="256">
        <v>85806994</v>
      </c>
      <c r="D186" s="256">
        <v>19252218</v>
      </c>
      <c r="E186" s="256">
        <v>21865817</v>
      </c>
      <c r="F186" s="247">
        <v>25.482557983560174</v>
      </c>
      <c r="G186" s="113">
        <v>8125831</v>
      </c>
    </row>
    <row r="187" spans="1:7" s="248" customFormat="1" ht="12.75">
      <c r="A187" s="123"/>
      <c r="B187" s="276" t="s">
        <v>950</v>
      </c>
      <c r="C187" s="256">
        <v>83287880</v>
      </c>
      <c r="D187" s="113" t="s">
        <v>616</v>
      </c>
      <c r="E187" s="256">
        <v>20038182</v>
      </c>
      <c r="F187" s="247">
        <v>24.058941108838404</v>
      </c>
      <c r="G187" s="113">
        <v>6833119</v>
      </c>
    </row>
    <row r="188" spans="1:7" s="248" customFormat="1" ht="12.75">
      <c r="A188" s="123"/>
      <c r="B188" s="276" t="s">
        <v>1025</v>
      </c>
      <c r="C188" s="256">
        <v>83287880</v>
      </c>
      <c r="D188" s="252" t="s">
        <v>616</v>
      </c>
      <c r="E188" s="113">
        <v>20038182</v>
      </c>
      <c r="F188" s="247">
        <v>24.058941108838404</v>
      </c>
      <c r="G188" s="113">
        <v>6833119</v>
      </c>
    </row>
    <row r="189" spans="1:7" ht="12.75">
      <c r="A189" s="265" t="s">
        <v>951</v>
      </c>
      <c r="B189" s="277" t="s">
        <v>953</v>
      </c>
      <c r="C189" s="252">
        <v>83287880</v>
      </c>
      <c r="D189" s="252" t="s">
        <v>616</v>
      </c>
      <c r="E189" s="123">
        <v>20038182</v>
      </c>
      <c r="F189" s="251">
        <v>24.058941108838404</v>
      </c>
      <c r="G189" s="252">
        <v>6833119</v>
      </c>
    </row>
    <row r="190" spans="1:7" ht="12.75">
      <c r="A190" s="265">
        <v>2100</v>
      </c>
      <c r="B190" s="277" t="s">
        <v>1036</v>
      </c>
      <c r="C190" s="252" t="s">
        <v>616</v>
      </c>
      <c r="D190" s="252" t="s">
        <v>616</v>
      </c>
      <c r="E190" s="123">
        <v>2486</v>
      </c>
      <c r="F190" s="251" t="s">
        <v>616</v>
      </c>
      <c r="G190" s="252">
        <v>2486</v>
      </c>
    </row>
    <row r="191" spans="1:7" ht="28.5" customHeight="1">
      <c r="A191" s="278" t="s">
        <v>960</v>
      </c>
      <c r="B191" s="277" t="s">
        <v>961</v>
      </c>
      <c r="C191" s="252">
        <v>83287880</v>
      </c>
      <c r="D191" s="252" t="s">
        <v>616</v>
      </c>
      <c r="E191" s="123">
        <v>20035696</v>
      </c>
      <c r="F191" s="251">
        <v>24.055956280793797</v>
      </c>
      <c r="G191" s="252">
        <v>6830633</v>
      </c>
    </row>
    <row r="192" spans="1:7" ht="25.5" customHeight="1">
      <c r="A192" s="123" t="s">
        <v>964</v>
      </c>
      <c r="B192" s="268" t="s">
        <v>965</v>
      </c>
      <c r="C192" s="252">
        <v>83287880</v>
      </c>
      <c r="D192" s="252" t="s">
        <v>616</v>
      </c>
      <c r="E192" s="123">
        <v>20035696</v>
      </c>
      <c r="F192" s="251">
        <v>24.055956280793797</v>
      </c>
      <c r="G192" s="252">
        <v>6830633</v>
      </c>
    </row>
    <row r="193" spans="1:7" s="248" customFormat="1" ht="12.75">
      <c r="A193" s="256"/>
      <c r="B193" s="281" t="s">
        <v>975</v>
      </c>
      <c r="C193" s="256">
        <v>435034</v>
      </c>
      <c r="D193" s="113" t="s">
        <v>616</v>
      </c>
      <c r="E193" s="256">
        <v>1401840</v>
      </c>
      <c r="F193" s="247">
        <v>322.23688263446076</v>
      </c>
      <c r="G193" s="256">
        <v>1162413</v>
      </c>
    </row>
    <row r="194" spans="1:7" s="248" customFormat="1" ht="25.5" hidden="1">
      <c r="A194" s="279">
        <v>22200</v>
      </c>
      <c r="B194" s="268" t="s">
        <v>976</v>
      </c>
      <c r="C194" s="252">
        <v>0</v>
      </c>
      <c r="D194" s="252" t="s">
        <v>616</v>
      </c>
      <c r="E194" s="252">
        <v>0</v>
      </c>
      <c r="F194" s="251" t="s">
        <v>616</v>
      </c>
      <c r="G194" s="256">
        <v>0</v>
      </c>
    </row>
    <row r="195" spans="1:7" s="248" customFormat="1" ht="38.25" hidden="1">
      <c r="A195" s="289">
        <v>22300</v>
      </c>
      <c r="B195" s="290" t="s">
        <v>1037</v>
      </c>
      <c r="C195" s="252">
        <v>0</v>
      </c>
      <c r="D195" s="252" t="s">
        <v>616</v>
      </c>
      <c r="E195" s="123">
        <v>0</v>
      </c>
      <c r="F195" s="251" t="s">
        <v>616</v>
      </c>
      <c r="G195" s="256">
        <v>0</v>
      </c>
    </row>
    <row r="196" spans="1:7" ht="25.5">
      <c r="A196" s="279">
        <v>22400</v>
      </c>
      <c r="B196" s="268" t="s">
        <v>980</v>
      </c>
      <c r="C196" s="252">
        <v>15034</v>
      </c>
      <c r="D196" s="252" t="s">
        <v>616</v>
      </c>
      <c r="E196" s="252">
        <v>61</v>
      </c>
      <c r="F196" s="251">
        <v>0.4057469735266729</v>
      </c>
      <c r="G196" s="252">
        <v>0</v>
      </c>
    </row>
    <row r="197" spans="1:7" ht="25.5">
      <c r="A197" s="252">
        <v>22450</v>
      </c>
      <c r="B197" s="268" t="s">
        <v>991</v>
      </c>
      <c r="C197" s="252">
        <v>5000</v>
      </c>
      <c r="D197" s="252" t="s">
        <v>616</v>
      </c>
      <c r="E197" s="252">
        <v>0</v>
      </c>
      <c r="F197" s="251">
        <v>0</v>
      </c>
      <c r="G197" s="252">
        <v>0</v>
      </c>
    </row>
    <row r="198" spans="1:7" ht="12.75">
      <c r="A198" s="252">
        <v>22460</v>
      </c>
      <c r="B198" s="268" t="s">
        <v>993</v>
      </c>
      <c r="C198" s="252">
        <v>10034</v>
      </c>
      <c r="D198" s="252" t="s">
        <v>616</v>
      </c>
      <c r="E198" s="252">
        <v>36</v>
      </c>
      <c r="F198" s="251">
        <v>0.35878014749850506</v>
      </c>
      <c r="G198" s="252">
        <v>0</v>
      </c>
    </row>
    <row r="199" spans="1:7" ht="54" customHeight="1">
      <c r="A199" s="252">
        <v>22470</v>
      </c>
      <c r="B199" s="284" t="s">
        <v>994</v>
      </c>
      <c r="C199" s="252" t="s">
        <v>616</v>
      </c>
      <c r="D199" s="252" t="s">
        <v>616</v>
      </c>
      <c r="E199" s="252">
        <v>25</v>
      </c>
      <c r="F199" s="251" t="s">
        <v>616</v>
      </c>
      <c r="G199" s="252">
        <v>0</v>
      </c>
    </row>
    <row r="200" spans="1:7" ht="25.5">
      <c r="A200" s="279">
        <v>22600</v>
      </c>
      <c r="B200" s="284" t="s">
        <v>996</v>
      </c>
      <c r="C200" s="252">
        <v>420000</v>
      </c>
      <c r="D200" s="252" t="s">
        <v>616</v>
      </c>
      <c r="E200" s="252">
        <v>1401779</v>
      </c>
      <c r="F200" s="251">
        <v>333.75690476190476</v>
      </c>
      <c r="G200" s="252">
        <v>1162413</v>
      </c>
    </row>
    <row r="201" spans="1:7" ht="25.5">
      <c r="A201" s="252">
        <v>22610</v>
      </c>
      <c r="B201" s="284" t="s">
        <v>997</v>
      </c>
      <c r="C201" s="252">
        <v>420000</v>
      </c>
      <c r="D201" s="252" t="s">
        <v>616</v>
      </c>
      <c r="E201" s="123">
        <v>239366</v>
      </c>
      <c r="F201" s="251">
        <v>56.99190476190476</v>
      </c>
      <c r="G201" s="252">
        <v>0</v>
      </c>
    </row>
    <row r="202" spans="1:7" s="248" customFormat="1" ht="25.5" hidden="1">
      <c r="A202" s="256"/>
      <c r="B202" s="276" t="s">
        <v>999</v>
      </c>
      <c r="C202" s="256">
        <v>0</v>
      </c>
      <c r="D202" s="256">
        <v>0</v>
      </c>
      <c r="E202" s="113">
        <v>0</v>
      </c>
      <c r="F202" s="247">
        <v>0</v>
      </c>
      <c r="G202" s="252">
        <v>0</v>
      </c>
    </row>
    <row r="203" spans="1:7" s="248" customFormat="1" ht="25.5">
      <c r="A203" s="252">
        <v>22620</v>
      </c>
      <c r="B203" s="284" t="s">
        <v>998</v>
      </c>
      <c r="C203" s="252" t="s">
        <v>616</v>
      </c>
      <c r="D203" s="252" t="s">
        <v>616</v>
      </c>
      <c r="E203" s="252">
        <v>1162413</v>
      </c>
      <c r="F203" s="263" t="s">
        <v>616</v>
      </c>
      <c r="G203" s="252">
        <v>1162413</v>
      </c>
    </row>
    <row r="204" spans="1:7" s="248" customFormat="1" ht="12.75">
      <c r="A204" s="256"/>
      <c r="B204" s="276" t="s">
        <v>1000</v>
      </c>
      <c r="C204" s="256">
        <v>2084080</v>
      </c>
      <c r="D204" s="256">
        <v>525601</v>
      </c>
      <c r="E204" s="256">
        <v>425795</v>
      </c>
      <c r="F204" s="247">
        <v>20.43083758780853</v>
      </c>
      <c r="G204" s="256">
        <v>130299</v>
      </c>
    </row>
    <row r="205" spans="1:7" ht="12.75">
      <c r="A205" s="258">
        <v>18000</v>
      </c>
      <c r="B205" s="277" t="s">
        <v>1001</v>
      </c>
      <c r="C205" s="252">
        <v>2084080</v>
      </c>
      <c r="D205" s="252">
        <v>525601</v>
      </c>
      <c r="E205" s="252">
        <v>425795</v>
      </c>
      <c r="F205" s="251">
        <v>20.43083758780853</v>
      </c>
      <c r="G205" s="252">
        <v>130299</v>
      </c>
    </row>
    <row r="206" spans="1:7" ht="25.5">
      <c r="A206" s="279">
        <v>18200</v>
      </c>
      <c r="B206" s="268" t="s">
        <v>1002</v>
      </c>
      <c r="C206" s="252">
        <v>242950</v>
      </c>
      <c r="D206" s="252">
        <v>60738</v>
      </c>
      <c r="E206" s="252">
        <v>60171</v>
      </c>
      <c r="F206" s="251">
        <v>24.7668244494752</v>
      </c>
      <c r="G206" s="252">
        <v>0</v>
      </c>
    </row>
    <row r="207" spans="1:7" ht="12.75">
      <c r="A207" s="252">
        <v>18210</v>
      </c>
      <c r="B207" s="268" t="s">
        <v>1003</v>
      </c>
      <c r="C207" s="252">
        <v>242950</v>
      </c>
      <c r="D207" s="252" t="s">
        <v>616</v>
      </c>
      <c r="E207" s="252">
        <v>60171</v>
      </c>
      <c r="F207" s="251">
        <v>24.7668244494752</v>
      </c>
      <c r="G207" s="252">
        <v>0</v>
      </c>
    </row>
    <row r="208" spans="1:7" ht="25.5">
      <c r="A208" s="274">
        <v>18213</v>
      </c>
      <c r="B208" s="282" t="s">
        <v>1006</v>
      </c>
      <c r="C208" s="274">
        <v>242950</v>
      </c>
      <c r="D208" s="274" t="s">
        <v>616</v>
      </c>
      <c r="E208" s="274">
        <v>60171</v>
      </c>
      <c r="F208" s="283">
        <v>24.7668244494752</v>
      </c>
      <c r="G208" s="252">
        <v>0</v>
      </c>
    </row>
    <row r="209" spans="1:7" ht="12.75">
      <c r="A209" s="279">
        <v>18500</v>
      </c>
      <c r="B209" s="268" t="s">
        <v>1027</v>
      </c>
      <c r="C209" s="252">
        <v>1841130</v>
      </c>
      <c r="D209" s="252">
        <v>464863</v>
      </c>
      <c r="E209" s="252">
        <v>365624</v>
      </c>
      <c r="F209" s="251">
        <v>19.858673749273546</v>
      </c>
      <c r="G209" s="252">
        <v>130299</v>
      </c>
    </row>
    <row r="210" spans="1:7" ht="25.5">
      <c r="A210" s="252">
        <v>18520</v>
      </c>
      <c r="B210" s="268" t="s">
        <v>1028</v>
      </c>
      <c r="C210" s="252">
        <v>1841130</v>
      </c>
      <c r="D210" s="252" t="s">
        <v>616</v>
      </c>
      <c r="E210" s="252">
        <v>365624</v>
      </c>
      <c r="F210" s="251">
        <v>19.858673749273546</v>
      </c>
      <c r="G210" s="252">
        <v>130299</v>
      </c>
    </row>
    <row r="211" spans="1:7" ht="25.5">
      <c r="A211" s="274">
        <v>18524</v>
      </c>
      <c r="B211" s="282" t="s">
        <v>1038</v>
      </c>
      <c r="C211" s="274">
        <v>28196</v>
      </c>
      <c r="D211" s="274" t="s">
        <v>616</v>
      </c>
      <c r="E211" s="274">
        <v>4750</v>
      </c>
      <c r="F211" s="283">
        <v>16.846361185983827</v>
      </c>
      <c r="G211" s="252">
        <v>1523</v>
      </c>
    </row>
    <row r="212" spans="1:7" ht="41.25" customHeight="1">
      <c r="A212" s="274">
        <v>18525</v>
      </c>
      <c r="B212" s="282" t="s">
        <v>1039</v>
      </c>
      <c r="C212" s="274">
        <v>1812934</v>
      </c>
      <c r="D212" s="274" t="s">
        <v>616</v>
      </c>
      <c r="E212" s="274">
        <v>360874</v>
      </c>
      <c r="F212" s="283">
        <v>19.905523311935237</v>
      </c>
      <c r="G212" s="252">
        <v>128776</v>
      </c>
    </row>
    <row r="213" spans="1:7" ht="25.5" customHeight="1">
      <c r="A213" s="274"/>
      <c r="B213" s="276" t="s">
        <v>999</v>
      </c>
      <c r="C213" s="274" t="s">
        <v>616</v>
      </c>
      <c r="D213" s="274" t="s">
        <v>616</v>
      </c>
      <c r="E213" s="274">
        <v>0</v>
      </c>
      <c r="F213" s="283" t="s">
        <v>616</v>
      </c>
      <c r="G213" s="252">
        <v>0</v>
      </c>
    </row>
    <row r="214" spans="1:7" s="248" customFormat="1" ht="12.75">
      <c r="A214" s="256"/>
      <c r="B214" s="119" t="s">
        <v>1010</v>
      </c>
      <c r="C214" s="256">
        <v>62077923</v>
      </c>
      <c r="D214" s="256">
        <v>18577465</v>
      </c>
      <c r="E214" s="256">
        <v>17159132</v>
      </c>
      <c r="F214" s="247">
        <v>27.641279171018656</v>
      </c>
      <c r="G214" s="256">
        <v>5191800</v>
      </c>
    </row>
    <row r="215" spans="1:7" s="248" customFormat="1" ht="12.75">
      <c r="A215" s="96" t="s">
        <v>895</v>
      </c>
      <c r="B215" s="276" t="s">
        <v>1011</v>
      </c>
      <c r="C215" s="256">
        <v>62077923</v>
      </c>
      <c r="D215" s="256">
        <v>18577465</v>
      </c>
      <c r="E215" s="256">
        <v>17159132</v>
      </c>
      <c r="F215" s="247">
        <v>27.641279171018656</v>
      </c>
      <c r="G215" s="256">
        <v>5191800</v>
      </c>
    </row>
    <row r="216" spans="1:7" s="248" customFormat="1" ht="12.75">
      <c r="A216" s="264" t="s">
        <v>916</v>
      </c>
      <c r="B216" s="276" t="s">
        <v>1017</v>
      </c>
      <c r="C216" s="256">
        <v>49273859</v>
      </c>
      <c r="D216" s="256">
        <v>15688561</v>
      </c>
      <c r="E216" s="256">
        <v>14312859</v>
      </c>
      <c r="F216" s="247">
        <v>29.047570639839677</v>
      </c>
      <c r="G216" s="256">
        <v>4015386</v>
      </c>
    </row>
    <row r="217" spans="1:7" ht="12.75">
      <c r="A217" s="258">
        <v>3000</v>
      </c>
      <c r="B217" s="285" t="s">
        <v>1018</v>
      </c>
      <c r="C217" s="252">
        <v>3300000</v>
      </c>
      <c r="D217" s="252">
        <v>1179808</v>
      </c>
      <c r="E217" s="252">
        <v>502854</v>
      </c>
      <c r="F217" s="251">
        <v>15.238</v>
      </c>
      <c r="G217" s="252">
        <v>-44585</v>
      </c>
    </row>
    <row r="218" spans="1:7" ht="12.75">
      <c r="A218" s="258">
        <v>6000</v>
      </c>
      <c r="B218" s="285" t="s">
        <v>1019</v>
      </c>
      <c r="C218" s="252">
        <v>45973859</v>
      </c>
      <c r="D218" s="252">
        <v>14508753</v>
      </c>
      <c r="E218" s="252">
        <v>13810005</v>
      </c>
      <c r="F218" s="251">
        <v>30.03882053929821</v>
      </c>
      <c r="G218" s="252">
        <v>4059971</v>
      </c>
    </row>
    <row r="219" spans="1:7" s="248" customFormat="1" ht="12.75">
      <c r="A219" s="287">
        <v>7000</v>
      </c>
      <c r="B219" s="276" t="s">
        <v>1032</v>
      </c>
      <c r="C219" s="256">
        <v>12804064</v>
      </c>
      <c r="D219" s="256">
        <v>2888904</v>
      </c>
      <c r="E219" s="256">
        <v>2846273</v>
      </c>
      <c r="F219" s="247">
        <v>22.22944996213702</v>
      </c>
      <c r="G219" s="256">
        <v>1176414</v>
      </c>
    </row>
    <row r="220" spans="1:7" ht="12.75">
      <c r="A220" s="278">
        <v>7100</v>
      </c>
      <c r="B220" s="268" t="s">
        <v>1033</v>
      </c>
      <c r="C220" s="252">
        <v>12804064</v>
      </c>
      <c r="D220" s="252">
        <v>2888904</v>
      </c>
      <c r="E220" s="252">
        <v>2846273</v>
      </c>
      <c r="F220" s="251">
        <v>22.22944996213702</v>
      </c>
      <c r="G220" s="252">
        <v>1176414</v>
      </c>
    </row>
    <row r="221" spans="1:7" ht="25.5">
      <c r="A221" s="123">
        <v>7140</v>
      </c>
      <c r="B221" s="268" t="s">
        <v>1034</v>
      </c>
      <c r="C221" s="252">
        <v>12804064</v>
      </c>
      <c r="D221" s="252">
        <v>2888904</v>
      </c>
      <c r="E221" s="252">
        <v>2846273</v>
      </c>
      <c r="F221" s="251">
        <v>22.22944996213702</v>
      </c>
      <c r="G221" s="252">
        <v>1176414</v>
      </c>
    </row>
    <row r="222" spans="1:7" s="248" customFormat="1" ht="12.75">
      <c r="A222" s="288"/>
      <c r="B222" s="275" t="s">
        <v>1021</v>
      </c>
      <c r="C222" s="256">
        <v>23729071</v>
      </c>
      <c r="D222" s="256">
        <v>674753</v>
      </c>
      <c r="E222" s="256">
        <v>4706685</v>
      </c>
      <c r="F222" s="247">
        <v>19.835100160474045</v>
      </c>
      <c r="G222" s="256">
        <v>2934031</v>
      </c>
    </row>
    <row r="223" spans="1:7" s="248" customFormat="1" ht="12.75">
      <c r="A223" s="288"/>
      <c r="B223" s="275" t="s">
        <v>939</v>
      </c>
      <c r="C223" s="256">
        <v>-23729071</v>
      </c>
      <c r="D223" s="256">
        <v>-674753</v>
      </c>
      <c r="E223" s="256">
        <v>-4706685</v>
      </c>
      <c r="F223" s="247">
        <v>19.835100160474045</v>
      </c>
      <c r="G223" s="256">
        <v>-2934031</v>
      </c>
    </row>
    <row r="224" spans="1:7" ht="12.75">
      <c r="A224" s="267" t="s">
        <v>943</v>
      </c>
      <c r="B224" s="285" t="s">
        <v>944</v>
      </c>
      <c r="C224" s="252">
        <v>-23729071</v>
      </c>
      <c r="D224" s="252">
        <v>-674753</v>
      </c>
      <c r="E224" s="252">
        <v>-4706685</v>
      </c>
      <c r="F224" s="251">
        <v>19.835100160474045</v>
      </c>
      <c r="G224" s="252">
        <v>-2934031</v>
      </c>
    </row>
    <row r="225" spans="1:7" ht="25.5">
      <c r="A225" s="257"/>
      <c r="B225" s="268" t="s">
        <v>1022</v>
      </c>
      <c r="C225" s="252">
        <v>-23729071</v>
      </c>
      <c r="D225" s="252">
        <v>-674753</v>
      </c>
      <c r="E225" s="252">
        <v>-4706685</v>
      </c>
      <c r="F225" s="251">
        <v>19.835100160474045</v>
      </c>
      <c r="G225" s="252">
        <v>-2934031</v>
      </c>
    </row>
    <row r="226" spans="1:7" ht="12.75">
      <c r="A226" s="259"/>
      <c r="B226" s="268"/>
      <c r="C226" s="252"/>
      <c r="D226" s="252"/>
      <c r="E226" s="252"/>
      <c r="F226" s="251"/>
      <c r="G226" s="123"/>
    </row>
    <row r="227" spans="1:7" s="248" customFormat="1" ht="12.75">
      <c r="A227" s="280"/>
      <c r="B227" s="275" t="s">
        <v>1040</v>
      </c>
      <c r="C227" s="256"/>
      <c r="D227" s="256"/>
      <c r="E227" s="256"/>
      <c r="F227" s="247"/>
      <c r="G227" s="123"/>
    </row>
    <row r="228" spans="1:7" s="248" customFormat="1" ht="12.75">
      <c r="A228" s="291"/>
      <c r="B228" s="119" t="s">
        <v>888</v>
      </c>
      <c r="C228" s="256">
        <v>11581557</v>
      </c>
      <c r="D228" s="256">
        <v>2595512</v>
      </c>
      <c r="E228" s="256">
        <v>2875345</v>
      </c>
      <c r="F228" s="247">
        <v>24.82692957432235</v>
      </c>
      <c r="G228" s="113">
        <v>1003900</v>
      </c>
    </row>
    <row r="229" spans="1:7" s="248" customFormat="1" ht="12.75">
      <c r="A229" s="288"/>
      <c r="B229" s="276" t="s">
        <v>950</v>
      </c>
      <c r="C229" s="256">
        <v>11532168</v>
      </c>
      <c r="D229" s="256" t="s">
        <v>616</v>
      </c>
      <c r="E229" s="256">
        <v>2774173</v>
      </c>
      <c r="F229" s="247">
        <v>24.055953746077925</v>
      </c>
      <c r="G229" s="113">
        <v>945779</v>
      </c>
    </row>
    <row r="230" spans="1:7" s="248" customFormat="1" ht="12.75">
      <c r="A230" s="288"/>
      <c r="B230" s="276" t="s">
        <v>1025</v>
      </c>
      <c r="C230" s="256">
        <v>11532168</v>
      </c>
      <c r="D230" s="256" t="s">
        <v>616</v>
      </c>
      <c r="E230" s="113">
        <v>2774173</v>
      </c>
      <c r="F230" s="247">
        <v>24.055953746077925</v>
      </c>
      <c r="G230" s="113">
        <v>945779</v>
      </c>
    </row>
    <row r="231" spans="1:7" ht="12.75">
      <c r="A231" s="265" t="s">
        <v>951</v>
      </c>
      <c r="B231" s="277" t="s">
        <v>953</v>
      </c>
      <c r="C231" s="252">
        <v>11532168</v>
      </c>
      <c r="D231" s="252" t="s">
        <v>616</v>
      </c>
      <c r="E231" s="252">
        <v>2774173</v>
      </c>
      <c r="F231" s="251">
        <v>24.055953746077925</v>
      </c>
      <c r="G231" s="252">
        <v>945779</v>
      </c>
    </row>
    <row r="232" spans="1:7" ht="29.25" customHeight="1">
      <c r="A232" s="278" t="s">
        <v>960</v>
      </c>
      <c r="B232" s="277" t="s">
        <v>961</v>
      </c>
      <c r="C232" s="252">
        <v>11532168</v>
      </c>
      <c r="D232" s="252" t="s">
        <v>616</v>
      </c>
      <c r="E232" s="252">
        <v>2774173</v>
      </c>
      <c r="F232" s="251">
        <v>24.055953746077925</v>
      </c>
      <c r="G232" s="252">
        <v>945779</v>
      </c>
    </row>
    <row r="233" spans="1:7" ht="38.25">
      <c r="A233" s="123" t="s">
        <v>966</v>
      </c>
      <c r="B233" s="268" t="s">
        <v>967</v>
      </c>
      <c r="C233" s="252">
        <v>11532168</v>
      </c>
      <c r="D233" s="252" t="s">
        <v>616</v>
      </c>
      <c r="E233" s="252">
        <v>2774173</v>
      </c>
      <c r="F233" s="251">
        <v>24.055953746077925</v>
      </c>
      <c r="G233" s="252">
        <v>945779</v>
      </c>
    </row>
    <row r="234" spans="1:7" s="248" customFormat="1" ht="12.75">
      <c r="A234" s="100"/>
      <c r="B234" s="281" t="s">
        <v>975</v>
      </c>
      <c r="C234" s="256">
        <v>49389</v>
      </c>
      <c r="D234" s="113" t="s">
        <v>616</v>
      </c>
      <c r="E234" s="256">
        <v>101172</v>
      </c>
      <c r="F234" s="247">
        <v>204.84723318957663</v>
      </c>
      <c r="G234" s="256">
        <v>58121</v>
      </c>
    </row>
    <row r="235" spans="1:7" ht="25.5">
      <c r="A235" s="278">
        <v>22400</v>
      </c>
      <c r="B235" s="268" t="s">
        <v>980</v>
      </c>
      <c r="C235" s="252">
        <v>1389</v>
      </c>
      <c r="D235" s="252" t="s">
        <v>616</v>
      </c>
      <c r="E235" s="252">
        <v>1</v>
      </c>
      <c r="F235" s="251">
        <v>0.07199424046076314</v>
      </c>
      <c r="G235" s="252">
        <v>0</v>
      </c>
    </row>
    <row r="236" spans="1:7" ht="12.75">
      <c r="A236" s="100">
        <v>22460</v>
      </c>
      <c r="B236" s="268" t="s">
        <v>993</v>
      </c>
      <c r="C236" s="252">
        <v>1389</v>
      </c>
      <c r="D236" s="252" t="s">
        <v>616</v>
      </c>
      <c r="E236" s="252">
        <v>1</v>
      </c>
      <c r="F236" s="251">
        <v>0.07199424046076314</v>
      </c>
      <c r="G236" s="252">
        <v>0</v>
      </c>
    </row>
    <row r="237" spans="1:7" ht="25.5">
      <c r="A237" s="278">
        <v>22600</v>
      </c>
      <c r="B237" s="284" t="s">
        <v>996</v>
      </c>
      <c r="C237" s="252">
        <v>48000</v>
      </c>
      <c r="D237" s="252" t="s">
        <v>616</v>
      </c>
      <c r="E237" s="252">
        <v>101171</v>
      </c>
      <c r="F237" s="251">
        <v>210.77291666666667</v>
      </c>
      <c r="G237" s="252">
        <v>58121</v>
      </c>
    </row>
    <row r="238" spans="1:7" ht="25.5">
      <c r="A238" s="100">
        <v>22610</v>
      </c>
      <c r="B238" s="284" t="s">
        <v>997</v>
      </c>
      <c r="C238" s="252">
        <v>48000</v>
      </c>
      <c r="D238" s="252" t="s">
        <v>616</v>
      </c>
      <c r="E238" s="252">
        <v>43050</v>
      </c>
      <c r="F238" s="251">
        <v>89.6875</v>
      </c>
      <c r="G238" s="252">
        <v>0</v>
      </c>
    </row>
    <row r="239" spans="1:7" ht="25.5">
      <c r="A239" s="100">
        <v>22620</v>
      </c>
      <c r="B239" s="284" t="s">
        <v>998</v>
      </c>
      <c r="C239" s="252" t="s">
        <v>616</v>
      </c>
      <c r="D239" s="252" t="s">
        <v>616</v>
      </c>
      <c r="E239" s="252">
        <v>58121</v>
      </c>
      <c r="F239" s="251" t="s">
        <v>616</v>
      </c>
      <c r="G239" s="252">
        <v>58121</v>
      </c>
    </row>
    <row r="240" spans="1:7" s="248" customFormat="1" ht="12.75">
      <c r="A240" s="249"/>
      <c r="B240" s="119" t="s">
        <v>1010</v>
      </c>
      <c r="C240" s="256">
        <v>8373117</v>
      </c>
      <c r="D240" s="256">
        <v>2205754</v>
      </c>
      <c r="E240" s="256">
        <v>1930567</v>
      </c>
      <c r="F240" s="247">
        <v>23.056730247529085</v>
      </c>
      <c r="G240" s="256">
        <v>528957</v>
      </c>
    </row>
    <row r="241" spans="1:7" s="248" customFormat="1" ht="12.75">
      <c r="A241" s="96" t="s">
        <v>895</v>
      </c>
      <c r="B241" s="276" t="s">
        <v>1011</v>
      </c>
      <c r="C241" s="256">
        <v>8373117</v>
      </c>
      <c r="D241" s="256">
        <v>2205754</v>
      </c>
      <c r="E241" s="256">
        <v>1930567</v>
      </c>
      <c r="F241" s="247">
        <v>23.056730247529085</v>
      </c>
      <c r="G241" s="256">
        <v>528957</v>
      </c>
    </row>
    <row r="242" spans="1:7" s="248" customFormat="1" ht="12.75">
      <c r="A242" s="264" t="s">
        <v>916</v>
      </c>
      <c r="B242" s="276" t="s">
        <v>1017</v>
      </c>
      <c r="C242" s="256">
        <v>7529807</v>
      </c>
      <c r="D242" s="256">
        <v>1994933</v>
      </c>
      <c r="E242" s="256">
        <v>1730909</v>
      </c>
      <c r="F242" s="247">
        <v>22.987428495843254</v>
      </c>
      <c r="G242" s="256">
        <v>464736</v>
      </c>
    </row>
    <row r="243" spans="1:7" ht="12.75">
      <c r="A243" s="258">
        <v>3000</v>
      </c>
      <c r="B243" s="285" t="s">
        <v>1018</v>
      </c>
      <c r="C243" s="252">
        <v>55000</v>
      </c>
      <c r="D243" s="252">
        <v>20749</v>
      </c>
      <c r="E243" s="252">
        <v>18140</v>
      </c>
      <c r="F243" s="251">
        <v>32.981818181818184</v>
      </c>
      <c r="G243" s="252">
        <v>4164</v>
      </c>
    </row>
    <row r="244" spans="1:7" ht="12.75">
      <c r="A244" s="258">
        <v>6000</v>
      </c>
      <c r="B244" s="285" t="s">
        <v>1019</v>
      </c>
      <c r="C244" s="252">
        <v>7474807</v>
      </c>
      <c r="D244" s="252">
        <v>1974184</v>
      </c>
      <c r="E244" s="252">
        <v>1712769</v>
      </c>
      <c r="F244" s="251">
        <v>22.913889281689816</v>
      </c>
      <c r="G244" s="252">
        <v>460572</v>
      </c>
    </row>
    <row r="245" spans="1:7" s="248" customFormat="1" ht="12.75">
      <c r="A245" s="293">
        <v>7000</v>
      </c>
      <c r="B245" s="276" t="s">
        <v>1032</v>
      </c>
      <c r="C245" s="256">
        <v>843310</v>
      </c>
      <c r="D245" s="256">
        <v>210821</v>
      </c>
      <c r="E245" s="256">
        <v>199658</v>
      </c>
      <c r="F245" s="247">
        <v>23.675516713901175</v>
      </c>
      <c r="G245" s="256">
        <v>64221</v>
      </c>
    </row>
    <row r="246" spans="1:7" ht="12.75">
      <c r="A246" s="294">
        <v>7100</v>
      </c>
      <c r="B246" s="268" t="s">
        <v>1033</v>
      </c>
      <c r="C246" s="252">
        <v>843310</v>
      </c>
      <c r="D246" s="252">
        <v>210821</v>
      </c>
      <c r="E246" s="252">
        <v>199658</v>
      </c>
      <c r="F246" s="251">
        <v>23.675516713901175</v>
      </c>
      <c r="G246" s="252">
        <v>64221</v>
      </c>
    </row>
    <row r="247" spans="1:7" ht="25.5">
      <c r="A247" s="100">
        <v>7140</v>
      </c>
      <c r="B247" s="268" t="s">
        <v>1034</v>
      </c>
      <c r="C247" s="252">
        <v>843310</v>
      </c>
      <c r="D247" s="252">
        <v>210821</v>
      </c>
      <c r="E247" s="252">
        <v>199658</v>
      </c>
      <c r="F247" s="251">
        <v>23.675516713901175</v>
      </c>
      <c r="G247" s="252">
        <v>64221</v>
      </c>
    </row>
    <row r="248" spans="1:7" s="248" customFormat="1" ht="12.75">
      <c r="A248" s="96"/>
      <c r="B248" s="275" t="s">
        <v>1021</v>
      </c>
      <c r="C248" s="256">
        <v>3208440</v>
      </c>
      <c r="D248" s="256">
        <v>389758</v>
      </c>
      <c r="E248" s="256">
        <v>944778</v>
      </c>
      <c r="F248" s="247">
        <v>29.446646968620264</v>
      </c>
      <c r="G248" s="256">
        <v>474943</v>
      </c>
    </row>
    <row r="249" spans="1:7" s="248" customFormat="1" ht="12.75">
      <c r="A249" s="291"/>
      <c r="B249" s="275" t="s">
        <v>939</v>
      </c>
      <c r="C249" s="256">
        <v>-3208440</v>
      </c>
      <c r="D249" s="256">
        <v>-389758</v>
      </c>
      <c r="E249" s="256">
        <v>-944778</v>
      </c>
      <c r="F249" s="247">
        <v>29.446646968620264</v>
      </c>
      <c r="G249" s="256">
        <v>-474943</v>
      </c>
    </row>
    <row r="250" spans="1:7" ht="12.75">
      <c r="A250" s="267" t="s">
        <v>943</v>
      </c>
      <c r="B250" s="285" t="s">
        <v>944</v>
      </c>
      <c r="C250" s="252">
        <v>-3208440</v>
      </c>
      <c r="D250" s="252">
        <v>-389758</v>
      </c>
      <c r="E250" s="252">
        <v>-944778</v>
      </c>
      <c r="F250" s="251">
        <v>29.446646968620264</v>
      </c>
      <c r="G250" s="252">
        <v>-474943</v>
      </c>
    </row>
    <row r="251" spans="1:7" ht="25.5">
      <c r="A251" s="249"/>
      <c r="B251" s="268" t="s">
        <v>1022</v>
      </c>
      <c r="C251" s="252">
        <v>-3208440</v>
      </c>
      <c r="D251" s="252">
        <v>-389758</v>
      </c>
      <c r="E251" s="252">
        <v>-944778</v>
      </c>
      <c r="F251" s="251">
        <v>29.446646968620264</v>
      </c>
      <c r="G251" s="252">
        <v>-474943</v>
      </c>
    </row>
    <row r="252" spans="1:7" ht="12.75">
      <c r="A252" s="252"/>
      <c r="B252" s="268"/>
      <c r="C252" s="252"/>
      <c r="D252" s="252"/>
      <c r="E252" s="252"/>
      <c r="F252" s="251"/>
      <c r="G252" s="123"/>
    </row>
    <row r="253" spans="1:7" s="248" customFormat="1" ht="25.5">
      <c r="A253" s="256"/>
      <c r="B253" s="286" t="s">
        <v>1041</v>
      </c>
      <c r="C253" s="256"/>
      <c r="D253" s="256"/>
      <c r="E253" s="256"/>
      <c r="F253" s="247"/>
      <c r="G253" s="123"/>
    </row>
    <row r="254" spans="1:7" s="248" customFormat="1" ht="12.75">
      <c r="A254" s="256"/>
      <c r="B254" s="119" t="s">
        <v>888</v>
      </c>
      <c r="C254" s="256">
        <v>358748655</v>
      </c>
      <c r="D254" s="256">
        <v>80393235</v>
      </c>
      <c r="E254" s="256">
        <v>88381024</v>
      </c>
      <c r="F254" s="247">
        <v>24.63591786845863</v>
      </c>
      <c r="G254" s="113">
        <v>30805154</v>
      </c>
    </row>
    <row r="255" spans="1:7" s="248" customFormat="1" ht="12.75">
      <c r="A255" s="256"/>
      <c r="B255" s="276" t="s">
        <v>950</v>
      </c>
      <c r="C255" s="256">
        <v>357817546</v>
      </c>
      <c r="D255" s="256" t="s">
        <v>616</v>
      </c>
      <c r="E255" s="113">
        <v>86076462</v>
      </c>
      <c r="F255" s="247">
        <v>24.05596454456708</v>
      </c>
      <c r="G255" s="113">
        <v>29345450</v>
      </c>
    </row>
    <row r="256" spans="1:7" s="248" customFormat="1" ht="12.75">
      <c r="A256" s="256"/>
      <c r="B256" s="276" t="s">
        <v>1025</v>
      </c>
      <c r="C256" s="256">
        <v>357817546</v>
      </c>
      <c r="D256" s="256" t="s">
        <v>616</v>
      </c>
      <c r="E256" s="113">
        <v>86076462</v>
      </c>
      <c r="F256" s="247">
        <v>24.05596454456708</v>
      </c>
      <c r="G256" s="113">
        <v>29345450</v>
      </c>
    </row>
    <row r="257" spans="1:7" ht="12.75">
      <c r="A257" s="265" t="s">
        <v>951</v>
      </c>
      <c r="B257" s="277" t="s">
        <v>953</v>
      </c>
      <c r="C257" s="252">
        <v>357817546</v>
      </c>
      <c r="D257" s="252" t="s">
        <v>616</v>
      </c>
      <c r="E257" s="252">
        <v>86076462</v>
      </c>
      <c r="F257" s="251">
        <v>24.05596454456708</v>
      </c>
      <c r="G257" s="252">
        <v>29345450</v>
      </c>
    </row>
    <row r="258" spans="1:7" ht="17.25" customHeight="1">
      <c r="A258" s="278" t="s">
        <v>954</v>
      </c>
      <c r="B258" s="268" t="s">
        <v>955</v>
      </c>
      <c r="C258" s="252" t="s">
        <v>616</v>
      </c>
      <c r="D258" s="252" t="s">
        <v>616</v>
      </c>
      <c r="E258" s="252">
        <v>30</v>
      </c>
      <c r="F258" s="251" t="s">
        <v>616</v>
      </c>
      <c r="G258" s="252">
        <v>0</v>
      </c>
    </row>
    <row r="259" spans="1:7" ht="25.5" hidden="1">
      <c r="A259" s="295" t="s">
        <v>956</v>
      </c>
      <c r="B259" s="277" t="s">
        <v>957</v>
      </c>
      <c r="C259" s="252" t="s">
        <v>616</v>
      </c>
      <c r="D259" s="252" t="s">
        <v>616</v>
      </c>
      <c r="E259" s="252">
        <v>0</v>
      </c>
      <c r="F259" s="251" t="s">
        <v>616</v>
      </c>
      <c r="G259" s="252">
        <v>0</v>
      </c>
    </row>
    <row r="260" spans="1:7" ht="25.5" customHeight="1">
      <c r="A260" s="123" t="s">
        <v>958</v>
      </c>
      <c r="B260" s="268" t="s">
        <v>959</v>
      </c>
      <c r="C260" s="252" t="s">
        <v>616</v>
      </c>
      <c r="D260" s="252" t="s">
        <v>616</v>
      </c>
      <c r="E260" s="252">
        <v>30</v>
      </c>
      <c r="F260" s="251" t="s">
        <v>616</v>
      </c>
      <c r="G260" s="252">
        <v>0</v>
      </c>
    </row>
    <row r="261" spans="1:7" ht="28.5" customHeight="1">
      <c r="A261" s="278" t="s">
        <v>960</v>
      </c>
      <c r="B261" s="277" t="s">
        <v>961</v>
      </c>
      <c r="C261" s="252">
        <v>357817546</v>
      </c>
      <c r="D261" s="252" t="s">
        <v>616</v>
      </c>
      <c r="E261" s="252">
        <v>86076432</v>
      </c>
      <c r="F261" s="251">
        <v>24.055956160405838</v>
      </c>
      <c r="G261" s="252">
        <v>29345450</v>
      </c>
    </row>
    <row r="262" spans="1:7" ht="25.5" customHeight="1">
      <c r="A262" s="123" t="s">
        <v>968</v>
      </c>
      <c r="B262" s="268" t="s">
        <v>969</v>
      </c>
      <c r="C262" s="252">
        <v>357817546</v>
      </c>
      <c r="D262" s="252" t="s">
        <v>616</v>
      </c>
      <c r="E262" s="252">
        <v>86076432</v>
      </c>
      <c r="F262" s="251">
        <v>24.055956160405838</v>
      </c>
      <c r="G262" s="252">
        <v>29345450</v>
      </c>
    </row>
    <row r="263" spans="1:7" s="248" customFormat="1" ht="12.75">
      <c r="A263" s="100"/>
      <c r="B263" s="281" t="s">
        <v>975</v>
      </c>
      <c r="C263" s="256">
        <v>931109</v>
      </c>
      <c r="D263" s="113" t="s">
        <v>616</v>
      </c>
      <c r="E263" s="256">
        <v>2304562</v>
      </c>
      <c r="F263" s="247">
        <v>247.50721988510475</v>
      </c>
      <c r="G263" s="256">
        <v>1459704</v>
      </c>
    </row>
    <row r="264" spans="1:7" s="248" customFormat="1" ht="25.5" hidden="1">
      <c r="A264" s="279">
        <v>22200</v>
      </c>
      <c r="B264" s="268" t="s">
        <v>976</v>
      </c>
      <c r="C264" s="252" t="s">
        <v>616</v>
      </c>
      <c r="D264" s="252" t="s">
        <v>616</v>
      </c>
      <c r="E264" s="252">
        <v>0</v>
      </c>
      <c r="F264" s="251" t="s">
        <v>616</v>
      </c>
      <c r="G264" s="256">
        <v>0</v>
      </c>
    </row>
    <row r="265" spans="1:7" s="248" customFormat="1" ht="38.25" hidden="1">
      <c r="A265" s="279">
        <v>22300</v>
      </c>
      <c r="B265" s="268" t="s">
        <v>978</v>
      </c>
      <c r="C265" s="252" t="s">
        <v>616</v>
      </c>
      <c r="D265" s="252" t="s">
        <v>616</v>
      </c>
      <c r="E265" s="252">
        <v>0</v>
      </c>
      <c r="F265" s="251" t="s">
        <v>616</v>
      </c>
      <c r="G265" s="256">
        <v>0</v>
      </c>
    </row>
    <row r="266" spans="1:7" ht="25.5">
      <c r="A266" s="279">
        <v>22400</v>
      </c>
      <c r="B266" s="268" t="s">
        <v>980</v>
      </c>
      <c r="C266" s="252">
        <v>121109</v>
      </c>
      <c r="D266" s="252" t="s">
        <v>616</v>
      </c>
      <c r="E266" s="252">
        <v>35786</v>
      </c>
      <c r="F266" s="251">
        <v>29.548588461633734</v>
      </c>
      <c r="G266" s="252">
        <v>6688</v>
      </c>
    </row>
    <row r="267" spans="1:7" ht="12.75">
      <c r="A267" s="252">
        <v>22410</v>
      </c>
      <c r="B267" s="268" t="s">
        <v>981</v>
      </c>
      <c r="C267" s="252">
        <v>78000</v>
      </c>
      <c r="D267" s="252" t="s">
        <v>616</v>
      </c>
      <c r="E267" s="252">
        <v>35684</v>
      </c>
      <c r="F267" s="251">
        <v>45.748717948717946</v>
      </c>
      <c r="G267" s="252">
        <v>6688</v>
      </c>
    </row>
    <row r="268" spans="1:7" ht="12.75">
      <c r="A268" s="252">
        <v>22460</v>
      </c>
      <c r="B268" s="268" t="s">
        <v>993</v>
      </c>
      <c r="C268" s="252">
        <v>43109</v>
      </c>
      <c r="D268" s="252" t="s">
        <v>616</v>
      </c>
      <c r="E268" s="252">
        <v>102</v>
      </c>
      <c r="F268" s="251">
        <v>0.2366095246932195</v>
      </c>
      <c r="G268" s="252">
        <v>0</v>
      </c>
    </row>
    <row r="269" spans="1:7" ht="25.5">
      <c r="A269" s="279">
        <v>22600</v>
      </c>
      <c r="B269" s="284" t="s">
        <v>996</v>
      </c>
      <c r="C269" s="252">
        <v>810000</v>
      </c>
      <c r="D269" s="252" t="s">
        <v>616</v>
      </c>
      <c r="E269" s="252">
        <v>2268776</v>
      </c>
      <c r="F269" s="251">
        <v>280.0958024691358</v>
      </c>
      <c r="G269" s="252">
        <v>1453016</v>
      </c>
    </row>
    <row r="270" spans="1:7" ht="25.5" customHeight="1">
      <c r="A270" s="252">
        <v>22610</v>
      </c>
      <c r="B270" s="284" t="s">
        <v>997</v>
      </c>
      <c r="C270" s="252">
        <v>810000</v>
      </c>
      <c r="D270" s="252" t="s">
        <v>616</v>
      </c>
      <c r="E270" s="252">
        <v>815760</v>
      </c>
      <c r="F270" s="251">
        <v>100.71111111111111</v>
      </c>
      <c r="G270" s="252">
        <v>0</v>
      </c>
    </row>
    <row r="271" spans="1:7" ht="25.5" customHeight="1">
      <c r="A271" s="252">
        <v>22620</v>
      </c>
      <c r="B271" s="284" t="s">
        <v>998</v>
      </c>
      <c r="C271" s="252" t="s">
        <v>616</v>
      </c>
      <c r="D271" s="252" t="s">
        <v>616</v>
      </c>
      <c r="E271" s="252">
        <v>1453016</v>
      </c>
      <c r="F271" s="251" t="s">
        <v>616</v>
      </c>
      <c r="G271" s="252">
        <v>1453016</v>
      </c>
    </row>
    <row r="272" spans="1:7" s="248" customFormat="1" ht="25.5">
      <c r="A272" s="256"/>
      <c r="B272" s="276" t="s">
        <v>999</v>
      </c>
      <c r="C272" s="256" t="s">
        <v>616</v>
      </c>
      <c r="D272" s="256" t="s">
        <v>616</v>
      </c>
      <c r="E272" s="252">
        <v>0</v>
      </c>
      <c r="F272" s="247" t="s">
        <v>616</v>
      </c>
      <c r="G272" s="252">
        <v>0</v>
      </c>
    </row>
    <row r="273" spans="1:7" s="248" customFormat="1" ht="12.75">
      <c r="A273" s="288"/>
      <c r="B273" s="119" t="s">
        <v>1010</v>
      </c>
      <c r="C273" s="256">
        <v>263593990</v>
      </c>
      <c r="D273" s="256">
        <v>71239305</v>
      </c>
      <c r="E273" s="256">
        <v>70324142</v>
      </c>
      <c r="F273" s="247">
        <v>26.678962596984857</v>
      </c>
      <c r="G273" s="256">
        <v>22688963</v>
      </c>
    </row>
    <row r="274" spans="1:7" s="248" customFormat="1" ht="11.25" customHeight="1">
      <c r="A274" s="96" t="s">
        <v>895</v>
      </c>
      <c r="B274" s="276" t="s">
        <v>1011</v>
      </c>
      <c r="C274" s="256">
        <v>263593990</v>
      </c>
      <c r="D274" s="256">
        <v>71239305</v>
      </c>
      <c r="E274" s="256">
        <v>70324142</v>
      </c>
      <c r="F274" s="247">
        <v>26.678962596984857</v>
      </c>
      <c r="G274" s="256">
        <v>22688963</v>
      </c>
    </row>
    <row r="275" spans="1:7" s="248" customFormat="1" ht="12.75" hidden="1">
      <c r="A275" s="257" t="s">
        <v>910</v>
      </c>
      <c r="B275" s="296" t="s">
        <v>1016</v>
      </c>
      <c r="C275" s="256"/>
      <c r="D275" s="256"/>
      <c r="E275" s="256">
        <v>0</v>
      </c>
      <c r="F275" s="247"/>
      <c r="G275" s="256">
        <v>0</v>
      </c>
    </row>
    <row r="276" spans="1:7" s="248" customFormat="1" ht="12.75">
      <c r="A276" s="264" t="s">
        <v>916</v>
      </c>
      <c r="B276" s="276" t="s">
        <v>1017</v>
      </c>
      <c r="C276" s="256">
        <v>217675686</v>
      </c>
      <c r="D276" s="256">
        <v>59825120</v>
      </c>
      <c r="E276" s="256">
        <v>59181784</v>
      </c>
      <c r="F276" s="247">
        <v>27.188054434338614</v>
      </c>
      <c r="G276" s="256">
        <v>18917150</v>
      </c>
    </row>
    <row r="277" spans="1:7" ht="12.75">
      <c r="A277" s="258">
        <v>6000</v>
      </c>
      <c r="B277" s="285" t="s">
        <v>1019</v>
      </c>
      <c r="C277" s="252">
        <v>217675686</v>
      </c>
      <c r="D277" s="252">
        <v>59825120</v>
      </c>
      <c r="E277" s="252">
        <v>59181784</v>
      </c>
      <c r="F277" s="251">
        <v>27.188054434338614</v>
      </c>
      <c r="G277" s="252">
        <v>18917150</v>
      </c>
    </row>
    <row r="278" spans="1:7" s="248" customFormat="1" ht="12.75">
      <c r="A278" s="258">
        <v>7000</v>
      </c>
      <c r="B278" s="276" t="s">
        <v>1032</v>
      </c>
      <c r="C278" s="256">
        <v>45918304</v>
      </c>
      <c r="D278" s="256">
        <v>11414185</v>
      </c>
      <c r="E278" s="256">
        <v>11142358</v>
      </c>
      <c r="F278" s="247">
        <v>24.265613120205835</v>
      </c>
      <c r="G278" s="256">
        <v>3771813</v>
      </c>
    </row>
    <row r="279" spans="1:7" ht="12.75">
      <c r="A279" s="279">
        <v>7100</v>
      </c>
      <c r="B279" s="268" t="s">
        <v>1033</v>
      </c>
      <c r="C279" s="252">
        <v>45918304</v>
      </c>
      <c r="D279" s="252">
        <v>11414185</v>
      </c>
      <c r="E279" s="252">
        <v>11142358</v>
      </c>
      <c r="F279" s="251">
        <v>24.265613120205835</v>
      </c>
      <c r="G279" s="252">
        <v>3771813</v>
      </c>
    </row>
    <row r="280" spans="1:7" ht="25.5">
      <c r="A280" s="252">
        <v>7140</v>
      </c>
      <c r="B280" s="268" t="s">
        <v>1034</v>
      </c>
      <c r="C280" s="252">
        <v>45918304</v>
      </c>
      <c r="D280" s="252">
        <v>11414185</v>
      </c>
      <c r="E280" s="252">
        <v>11142358</v>
      </c>
      <c r="F280" s="251">
        <v>24.265613120205835</v>
      </c>
      <c r="G280" s="252">
        <v>3771813</v>
      </c>
    </row>
    <row r="281" spans="1:7" s="248" customFormat="1" ht="12.75">
      <c r="A281" s="288"/>
      <c r="B281" s="275" t="s">
        <v>1021</v>
      </c>
      <c r="C281" s="256">
        <v>95154665</v>
      </c>
      <c r="D281" s="256">
        <v>9153930</v>
      </c>
      <c r="E281" s="256">
        <v>18056882</v>
      </c>
      <c r="F281" s="247">
        <v>18.976349714435965</v>
      </c>
      <c r="G281" s="256">
        <v>8116191</v>
      </c>
    </row>
    <row r="282" spans="1:7" s="248" customFormat="1" ht="12" customHeight="1">
      <c r="A282" s="96"/>
      <c r="B282" s="275" t="s">
        <v>939</v>
      </c>
      <c r="C282" s="256">
        <v>-95154665</v>
      </c>
      <c r="D282" s="256">
        <v>-9153930</v>
      </c>
      <c r="E282" s="256">
        <v>-18056882</v>
      </c>
      <c r="F282" s="247">
        <v>18.976349714435965</v>
      </c>
      <c r="G282" s="256">
        <v>-8116191</v>
      </c>
    </row>
    <row r="283" spans="1:7" ht="12.75" hidden="1">
      <c r="A283" s="267" t="s">
        <v>940</v>
      </c>
      <c r="B283" s="270" t="s">
        <v>941</v>
      </c>
      <c r="C283" s="252">
        <v>0</v>
      </c>
      <c r="D283" s="252">
        <v>0</v>
      </c>
      <c r="E283" s="252">
        <v>0</v>
      </c>
      <c r="F283" s="251"/>
      <c r="G283" s="256">
        <v>0</v>
      </c>
    </row>
    <row r="284" spans="1:7" ht="12.75" hidden="1">
      <c r="A284" s="123"/>
      <c r="B284" s="270" t="s">
        <v>942</v>
      </c>
      <c r="C284" s="252">
        <v>0</v>
      </c>
      <c r="D284" s="252">
        <v>0</v>
      </c>
      <c r="E284" s="252">
        <v>0</v>
      </c>
      <c r="F284" s="251"/>
      <c r="G284" s="256">
        <v>0</v>
      </c>
    </row>
    <row r="285" spans="1:7" ht="12.75">
      <c r="A285" s="267" t="s">
        <v>943</v>
      </c>
      <c r="B285" s="285" t="s">
        <v>944</v>
      </c>
      <c r="C285" s="252">
        <v>-95154665</v>
      </c>
      <c r="D285" s="252">
        <v>-9153930</v>
      </c>
      <c r="E285" s="252">
        <v>-18056882</v>
      </c>
      <c r="F285" s="251">
        <v>18.976349714435965</v>
      </c>
      <c r="G285" s="252">
        <v>-8116191</v>
      </c>
    </row>
    <row r="286" spans="1:7" ht="25.5">
      <c r="A286" s="249"/>
      <c r="B286" s="268" t="s">
        <v>1022</v>
      </c>
      <c r="C286" s="252">
        <v>-95154665</v>
      </c>
      <c r="D286" s="252">
        <v>-9153930</v>
      </c>
      <c r="E286" s="252">
        <v>-18056882</v>
      </c>
      <c r="F286" s="251">
        <v>18.976349714435965</v>
      </c>
      <c r="G286" s="252">
        <v>-8116191</v>
      </c>
    </row>
    <row r="287" spans="1:7" ht="12.75">
      <c r="A287" s="249"/>
      <c r="B287" s="268"/>
      <c r="C287" s="252"/>
      <c r="D287" s="252"/>
      <c r="E287" s="252"/>
      <c r="F287" s="251"/>
      <c r="G287" s="123"/>
    </row>
    <row r="288" spans="1:7" s="248" customFormat="1" ht="25.5">
      <c r="A288" s="288"/>
      <c r="B288" s="275" t="s">
        <v>1042</v>
      </c>
      <c r="C288" s="256"/>
      <c r="D288" s="256"/>
      <c r="E288" s="256"/>
      <c r="F288" s="247"/>
      <c r="G288" s="123"/>
    </row>
    <row r="289" spans="1:7" s="248" customFormat="1" ht="12.75">
      <c r="A289" s="256"/>
      <c r="B289" s="119" t="s">
        <v>888</v>
      </c>
      <c r="C289" s="256">
        <v>20115167</v>
      </c>
      <c r="D289" s="256">
        <v>4473428</v>
      </c>
      <c r="E289" s="256">
        <v>3566361</v>
      </c>
      <c r="F289" s="247">
        <v>17.729711117983758</v>
      </c>
      <c r="G289" s="113">
        <v>1095194</v>
      </c>
    </row>
    <row r="290" spans="1:7" s="248" customFormat="1" ht="12.75">
      <c r="A290" s="256"/>
      <c r="B290" s="281" t="s">
        <v>975</v>
      </c>
      <c r="C290" s="256">
        <v>1200000</v>
      </c>
      <c r="D290" s="256">
        <v>210000</v>
      </c>
      <c r="E290" s="256">
        <v>112347</v>
      </c>
      <c r="F290" s="247">
        <v>9.36225</v>
      </c>
      <c r="G290" s="113">
        <v>37880</v>
      </c>
    </row>
    <row r="291" spans="1:7" ht="24.75" customHeight="1">
      <c r="A291" s="279">
        <v>22400</v>
      </c>
      <c r="B291" s="268" t="s">
        <v>980</v>
      </c>
      <c r="C291" s="252">
        <v>1200000</v>
      </c>
      <c r="D291" s="252" t="s">
        <v>616</v>
      </c>
      <c r="E291" s="252">
        <v>112347</v>
      </c>
      <c r="F291" s="251">
        <v>9.36225</v>
      </c>
      <c r="G291" s="252">
        <v>37880</v>
      </c>
    </row>
    <row r="292" spans="1:7" ht="41.25" customHeight="1" hidden="1">
      <c r="A292" s="252">
        <v>22420</v>
      </c>
      <c r="B292" s="268" t="s">
        <v>983</v>
      </c>
      <c r="C292" s="252" t="s">
        <v>616</v>
      </c>
      <c r="D292" s="252" t="s">
        <v>616</v>
      </c>
      <c r="E292" s="252">
        <v>0</v>
      </c>
      <c r="F292" s="251" t="s">
        <v>616</v>
      </c>
      <c r="G292" s="252">
        <v>0</v>
      </c>
    </row>
    <row r="293" spans="1:7" ht="25.5">
      <c r="A293" s="252">
        <v>22440</v>
      </c>
      <c r="B293" s="284" t="s">
        <v>989</v>
      </c>
      <c r="C293" s="252">
        <v>1200000</v>
      </c>
      <c r="D293" s="252" t="s">
        <v>616</v>
      </c>
      <c r="E293" s="252">
        <v>111085</v>
      </c>
      <c r="F293" s="251">
        <v>9.257083333333334</v>
      </c>
      <c r="G293" s="252">
        <v>37880</v>
      </c>
    </row>
    <row r="294" spans="1:7" ht="51">
      <c r="A294" s="252">
        <v>22470</v>
      </c>
      <c r="B294" s="284" t="s">
        <v>994</v>
      </c>
      <c r="C294" s="252" t="s">
        <v>616</v>
      </c>
      <c r="D294" s="252" t="s">
        <v>616</v>
      </c>
      <c r="E294" s="252">
        <v>1262</v>
      </c>
      <c r="F294" s="251" t="s">
        <v>616</v>
      </c>
      <c r="G294" s="252">
        <v>0</v>
      </c>
    </row>
    <row r="295" spans="1:7" s="248" customFormat="1" ht="25.5">
      <c r="A295" s="256"/>
      <c r="B295" s="276" t="s">
        <v>999</v>
      </c>
      <c r="C295" s="256">
        <v>129110</v>
      </c>
      <c r="D295" s="256">
        <v>32280</v>
      </c>
      <c r="E295" s="256">
        <v>22463</v>
      </c>
      <c r="F295" s="247">
        <v>17.398342498644567</v>
      </c>
      <c r="G295" s="256">
        <v>7314</v>
      </c>
    </row>
    <row r="296" spans="1:7" s="248" customFormat="1" ht="12.75">
      <c r="A296" s="256"/>
      <c r="B296" s="276" t="s">
        <v>1000</v>
      </c>
      <c r="C296" s="256">
        <v>18786057</v>
      </c>
      <c r="D296" s="256">
        <v>4231148</v>
      </c>
      <c r="E296" s="256">
        <v>3431551</v>
      </c>
      <c r="F296" s="247">
        <v>18.2664781651626</v>
      </c>
      <c r="G296" s="256">
        <v>1050000</v>
      </c>
    </row>
    <row r="297" spans="1:7" ht="12.75">
      <c r="A297" s="258">
        <v>18000</v>
      </c>
      <c r="B297" s="277" t="s">
        <v>1001</v>
      </c>
      <c r="C297" s="252">
        <v>18786057</v>
      </c>
      <c r="D297" s="252">
        <v>4231148</v>
      </c>
      <c r="E297" s="252">
        <v>3431551</v>
      </c>
      <c r="F297" s="251">
        <v>18.2664781651626</v>
      </c>
      <c r="G297" s="123">
        <v>1050000</v>
      </c>
    </row>
    <row r="298" spans="1:7" ht="25.5">
      <c r="A298" s="279">
        <v>18200</v>
      </c>
      <c r="B298" s="268" t="s">
        <v>1002</v>
      </c>
      <c r="C298" s="252">
        <v>1026209</v>
      </c>
      <c r="D298" s="252">
        <v>256551</v>
      </c>
      <c r="E298" s="252">
        <v>256551</v>
      </c>
      <c r="F298" s="251">
        <v>24.999878192453973</v>
      </c>
      <c r="G298" s="123">
        <v>0</v>
      </c>
    </row>
    <row r="299" spans="1:7" ht="12.75">
      <c r="A299" s="252">
        <v>18210</v>
      </c>
      <c r="B299" s="268" t="s">
        <v>1003</v>
      </c>
      <c r="C299" s="252">
        <v>1026209</v>
      </c>
      <c r="D299" s="252" t="s">
        <v>616</v>
      </c>
      <c r="E299" s="252">
        <v>256551</v>
      </c>
      <c r="F299" s="251">
        <v>24.999878192453973</v>
      </c>
      <c r="G299" s="123">
        <v>0</v>
      </c>
    </row>
    <row r="300" spans="1:7" ht="51">
      <c r="A300" s="274">
        <v>18211</v>
      </c>
      <c r="B300" s="282" t="s">
        <v>1004</v>
      </c>
      <c r="C300" s="274">
        <v>1026209</v>
      </c>
      <c r="D300" s="274" t="s">
        <v>616</v>
      </c>
      <c r="E300" s="274">
        <v>256551</v>
      </c>
      <c r="F300" s="283">
        <v>24.999878192453973</v>
      </c>
      <c r="G300" s="123">
        <v>0</v>
      </c>
    </row>
    <row r="301" spans="1:7" ht="12.75">
      <c r="A301" s="279">
        <v>18500</v>
      </c>
      <c r="B301" s="268" t="s">
        <v>1027</v>
      </c>
      <c r="C301" s="252">
        <v>17759848</v>
      </c>
      <c r="D301" s="252">
        <v>3974597</v>
      </c>
      <c r="E301" s="252">
        <v>3175000</v>
      </c>
      <c r="F301" s="251">
        <v>17.87740525707202</v>
      </c>
      <c r="G301" s="123">
        <v>1050000</v>
      </c>
    </row>
    <row r="302" spans="1:7" ht="25.5">
      <c r="A302" s="252">
        <v>18520</v>
      </c>
      <c r="B302" s="268" t="s">
        <v>1028</v>
      </c>
      <c r="C302" s="252">
        <v>17759848</v>
      </c>
      <c r="D302" s="252" t="s">
        <v>616</v>
      </c>
      <c r="E302" s="252">
        <v>3175000</v>
      </c>
      <c r="F302" s="251">
        <v>17.87740525707202</v>
      </c>
      <c r="G302" s="123">
        <v>1050000</v>
      </c>
    </row>
    <row r="303" spans="1:7" ht="25.5">
      <c r="A303" s="274">
        <v>18526</v>
      </c>
      <c r="B303" s="282" t="s">
        <v>1043</v>
      </c>
      <c r="C303" s="274">
        <v>12740915</v>
      </c>
      <c r="D303" s="274" t="s">
        <v>616</v>
      </c>
      <c r="E303" s="274">
        <v>2285951</v>
      </c>
      <c r="F303" s="283">
        <v>17.941811871439377</v>
      </c>
      <c r="G303" s="123">
        <v>755775</v>
      </c>
    </row>
    <row r="304" spans="1:7" ht="25.5" customHeight="1">
      <c r="A304" s="274">
        <v>18527</v>
      </c>
      <c r="B304" s="282" t="s">
        <v>1044</v>
      </c>
      <c r="C304" s="274">
        <v>923512</v>
      </c>
      <c r="D304" s="274" t="s">
        <v>616</v>
      </c>
      <c r="E304" s="274">
        <v>164413</v>
      </c>
      <c r="F304" s="283">
        <v>17.80301717790348</v>
      </c>
      <c r="G304" s="123">
        <v>56190</v>
      </c>
    </row>
    <row r="305" spans="1:7" ht="25.5" customHeight="1">
      <c r="A305" s="274">
        <v>18528</v>
      </c>
      <c r="B305" s="282" t="s">
        <v>1045</v>
      </c>
      <c r="C305" s="274">
        <v>127871</v>
      </c>
      <c r="D305" s="274" t="s">
        <v>616</v>
      </c>
      <c r="E305" s="274">
        <v>22482</v>
      </c>
      <c r="F305" s="283">
        <v>17.581781639308367</v>
      </c>
      <c r="G305" s="123">
        <v>7575</v>
      </c>
    </row>
    <row r="306" spans="1:7" ht="38.25">
      <c r="A306" s="274">
        <v>18529</v>
      </c>
      <c r="B306" s="282" t="s">
        <v>1046</v>
      </c>
      <c r="C306" s="274">
        <v>3967550</v>
      </c>
      <c r="D306" s="274" t="s">
        <v>616</v>
      </c>
      <c r="E306" s="274">
        <v>702154</v>
      </c>
      <c r="F306" s="283">
        <v>17.697420322365186</v>
      </c>
      <c r="G306" s="123">
        <v>230460</v>
      </c>
    </row>
    <row r="307" spans="1:7" s="248" customFormat="1" ht="12.75">
      <c r="A307" s="288"/>
      <c r="B307" s="119" t="s">
        <v>1010</v>
      </c>
      <c r="C307" s="256">
        <v>19338310</v>
      </c>
      <c r="D307" s="256">
        <v>4473428</v>
      </c>
      <c r="E307" s="256">
        <v>3692456</v>
      </c>
      <c r="F307" s="247">
        <v>19.09399528707524</v>
      </c>
      <c r="G307" s="113">
        <v>1289193</v>
      </c>
    </row>
    <row r="308" spans="1:7" s="248" customFormat="1" ht="12.75">
      <c r="A308" s="96" t="s">
        <v>895</v>
      </c>
      <c r="B308" s="276" t="s">
        <v>1011</v>
      </c>
      <c r="C308" s="256">
        <v>17068310</v>
      </c>
      <c r="D308" s="256">
        <v>4179811</v>
      </c>
      <c r="E308" s="256">
        <v>3523252</v>
      </c>
      <c r="F308" s="247">
        <v>20.64206708221259</v>
      </c>
      <c r="G308" s="113">
        <v>1200457</v>
      </c>
    </row>
    <row r="309" spans="1:7" s="248" customFormat="1" ht="12.75">
      <c r="A309" s="257" t="s">
        <v>897</v>
      </c>
      <c r="B309" s="276" t="s">
        <v>1012</v>
      </c>
      <c r="C309" s="256">
        <v>17003514</v>
      </c>
      <c r="D309" s="256">
        <v>4179811</v>
      </c>
      <c r="E309" s="256">
        <v>3523252</v>
      </c>
      <c r="F309" s="247">
        <v>20.720728668203524</v>
      </c>
      <c r="G309" s="113">
        <v>1200457</v>
      </c>
    </row>
    <row r="310" spans="1:7" ht="12.75">
      <c r="A310" s="258">
        <v>1000</v>
      </c>
      <c r="B310" s="285" t="s">
        <v>1013</v>
      </c>
      <c r="C310" s="252">
        <v>11301290</v>
      </c>
      <c r="D310" s="252">
        <v>2627271</v>
      </c>
      <c r="E310" s="252">
        <v>2507210</v>
      </c>
      <c r="F310" s="251">
        <v>22.1851664721461</v>
      </c>
      <c r="G310" s="252">
        <v>851242</v>
      </c>
    </row>
    <row r="311" spans="1:7" ht="12.75">
      <c r="A311" s="259">
        <v>1100</v>
      </c>
      <c r="B311" s="285" t="s">
        <v>1014</v>
      </c>
      <c r="C311" s="252">
        <v>8258892</v>
      </c>
      <c r="D311" s="252">
        <v>2022132</v>
      </c>
      <c r="E311" s="252">
        <v>1890227</v>
      </c>
      <c r="F311" s="251">
        <v>22.887174211746565</v>
      </c>
      <c r="G311" s="252">
        <v>639638</v>
      </c>
    </row>
    <row r="312" spans="1:7" ht="38.25">
      <c r="A312" s="259">
        <v>1200</v>
      </c>
      <c r="B312" s="250" t="s">
        <v>901</v>
      </c>
      <c r="C312" s="252">
        <v>0</v>
      </c>
      <c r="D312" s="252">
        <v>605139</v>
      </c>
      <c r="E312" s="252">
        <v>616983</v>
      </c>
      <c r="F312" s="251">
        <v>0</v>
      </c>
      <c r="G312" s="252">
        <v>211604</v>
      </c>
    </row>
    <row r="313" spans="1:7" ht="12.75">
      <c r="A313" s="258">
        <v>2000</v>
      </c>
      <c r="B313" s="285" t="s">
        <v>1015</v>
      </c>
      <c r="C313" s="252">
        <v>5702224</v>
      </c>
      <c r="D313" s="252">
        <v>1552540</v>
      </c>
      <c r="E313" s="252">
        <v>1016042</v>
      </c>
      <c r="F313" s="251">
        <v>17.818345964662207</v>
      </c>
      <c r="G313" s="252">
        <v>349215</v>
      </c>
    </row>
    <row r="314" spans="1:7" s="248" customFormat="1" ht="12.75">
      <c r="A314" s="261" t="s">
        <v>910</v>
      </c>
      <c r="B314" s="276" t="s">
        <v>1016</v>
      </c>
      <c r="C314" s="256">
        <v>64796</v>
      </c>
      <c r="D314" s="256">
        <v>0</v>
      </c>
      <c r="E314" s="256">
        <v>0</v>
      </c>
      <c r="F314" s="247">
        <v>0</v>
      </c>
      <c r="G314" s="256">
        <v>0</v>
      </c>
    </row>
    <row r="315" spans="1:7" s="248" customFormat="1" ht="12.75">
      <c r="A315" s="96" t="s">
        <v>931</v>
      </c>
      <c r="B315" s="276" t="s">
        <v>932</v>
      </c>
      <c r="C315" s="256">
        <v>2270000</v>
      </c>
      <c r="D315" s="256">
        <v>293617</v>
      </c>
      <c r="E315" s="256">
        <v>169204</v>
      </c>
      <c r="F315" s="247">
        <v>7.453920704845815</v>
      </c>
      <c r="G315" s="256">
        <v>88736</v>
      </c>
    </row>
    <row r="316" spans="1:7" s="248" customFormat="1" ht="12.75">
      <c r="A316" s="257" t="s">
        <v>933</v>
      </c>
      <c r="B316" s="276" t="s">
        <v>1020</v>
      </c>
      <c r="C316" s="256">
        <v>2270000</v>
      </c>
      <c r="D316" s="256">
        <v>293617</v>
      </c>
      <c r="E316" s="256">
        <v>169204</v>
      </c>
      <c r="F316" s="247">
        <v>7.453920704845815</v>
      </c>
      <c r="G316" s="256">
        <v>88736</v>
      </c>
    </row>
    <row r="317" spans="1:7" s="248" customFormat="1" ht="12.75">
      <c r="A317" s="288"/>
      <c r="B317" s="275" t="s">
        <v>1021</v>
      </c>
      <c r="C317" s="256">
        <v>776857</v>
      </c>
      <c r="D317" s="256">
        <v>0</v>
      </c>
      <c r="E317" s="256">
        <v>-126095</v>
      </c>
      <c r="F317" s="247">
        <v>-16.231429980034935</v>
      </c>
      <c r="G317" s="256">
        <v>-193999</v>
      </c>
    </row>
    <row r="318" spans="1:7" s="248" customFormat="1" ht="12.75">
      <c r="A318" s="288"/>
      <c r="B318" s="275" t="s">
        <v>939</v>
      </c>
      <c r="C318" s="256">
        <v>-776857</v>
      </c>
      <c r="D318" s="256">
        <v>0</v>
      </c>
      <c r="E318" s="256">
        <v>126095</v>
      </c>
      <c r="F318" s="247">
        <v>-16.231429980034935</v>
      </c>
      <c r="G318" s="256">
        <v>193999</v>
      </c>
    </row>
    <row r="319" spans="1:7" ht="12.75">
      <c r="A319" s="267" t="s">
        <v>940</v>
      </c>
      <c r="B319" s="268" t="s">
        <v>941</v>
      </c>
      <c r="C319" s="252">
        <v>-776857</v>
      </c>
      <c r="D319" s="252">
        <v>0</v>
      </c>
      <c r="E319" s="252">
        <v>0</v>
      </c>
      <c r="F319" s="251">
        <v>0</v>
      </c>
      <c r="G319" s="252">
        <v>0</v>
      </c>
    </row>
    <row r="320" spans="1:7" ht="12.75">
      <c r="A320" s="259"/>
      <c r="B320" s="268" t="s">
        <v>942</v>
      </c>
      <c r="C320" s="252">
        <v>-776857</v>
      </c>
      <c r="D320" s="252">
        <v>0</v>
      </c>
      <c r="E320" s="252">
        <v>0</v>
      </c>
      <c r="F320" s="251">
        <v>0</v>
      </c>
      <c r="G320" s="252">
        <v>0</v>
      </c>
    </row>
    <row r="321" spans="1:7" ht="12.75">
      <c r="A321" s="267" t="s">
        <v>943</v>
      </c>
      <c r="B321" s="285" t="s">
        <v>944</v>
      </c>
      <c r="C321" s="252" t="s">
        <v>616</v>
      </c>
      <c r="D321" s="252">
        <v>0</v>
      </c>
      <c r="E321" s="252">
        <v>126095</v>
      </c>
      <c r="F321" s="251" t="s">
        <v>616</v>
      </c>
      <c r="G321" s="252">
        <v>193999</v>
      </c>
    </row>
    <row r="322" spans="1:7" ht="25.5">
      <c r="A322" s="249"/>
      <c r="B322" s="268" t="s">
        <v>1022</v>
      </c>
      <c r="C322" s="252" t="s">
        <v>616</v>
      </c>
      <c r="D322" s="252">
        <v>0</v>
      </c>
      <c r="E322" s="252">
        <v>126095</v>
      </c>
      <c r="F322" s="251" t="s">
        <v>616</v>
      </c>
      <c r="G322" s="252">
        <v>193999</v>
      </c>
    </row>
    <row r="323" spans="2:7" ht="12.75">
      <c r="B323" s="297"/>
      <c r="C323" s="298"/>
      <c r="D323" s="298"/>
      <c r="E323" s="298"/>
      <c r="F323" s="298"/>
      <c r="G323" s="61"/>
    </row>
    <row r="324" spans="2:7" ht="12.75">
      <c r="B324" s="297"/>
      <c r="C324" s="298"/>
      <c r="D324" s="298"/>
      <c r="E324" s="298"/>
      <c r="F324" s="298"/>
      <c r="G324" s="61"/>
    </row>
    <row r="325" spans="2:7" ht="12.75">
      <c r="B325" s="297"/>
      <c r="C325" s="298"/>
      <c r="D325" s="298"/>
      <c r="E325" s="298"/>
      <c r="F325" s="298"/>
      <c r="G325" s="61"/>
    </row>
    <row r="326" spans="2:7" ht="12.75" hidden="1">
      <c r="B326" s="297"/>
      <c r="C326" s="298"/>
      <c r="D326" s="298"/>
      <c r="E326" s="298"/>
      <c r="F326" s="298"/>
      <c r="G326" s="61"/>
    </row>
    <row r="327" spans="2:7" ht="12.75" hidden="1">
      <c r="B327" s="297"/>
      <c r="C327" s="298"/>
      <c r="D327" s="298"/>
      <c r="E327" s="298"/>
      <c r="F327" s="298"/>
      <c r="G327" s="61"/>
    </row>
    <row r="328" spans="1:7" ht="12.75">
      <c r="A328" s="299" t="s">
        <v>1047</v>
      </c>
      <c r="B328" s="300"/>
      <c r="G328" s="238" t="s">
        <v>1048</v>
      </c>
    </row>
    <row r="329" spans="1:2" ht="12.75">
      <c r="A329" s="299"/>
      <c r="B329" s="300"/>
    </row>
    <row r="330" spans="1:2" ht="12.75">
      <c r="A330" s="299"/>
      <c r="B330" s="300"/>
    </row>
    <row r="331" spans="1:2" ht="12.75">
      <c r="A331" s="299"/>
      <c r="B331" s="300"/>
    </row>
    <row r="332" spans="1:7" ht="12.75">
      <c r="A332" s="301" t="s">
        <v>1049</v>
      </c>
      <c r="B332" s="300"/>
      <c r="G332" s="61"/>
    </row>
    <row r="333" ht="12" customHeight="1">
      <c r="G333" s="61"/>
    </row>
    <row r="334" spans="1:7" ht="12" customHeight="1" hidden="1">
      <c r="A334" s="299"/>
      <c r="B334" s="302"/>
      <c r="G334" s="61"/>
    </row>
    <row r="335" ht="0.75" customHeight="1" hidden="1">
      <c r="G335" s="61"/>
    </row>
    <row r="336" ht="12.75" hidden="1">
      <c r="G336" s="61"/>
    </row>
    <row r="337" ht="12.75" hidden="1">
      <c r="G337" s="61"/>
    </row>
    <row r="338" spans="2:7" ht="12.75">
      <c r="B338" s="303"/>
      <c r="C338" s="304"/>
      <c r="G338" s="61"/>
    </row>
    <row r="339" spans="2:7" ht="12.75">
      <c r="B339" s="303"/>
      <c r="C339" s="304"/>
      <c r="G339" s="61"/>
    </row>
    <row r="340" spans="2:7" ht="12.75">
      <c r="B340" s="303"/>
      <c r="C340" s="304"/>
      <c r="G340" s="61"/>
    </row>
    <row r="341" spans="2:7" ht="12.75">
      <c r="B341" s="303"/>
      <c r="C341" s="304"/>
      <c r="G341" s="61"/>
    </row>
    <row r="342" spans="2:7" ht="12.75">
      <c r="B342" s="303"/>
      <c r="C342" s="304"/>
      <c r="G342" s="61"/>
    </row>
    <row r="343" spans="2:7" ht="12.75">
      <c r="B343" s="303"/>
      <c r="C343" s="304"/>
      <c r="G343" s="61"/>
    </row>
    <row r="344" spans="2:7" ht="12.75">
      <c r="B344" s="303"/>
      <c r="C344" s="304"/>
      <c r="G344" s="61"/>
    </row>
    <row r="345" spans="2:7" ht="12.75">
      <c r="B345" s="303"/>
      <c r="C345" s="304"/>
      <c r="G345" s="61"/>
    </row>
    <row r="346" spans="2:7" ht="12.75">
      <c r="B346" s="303"/>
      <c r="C346" s="304"/>
      <c r="G346" s="61"/>
    </row>
    <row r="347" spans="2:7" ht="12.75">
      <c r="B347" s="303"/>
      <c r="C347" s="304"/>
      <c r="G347" s="61"/>
    </row>
    <row r="348" spans="2:7" ht="12.75">
      <c r="B348" s="303"/>
      <c r="C348" s="304"/>
      <c r="G348" s="61"/>
    </row>
    <row r="349" spans="2:7" ht="12.75">
      <c r="B349" s="303"/>
      <c r="C349" s="304"/>
      <c r="G349" s="61"/>
    </row>
    <row r="350" spans="2:7" ht="12.75">
      <c r="B350" s="303"/>
      <c r="C350" s="304"/>
      <c r="G350" s="61"/>
    </row>
    <row r="351" spans="2:7" ht="12.75">
      <c r="B351" s="303"/>
      <c r="C351" s="304"/>
      <c r="G351" s="61"/>
    </row>
    <row r="352" spans="2:7" ht="12.75">
      <c r="B352" s="303"/>
      <c r="C352" s="304"/>
      <c r="G352" s="61"/>
    </row>
    <row r="353" spans="2:7" ht="12.75">
      <c r="B353" s="303"/>
      <c r="C353" s="304"/>
      <c r="G353" s="61"/>
    </row>
    <row r="354" spans="2:7" ht="12.75">
      <c r="B354" s="303"/>
      <c r="C354" s="304"/>
      <c r="G354" s="61"/>
    </row>
    <row r="355" spans="2:7" ht="12.75">
      <c r="B355" s="303"/>
      <c r="C355" s="304"/>
      <c r="G355" s="61"/>
    </row>
    <row r="356" spans="2:7" ht="12.75">
      <c r="B356" s="303"/>
      <c r="C356" s="304"/>
      <c r="G356" s="61"/>
    </row>
    <row r="357" spans="2:7" ht="12.75">
      <c r="B357" s="303"/>
      <c r="C357" s="304"/>
      <c r="G357" s="61"/>
    </row>
    <row r="358" spans="2:7" ht="12.75">
      <c r="B358" s="303"/>
      <c r="C358" s="304"/>
      <c r="G358" s="61"/>
    </row>
    <row r="359" spans="2:7" ht="12.75">
      <c r="B359" s="303"/>
      <c r="C359" s="304"/>
      <c r="G359" s="61"/>
    </row>
    <row r="360" spans="2:7" ht="12.75">
      <c r="B360" s="303"/>
      <c r="C360" s="304"/>
      <c r="G360" s="61"/>
    </row>
    <row r="361" spans="2:7" ht="12.75">
      <c r="B361" s="303"/>
      <c r="C361" s="304"/>
      <c r="G361" s="61"/>
    </row>
    <row r="362" spans="2:7" ht="12.75">
      <c r="B362" s="303"/>
      <c r="C362" s="304"/>
      <c r="G362" s="61"/>
    </row>
    <row r="363" spans="2:7" ht="12.75">
      <c r="B363" s="303"/>
      <c r="C363" s="304"/>
      <c r="G363" s="61"/>
    </row>
    <row r="364" spans="2:7" ht="12.75">
      <c r="B364" s="303"/>
      <c r="C364" s="304"/>
      <c r="G364" s="61"/>
    </row>
    <row r="365" spans="2:7" ht="12.75">
      <c r="B365" s="303"/>
      <c r="C365" s="304"/>
      <c r="G365" s="61"/>
    </row>
    <row r="366" spans="2:7" ht="12.75">
      <c r="B366" s="303"/>
      <c r="C366" s="304"/>
      <c r="G366" s="61"/>
    </row>
    <row r="367" spans="2:7" ht="12.75">
      <c r="B367" s="303"/>
      <c r="C367" s="304"/>
      <c r="G367" s="61"/>
    </row>
    <row r="368" spans="2:7" ht="12.75">
      <c r="B368" s="303"/>
      <c r="C368" s="304"/>
      <c r="G368" s="61"/>
    </row>
    <row r="369" spans="2:7" ht="12.75">
      <c r="B369" s="303"/>
      <c r="C369" s="304"/>
      <c r="G369" s="61"/>
    </row>
    <row r="370" spans="2:7" ht="12.75">
      <c r="B370" s="303"/>
      <c r="C370" s="304"/>
      <c r="G370" s="61"/>
    </row>
    <row r="371" spans="2:7" ht="12.75">
      <c r="B371" s="303"/>
      <c r="C371" s="304"/>
      <c r="G371" s="61"/>
    </row>
    <row r="372" spans="2:7" ht="12.75">
      <c r="B372" s="303"/>
      <c r="C372" s="304"/>
      <c r="G372" s="61"/>
    </row>
    <row r="373" spans="2:7" ht="12.75">
      <c r="B373" s="303"/>
      <c r="C373" s="304"/>
      <c r="G373" s="61"/>
    </row>
    <row r="374" spans="2:7" ht="12.75">
      <c r="B374" s="303"/>
      <c r="C374" s="304"/>
      <c r="G374" s="61"/>
    </row>
    <row r="375" spans="2:7" ht="12.75">
      <c r="B375" s="303"/>
      <c r="C375" s="304"/>
      <c r="G375" s="61"/>
    </row>
    <row r="376" spans="2:7" ht="12.75">
      <c r="B376" s="303"/>
      <c r="C376" s="304"/>
      <c r="G376" s="61"/>
    </row>
    <row r="377" spans="2:7" ht="12.75">
      <c r="B377" s="303"/>
      <c r="C377" s="304"/>
      <c r="G377" s="61"/>
    </row>
    <row r="378" spans="2:7" ht="12.75">
      <c r="B378" s="303"/>
      <c r="C378" s="304"/>
      <c r="G378" s="61"/>
    </row>
    <row r="379" spans="2:7" ht="12.75">
      <c r="B379" s="303"/>
      <c r="C379" s="304"/>
      <c r="G379" s="61"/>
    </row>
    <row r="380" spans="2:7" ht="12.75">
      <c r="B380" s="303"/>
      <c r="C380" s="304"/>
      <c r="G380" s="61"/>
    </row>
    <row r="381" spans="2:7" ht="12.75">
      <c r="B381" s="303"/>
      <c r="C381" s="304"/>
      <c r="G381" s="61"/>
    </row>
    <row r="382" spans="2:7" ht="12.75">
      <c r="B382" s="303"/>
      <c r="C382" s="304"/>
      <c r="G382" s="61"/>
    </row>
    <row r="383" spans="2:7" ht="12.75">
      <c r="B383" s="303"/>
      <c r="C383" s="304"/>
      <c r="G383" s="61"/>
    </row>
    <row r="384" spans="2:7" ht="12.75">
      <c r="B384" s="303"/>
      <c r="C384" s="304"/>
      <c r="G384" s="61"/>
    </row>
    <row r="385" spans="2:7" ht="12.75">
      <c r="B385" s="303"/>
      <c r="C385" s="304"/>
      <c r="G385" s="61"/>
    </row>
    <row r="386" spans="2:7" ht="12.75">
      <c r="B386" s="303"/>
      <c r="C386" s="304"/>
      <c r="G386" s="61"/>
    </row>
    <row r="387" spans="2:7" ht="12.75">
      <c r="B387" s="303"/>
      <c r="C387" s="304"/>
      <c r="G387" s="61"/>
    </row>
    <row r="388" spans="2:7" ht="12.75">
      <c r="B388" s="303"/>
      <c r="C388" s="304"/>
      <c r="G388" s="61"/>
    </row>
    <row r="389" spans="2:7" ht="12.75">
      <c r="B389" s="303"/>
      <c r="C389" s="304"/>
      <c r="G389" s="61"/>
    </row>
    <row r="390" spans="2:7" ht="12.75">
      <c r="B390" s="303"/>
      <c r="C390" s="304"/>
      <c r="G390" s="61"/>
    </row>
    <row r="391" spans="2:7" ht="12.75">
      <c r="B391" s="303"/>
      <c r="C391" s="304"/>
      <c r="G391" s="61"/>
    </row>
    <row r="392" spans="2:7" ht="12.75">
      <c r="B392" s="303"/>
      <c r="C392" s="304"/>
      <c r="G392" s="61"/>
    </row>
    <row r="393" spans="2:7" ht="12.75">
      <c r="B393" s="303"/>
      <c r="C393" s="304"/>
      <c r="G393" s="61"/>
    </row>
    <row r="394" spans="2:7" ht="12.75">
      <c r="B394" s="303"/>
      <c r="C394" s="304"/>
      <c r="G394" s="61"/>
    </row>
    <row r="395" spans="2:7" ht="12.75">
      <c r="B395" s="303"/>
      <c r="C395" s="304"/>
      <c r="G395" s="61"/>
    </row>
    <row r="396" spans="2:7" ht="12.75">
      <c r="B396" s="303"/>
      <c r="C396" s="304"/>
      <c r="G396" s="61"/>
    </row>
    <row r="397" spans="2:7" ht="12.75">
      <c r="B397" s="303"/>
      <c r="C397" s="304"/>
      <c r="G397" s="61"/>
    </row>
    <row r="398" spans="2:7" ht="12.75">
      <c r="B398" s="303"/>
      <c r="C398" s="304"/>
      <c r="G398" s="61"/>
    </row>
    <row r="399" spans="2:7" ht="12.75">
      <c r="B399" s="303"/>
      <c r="C399" s="304"/>
      <c r="G399" s="61"/>
    </row>
    <row r="400" spans="2:7" ht="12.75">
      <c r="B400" s="303"/>
      <c r="C400" s="304"/>
      <c r="G400" s="61"/>
    </row>
    <row r="401" spans="2:7" ht="12.75">
      <c r="B401" s="303"/>
      <c r="C401" s="304"/>
      <c r="G401" s="61"/>
    </row>
    <row r="402" spans="2:7" ht="12.75">
      <c r="B402" s="303"/>
      <c r="C402" s="304"/>
      <c r="G402" s="61"/>
    </row>
    <row r="403" spans="2:7" ht="12.75">
      <c r="B403" s="303"/>
      <c r="C403" s="304"/>
      <c r="G403" s="61"/>
    </row>
    <row r="404" spans="2:7" ht="12.75">
      <c r="B404" s="303"/>
      <c r="C404" s="304"/>
      <c r="G404" s="61"/>
    </row>
    <row r="405" spans="2:7" ht="12.75">
      <c r="B405" s="303"/>
      <c r="C405" s="304"/>
      <c r="G405" s="61"/>
    </row>
    <row r="406" spans="2:7" ht="12.75">
      <c r="B406" s="303"/>
      <c r="C406" s="304"/>
      <c r="G406" s="61"/>
    </row>
    <row r="407" spans="2:7" ht="12.75">
      <c r="B407" s="303"/>
      <c r="C407" s="304"/>
      <c r="G407" s="61"/>
    </row>
    <row r="408" spans="2:7" ht="12.75">
      <c r="B408" s="303"/>
      <c r="C408" s="304"/>
      <c r="G408" s="61"/>
    </row>
    <row r="409" spans="2:7" ht="12.75">
      <c r="B409" s="303"/>
      <c r="C409" s="304"/>
      <c r="G409" s="61"/>
    </row>
    <row r="410" spans="2:7" ht="12.75">
      <c r="B410" s="303"/>
      <c r="C410" s="304"/>
      <c r="G410" s="61"/>
    </row>
    <row r="411" spans="2:7" ht="12.75">
      <c r="B411" s="303"/>
      <c r="C411" s="304"/>
      <c r="G411" s="61"/>
    </row>
    <row r="412" spans="2:7" ht="12.75">
      <c r="B412" s="303"/>
      <c r="C412" s="304"/>
      <c r="G412" s="61"/>
    </row>
    <row r="413" spans="2:7" ht="12.75">
      <c r="B413" s="303"/>
      <c r="C413" s="304"/>
      <c r="G413" s="61"/>
    </row>
    <row r="414" spans="2:7" ht="12.75">
      <c r="B414" s="303"/>
      <c r="C414" s="304"/>
      <c r="G414" s="61"/>
    </row>
    <row r="415" spans="2:7" ht="12.75">
      <c r="B415" s="303"/>
      <c r="C415" s="304"/>
      <c r="G415" s="61"/>
    </row>
    <row r="416" spans="2:7" ht="12.75">
      <c r="B416" s="303"/>
      <c r="C416" s="304"/>
      <c r="G416" s="61"/>
    </row>
    <row r="417" spans="2:7" ht="12.75">
      <c r="B417" s="303"/>
      <c r="C417" s="304"/>
      <c r="G417" s="61"/>
    </row>
    <row r="418" spans="2:7" ht="12.75">
      <c r="B418" s="303"/>
      <c r="C418" s="304"/>
      <c r="G418" s="61"/>
    </row>
    <row r="419" spans="2:7" ht="12.75">
      <c r="B419" s="303"/>
      <c r="C419" s="304"/>
      <c r="G419" s="61"/>
    </row>
    <row r="420" spans="2:7" ht="12.75">
      <c r="B420" s="303"/>
      <c r="C420" s="304"/>
      <c r="G420" s="61"/>
    </row>
    <row r="421" spans="2:7" ht="12.75">
      <c r="B421" s="303"/>
      <c r="C421" s="304"/>
      <c r="G421" s="61"/>
    </row>
    <row r="422" spans="2:7" ht="12.75">
      <c r="B422" s="303"/>
      <c r="C422" s="304"/>
      <c r="G422" s="61"/>
    </row>
    <row r="423" spans="2:7" ht="12.75">
      <c r="B423" s="303"/>
      <c r="C423" s="304"/>
      <c r="G423" s="61"/>
    </row>
    <row r="424" spans="2:7" ht="12.75">
      <c r="B424" s="303"/>
      <c r="C424" s="304"/>
      <c r="G424" s="61"/>
    </row>
    <row r="425" spans="2:7" ht="12.75">
      <c r="B425" s="303"/>
      <c r="C425" s="304"/>
      <c r="G425" s="61"/>
    </row>
    <row r="426" spans="2:7" ht="12.75">
      <c r="B426" s="303"/>
      <c r="C426" s="304"/>
      <c r="G426" s="61"/>
    </row>
    <row r="427" spans="2:7" ht="12.75">
      <c r="B427" s="303"/>
      <c r="C427" s="304"/>
      <c r="G427" s="61"/>
    </row>
    <row r="428" spans="2:7" ht="12.75">
      <c r="B428" s="303"/>
      <c r="C428" s="304"/>
      <c r="G428" s="61"/>
    </row>
    <row r="429" spans="2:7" ht="12.75">
      <c r="B429" s="303"/>
      <c r="C429" s="304"/>
      <c r="G429" s="61"/>
    </row>
    <row r="430" spans="2:7" ht="12.75">
      <c r="B430" s="303"/>
      <c r="C430" s="304"/>
      <c r="G430" s="61"/>
    </row>
    <row r="431" spans="2:7" ht="12.75">
      <c r="B431" s="303"/>
      <c r="C431" s="304"/>
      <c r="G431" s="61"/>
    </row>
    <row r="432" spans="2:7" ht="12.75">
      <c r="B432" s="303"/>
      <c r="C432" s="304"/>
      <c r="G432" s="61"/>
    </row>
    <row r="433" spans="2:7" ht="12.75">
      <c r="B433" s="303"/>
      <c r="C433" s="304"/>
      <c r="G433" s="61"/>
    </row>
    <row r="434" spans="2:7" ht="12.75">
      <c r="B434" s="303"/>
      <c r="C434" s="304"/>
      <c r="G434" s="61"/>
    </row>
    <row r="435" spans="2:7" ht="12.75">
      <c r="B435" s="303"/>
      <c r="C435" s="304"/>
      <c r="G435" s="61"/>
    </row>
    <row r="436" spans="2:7" ht="12.75">
      <c r="B436" s="303"/>
      <c r="C436" s="304"/>
      <c r="G436" s="61"/>
    </row>
    <row r="437" spans="2:7" ht="12.75">
      <c r="B437" s="303"/>
      <c r="C437" s="304"/>
      <c r="G437" s="61"/>
    </row>
    <row r="438" spans="2:7" ht="12.75">
      <c r="B438" s="303"/>
      <c r="C438" s="304"/>
      <c r="G438" s="61"/>
    </row>
    <row r="439" spans="2:7" ht="12.75">
      <c r="B439" s="303"/>
      <c r="C439" s="304"/>
      <c r="G439" s="61"/>
    </row>
    <row r="440" spans="2:7" ht="12.75">
      <c r="B440" s="303"/>
      <c r="C440" s="304"/>
      <c r="G440" s="61"/>
    </row>
    <row r="441" spans="2:7" ht="12.75">
      <c r="B441" s="303"/>
      <c r="C441" s="304"/>
      <c r="G441" s="61"/>
    </row>
    <row r="442" spans="2:7" ht="12.75">
      <c r="B442" s="303"/>
      <c r="C442" s="304"/>
      <c r="G442" s="61"/>
    </row>
    <row r="443" spans="2:7" ht="12.75">
      <c r="B443" s="303"/>
      <c r="C443" s="304"/>
      <c r="G443" s="61"/>
    </row>
    <row r="444" spans="2:7" ht="12.75">
      <c r="B444" s="303"/>
      <c r="C444" s="304"/>
      <c r="G444" s="61"/>
    </row>
    <row r="445" spans="2:7" ht="12.75">
      <c r="B445" s="303"/>
      <c r="C445" s="304"/>
      <c r="G445" s="61"/>
    </row>
    <row r="446" spans="2:7" ht="12.75">
      <c r="B446" s="303"/>
      <c r="C446" s="304"/>
      <c r="G446" s="61"/>
    </row>
    <row r="447" spans="2:7" ht="12.75">
      <c r="B447" s="303"/>
      <c r="C447" s="304"/>
      <c r="G447" s="61"/>
    </row>
    <row r="448" spans="2:7" ht="12.75">
      <c r="B448" s="303"/>
      <c r="C448" s="304"/>
      <c r="G448" s="61"/>
    </row>
    <row r="449" spans="2:7" ht="12.75">
      <c r="B449" s="303"/>
      <c r="C449" s="304"/>
      <c r="G449" s="61"/>
    </row>
    <row r="450" spans="2:7" ht="12.75">
      <c r="B450" s="303"/>
      <c r="C450" s="304"/>
      <c r="G450" s="61"/>
    </row>
    <row r="451" spans="2:7" ht="12.75">
      <c r="B451" s="303"/>
      <c r="C451" s="304"/>
      <c r="G451" s="61"/>
    </row>
    <row r="452" spans="2:7" ht="12.75">
      <c r="B452" s="303"/>
      <c r="C452" s="304"/>
      <c r="G452" s="61"/>
    </row>
    <row r="453" spans="2:7" ht="12.75">
      <c r="B453" s="303"/>
      <c r="C453" s="304"/>
      <c r="G453" s="61"/>
    </row>
    <row r="454" spans="2:7" ht="12.75">
      <c r="B454" s="303"/>
      <c r="C454" s="304"/>
      <c r="G454" s="61"/>
    </row>
    <row r="455" spans="2:7" ht="12.75">
      <c r="B455" s="303"/>
      <c r="C455" s="304"/>
      <c r="G455" s="61"/>
    </row>
    <row r="456" spans="2:7" ht="12.75">
      <c r="B456" s="303"/>
      <c r="C456" s="304"/>
      <c r="G456" s="61"/>
    </row>
    <row r="457" spans="2:7" ht="12.75">
      <c r="B457" s="303"/>
      <c r="C457" s="304"/>
      <c r="G457" s="61"/>
    </row>
    <row r="458" spans="2:7" ht="12.75">
      <c r="B458" s="303"/>
      <c r="C458" s="304"/>
      <c r="G458" s="61"/>
    </row>
    <row r="459" spans="2:7" ht="12.75">
      <c r="B459" s="303"/>
      <c r="C459" s="304"/>
      <c r="G459" s="61"/>
    </row>
    <row r="460" spans="2:7" ht="12.75">
      <c r="B460" s="303"/>
      <c r="C460" s="304"/>
      <c r="G460" s="61"/>
    </row>
    <row r="461" spans="2:7" ht="12.75">
      <c r="B461" s="303"/>
      <c r="C461" s="304"/>
      <c r="G461" s="61"/>
    </row>
    <row r="462" spans="2:7" ht="12.75">
      <c r="B462" s="303"/>
      <c r="C462" s="304"/>
      <c r="G462" s="61"/>
    </row>
    <row r="463" spans="2:7" ht="12.75">
      <c r="B463" s="303"/>
      <c r="C463" s="304"/>
      <c r="G463" s="61"/>
    </row>
    <row r="464" spans="2:7" ht="12.75">
      <c r="B464" s="303"/>
      <c r="C464" s="304"/>
      <c r="G464" s="61"/>
    </row>
    <row r="465" spans="2:7" ht="12.75">
      <c r="B465" s="303"/>
      <c r="C465" s="304"/>
      <c r="G465" s="61"/>
    </row>
    <row r="466" spans="2:7" ht="12.75">
      <c r="B466" s="303"/>
      <c r="C466" s="304"/>
      <c r="G466" s="61"/>
    </row>
    <row r="467" spans="2:7" ht="12.75">
      <c r="B467" s="303"/>
      <c r="C467" s="304"/>
      <c r="G467" s="61"/>
    </row>
    <row r="468" spans="2:7" ht="12.75">
      <c r="B468" s="303"/>
      <c r="C468" s="304"/>
      <c r="G468" s="61"/>
    </row>
    <row r="469" spans="2:7" ht="12.75">
      <c r="B469" s="303"/>
      <c r="C469" s="304"/>
      <c r="G469" s="61"/>
    </row>
    <row r="470" spans="2:7" ht="12.75">
      <c r="B470" s="303"/>
      <c r="C470" s="304"/>
      <c r="G470" s="61"/>
    </row>
    <row r="471" spans="2:7" ht="12.75">
      <c r="B471" s="303"/>
      <c r="C471" s="304"/>
      <c r="G471" s="61"/>
    </row>
    <row r="472" spans="2:7" ht="12.75">
      <c r="B472" s="303"/>
      <c r="C472" s="304"/>
      <c r="G472" s="61"/>
    </row>
    <row r="473" spans="2:7" ht="12.75">
      <c r="B473" s="303"/>
      <c r="C473" s="304"/>
      <c r="G473" s="61"/>
    </row>
    <row r="474" spans="2:7" ht="12.75">
      <c r="B474" s="303"/>
      <c r="C474" s="304"/>
      <c r="G474" s="61"/>
    </row>
    <row r="475" spans="2:7" ht="12.75">
      <c r="B475" s="303"/>
      <c r="C475" s="304"/>
      <c r="G475" s="61"/>
    </row>
    <row r="476" spans="2:7" ht="12.75">
      <c r="B476" s="303"/>
      <c r="C476" s="304"/>
      <c r="G476" s="61"/>
    </row>
    <row r="477" spans="2:7" ht="12.75">
      <c r="B477" s="303"/>
      <c r="C477" s="304"/>
      <c r="G477" s="61"/>
    </row>
    <row r="478" spans="2:7" ht="12.75">
      <c r="B478" s="303"/>
      <c r="C478" s="304"/>
      <c r="G478" s="61"/>
    </row>
    <row r="479" spans="2:7" ht="12.75">
      <c r="B479" s="303"/>
      <c r="C479" s="304"/>
      <c r="G479" s="61"/>
    </row>
    <row r="480" spans="2:7" ht="12.75">
      <c r="B480" s="303"/>
      <c r="C480" s="304"/>
      <c r="G480" s="61"/>
    </row>
    <row r="481" spans="2:7" ht="12.75">
      <c r="B481" s="303"/>
      <c r="C481" s="304"/>
      <c r="G481" s="61"/>
    </row>
    <row r="482" spans="2:7" ht="12.75">
      <c r="B482" s="303"/>
      <c r="C482" s="304"/>
      <c r="G482" s="61"/>
    </row>
    <row r="483" spans="2:7" ht="12.75">
      <c r="B483" s="303"/>
      <c r="C483" s="304"/>
      <c r="G483" s="61"/>
    </row>
    <row r="484" spans="2:7" ht="12.75">
      <c r="B484" s="303"/>
      <c r="C484" s="304"/>
      <c r="G484" s="61"/>
    </row>
    <row r="485" spans="2:7" ht="12.75">
      <c r="B485" s="303"/>
      <c r="C485" s="304"/>
      <c r="G485" s="61"/>
    </row>
    <row r="486" spans="2:7" ht="12.75">
      <c r="B486" s="303"/>
      <c r="C486" s="304"/>
      <c r="G486" s="61"/>
    </row>
    <row r="487" spans="2:7" ht="12.75">
      <c r="B487" s="303"/>
      <c r="C487" s="304"/>
      <c r="G487" s="61"/>
    </row>
    <row r="488" spans="2:7" ht="12.75">
      <c r="B488" s="303"/>
      <c r="C488" s="304"/>
      <c r="G488" s="61"/>
    </row>
    <row r="489" spans="2:7" ht="12.75">
      <c r="B489" s="303"/>
      <c r="C489" s="304"/>
      <c r="G489" s="61"/>
    </row>
    <row r="490" spans="2:7" ht="12.75">
      <c r="B490" s="303"/>
      <c r="C490" s="304"/>
      <c r="G490" s="61"/>
    </row>
    <row r="491" spans="2:7" ht="12.75">
      <c r="B491" s="303"/>
      <c r="C491" s="304"/>
      <c r="G491" s="61"/>
    </row>
    <row r="492" spans="2:7" ht="12.75">
      <c r="B492" s="303"/>
      <c r="C492" s="304"/>
      <c r="G492" s="61"/>
    </row>
    <row r="493" spans="2:7" ht="12.75">
      <c r="B493" s="303"/>
      <c r="C493" s="304"/>
      <c r="G493" s="61"/>
    </row>
    <row r="494" spans="2:7" ht="12.75">
      <c r="B494" s="303"/>
      <c r="C494" s="304"/>
      <c r="G494" s="61"/>
    </row>
    <row r="495" spans="2:7" ht="12.75">
      <c r="B495" s="303"/>
      <c r="C495" s="304"/>
      <c r="G495" s="61"/>
    </row>
    <row r="496" spans="2:7" ht="12.75">
      <c r="B496" s="303"/>
      <c r="C496" s="304"/>
      <c r="G496" s="61"/>
    </row>
    <row r="497" spans="2:7" ht="12.75">
      <c r="B497" s="303"/>
      <c r="C497" s="304"/>
      <c r="G497" s="61"/>
    </row>
    <row r="498" spans="2:7" ht="12.75">
      <c r="B498" s="303"/>
      <c r="C498" s="304"/>
      <c r="G498" s="61"/>
    </row>
    <row r="499" spans="2:7" ht="12.75">
      <c r="B499" s="303"/>
      <c r="C499" s="304"/>
      <c r="G499" s="61"/>
    </row>
    <row r="500" spans="2:7" ht="12.75">
      <c r="B500" s="303"/>
      <c r="C500" s="304"/>
      <c r="G500" s="61"/>
    </row>
    <row r="501" spans="2:7" ht="12.75">
      <c r="B501" s="303"/>
      <c r="C501" s="304"/>
      <c r="G501" s="61"/>
    </row>
    <row r="502" spans="2:7" ht="12.75">
      <c r="B502" s="303"/>
      <c r="C502" s="304"/>
      <c r="G502" s="61"/>
    </row>
    <row r="503" spans="2:7" ht="12.75">
      <c r="B503" s="303"/>
      <c r="C503" s="304"/>
      <c r="G503" s="61"/>
    </row>
    <row r="504" spans="2:7" ht="12.75">
      <c r="B504" s="303"/>
      <c r="C504" s="304"/>
      <c r="G504" s="61"/>
    </row>
    <row r="505" spans="2:7" ht="12.75">
      <c r="B505" s="303"/>
      <c r="C505" s="304"/>
      <c r="G505" s="61"/>
    </row>
    <row r="506" spans="2:7" ht="12.75">
      <c r="B506" s="303"/>
      <c r="C506" s="304"/>
      <c r="G506" s="61"/>
    </row>
    <row r="507" spans="2:7" ht="12.75">
      <c r="B507" s="303"/>
      <c r="C507" s="304"/>
      <c r="G507" s="61"/>
    </row>
    <row r="508" spans="2:7" ht="12.75">
      <c r="B508" s="303"/>
      <c r="C508" s="304"/>
      <c r="G508" s="61"/>
    </row>
    <row r="509" spans="2:7" ht="12.75">
      <c r="B509" s="303"/>
      <c r="C509" s="304"/>
      <c r="G509" s="61"/>
    </row>
    <row r="510" spans="2:7" ht="12.75">
      <c r="B510" s="303"/>
      <c r="C510" s="304"/>
      <c r="G510" s="61"/>
    </row>
    <row r="511" spans="2:7" ht="12.75">
      <c r="B511" s="303"/>
      <c r="C511" s="304"/>
      <c r="G511" s="61"/>
    </row>
    <row r="512" spans="2:7" ht="12.75">
      <c r="B512" s="303"/>
      <c r="C512" s="304"/>
      <c r="G512" s="61"/>
    </row>
    <row r="513" spans="2:7" ht="12.75">
      <c r="B513" s="303"/>
      <c r="C513" s="304"/>
      <c r="G513" s="61"/>
    </row>
    <row r="514" spans="2:7" ht="12.75">
      <c r="B514" s="303"/>
      <c r="C514" s="304"/>
      <c r="G514" s="61"/>
    </row>
    <row r="515" spans="2:7" ht="12.75">
      <c r="B515" s="303"/>
      <c r="C515" s="304"/>
      <c r="G515" s="61"/>
    </row>
    <row r="516" spans="2:7" ht="12.75">
      <c r="B516" s="303"/>
      <c r="C516" s="304"/>
      <c r="G516" s="61"/>
    </row>
    <row r="517" spans="2:7" ht="12.75">
      <c r="B517" s="303"/>
      <c r="C517" s="304"/>
      <c r="G517" s="61"/>
    </row>
    <row r="518" spans="2:7" ht="12.75">
      <c r="B518" s="303"/>
      <c r="C518" s="304"/>
      <c r="G518" s="61"/>
    </row>
    <row r="519" spans="2:7" ht="12.75">
      <c r="B519" s="303"/>
      <c r="C519" s="304"/>
      <c r="G519" s="61"/>
    </row>
    <row r="520" spans="2:7" ht="12.75">
      <c r="B520" s="303"/>
      <c r="C520" s="304"/>
      <c r="G520" s="61"/>
    </row>
    <row r="521" spans="2:7" ht="12.75">
      <c r="B521" s="303"/>
      <c r="C521" s="304"/>
      <c r="G521" s="61"/>
    </row>
    <row r="522" spans="2:7" ht="12.75">
      <c r="B522" s="303"/>
      <c r="C522" s="304"/>
      <c r="G522" s="61"/>
    </row>
    <row r="523" spans="2:7" ht="12.75">
      <c r="B523" s="303"/>
      <c r="C523" s="304"/>
      <c r="G523" s="61"/>
    </row>
    <row r="524" spans="2:7" ht="12.75">
      <c r="B524" s="303"/>
      <c r="C524" s="304"/>
      <c r="G524" s="61"/>
    </row>
    <row r="525" spans="2:7" ht="12.75">
      <c r="B525" s="303"/>
      <c r="C525" s="304"/>
      <c r="G525" s="61"/>
    </row>
    <row r="526" spans="2:7" ht="12.75">
      <c r="B526" s="303"/>
      <c r="C526" s="304"/>
      <c r="G526" s="61"/>
    </row>
    <row r="527" spans="2:7" ht="12.75">
      <c r="B527" s="303"/>
      <c r="C527" s="304"/>
      <c r="G527" s="61"/>
    </row>
    <row r="528" spans="2:7" ht="12.75">
      <c r="B528" s="303"/>
      <c r="C528" s="304"/>
      <c r="G528" s="61"/>
    </row>
    <row r="529" spans="2:7" ht="12.75">
      <c r="B529" s="303"/>
      <c r="C529" s="304"/>
      <c r="G529" s="61"/>
    </row>
    <row r="530" spans="2:7" ht="12.75">
      <c r="B530" s="303"/>
      <c r="C530" s="304"/>
      <c r="G530" s="61"/>
    </row>
    <row r="531" spans="2:7" ht="12.75">
      <c r="B531" s="303"/>
      <c r="C531" s="304"/>
      <c r="G531" s="61"/>
    </row>
    <row r="532" spans="2:7" ht="12.75">
      <c r="B532" s="303"/>
      <c r="C532" s="304"/>
      <c r="G532" s="61"/>
    </row>
    <row r="533" spans="2:7" ht="12.75">
      <c r="B533" s="303"/>
      <c r="C533" s="304"/>
      <c r="G533" s="61"/>
    </row>
    <row r="534" spans="2:7" ht="12.75">
      <c r="B534" s="303"/>
      <c r="C534" s="304"/>
      <c r="G534" s="61"/>
    </row>
    <row r="535" spans="2:7" ht="12.75">
      <c r="B535" s="303"/>
      <c r="C535" s="304"/>
      <c r="G535" s="61"/>
    </row>
    <row r="536" spans="2:7" ht="12.75">
      <c r="B536" s="303"/>
      <c r="C536" s="304"/>
      <c r="G536" s="61"/>
    </row>
    <row r="537" spans="2:7" ht="12.75">
      <c r="B537" s="303"/>
      <c r="C537" s="304"/>
      <c r="G537" s="61"/>
    </row>
    <row r="538" spans="2:7" ht="12.75">
      <c r="B538" s="303"/>
      <c r="C538" s="304"/>
      <c r="G538" s="61"/>
    </row>
    <row r="539" spans="2:7" ht="12.75">
      <c r="B539" s="303"/>
      <c r="C539" s="304"/>
      <c r="G539" s="61"/>
    </row>
    <row r="540" spans="2:7" ht="12.75">
      <c r="B540" s="303"/>
      <c r="C540" s="304"/>
      <c r="G540" s="61"/>
    </row>
    <row r="541" spans="2:7" ht="12.75">
      <c r="B541" s="303"/>
      <c r="C541" s="304"/>
      <c r="G541" s="61"/>
    </row>
    <row r="542" spans="2:7" ht="12.75">
      <c r="B542" s="303"/>
      <c r="C542" s="304"/>
      <c r="G542" s="61"/>
    </row>
    <row r="543" spans="2:7" ht="12.75">
      <c r="B543" s="303"/>
      <c r="C543" s="304"/>
      <c r="G543" s="61"/>
    </row>
    <row r="544" spans="2:7" ht="12.75">
      <c r="B544" s="303"/>
      <c r="C544" s="304"/>
      <c r="G544" s="61"/>
    </row>
    <row r="545" spans="2:7" ht="12.75">
      <c r="B545" s="303"/>
      <c r="C545" s="304"/>
      <c r="G545" s="61"/>
    </row>
    <row r="546" spans="2:7" ht="12.75">
      <c r="B546" s="303"/>
      <c r="C546" s="304"/>
      <c r="G546" s="61"/>
    </row>
    <row r="547" spans="2:7" ht="12.75">
      <c r="B547" s="303"/>
      <c r="C547" s="304"/>
      <c r="G547" s="61"/>
    </row>
    <row r="548" spans="2:7" ht="12.75">
      <c r="B548" s="303"/>
      <c r="C548" s="304"/>
      <c r="G548" s="61"/>
    </row>
    <row r="549" spans="2:7" ht="12.75">
      <c r="B549" s="303"/>
      <c r="C549" s="304"/>
      <c r="G549" s="61"/>
    </row>
    <row r="550" spans="2:7" ht="12.75">
      <c r="B550" s="303"/>
      <c r="C550" s="304"/>
      <c r="G550" s="61"/>
    </row>
    <row r="551" spans="2:7" ht="12.75">
      <c r="B551" s="303"/>
      <c r="C551" s="304"/>
      <c r="G551" s="61"/>
    </row>
    <row r="552" spans="2:7" ht="12.75">
      <c r="B552" s="303"/>
      <c r="C552" s="304"/>
      <c r="G552" s="61"/>
    </row>
    <row r="553" spans="2:7" ht="12.75">
      <c r="B553" s="303"/>
      <c r="C553" s="304"/>
      <c r="G553" s="61"/>
    </row>
    <row r="554" spans="2:7" ht="12.75">
      <c r="B554" s="303"/>
      <c r="C554" s="304"/>
      <c r="G554" s="61"/>
    </row>
    <row r="555" spans="2:7" ht="12.75">
      <c r="B555" s="303"/>
      <c r="C555" s="304"/>
      <c r="G555" s="61"/>
    </row>
    <row r="556" spans="2:7" ht="12.75">
      <c r="B556" s="303"/>
      <c r="C556" s="304"/>
      <c r="G556" s="61"/>
    </row>
    <row r="557" spans="2:7" ht="12.75">
      <c r="B557" s="303"/>
      <c r="C557" s="304"/>
      <c r="G557" s="61"/>
    </row>
    <row r="558" spans="2:7" ht="12.75">
      <c r="B558" s="303"/>
      <c r="C558" s="304"/>
      <c r="G558" s="61"/>
    </row>
    <row r="559" spans="2:7" ht="12.75">
      <c r="B559" s="303"/>
      <c r="C559" s="304"/>
      <c r="G559" s="61"/>
    </row>
    <row r="560" spans="2:7" ht="12.75">
      <c r="B560" s="303"/>
      <c r="C560" s="304"/>
      <c r="G560" s="61"/>
    </row>
    <row r="561" spans="2:7" ht="12.75">
      <c r="B561" s="303"/>
      <c r="C561" s="304"/>
      <c r="G561" s="61"/>
    </row>
    <row r="562" spans="2:7" ht="12.75">
      <c r="B562" s="303"/>
      <c r="C562" s="304"/>
      <c r="G562" s="61"/>
    </row>
    <row r="563" spans="2:7" ht="12.75">
      <c r="B563" s="303"/>
      <c r="C563" s="304"/>
      <c r="G563" s="61"/>
    </row>
    <row r="564" spans="2:7" ht="12.75">
      <c r="B564" s="303"/>
      <c r="C564" s="304"/>
      <c r="G564" s="61"/>
    </row>
    <row r="565" spans="2:7" ht="12.75">
      <c r="B565" s="303"/>
      <c r="C565" s="304"/>
      <c r="G565" s="61"/>
    </row>
    <row r="566" spans="2:7" ht="12.75">
      <c r="B566" s="303"/>
      <c r="C566" s="304"/>
      <c r="G566" s="61"/>
    </row>
    <row r="567" spans="2:7" ht="12.75">
      <c r="B567" s="303"/>
      <c r="C567" s="304"/>
      <c r="G567" s="61"/>
    </row>
    <row r="568" spans="2:7" ht="12.75">
      <c r="B568" s="303"/>
      <c r="C568" s="304"/>
      <c r="G568" s="61"/>
    </row>
    <row r="569" spans="2:7" ht="12.75">
      <c r="B569" s="303"/>
      <c r="C569" s="304"/>
      <c r="G569" s="61"/>
    </row>
    <row r="570" spans="2:7" ht="12.75">
      <c r="B570" s="303"/>
      <c r="C570" s="304"/>
      <c r="G570" s="61"/>
    </row>
    <row r="571" spans="2:7" ht="12.75">
      <c r="B571" s="303"/>
      <c r="C571" s="304"/>
      <c r="G571" s="61"/>
    </row>
    <row r="572" spans="2:7" ht="12.75">
      <c r="B572" s="303"/>
      <c r="C572" s="304"/>
      <c r="G572" s="61"/>
    </row>
    <row r="573" spans="2:7" ht="12.75">
      <c r="B573" s="303"/>
      <c r="C573" s="304"/>
      <c r="G573" s="61"/>
    </row>
    <row r="574" spans="2:7" ht="12.75">
      <c r="B574" s="303"/>
      <c r="C574" s="304"/>
      <c r="G574" s="61"/>
    </row>
    <row r="575" spans="2:7" ht="12.75">
      <c r="B575" s="303"/>
      <c r="C575" s="304"/>
      <c r="G575" s="61"/>
    </row>
    <row r="576" spans="2:7" ht="12.75">
      <c r="B576" s="303"/>
      <c r="C576" s="304"/>
      <c r="G576" s="61"/>
    </row>
    <row r="577" spans="2:7" ht="12.75">
      <c r="B577" s="303"/>
      <c r="C577" s="304"/>
      <c r="G577" s="61"/>
    </row>
    <row r="578" spans="2:7" ht="12.75">
      <c r="B578" s="303"/>
      <c r="C578" s="304"/>
      <c r="G578" s="61"/>
    </row>
    <row r="579" spans="2:7" ht="12.75">
      <c r="B579" s="303"/>
      <c r="C579" s="304"/>
      <c r="G579" s="61"/>
    </row>
    <row r="580" spans="2:7" ht="12.75">
      <c r="B580" s="303"/>
      <c r="C580" s="304"/>
      <c r="G580" s="61"/>
    </row>
    <row r="581" spans="2:7" ht="12.75">
      <c r="B581" s="303"/>
      <c r="C581" s="304"/>
      <c r="G581" s="61"/>
    </row>
    <row r="582" spans="2:7" ht="12.75">
      <c r="B582" s="303"/>
      <c r="C582" s="304"/>
      <c r="G582" s="61"/>
    </row>
    <row r="583" spans="2:7" ht="12.75">
      <c r="B583" s="303"/>
      <c r="C583" s="304"/>
      <c r="G583" s="61"/>
    </row>
    <row r="584" spans="2:7" ht="12.75">
      <c r="B584" s="303"/>
      <c r="C584" s="304"/>
      <c r="G584" s="61"/>
    </row>
    <row r="585" spans="2:7" ht="12.75">
      <c r="B585" s="303"/>
      <c r="C585" s="304"/>
      <c r="G585" s="61"/>
    </row>
    <row r="586" spans="2:7" ht="12.75">
      <c r="B586" s="303"/>
      <c r="C586" s="304"/>
      <c r="G586" s="61"/>
    </row>
    <row r="587" spans="2:7" ht="12.75">
      <c r="B587" s="303"/>
      <c r="C587" s="304"/>
      <c r="G587" s="61"/>
    </row>
    <row r="588" spans="2:7" ht="12.75">
      <c r="B588" s="303"/>
      <c r="C588" s="304"/>
      <c r="G588" s="61"/>
    </row>
    <row r="589" spans="2:7" ht="12.75">
      <c r="B589" s="303"/>
      <c r="C589" s="304"/>
      <c r="G589" s="61"/>
    </row>
    <row r="590" spans="2:7" ht="12.75">
      <c r="B590" s="303"/>
      <c r="C590" s="304"/>
      <c r="G590" s="61"/>
    </row>
    <row r="591" spans="2:7" ht="12.75">
      <c r="B591" s="303"/>
      <c r="C591" s="304"/>
      <c r="G591" s="61"/>
    </row>
    <row r="592" spans="2:7" ht="12.75">
      <c r="B592" s="303"/>
      <c r="C592" s="304"/>
      <c r="G592" s="61"/>
    </row>
    <row r="593" spans="2:7" ht="12.75">
      <c r="B593" s="303"/>
      <c r="C593" s="304"/>
      <c r="G593" s="61"/>
    </row>
    <row r="594" spans="2:7" ht="12.75">
      <c r="B594" s="303"/>
      <c r="C594" s="304"/>
      <c r="G594" s="61"/>
    </row>
    <row r="595" spans="2:7" ht="12.75">
      <c r="B595" s="303"/>
      <c r="C595" s="304"/>
      <c r="G595" s="61"/>
    </row>
    <row r="596" spans="2:7" ht="12.75">
      <c r="B596" s="303"/>
      <c r="C596" s="304"/>
      <c r="G596" s="61"/>
    </row>
    <row r="597" spans="2:7" ht="12.75">
      <c r="B597" s="303"/>
      <c r="C597" s="304"/>
      <c r="G597" s="61"/>
    </row>
    <row r="598" spans="2:7" ht="12.75">
      <c r="B598" s="303"/>
      <c r="C598" s="304"/>
      <c r="G598" s="61"/>
    </row>
    <row r="599" spans="2:7" ht="12.75">
      <c r="B599" s="303"/>
      <c r="C599" s="304"/>
      <c r="G599" s="61"/>
    </row>
    <row r="600" spans="2:7" ht="12.75">
      <c r="B600" s="303"/>
      <c r="C600" s="304"/>
      <c r="G600" s="61"/>
    </row>
    <row r="601" spans="2:7" ht="12.75">
      <c r="B601" s="303"/>
      <c r="C601" s="304"/>
      <c r="G601" s="61"/>
    </row>
    <row r="602" spans="2:7" ht="12.75">
      <c r="B602" s="303"/>
      <c r="C602" s="304"/>
      <c r="G602" s="61"/>
    </row>
    <row r="603" spans="2:7" ht="12.75">
      <c r="B603" s="303"/>
      <c r="C603" s="304"/>
      <c r="G603" s="61"/>
    </row>
    <row r="604" spans="2:7" ht="12.75">
      <c r="B604" s="303"/>
      <c r="C604" s="304"/>
      <c r="G604" s="61"/>
    </row>
    <row r="605" spans="2:7" ht="12.75">
      <c r="B605" s="303"/>
      <c r="C605" s="304"/>
      <c r="G605" s="61"/>
    </row>
    <row r="606" spans="2:7" ht="12.75">
      <c r="B606" s="303"/>
      <c r="C606" s="304"/>
      <c r="G606" s="61"/>
    </row>
    <row r="607" spans="2:7" ht="12.75">
      <c r="B607" s="303"/>
      <c r="C607" s="304"/>
      <c r="G607" s="61"/>
    </row>
    <row r="608" spans="2:7" ht="12.75">
      <c r="B608" s="303"/>
      <c r="C608" s="304"/>
      <c r="G608" s="61"/>
    </row>
    <row r="609" spans="2:7" ht="12.75">
      <c r="B609" s="303"/>
      <c r="C609" s="304"/>
      <c r="G609" s="61"/>
    </row>
    <row r="610" spans="2:7" ht="12.75">
      <c r="B610" s="303"/>
      <c r="C610" s="304"/>
      <c r="G610" s="61"/>
    </row>
    <row r="611" spans="2:7" ht="12.75">
      <c r="B611" s="303"/>
      <c r="C611" s="304"/>
      <c r="G611" s="61"/>
    </row>
    <row r="612" spans="2:7" ht="12.75">
      <c r="B612" s="303"/>
      <c r="C612" s="304"/>
      <c r="G612" s="61"/>
    </row>
    <row r="613" spans="2:7" ht="12.75">
      <c r="B613" s="303"/>
      <c r="C613" s="304"/>
      <c r="G613" s="61"/>
    </row>
    <row r="614" spans="2:7" ht="12.75">
      <c r="B614" s="303"/>
      <c r="C614" s="304"/>
      <c r="G614" s="61"/>
    </row>
    <row r="615" spans="2:7" ht="12.75">
      <c r="B615" s="303"/>
      <c r="C615" s="304"/>
      <c r="G615" s="61"/>
    </row>
    <row r="616" spans="2:7" ht="12.75">
      <c r="B616" s="303"/>
      <c r="C616" s="304"/>
      <c r="G616" s="61"/>
    </row>
    <row r="617" spans="2:7" ht="12.75">
      <c r="B617" s="303"/>
      <c r="C617" s="304"/>
      <c r="G617" s="61"/>
    </row>
    <row r="618" spans="2:7" ht="12.75">
      <c r="B618" s="303"/>
      <c r="C618" s="304"/>
      <c r="G618" s="61"/>
    </row>
    <row r="619" spans="2:7" ht="12.75">
      <c r="B619" s="303"/>
      <c r="C619" s="304"/>
      <c r="G619" s="61"/>
    </row>
    <row r="620" spans="2:7" ht="12.75">
      <c r="B620" s="303"/>
      <c r="C620" s="304"/>
      <c r="G620" s="61"/>
    </row>
    <row r="621" spans="2:7" ht="12.75">
      <c r="B621" s="303"/>
      <c r="C621" s="304"/>
      <c r="G621" s="61"/>
    </row>
    <row r="622" spans="2:7" ht="12.75">
      <c r="B622" s="303"/>
      <c r="C622" s="304"/>
      <c r="G622" s="61"/>
    </row>
    <row r="623" spans="2:7" ht="12.75">
      <c r="B623" s="303"/>
      <c r="C623" s="304"/>
      <c r="G623" s="61"/>
    </row>
    <row r="624" spans="2:7" ht="12.75">
      <c r="B624" s="303"/>
      <c r="C624" s="304"/>
      <c r="G624" s="61"/>
    </row>
    <row r="625" spans="2:7" ht="12.75">
      <c r="B625" s="303"/>
      <c r="C625" s="304"/>
      <c r="G625" s="61"/>
    </row>
    <row r="626" spans="2:7" ht="12.75">
      <c r="B626" s="303"/>
      <c r="C626" s="304"/>
      <c r="G626" s="61"/>
    </row>
    <row r="627" spans="2:7" ht="12.75">
      <c r="B627" s="303"/>
      <c r="C627" s="304"/>
      <c r="G627" s="61"/>
    </row>
    <row r="628" spans="2:7" ht="12.75">
      <c r="B628" s="303"/>
      <c r="C628" s="304"/>
      <c r="G628" s="61"/>
    </row>
    <row r="629" spans="2:7" ht="12.75">
      <c r="B629" s="303"/>
      <c r="C629" s="304"/>
      <c r="G629" s="61"/>
    </row>
    <row r="630" spans="2:7" ht="12.75">
      <c r="B630" s="303"/>
      <c r="C630" s="304"/>
      <c r="G630" s="61"/>
    </row>
    <row r="631" spans="2:7" ht="12.75">
      <c r="B631" s="303"/>
      <c r="C631" s="304"/>
      <c r="G631" s="61"/>
    </row>
    <row r="632" spans="2:7" ht="12.75">
      <c r="B632" s="303"/>
      <c r="C632" s="304"/>
      <c r="G632" s="61"/>
    </row>
    <row r="633" spans="2:7" ht="12.75">
      <c r="B633" s="303"/>
      <c r="C633" s="304"/>
      <c r="G633" s="61"/>
    </row>
    <row r="634" spans="2:7" ht="12.75">
      <c r="B634" s="303"/>
      <c r="C634" s="304"/>
      <c r="G634" s="61"/>
    </row>
    <row r="635" spans="2:7" ht="12.75">
      <c r="B635" s="303"/>
      <c r="C635" s="304"/>
      <c r="G635" s="61"/>
    </row>
    <row r="636" spans="2:7" ht="12.75">
      <c r="B636" s="303"/>
      <c r="C636" s="304"/>
      <c r="G636" s="61"/>
    </row>
    <row r="637" spans="2:7" ht="12.75">
      <c r="B637" s="303"/>
      <c r="C637" s="304"/>
      <c r="G637" s="61"/>
    </row>
    <row r="638" spans="2:7" ht="12.75">
      <c r="B638" s="303"/>
      <c r="C638" s="304"/>
      <c r="G638" s="61"/>
    </row>
    <row r="639" spans="2:7" ht="12.75">
      <c r="B639" s="303"/>
      <c r="C639" s="304"/>
      <c r="G639" s="61"/>
    </row>
    <row r="640" spans="2:7" ht="12.75">
      <c r="B640" s="303"/>
      <c r="C640" s="304"/>
      <c r="G640" s="61"/>
    </row>
    <row r="641" spans="2:7" ht="12.75">
      <c r="B641" s="303"/>
      <c r="C641" s="304"/>
      <c r="G641" s="61"/>
    </row>
    <row r="642" spans="2:7" ht="12.75">
      <c r="B642" s="303"/>
      <c r="C642" s="304"/>
      <c r="G642" s="61"/>
    </row>
    <row r="643" spans="2:7" ht="12.75">
      <c r="B643" s="303"/>
      <c r="C643" s="304"/>
      <c r="G643" s="61"/>
    </row>
    <row r="644" spans="2:7" ht="12.75">
      <c r="B644" s="303"/>
      <c r="C644" s="304"/>
      <c r="G644" s="61"/>
    </row>
    <row r="645" spans="2:7" ht="12.75">
      <c r="B645" s="303"/>
      <c r="C645" s="304"/>
      <c r="G645" s="61"/>
    </row>
    <row r="646" spans="2:7" ht="12.75">
      <c r="B646" s="303"/>
      <c r="C646" s="304"/>
      <c r="G646" s="61"/>
    </row>
    <row r="647" spans="2:7" ht="12.75">
      <c r="B647" s="303"/>
      <c r="C647" s="304"/>
      <c r="G647" s="61"/>
    </row>
    <row r="648" spans="2:7" ht="12.75">
      <c r="B648" s="303"/>
      <c r="C648" s="304"/>
      <c r="G648" s="61"/>
    </row>
    <row r="649" spans="2:7" ht="12.75">
      <c r="B649" s="303"/>
      <c r="C649" s="304"/>
      <c r="G649" s="61"/>
    </row>
    <row r="650" spans="2:7" ht="12.75">
      <c r="B650" s="303"/>
      <c r="C650" s="304"/>
      <c r="G650" s="61"/>
    </row>
    <row r="651" spans="2:7" ht="12.75">
      <c r="B651" s="303"/>
      <c r="C651" s="304"/>
      <c r="G651" s="61"/>
    </row>
    <row r="652" spans="2:7" ht="12.75">
      <c r="B652" s="303"/>
      <c r="C652" s="304"/>
      <c r="G652" s="61"/>
    </row>
    <row r="653" spans="2:7" ht="12.75">
      <c r="B653" s="303"/>
      <c r="C653" s="304"/>
      <c r="G653" s="61"/>
    </row>
    <row r="654" spans="2:7" ht="12.75">
      <c r="B654" s="303"/>
      <c r="C654" s="304"/>
      <c r="G654" s="61"/>
    </row>
    <row r="655" spans="2:7" ht="12.75">
      <c r="B655" s="303"/>
      <c r="C655" s="304"/>
      <c r="G655" s="61"/>
    </row>
    <row r="656" spans="2:7" ht="12.75">
      <c r="B656" s="303"/>
      <c r="C656" s="304"/>
      <c r="G656" s="61"/>
    </row>
    <row r="657" spans="2:7" ht="12.75">
      <c r="B657" s="303"/>
      <c r="C657" s="304"/>
      <c r="G657" s="61"/>
    </row>
    <row r="658" spans="2:7" ht="12.75">
      <c r="B658" s="303"/>
      <c r="C658" s="304"/>
      <c r="G658" s="61"/>
    </row>
    <row r="659" spans="2:7" ht="12.75">
      <c r="B659" s="303"/>
      <c r="C659" s="304"/>
      <c r="G659" s="61"/>
    </row>
    <row r="660" spans="2:7" ht="12.75">
      <c r="B660" s="303"/>
      <c r="C660" s="304"/>
      <c r="G660" s="61"/>
    </row>
    <row r="661" spans="2:7" ht="12.75">
      <c r="B661" s="303"/>
      <c r="C661" s="304"/>
      <c r="G661" s="61"/>
    </row>
    <row r="662" spans="2:7" ht="12.75">
      <c r="B662" s="303"/>
      <c r="C662" s="304"/>
      <c r="G662" s="61"/>
    </row>
    <row r="663" spans="2:7" ht="12.75">
      <c r="B663" s="303"/>
      <c r="C663" s="304"/>
      <c r="G663" s="61"/>
    </row>
    <row r="664" spans="2:7" ht="12.75">
      <c r="B664" s="303"/>
      <c r="C664" s="304"/>
      <c r="G664" s="61"/>
    </row>
    <row r="665" spans="2:7" ht="12.75">
      <c r="B665" s="303"/>
      <c r="C665" s="304"/>
      <c r="G665" s="61"/>
    </row>
    <row r="666" spans="2:7" ht="12.75">
      <c r="B666" s="303"/>
      <c r="C666" s="304"/>
      <c r="G666" s="61"/>
    </row>
    <row r="667" spans="2:7" ht="12.75">
      <c r="B667" s="303"/>
      <c r="C667" s="304"/>
      <c r="G667" s="61"/>
    </row>
    <row r="668" spans="2:7" ht="12.75">
      <c r="B668" s="303"/>
      <c r="C668" s="304"/>
      <c r="G668" s="61"/>
    </row>
    <row r="669" spans="2:7" ht="12.75">
      <c r="B669" s="303"/>
      <c r="C669" s="304"/>
      <c r="G669" s="61"/>
    </row>
    <row r="670" spans="2:7" ht="12.75">
      <c r="B670" s="303"/>
      <c r="C670" s="304"/>
      <c r="G670" s="61"/>
    </row>
    <row r="671" spans="2:7" ht="12.75">
      <c r="B671" s="303"/>
      <c r="C671" s="304"/>
      <c r="G671" s="61"/>
    </row>
    <row r="672" spans="2:7" ht="12.75">
      <c r="B672" s="303"/>
      <c r="C672" s="304"/>
      <c r="G672" s="61"/>
    </row>
    <row r="673" spans="2:7" ht="12.75">
      <c r="B673" s="303"/>
      <c r="C673" s="304"/>
      <c r="G673" s="61"/>
    </row>
    <row r="674" spans="2:7" ht="12.75">
      <c r="B674" s="303"/>
      <c r="C674" s="304"/>
      <c r="G674" s="61"/>
    </row>
    <row r="675" spans="2:7" ht="12.75">
      <c r="B675" s="303"/>
      <c r="C675" s="304"/>
      <c r="G675" s="61"/>
    </row>
    <row r="676" spans="2:7" ht="12.75">
      <c r="B676" s="303"/>
      <c r="C676" s="304"/>
      <c r="G676" s="61"/>
    </row>
    <row r="677" spans="2:7" ht="12.75">
      <c r="B677" s="303"/>
      <c r="C677" s="304"/>
      <c r="G677" s="61"/>
    </row>
    <row r="678" spans="2:7" ht="12.75">
      <c r="B678" s="303"/>
      <c r="C678" s="304"/>
      <c r="G678" s="61"/>
    </row>
    <row r="679" spans="2:7" ht="12.75">
      <c r="B679" s="303"/>
      <c r="C679" s="304"/>
      <c r="G679" s="61"/>
    </row>
    <row r="680" spans="2:7" ht="12.75">
      <c r="B680" s="303"/>
      <c r="C680" s="304"/>
      <c r="G680" s="61"/>
    </row>
    <row r="681" spans="2:7" ht="12.75">
      <c r="B681" s="303"/>
      <c r="C681" s="304"/>
      <c r="G681" s="61"/>
    </row>
    <row r="682" spans="2:7" ht="12.75">
      <c r="B682" s="303"/>
      <c r="C682" s="304"/>
      <c r="G682" s="61"/>
    </row>
    <row r="683" spans="2:7" ht="12.75">
      <c r="B683" s="303"/>
      <c r="C683" s="304"/>
      <c r="G683" s="61"/>
    </row>
    <row r="684" spans="2:7" ht="12.75">
      <c r="B684" s="303"/>
      <c r="C684" s="304"/>
      <c r="G684" s="61"/>
    </row>
    <row r="685" spans="2:7" ht="12.75">
      <c r="B685" s="303"/>
      <c r="C685" s="304"/>
      <c r="G685" s="61"/>
    </row>
    <row r="686" spans="2:7" ht="12.75">
      <c r="B686" s="303"/>
      <c r="C686" s="304"/>
      <c r="G686" s="61"/>
    </row>
    <row r="687" spans="2:7" ht="12.75">
      <c r="B687" s="303"/>
      <c r="C687" s="304"/>
      <c r="G687" s="61"/>
    </row>
    <row r="688" spans="2:7" ht="12.75">
      <c r="B688" s="303"/>
      <c r="C688" s="304"/>
      <c r="G688" s="61"/>
    </row>
    <row r="689" spans="2:7" ht="12.75">
      <c r="B689" s="303"/>
      <c r="C689" s="304"/>
      <c r="G689" s="61"/>
    </row>
    <row r="690" spans="2:7" ht="12.75">
      <c r="B690" s="303"/>
      <c r="C690" s="304"/>
      <c r="G690" s="61"/>
    </row>
    <row r="691" spans="2:7" ht="12.75">
      <c r="B691" s="303"/>
      <c r="C691" s="304"/>
      <c r="G691" s="61"/>
    </row>
    <row r="692" spans="2:7" ht="12.75">
      <c r="B692" s="303"/>
      <c r="C692" s="304"/>
      <c r="G692" s="61"/>
    </row>
    <row r="693" spans="2:7" ht="12.75">
      <c r="B693" s="303"/>
      <c r="C693" s="304"/>
      <c r="G693" s="61"/>
    </row>
    <row r="694" spans="2:7" ht="12.75">
      <c r="B694" s="303"/>
      <c r="C694" s="304"/>
      <c r="G694" s="61"/>
    </row>
    <row r="695" spans="2:7" ht="12.75">
      <c r="B695" s="303"/>
      <c r="C695" s="304"/>
      <c r="G695" s="61"/>
    </row>
    <row r="696" spans="2:7" ht="12.75">
      <c r="B696" s="303"/>
      <c r="C696" s="304"/>
      <c r="G696" s="61"/>
    </row>
    <row r="697" spans="2:7" ht="12.75">
      <c r="B697" s="303"/>
      <c r="C697" s="304"/>
      <c r="G697" s="61"/>
    </row>
    <row r="698" spans="2:7" ht="12.75">
      <c r="B698" s="303"/>
      <c r="C698" s="304"/>
      <c r="G698" s="61"/>
    </row>
    <row r="699" spans="2:7" ht="12.75">
      <c r="B699" s="303"/>
      <c r="C699" s="304"/>
      <c r="G699" s="61"/>
    </row>
    <row r="700" spans="2:7" ht="12.75">
      <c r="B700" s="303"/>
      <c r="C700" s="304"/>
      <c r="G700" s="61"/>
    </row>
    <row r="701" spans="2:7" ht="12.75">
      <c r="B701" s="303"/>
      <c r="C701" s="304"/>
      <c r="G701" s="61"/>
    </row>
    <row r="702" spans="2:7" ht="12.75">
      <c r="B702" s="303"/>
      <c r="C702" s="304"/>
      <c r="G702" s="61"/>
    </row>
    <row r="703" spans="2:7" ht="12.75">
      <c r="B703" s="303"/>
      <c r="C703" s="304"/>
      <c r="G703" s="61"/>
    </row>
    <row r="704" spans="2:7" ht="12.75">
      <c r="B704" s="303"/>
      <c r="C704" s="304"/>
      <c r="G704" s="61"/>
    </row>
    <row r="705" spans="2:7" ht="12.75">
      <c r="B705" s="303"/>
      <c r="C705" s="304"/>
      <c r="G705" s="61"/>
    </row>
    <row r="706" spans="2:7" ht="12.75">
      <c r="B706" s="303"/>
      <c r="C706" s="304"/>
      <c r="G706" s="61"/>
    </row>
    <row r="707" spans="2:7" ht="12.75">
      <c r="B707" s="303"/>
      <c r="C707" s="304"/>
      <c r="G707" s="61"/>
    </row>
    <row r="708" spans="2:7" ht="12.75">
      <c r="B708" s="303"/>
      <c r="C708" s="304"/>
      <c r="G708" s="61"/>
    </row>
    <row r="709" spans="2:7" ht="12.75">
      <c r="B709" s="303"/>
      <c r="C709" s="304"/>
      <c r="G709" s="61"/>
    </row>
    <row r="710" spans="2:7" ht="12.75">
      <c r="B710" s="303"/>
      <c r="C710" s="304"/>
      <c r="G710" s="61"/>
    </row>
    <row r="711" spans="2:7" ht="12.75">
      <c r="B711" s="303"/>
      <c r="C711" s="304"/>
      <c r="G711" s="61"/>
    </row>
    <row r="712" spans="2:7" ht="12.75">
      <c r="B712" s="303"/>
      <c r="C712" s="304"/>
      <c r="G712" s="61"/>
    </row>
    <row r="713" spans="2:7" ht="12.75">
      <c r="B713" s="303"/>
      <c r="C713" s="304"/>
      <c r="G713" s="61"/>
    </row>
    <row r="714" spans="2:7" ht="12.75">
      <c r="B714" s="303"/>
      <c r="C714" s="304"/>
      <c r="G714" s="61"/>
    </row>
    <row r="715" spans="2:7" ht="12.75">
      <c r="B715" s="303"/>
      <c r="C715" s="304"/>
      <c r="G715" s="61"/>
    </row>
    <row r="716" spans="2:7" ht="12.75">
      <c r="B716" s="303"/>
      <c r="C716" s="304"/>
      <c r="G716" s="61"/>
    </row>
    <row r="717" spans="2:7" ht="12.75">
      <c r="B717" s="303"/>
      <c r="C717" s="304"/>
      <c r="G717" s="61"/>
    </row>
    <row r="718" spans="2:7" ht="12.75">
      <c r="B718" s="303"/>
      <c r="C718" s="304"/>
      <c r="G718" s="61"/>
    </row>
    <row r="719" spans="2:7" ht="12.75">
      <c r="B719" s="303"/>
      <c r="C719" s="304"/>
      <c r="G719" s="61"/>
    </row>
    <row r="720" spans="2:7" ht="12.75">
      <c r="B720" s="303"/>
      <c r="C720" s="304"/>
      <c r="G720" s="61"/>
    </row>
    <row r="721" spans="2:7" ht="12.75">
      <c r="B721" s="303"/>
      <c r="C721" s="304"/>
      <c r="G721" s="61"/>
    </row>
    <row r="722" spans="2:7" ht="12.75">
      <c r="B722" s="303"/>
      <c r="C722" s="304"/>
      <c r="G722" s="61"/>
    </row>
    <row r="723" spans="2:7" ht="12.75">
      <c r="B723" s="303"/>
      <c r="C723" s="304"/>
      <c r="G723" s="61"/>
    </row>
    <row r="724" spans="2:7" ht="12.75">
      <c r="B724" s="303"/>
      <c r="C724" s="304"/>
      <c r="G724" s="61"/>
    </row>
    <row r="725" spans="2:7" ht="12.75">
      <c r="B725" s="303"/>
      <c r="C725" s="304"/>
      <c r="G725" s="61"/>
    </row>
    <row r="726" spans="2:7" ht="12.75">
      <c r="B726" s="303"/>
      <c r="C726" s="304"/>
      <c r="G726" s="61"/>
    </row>
    <row r="727" spans="2:7" ht="12.75">
      <c r="B727" s="303"/>
      <c r="C727" s="304"/>
      <c r="G727" s="61"/>
    </row>
    <row r="728" spans="2:7" ht="12.75">
      <c r="B728" s="303"/>
      <c r="C728" s="304"/>
      <c r="G728" s="61"/>
    </row>
    <row r="729" spans="2:7" ht="12.75">
      <c r="B729" s="303"/>
      <c r="C729" s="304"/>
      <c r="G729" s="61"/>
    </row>
    <row r="730" spans="2:7" ht="12.75">
      <c r="B730" s="303"/>
      <c r="C730" s="304"/>
      <c r="G730" s="61"/>
    </row>
    <row r="731" spans="2:7" ht="12.75">
      <c r="B731" s="303"/>
      <c r="C731" s="304"/>
      <c r="G731" s="61"/>
    </row>
    <row r="732" spans="2:7" ht="12.75">
      <c r="B732" s="303"/>
      <c r="C732" s="304"/>
      <c r="G732" s="61"/>
    </row>
    <row r="733" spans="2:7" ht="12.75">
      <c r="B733" s="303"/>
      <c r="C733" s="304"/>
      <c r="G733" s="61"/>
    </row>
    <row r="734" spans="2:7" ht="12.75">
      <c r="B734" s="303"/>
      <c r="C734" s="304"/>
      <c r="G734" s="61"/>
    </row>
    <row r="735" spans="2:7" ht="12.75">
      <c r="B735" s="303"/>
      <c r="C735" s="304"/>
      <c r="G735" s="61"/>
    </row>
    <row r="736" spans="2:7" ht="12.75">
      <c r="B736" s="303"/>
      <c r="C736" s="304"/>
      <c r="G736" s="61"/>
    </row>
    <row r="737" spans="2:7" ht="12.75">
      <c r="B737" s="303"/>
      <c r="C737" s="304"/>
      <c r="G737" s="61"/>
    </row>
    <row r="738" spans="2:7" ht="12.75">
      <c r="B738" s="303"/>
      <c r="C738" s="304"/>
      <c r="G738" s="61"/>
    </row>
    <row r="739" spans="2:7" ht="12.75">
      <c r="B739" s="303"/>
      <c r="C739" s="304"/>
      <c r="G739" s="61"/>
    </row>
    <row r="740" spans="2:7" ht="12.75">
      <c r="B740" s="303"/>
      <c r="C740" s="304"/>
      <c r="G740" s="61"/>
    </row>
    <row r="741" spans="2:7" ht="12.75">
      <c r="B741" s="303"/>
      <c r="C741" s="304"/>
      <c r="G741" s="61"/>
    </row>
    <row r="742" spans="2:7" ht="12.75">
      <c r="B742" s="303"/>
      <c r="C742" s="304"/>
      <c r="G742" s="61"/>
    </row>
    <row r="743" spans="2:7" ht="12.75">
      <c r="B743" s="303"/>
      <c r="C743" s="304"/>
      <c r="G743" s="61"/>
    </row>
    <row r="744" spans="2:7" ht="12.75">
      <c r="B744" s="303"/>
      <c r="C744" s="304"/>
      <c r="G744" s="61"/>
    </row>
    <row r="745" spans="2:7" ht="12.75">
      <c r="B745" s="303"/>
      <c r="C745" s="304"/>
      <c r="G745" s="61"/>
    </row>
    <row r="746" spans="2:7" ht="12.75">
      <c r="B746" s="303"/>
      <c r="C746" s="304"/>
      <c r="G746" s="61"/>
    </row>
    <row r="747" spans="2:7" ht="12.75">
      <c r="B747" s="303"/>
      <c r="C747" s="304"/>
      <c r="G747" s="61"/>
    </row>
    <row r="748" spans="2:7" ht="12.75">
      <c r="B748" s="303"/>
      <c r="C748" s="304"/>
      <c r="G748" s="61"/>
    </row>
    <row r="749" spans="2:7" ht="12.75">
      <c r="B749" s="303"/>
      <c r="C749" s="304"/>
      <c r="G749" s="61"/>
    </row>
    <row r="750" spans="2:7" ht="12.75">
      <c r="B750" s="303"/>
      <c r="C750" s="304"/>
      <c r="G750" s="61"/>
    </row>
    <row r="751" spans="2:7" ht="12.75">
      <c r="B751" s="303"/>
      <c r="C751" s="304"/>
      <c r="G751" s="61"/>
    </row>
    <row r="752" spans="2:7" ht="12.75">
      <c r="B752" s="303"/>
      <c r="C752" s="304"/>
      <c r="G752" s="61"/>
    </row>
    <row r="753" spans="2:7" ht="12.75">
      <c r="B753" s="303"/>
      <c r="C753" s="304"/>
      <c r="G753" s="61"/>
    </row>
    <row r="754" spans="2:7" ht="12.75">
      <c r="B754" s="303"/>
      <c r="C754" s="304"/>
      <c r="G754" s="61"/>
    </row>
    <row r="755" spans="2:7" ht="12.75">
      <c r="B755" s="303"/>
      <c r="C755" s="304"/>
      <c r="G755" s="61"/>
    </row>
    <row r="756" spans="2:7" ht="12.75">
      <c r="B756" s="303"/>
      <c r="C756" s="304"/>
      <c r="G756" s="61"/>
    </row>
    <row r="757" spans="2:7" ht="12.75">
      <c r="B757" s="303"/>
      <c r="C757" s="304"/>
      <c r="G757" s="61"/>
    </row>
    <row r="758" spans="2:7" ht="12.75">
      <c r="B758" s="303"/>
      <c r="C758" s="304"/>
      <c r="G758" s="61"/>
    </row>
    <row r="759" spans="2:7" ht="12.75">
      <c r="B759" s="303"/>
      <c r="C759" s="304"/>
      <c r="G759" s="61"/>
    </row>
    <row r="760" spans="2:7" ht="12.75">
      <c r="B760" s="303"/>
      <c r="C760" s="304"/>
      <c r="G760" s="61"/>
    </row>
    <row r="761" spans="2:7" ht="12.75">
      <c r="B761" s="303"/>
      <c r="C761" s="304"/>
      <c r="G761" s="61"/>
    </row>
    <row r="762" spans="2:7" ht="12.75">
      <c r="B762" s="303"/>
      <c r="C762" s="304"/>
      <c r="G762" s="61"/>
    </row>
    <row r="763" spans="2:7" ht="12.75">
      <c r="B763" s="303"/>
      <c r="C763" s="304"/>
      <c r="G763" s="61"/>
    </row>
    <row r="764" spans="2:7" ht="12.75">
      <c r="B764" s="303"/>
      <c r="C764" s="304"/>
      <c r="G764" s="61"/>
    </row>
    <row r="765" spans="2:7" ht="12.75">
      <c r="B765" s="303"/>
      <c r="C765" s="304"/>
      <c r="G765" s="61"/>
    </row>
    <row r="766" spans="2:7" ht="12.75">
      <c r="B766" s="303"/>
      <c r="C766" s="304"/>
      <c r="G766" s="61"/>
    </row>
    <row r="767" spans="2:7" ht="12.75">
      <c r="B767" s="303"/>
      <c r="C767" s="304"/>
      <c r="G767" s="61"/>
    </row>
    <row r="768" spans="2:7" ht="12.75">
      <c r="B768" s="303"/>
      <c r="C768" s="304"/>
      <c r="G768" s="61"/>
    </row>
    <row r="769" spans="2:7" ht="12.75">
      <c r="B769" s="303"/>
      <c r="C769" s="304"/>
      <c r="G769" s="61"/>
    </row>
    <row r="770" spans="2:7" ht="12.75">
      <c r="B770" s="303"/>
      <c r="C770" s="304"/>
      <c r="G770" s="61"/>
    </row>
    <row r="771" spans="2:7" ht="12.75">
      <c r="B771" s="303"/>
      <c r="C771" s="304"/>
      <c r="G771" s="61"/>
    </row>
    <row r="772" spans="2:7" ht="12.75">
      <c r="B772" s="303"/>
      <c r="C772" s="304"/>
      <c r="G772" s="61"/>
    </row>
    <row r="773" spans="2:7" ht="12.75">
      <c r="B773" s="303"/>
      <c r="C773" s="304"/>
      <c r="G773" s="61"/>
    </row>
    <row r="774" spans="2:7" ht="12.75">
      <c r="B774" s="303"/>
      <c r="C774" s="304"/>
      <c r="G774" s="61"/>
    </row>
    <row r="775" spans="2:7" ht="12.75">
      <c r="B775" s="303"/>
      <c r="C775" s="304"/>
      <c r="G775" s="61"/>
    </row>
    <row r="776" spans="2:7" ht="12.75">
      <c r="B776" s="303"/>
      <c r="C776" s="304"/>
      <c r="G776" s="61"/>
    </row>
    <row r="777" spans="2:7" ht="12.75">
      <c r="B777" s="303"/>
      <c r="C777" s="304"/>
      <c r="G777" s="61"/>
    </row>
    <row r="778" spans="2:7" ht="12.75">
      <c r="B778" s="303"/>
      <c r="C778" s="304"/>
      <c r="G778" s="61"/>
    </row>
    <row r="779" spans="2:7" ht="12.75">
      <c r="B779" s="303"/>
      <c r="C779" s="304"/>
      <c r="G779" s="61"/>
    </row>
    <row r="780" spans="2:7" ht="12.75">
      <c r="B780" s="303"/>
      <c r="C780" s="304"/>
      <c r="G780" s="61"/>
    </row>
    <row r="781" spans="2:7" ht="12.75">
      <c r="B781" s="303"/>
      <c r="C781" s="304"/>
      <c r="G781" s="61"/>
    </row>
    <row r="782" spans="2:7" ht="12.75">
      <c r="B782" s="303"/>
      <c r="C782" s="304"/>
      <c r="G782" s="61"/>
    </row>
    <row r="783" spans="2:7" ht="12.75">
      <c r="B783" s="303"/>
      <c r="C783" s="304"/>
      <c r="G783" s="61"/>
    </row>
    <row r="784" spans="2:7" ht="12.75">
      <c r="B784" s="303"/>
      <c r="C784" s="304"/>
      <c r="G784" s="61"/>
    </row>
    <row r="785" spans="2:7" ht="12.75">
      <c r="B785" s="303"/>
      <c r="C785" s="304"/>
      <c r="G785" s="61"/>
    </row>
    <row r="786" spans="2:7" ht="12.75">
      <c r="B786" s="303"/>
      <c r="C786" s="304"/>
      <c r="G786" s="61"/>
    </row>
    <row r="787" spans="2:7" ht="12.75">
      <c r="B787" s="303"/>
      <c r="C787" s="304"/>
      <c r="G787" s="61"/>
    </row>
    <row r="788" spans="2:7" ht="12.75">
      <c r="B788" s="303"/>
      <c r="C788" s="304"/>
      <c r="G788" s="61"/>
    </row>
    <row r="789" spans="2:7" ht="12.75">
      <c r="B789" s="303"/>
      <c r="C789" s="304"/>
      <c r="G789" s="61"/>
    </row>
    <row r="790" spans="2:7" ht="12.75">
      <c r="B790" s="303"/>
      <c r="C790" s="304"/>
      <c r="G790" s="61"/>
    </row>
    <row r="791" spans="2:7" ht="12.75">
      <c r="B791" s="303"/>
      <c r="C791" s="304"/>
      <c r="G791" s="61"/>
    </row>
    <row r="792" spans="2:7" ht="12.75">
      <c r="B792" s="303"/>
      <c r="C792" s="304"/>
      <c r="G792" s="61"/>
    </row>
    <row r="793" spans="2:7" ht="12.75">
      <c r="B793" s="303"/>
      <c r="C793" s="304"/>
      <c r="G793" s="61"/>
    </row>
    <row r="794" spans="2:7" ht="12.75">
      <c r="B794" s="303"/>
      <c r="C794" s="304"/>
      <c r="G794" s="61"/>
    </row>
    <row r="795" spans="2:7" ht="12.75">
      <c r="B795" s="303"/>
      <c r="C795" s="304"/>
      <c r="G795" s="61"/>
    </row>
    <row r="796" spans="2:7" ht="12.75">
      <c r="B796" s="303"/>
      <c r="C796" s="304"/>
      <c r="G796" s="61"/>
    </row>
    <row r="797" spans="2:7" ht="12.75">
      <c r="B797" s="303"/>
      <c r="C797" s="304"/>
      <c r="G797" s="61"/>
    </row>
    <row r="798" spans="2:7" ht="12.75">
      <c r="B798" s="303"/>
      <c r="C798" s="304"/>
      <c r="G798" s="61"/>
    </row>
    <row r="799" spans="2:7" ht="12.75">
      <c r="B799" s="303"/>
      <c r="C799" s="304"/>
      <c r="G799" s="61"/>
    </row>
    <row r="800" spans="2:7" ht="12.75">
      <c r="B800" s="303"/>
      <c r="C800" s="304"/>
      <c r="G800" s="61"/>
    </row>
    <row r="801" spans="2:7" ht="12.75">
      <c r="B801" s="303"/>
      <c r="C801" s="304"/>
      <c r="G801" s="61"/>
    </row>
    <row r="802" spans="2:7" ht="12.75">
      <c r="B802" s="303"/>
      <c r="C802" s="304"/>
      <c r="G802" s="61"/>
    </row>
    <row r="803" spans="2:7" ht="12.75">
      <c r="B803" s="303"/>
      <c r="C803" s="304"/>
      <c r="G803" s="61"/>
    </row>
    <row r="804" spans="2:7" ht="12.75">
      <c r="B804" s="303"/>
      <c r="C804" s="304"/>
      <c r="G804" s="61"/>
    </row>
    <row r="805" spans="2:7" ht="12.75">
      <c r="B805" s="303"/>
      <c r="C805" s="304"/>
      <c r="G805" s="61"/>
    </row>
    <row r="806" spans="2:7" ht="12.75">
      <c r="B806" s="303"/>
      <c r="C806" s="304"/>
      <c r="G806" s="61"/>
    </row>
    <row r="807" spans="2:7" ht="12.75">
      <c r="B807" s="303"/>
      <c r="C807" s="304"/>
      <c r="G807" s="61"/>
    </row>
    <row r="808" spans="2:7" ht="12.75">
      <c r="B808" s="303"/>
      <c r="C808" s="304"/>
      <c r="G808" s="61"/>
    </row>
    <row r="809" spans="2:7" ht="12.75">
      <c r="B809" s="303"/>
      <c r="C809" s="304"/>
      <c r="G809" s="61"/>
    </row>
    <row r="810" spans="2:7" ht="12.75">
      <c r="B810" s="303"/>
      <c r="C810" s="304"/>
      <c r="G810" s="61"/>
    </row>
    <row r="811" spans="2:7" ht="12.75">
      <c r="B811" s="303"/>
      <c r="C811" s="304"/>
      <c r="G811" s="61"/>
    </row>
    <row r="812" spans="2:7" ht="12.75">
      <c r="B812" s="303"/>
      <c r="C812" s="304"/>
      <c r="G812" s="61"/>
    </row>
    <row r="813" spans="2:7" ht="12.75">
      <c r="B813" s="303"/>
      <c r="C813" s="304"/>
      <c r="G813" s="61"/>
    </row>
    <row r="814" spans="2:7" ht="12.75">
      <c r="B814" s="303"/>
      <c r="C814" s="304"/>
      <c r="G814" s="61"/>
    </row>
    <row r="815" spans="2:7" ht="12.75">
      <c r="B815" s="303"/>
      <c r="C815" s="304"/>
      <c r="G815" s="61"/>
    </row>
    <row r="816" spans="2:7" ht="12.75">
      <c r="B816" s="303"/>
      <c r="C816" s="304"/>
      <c r="G816" s="61"/>
    </row>
    <row r="817" spans="2:7" ht="12.75">
      <c r="B817" s="303"/>
      <c r="C817" s="304"/>
      <c r="G817" s="61"/>
    </row>
    <row r="818" spans="2:7" ht="12.75">
      <c r="B818" s="303"/>
      <c r="C818" s="304"/>
      <c r="G818" s="61"/>
    </row>
    <row r="819" spans="2:7" ht="12.75">
      <c r="B819" s="303"/>
      <c r="C819" s="304"/>
      <c r="G819" s="61"/>
    </row>
    <row r="820" spans="2:7" ht="12.75">
      <c r="B820" s="303"/>
      <c r="C820" s="304"/>
      <c r="G820" s="61"/>
    </row>
    <row r="821" spans="2:7" ht="12.75">
      <c r="B821" s="303"/>
      <c r="C821" s="304"/>
      <c r="G821" s="61"/>
    </row>
    <row r="822" spans="2:7" ht="12.75">
      <c r="B822" s="303"/>
      <c r="C822" s="304"/>
      <c r="G822" s="61"/>
    </row>
    <row r="823" spans="2:7" ht="12.75">
      <c r="B823" s="303"/>
      <c r="C823" s="304"/>
      <c r="G823" s="61"/>
    </row>
    <row r="824" spans="2:7" ht="12.75">
      <c r="B824" s="303"/>
      <c r="C824" s="304"/>
      <c r="G824" s="61"/>
    </row>
    <row r="825" spans="2:7" ht="12.75">
      <c r="B825" s="303"/>
      <c r="C825" s="304"/>
      <c r="G825" s="61"/>
    </row>
    <row r="826" spans="2:7" ht="12.75">
      <c r="B826" s="303"/>
      <c r="C826" s="304"/>
      <c r="G826" s="61"/>
    </row>
    <row r="827" spans="2:7" ht="12.75">
      <c r="B827" s="303"/>
      <c r="C827" s="304"/>
      <c r="G827" s="61"/>
    </row>
    <row r="828" spans="2:7" ht="12.75">
      <c r="B828" s="303"/>
      <c r="C828" s="304"/>
      <c r="G828" s="61"/>
    </row>
    <row r="829" spans="2:7" ht="12.75">
      <c r="B829" s="303"/>
      <c r="C829" s="304"/>
      <c r="G829" s="61"/>
    </row>
    <row r="830" spans="2:7" ht="12.75">
      <c r="B830" s="303"/>
      <c r="C830" s="304"/>
      <c r="G830" s="61"/>
    </row>
    <row r="831" spans="2:7" ht="12.75">
      <c r="B831" s="303"/>
      <c r="C831" s="304"/>
      <c r="G831" s="61"/>
    </row>
    <row r="832" spans="2:7" ht="12.75">
      <c r="B832" s="303"/>
      <c r="C832" s="304"/>
      <c r="G832" s="61"/>
    </row>
    <row r="833" spans="2:7" ht="12.75">
      <c r="B833" s="303"/>
      <c r="C833" s="304"/>
      <c r="G833" s="61"/>
    </row>
    <row r="834" spans="2:7" ht="12.75">
      <c r="B834" s="303"/>
      <c r="C834" s="304"/>
      <c r="G834" s="61"/>
    </row>
    <row r="835" spans="2:7" ht="12.75">
      <c r="B835" s="303"/>
      <c r="C835" s="304"/>
      <c r="G835" s="61"/>
    </row>
    <row r="836" spans="2:7" ht="12.75">
      <c r="B836" s="303"/>
      <c r="C836" s="304"/>
      <c r="G836" s="61"/>
    </row>
    <row r="837" spans="2:7" ht="12.75">
      <c r="B837" s="303"/>
      <c r="C837" s="304"/>
      <c r="G837" s="61"/>
    </row>
    <row r="838" spans="2:7" ht="12.75">
      <c r="B838" s="303"/>
      <c r="C838" s="304"/>
      <c r="G838" s="61"/>
    </row>
    <row r="839" spans="2:7" ht="12.75">
      <c r="B839" s="303"/>
      <c r="C839" s="304"/>
      <c r="G839" s="61"/>
    </row>
    <row r="840" spans="2:7" ht="12.75">
      <c r="B840" s="303"/>
      <c r="C840" s="304"/>
      <c r="G840" s="61"/>
    </row>
    <row r="841" spans="2:7" ht="12.75">
      <c r="B841" s="303"/>
      <c r="C841" s="304"/>
      <c r="G841" s="61"/>
    </row>
    <row r="842" spans="2:7" ht="12.75">
      <c r="B842" s="303"/>
      <c r="C842" s="304"/>
      <c r="G842" s="61"/>
    </row>
    <row r="843" spans="2:7" ht="12.75">
      <c r="B843" s="303"/>
      <c r="C843" s="304"/>
      <c r="G843" s="61"/>
    </row>
    <row r="844" spans="2:7" ht="12.75">
      <c r="B844" s="303"/>
      <c r="C844" s="304"/>
      <c r="G844" s="61"/>
    </row>
    <row r="845" spans="2:7" ht="12.75">
      <c r="B845" s="303"/>
      <c r="C845" s="304"/>
      <c r="G845" s="61"/>
    </row>
    <row r="846" spans="2:7" ht="12.75">
      <c r="B846" s="303"/>
      <c r="C846" s="304"/>
      <c r="G846" s="61"/>
    </row>
    <row r="847" spans="2:7" ht="12.75">
      <c r="B847" s="303"/>
      <c r="C847" s="304"/>
      <c r="G847" s="61"/>
    </row>
    <row r="848" spans="2:7" ht="12.75">
      <c r="B848" s="303"/>
      <c r="C848" s="304"/>
      <c r="G848" s="61"/>
    </row>
    <row r="849" spans="2:7" ht="12.75">
      <c r="B849" s="303"/>
      <c r="C849" s="304"/>
      <c r="G849" s="61"/>
    </row>
    <row r="850" spans="2:7" ht="12.75">
      <c r="B850" s="303"/>
      <c r="C850" s="304"/>
      <c r="G850" s="61"/>
    </row>
    <row r="851" spans="2:7" ht="12.75">
      <c r="B851" s="303"/>
      <c r="C851" s="304"/>
      <c r="G851" s="61"/>
    </row>
    <row r="852" spans="2:7" ht="12.75">
      <c r="B852" s="303"/>
      <c r="C852" s="304"/>
      <c r="G852" s="61"/>
    </row>
    <row r="853" spans="2:7" ht="12.75">
      <c r="B853" s="303"/>
      <c r="C853" s="304"/>
      <c r="G853" s="61"/>
    </row>
    <row r="854" spans="2:7" ht="12.75">
      <c r="B854" s="303"/>
      <c r="C854" s="304"/>
      <c r="G854" s="61"/>
    </row>
    <row r="855" spans="2:7" ht="12.75">
      <c r="B855" s="303"/>
      <c r="C855" s="304"/>
      <c r="G855" s="61"/>
    </row>
    <row r="856" spans="2:7" ht="12.75">
      <c r="B856" s="303"/>
      <c r="C856" s="304"/>
      <c r="G856" s="61"/>
    </row>
    <row r="857" spans="2:7" ht="12.75">
      <c r="B857" s="303"/>
      <c r="C857" s="304"/>
      <c r="G857" s="61"/>
    </row>
    <row r="858" spans="2:7" ht="12.75">
      <c r="B858" s="303"/>
      <c r="C858" s="304"/>
      <c r="G858" s="61"/>
    </row>
    <row r="859" spans="2:7" ht="12.75">
      <c r="B859" s="303"/>
      <c r="C859" s="304"/>
      <c r="G859" s="61"/>
    </row>
    <row r="860" spans="2:7" ht="12.75">
      <c r="B860" s="303"/>
      <c r="C860" s="304"/>
      <c r="G860" s="61"/>
    </row>
    <row r="861" spans="2:7" ht="12.75">
      <c r="B861" s="303"/>
      <c r="C861" s="304"/>
      <c r="G861" s="61"/>
    </row>
    <row r="862" spans="2:7" ht="12.75">
      <c r="B862" s="303"/>
      <c r="C862" s="304"/>
      <c r="G862" s="61"/>
    </row>
    <row r="863" spans="2:7" ht="12.75">
      <c r="B863" s="303"/>
      <c r="C863" s="304"/>
      <c r="G863" s="61"/>
    </row>
    <row r="864" spans="2:7" ht="12.75">
      <c r="B864" s="303"/>
      <c r="C864" s="304"/>
      <c r="G864" s="61"/>
    </row>
    <row r="865" spans="2:7" ht="12.75">
      <c r="B865" s="303"/>
      <c r="C865" s="304"/>
      <c r="G865" s="61"/>
    </row>
    <row r="866" spans="2:7" ht="12.75">
      <c r="B866" s="303"/>
      <c r="C866" s="304"/>
      <c r="G866" s="61"/>
    </row>
    <row r="867" spans="2:7" ht="12.75">
      <c r="B867" s="303"/>
      <c r="C867" s="304"/>
      <c r="G867" s="61"/>
    </row>
    <row r="868" spans="2:7" ht="12.75">
      <c r="B868" s="303"/>
      <c r="C868" s="304"/>
      <c r="G868" s="61"/>
    </row>
    <row r="869" spans="2:7" ht="12.75">
      <c r="B869" s="303"/>
      <c r="C869" s="304"/>
      <c r="G869" s="61"/>
    </row>
    <row r="870" spans="2:7" ht="12.75">
      <c r="B870" s="303"/>
      <c r="C870" s="304"/>
      <c r="G870" s="61"/>
    </row>
    <row r="871" spans="2:7" ht="12.75">
      <c r="B871" s="303"/>
      <c r="C871" s="304"/>
      <c r="G871" s="61"/>
    </row>
    <row r="872" spans="2:7" ht="12.75">
      <c r="B872" s="303"/>
      <c r="C872" s="304"/>
      <c r="G872" s="61"/>
    </row>
    <row r="873" spans="2:7" ht="12.75">
      <c r="B873" s="303"/>
      <c r="C873" s="304"/>
      <c r="G873" s="61"/>
    </row>
    <row r="874" spans="2:7" ht="12.75">
      <c r="B874" s="303"/>
      <c r="C874" s="304"/>
      <c r="G874" s="61"/>
    </row>
    <row r="875" spans="2:7" ht="12.75">
      <c r="B875" s="303"/>
      <c r="C875" s="304"/>
      <c r="G875" s="61"/>
    </row>
    <row r="876" spans="2:7" ht="12.75">
      <c r="B876" s="303"/>
      <c r="C876" s="304"/>
      <c r="G876" s="61"/>
    </row>
    <row r="877" spans="2:7" ht="12.75">
      <c r="B877" s="303"/>
      <c r="C877" s="304"/>
      <c r="G877" s="61"/>
    </row>
    <row r="878" spans="2:7" ht="12.75">
      <c r="B878" s="303"/>
      <c r="C878" s="304"/>
      <c r="G878" s="61"/>
    </row>
    <row r="879" spans="2:7" ht="12.75">
      <c r="B879" s="303"/>
      <c r="C879" s="304"/>
      <c r="G879" s="61"/>
    </row>
    <row r="880" spans="2:7" ht="12.75">
      <c r="B880" s="303"/>
      <c r="C880" s="304"/>
      <c r="G880" s="61"/>
    </row>
    <row r="881" spans="2:7" ht="12.75">
      <c r="B881" s="303"/>
      <c r="C881" s="304"/>
      <c r="G881" s="61"/>
    </row>
    <row r="882" spans="2:7" ht="12.75">
      <c r="B882" s="303"/>
      <c r="C882" s="304"/>
      <c r="G882" s="61"/>
    </row>
    <row r="883" spans="2:7" ht="12.75">
      <c r="B883" s="303"/>
      <c r="C883" s="304"/>
      <c r="G883" s="61"/>
    </row>
    <row r="884" spans="2:7" ht="12.75">
      <c r="B884" s="303"/>
      <c r="C884" s="304"/>
      <c r="G884" s="61"/>
    </row>
    <row r="885" spans="2:7" ht="12.75">
      <c r="B885" s="303"/>
      <c r="C885" s="304"/>
      <c r="G885" s="61"/>
    </row>
    <row r="886" spans="2:7" ht="12.75">
      <c r="B886" s="303"/>
      <c r="C886" s="304"/>
      <c r="G886" s="61"/>
    </row>
    <row r="887" spans="2:7" ht="12.75">
      <c r="B887" s="303"/>
      <c r="C887" s="304"/>
      <c r="G887" s="61"/>
    </row>
    <row r="888" spans="2:7" ht="12.75">
      <c r="B888" s="303"/>
      <c r="C888" s="304"/>
      <c r="G888" s="61"/>
    </row>
    <row r="889" spans="2:7" ht="12.75">
      <c r="B889" s="303"/>
      <c r="C889" s="304"/>
      <c r="G889" s="61"/>
    </row>
    <row r="890" spans="2:7" ht="12.75">
      <c r="B890" s="303"/>
      <c r="C890" s="304"/>
      <c r="G890" s="61"/>
    </row>
    <row r="891" spans="2:7" ht="12.75">
      <c r="B891" s="303"/>
      <c r="C891" s="304"/>
      <c r="G891" s="61"/>
    </row>
    <row r="892" spans="2:7" ht="12.75">
      <c r="B892" s="303"/>
      <c r="C892" s="304"/>
      <c r="G892" s="61"/>
    </row>
    <row r="893" spans="2:7" ht="12.75">
      <c r="B893" s="303"/>
      <c r="C893" s="304"/>
      <c r="G893" s="61"/>
    </row>
    <row r="894" spans="2:7" ht="12.75">
      <c r="B894" s="303"/>
      <c r="C894" s="304"/>
      <c r="G894" s="61"/>
    </row>
    <row r="895" spans="2:7" ht="12.75">
      <c r="B895" s="303"/>
      <c r="C895" s="304"/>
      <c r="G895" s="61"/>
    </row>
    <row r="896" ht="12.75">
      <c r="G896" s="61"/>
    </row>
    <row r="897" ht="12.75">
      <c r="G897" s="61"/>
    </row>
    <row r="898" ht="12.75">
      <c r="G898" s="61"/>
    </row>
    <row r="899" ht="12.75">
      <c r="G899" s="61"/>
    </row>
    <row r="900" ht="12.75">
      <c r="G900" s="61"/>
    </row>
    <row r="901" ht="12.75">
      <c r="G901" s="61"/>
    </row>
    <row r="902" ht="12.75">
      <c r="G902" s="61"/>
    </row>
    <row r="903" ht="12.75">
      <c r="G903" s="61"/>
    </row>
    <row r="904" ht="12.75">
      <c r="G904" s="61"/>
    </row>
    <row r="905" ht="12.75">
      <c r="G905" s="61"/>
    </row>
    <row r="906" ht="12.75">
      <c r="G906" s="61"/>
    </row>
    <row r="907" ht="12.75">
      <c r="G907" s="61"/>
    </row>
    <row r="908" ht="12.75">
      <c r="G908" s="61"/>
    </row>
    <row r="909" ht="12.75">
      <c r="G909" s="61"/>
    </row>
    <row r="910" ht="12.75">
      <c r="G910" s="61"/>
    </row>
    <row r="911" ht="12.75">
      <c r="G911" s="61"/>
    </row>
    <row r="912" ht="12.75">
      <c r="G912" s="61"/>
    </row>
    <row r="913" ht="12.75">
      <c r="G913" s="61"/>
    </row>
    <row r="914" ht="12.75">
      <c r="G914" s="61"/>
    </row>
    <row r="915" ht="12.75">
      <c r="G915" s="61"/>
    </row>
    <row r="916" ht="12.75">
      <c r="G916" s="61"/>
    </row>
    <row r="917" ht="12.75">
      <c r="G917" s="61"/>
    </row>
    <row r="918" ht="12.75">
      <c r="G918" s="61"/>
    </row>
    <row r="919" ht="12.75">
      <c r="G919" s="61"/>
    </row>
    <row r="920" ht="12.75">
      <c r="G920" s="61"/>
    </row>
    <row r="921" ht="12.75">
      <c r="G921" s="61"/>
    </row>
  </sheetData>
  <mergeCells count="7">
    <mergeCell ref="A7:G7"/>
    <mergeCell ref="A9:G9"/>
    <mergeCell ref="A10:G10"/>
    <mergeCell ref="A2:G2"/>
    <mergeCell ref="A3:G3"/>
    <mergeCell ref="A4:G4"/>
    <mergeCell ref="A5:G5"/>
  </mergeCells>
  <printOptions/>
  <pageMargins left="0.9448818897637796" right="0.7480314960629921" top="0.9055118110236221" bottom="0.984251968503937" header="0.5118110236220472" footer="0.5118110236220472"/>
  <pageSetup firstPageNumber="27" useFirstPageNumber="1" horizontalDpi="1200" verticalDpi="1200" orientation="portrait" paperSize="9" scale="77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0"/>
  <dimension ref="A1:DY298"/>
  <sheetViews>
    <sheetView zoomScaleSheetLayoutView="100" workbookViewId="0" topLeftCell="A1">
      <selection activeCell="A7" sqref="A7:D7"/>
    </sheetView>
  </sheetViews>
  <sheetFormatPr defaultColWidth="9.140625" defaultRowHeight="17.25" customHeight="1"/>
  <cols>
    <col min="1" max="1" width="9.00390625" style="306" customWidth="1"/>
    <col min="2" max="2" width="55.57421875" style="316" customWidth="1"/>
    <col min="3" max="3" width="13.7109375" style="316" customWidth="1"/>
    <col min="4" max="4" width="13.7109375" style="234" customWidth="1"/>
    <col min="5" max="5" width="11.421875" style="70" customWidth="1"/>
    <col min="6" max="6" width="10.28125" style="70" customWidth="1"/>
    <col min="7" max="7" width="10.140625" style="70" customWidth="1"/>
    <col min="8" max="8" width="12.00390625" style="70" customWidth="1"/>
    <col min="9" max="9" width="9.421875" style="70" customWidth="1"/>
    <col min="10" max="129" width="9.140625" style="70" customWidth="1"/>
    <col min="130" max="16384" width="9.140625" style="318" customWidth="1"/>
  </cols>
  <sheetData>
    <row r="1" spans="1:129" ht="12.75">
      <c r="A1" s="531" t="s">
        <v>580</v>
      </c>
      <c r="B1" s="531"/>
      <c r="C1" s="531"/>
      <c r="D1" s="53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</row>
    <row r="2" spans="1:129" ht="15" customHeight="1">
      <c r="A2" s="532" t="s">
        <v>581</v>
      </c>
      <c r="B2" s="532"/>
      <c r="C2" s="532"/>
      <c r="D2" s="532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ht="3.75" customHeight="1">
      <c r="A3" s="4"/>
      <c r="B3" s="5"/>
      <c r="C3" s="6"/>
      <c r="D3" s="6"/>
      <c r="E3" s="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</row>
    <row r="4" spans="1:6" s="2" customFormat="1" ht="12.75">
      <c r="A4" s="533" t="s">
        <v>582</v>
      </c>
      <c r="B4" s="533"/>
      <c r="C4" s="533"/>
      <c r="D4" s="533"/>
      <c r="E4" s="9"/>
      <c r="F4" s="9"/>
    </row>
    <row r="5" spans="1:5" s="2" customFormat="1" ht="12.75">
      <c r="A5" s="10"/>
      <c r="B5" s="11"/>
      <c r="C5" s="11"/>
      <c r="D5" s="11"/>
      <c r="E5" s="11"/>
    </row>
    <row r="6" spans="1:129" s="13" customFormat="1" ht="17.25" customHeight="1">
      <c r="A6" s="534" t="s">
        <v>583</v>
      </c>
      <c r="B6" s="534"/>
      <c r="C6" s="534"/>
      <c r="D6" s="53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</row>
    <row r="7" spans="1:129" s="13" customFormat="1" ht="18.75" customHeight="1">
      <c r="A7" s="557" t="s">
        <v>1050</v>
      </c>
      <c r="B7" s="557"/>
      <c r="C7" s="557"/>
      <c r="D7" s="557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</row>
    <row r="8" spans="1:129" s="13" customFormat="1" ht="15.75" customHeight="1">
      <c r="A8" s="529" t="s">
        <v>1051</v>
      </c>
      <c r="B8" s="529"/>
      <c r="C8" s="529"/>
      <c r="D8" s="529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</row>
    <row r="9" spans="1:129" s="16" customFormat="1" ht="12.75">
      <c r="A9" s="530" t="s">
        <v>586</v>
      </c>
      <c r="B9" s="530"/>
      <c r="C9" s="530"/>
      <c r="D9" s="530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</row>
    <row r="10" spans="1:129" s="16" customFormat="1" ht="12.75">
      <c r="A10" s="17" t="s">
        <v>587</v>
      </c>
      <c r="B10" s="18"/>
      <c r="C10" s="19"/>
      <c r="D10" s="305" t="s">
        <v>881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</row>
    <row r="11" spans="1:129" s="314" customFormat="1" ht="14.25" customHeight="1">
      <c r="A11" s="306"/>
      <c r="B11" s="307"/>
      <c r="C11" s="308"/>
      <c r="D11" s="309" t="s">
        <v>1052</v>
      </c>
      <c r="E11" s="310"/>
      <c r="F11" s="310"/>
      <c r="G11" s="311"/>
      <c r="H11" s="224"/>
      <c r="I11" s="312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  <c r="CH11" s="313"/>
      <c r="CI11" s="313"/>
      <c r="CJ11" s="313"/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3"/>
      <c r="CW11" s="313"/>
      <c r="CX11" s="313"/>
      <c r="CY11" s="313"/>
      <c r="CZ11" s="313"/>
      <c r="DA11" s="313"/>
      <c r="DB11" s="313"/>
      <c r="DC11" s="313"/>
      <c r="DD11" s="313"/>
      <c r="DE11" s="313"/>
      <c r="DF11" s="313"/>
      <c r="DG11" s="313"/>
      <c r="DH11" s="313"/>
      <c r="DI11" s="313"/>
      <c r="DJ11" s="313"/>
      <c r="DK11" s="313"/>
      <c r="DL11" s="313"/>
      <c r="DM11" s="313"/>
      <c r="DN11" s="313"/>
      <c r="DO11" s="313"/>
      <c r="DP11" s="313"/>
      <c r="DQ11" s="313"/>
      <c r="DR11" s="313"/>
      <c r="DS11" s="313"/>
      <c r="DT11" s="313"/>
      <c r="DU11" s="313"/>
      <c r="DV11" s="313"/>
      <c r="DW11" s="313"/>
      <c r="DX11" s="313"/>
      <c r="DY11" s="313"/>
    </row>
    <row r="12" spans="1:9" ht="18" customHeight="1">
      <c r="A12" s="315"/>
      <c r="D12" s="238" t="s">
        <v>590</v>
      </c>
      <c r="E12" s="221"/>
      <c r="F12" s="221"/>
      <c r="G12" s="317"/>
      <c r="H12" s="224"/>
      <c r="I12" s="292"/>
    </row>
    <row r="13" spans="1:6" ht="53.25" customHeight="1">
      <c r="A13" s="319" t="s">
        <v>884</v>
      </c>
      <c r="B13" s="320" t="s">
        <v>885</v>
      </c>
      <c r="C13" s="241" t="s">
        <v>1053</v>
      </c>
      <c r="D13" s="320" t="s">
        <v>595</v>
      </c>
      <c r="E13" s="321"/>
      <c r="F13" s="322"/>
    </row>
    <row r="14" spans="1:129" s="325" customFormat="1" ht="11.25">
      <c r="A14" s="323">
        <v>1</v>
      </c>
      <c r="B14" s="323">
        <v>2</v>
      </c>
      <c r="C14" s="245">
        <v>3</v>
      </c>
      <c r="D14" s="245">
        <v>4</v>
      </c>
      <c r="E14" s="324"/>
      <c r="F14" s="324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</row>
    <row r="15" spans="1:6" ht="12.75" customHeight="1">
      <c r="A15" s="326"/>
      <c r="B15" s="327" t="s">
        <v>1054</v>
      </c>
      <c r="C15" s="328">
        <v>1319355</v>
      </c>
      <c r="D15" s="35">
        <v>503699</v>
      </c>
      <c r="E15" s="329"/>
      <c r="F15" s="329"/>
    </row>
    <row r="16" spans="1:6" ht="12" customHeight="1">
      <c r="A16" s="330" t="s">
        <v>1055</v>
      </c>
      <c r="B16" s="331" t="s">
        <v>1056</v>
      </c>
      <c r="C16" s="332">
        <v>101869</v>
      </c>
      <c r="D16" s="125">
        <v>97380</v>
      </c>
      <c r="E16" s="329"/>
      <c r="F16" s="329"/>
    </row>
    <row r="17" spans="1:6" ht="27.75" customHeight="1">
      <c r="A17" s="330" t="s">
        <v>1057</v>
      </c>
      <c r="B17" s="331" t="s">
        <v>1058</v>
      </c>
      <c r="C17" s="332">
        <v>1687</v>
      </c>
      <c r="D17" s="125">
        <v>1687</v>
      </c>
      <c r="E17" s="329"/>
      <c r="F17" s="329"/>
    </row>
    <row r="18" spans="1:6" ht="12.75" customHeight="1">
      <c r="A18" s="330" t="s">
        <v>1059</v>
      </c>
      <c r="B18" s="331" t="s">
        <v>1060</v>
      </c>
      <c r="C18" s="332">
        <v>-255635</v>
      </c>
      <c r="D18" s="125">
        <v>-108501</v>
      </c>
      <c r="E18" s="329"/>
      <c r="F18" s="329"/>
    </row>
    <row r="19" spans="1:6" ht="25.5" customHeight="1" hidden="1">
      <c r="A19" s="330" t="s">
        <v>1061</v>
      </c>
      <c r="B19" s="331" t="s">
        <v>1062</v>
      </c>
      <c r="C19" s="332">
        <v>0</v>
      </c>
      <c r="D19" s="125">
        <v>0</v>
      </c>
      <c r="E19" s="333"/>
      <c r="F19" s="333"/>
    </row>
    <row r="20" spans="1:6" ht="12.75" customHeight="1">
      <c r="A20" s="330" t="s">
        <v>1063</v>
      </c>
      <c r="B20" s="334" t="s">
        <v>1064</v>
      </c>
      <c r="C20" s="332">
        <v>1416856</v>
      </c>
      <c r="D20" s="125">
        <v>507017</v>
      </c>
      <c r="E20" s="333"/>
      <c r="F20" s="333"/>
    </row>
    <row r="21" spans="1:6" ht="12.75" customHeight="1">
      <c r="A21" s="330" t="s">
        <v>1065</v>
      </c>
      <c r="B21" s="334" t="s">
        <v>1066</v>
      </c>
      <c r="C21" s="332">
        <v>54578</v>
      </c>
      <c r="D21" s="125">
        <v>6116</v>
      </c>
      <c r="E21" s="335"/>
      <c r="F21" s="335"/>
    </row>
    <row r="22" spans="1:6" ht="12.75" customHeight="1">
      <c r="A22" s="330"/>
      <c r="B22" s="334"/>
      <c r="C22" s="332"/>
      <c r="D22" s="125"/>
      <c r="E22" s="335"/>
      <c r="F22" s="335"/>
    </row>
    <row r="23" spans="1:6" ht="12.75" customHeight="1">
      <c r="A23" s="326"/>
      <c r="B23" s="336" t="s">
        <v>1067</v>
      </c>
      <c r="C23" s="113">
        <v>2432769</v>
      </c>
      <c r="D23" s="113">
        <v>458945</v>
      </c>
      <c r="E23" s="292"/>
      <c r="F23" s="292"/>
    </row>
    <row r="24" spans="1:129" s="60" customFormat="1" ht="12.75" customHeight="1">
      <c r="A24" s="337" t="s">
        <v>895</v>
      </c>
      <c r="B24" s="338" t="s">
        <v>896</v>
      </c>
      <c r="C24" s="113">
        <v>2327743</v>
      </c>
      <c r="D24" s="113">
        <v>436758</v>
      </c>
      <c r="E24" s="339"/>
      <c r="F24" s="339"/>
      <c r="G24" s="339"/>
      <c r="H24" s="340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341"/>
      <c r="BC24" s="341"/>
      <c r="BD24" s="341"/>
      <c r="BE24" s="341"/>
      <c r="BF24" s="341"/>
      <c r="BG24" s="341"/>
      <c r="BH24" s="341"/>
      <c r="BI24" s="341"/>
      <c r="BJ24" s="341"/>
      <c r="BK24" s="341"/>
      <c r="BL24" s="341"/>
      <c r="BM24" s="341"/>
      <c r="BN24" s="341"/>
      <c r="BO24" s="341"/>
      <c r="BP24" s="341"/>
      <c r="BQ24" s="341"/>
      <c r="BR24" s="341"/>
      <c r="BS24" s="341"/>
      <c r="BT24" s="341"/>
      <c r="BU24" s="341"/>
      <c r="BV24" s="341"/>
      <c r="BW24" s="341"/>
      <c r="BX24" s="341"/>
      <c r="BY24" s="341"/>
      <c r="BZ24" s="341"/>
      <c r="CA24" s="341"/>
      <c r="CB24" s="341"/>
      <c r="CC24" s="341"/>
      <c r="CD24" s="341"/>
      <c r="CE24" s="341"/>
      <c r="CF24" s="341"/>
      <c r="CG24" s="341"/>
      <c r="CH24" s="341"/>
      <c r="CI24" s="341"/>
      <c r="CJ24" s="341"/>
      <c r="CK24" s="341"/>
      <c r="CL24" s="341"/>
      <c r="CM24" s="341"/>
      <c r="CN24" s="341"/>
      <c r="CO24" s="341"/>
      <c r="CP24" s="341"/>
      <c r="CQ24" s="341"/>
      <c r="CR24" s="341"/>
      <c r="CS24" s="341"/>
      <c r="CT24" s="341"/>
      <c r="CU24" s="341"/>
      <c r="CV24" s="341"/>
      <c r="CW24" s="341"/>
      <c r="CX24" s="341"/>
      <c r="CY24" s="341"/>
      <c r="CZ24" s="341"/>
      <c r="DA24" s="341"/>
      <c r="DB24" s="341"/>
      <c r="DC24" s="341"/>
      <c r="DD24" s="341"/>
      <c r="DE24" s="341"/>
      <c r="DF24" s="341"/>
      <c r="DG24" s="341"/>
      <c r="DH24" s="341"/>
      <c r="DI24" s="341"/>
      <c r="DJ24" s="341"/>
      <c r="DK24" s="341"/>
      <c r="DL24" s="341"/>
      <c r="DM24" s="341"/>
      <c r="DN24" s="341"/>
      <c r="DO24" s="341"/>
      <c r="DP24" s="341"/>
      <c r="DQ24" s="341"/>
      <c r="DR24" s="341"/>
      <c r="DS24" s="341"/>
      <c r="DT24" s="341"/>
      <c r="DU24" s="341"/>
      <c r="DV24" s="341"/>
      <c r="DW24" s="341"/>
      <c r="DX24" s="341"/>
      <c r="DY24" s="341"/>
    </row>
    <row r="25" spans="1:129" s="343" customFormat="1" ht="12.75" customHeight="1">
      <c r="A25" s="338" t="s">
        <v>897</v>
      </c>
      <c r="B25" s="338" t="s">
        <v>898</v>
      </c>
      <c r="C25" s="113">
        <v>2307633</v>
      </c>
      <c r="D25" s="113">
        <v>428020</v>
      </c>
      <c r="E25" s="339"/>
      <c r="F25" s="339"/>
      <c r="G25" s="339"/>
      <c r="H25" s="340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342"/>
      <c r="BF25" s="342"/>
      <c r="BG25" s="342"/>
      <c r="BH25" s="342"/>
      <c r="BI25" s="342"/>
      <c r="BJ25" s="342"/>
      <c r="BK25" s="342"/>
      <c r="BL25" s="342"/>
      <c r="BM25" s="342"/>
      <c r="BN25" s="342"/>
      <c r="BO25" s="342"/>
      <c r="BP25" s="342"/>
      <c r="BQ25" s="342"/>
      <c r="BR25" s="342"/>
      <c r="BS25" s="342"/>
      <c r="BT25" s="342"/>
      <c r="BU25" s="342"/>
      <c r="BV25" s="342"/>
      <c r="BW25" s="342"/>
      <c r="BX25" s="342"/>
      <c r="BY25" s="342"/>
      <c r="BZ25" s="342"/>
      <c r="CA25" s="342"/>
      <c r="CB25" s="342"/>
      <c r="CC25" s="342"/>
      <c r="CD25" s="342"/>
      <c r="CE25" s="342"/>
      <c r="CF25" s="342"/>
      <c r="CG25" s="342"/>
      <c r="CH25" s="342"/>
      <c r="CI25" s="342"/>
      <c r="CJ25" s="342"/>
      <c r="CK25" s="342"/>
      <c r="CL25" s="342"/>
      <c r="CM25" s="342"/>
      <c r="CN25" s="342"/>
      <c r="CO25" s="342"/>
      <c r="CP25" s="342"/>
      <c r="CQ25" s="342"/>
      <c r="CR25" s="342"/>
      <c r="CS25" s="342"/>
      <c r="CT25" s="342"/>
      <c r="CU25" s="342"/>
      <c r="CV25" s="342"/>
      <c r="CW25" s="342"/>
      <c r="CX25" s="342"/>
      <c r="CY25" s="342"/>
      <c r="CZ25" s="342"/>
      <c r="DA25" s="342"/>
      <c r="DB25" s="342"/>
      <c r="DC25" s="342"/>
      <c r="DD25" s="342"/>
      <c r="DE25" s="342"/>
      <c r="DF25" s="342"/>
      <c r="DG25" s="342"/>
      <c r="DH25" s="342"/>
      <c r="DI25" s="342"/>
      <c r="DJ25" s="342"/>
      <c r="DK25" s="342"/>
      <c r="DL25" s="342"/>
      <c r="DM25" s="342"/>
      <c r="DN25" s="342"/>
      <c r="DO25" s="342"/>
      <c r="DP25" s="342"/>
      <c r="DQ25" s="342"/>
      <c r="DR25" s="342"/>
      <c r="DS25" s="342"/>
      <c r="DT25" s="342"/>
      <c r="DU25" s="342"/>
      <c r="DV25" s="342"/>
      <c r="DW25" s="342"/>
      <c r="DX25" s="342"/>
      <c r="DY25" s="342"/>
    </row>
    <row r="26" spans="1:129" s="60" customFormat="1" ht="12.75" customHeight="1">
      <c r="A26" s="344">
        <v>1000</v>
      </c>
      <c r="B26" s="345" t="s">
        <v>899</v>
      </c>
      <c r="C26" s="252">
        <v>213204</v>
      </c>
      <c r="D26" s="125">
        <v>83967</v>
      </c>
      <c r="E26" s="346"/>
      <c r="F26" s="346"/>
      <c r="G26" s="346"/>
      <c r="H26" s="298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41"/>
      <c r="BX26" s="341"/>
      <c r="BY26" s="341"/>
      <c r="BZ26" s="341"/>
      <c r="CA26" s="341"/>
      <c r="CB26" s="341"/>
      <c r="CC26" s="341"/>
      <c r="CD26" s="341"/>
      <c r="CE26" s="341"/>
      <c r="CF26" s="341"/>
      <c r="CG26" s="341"/>
      <c r="CH26" s="341"/>
      <c r="CI26" s="341"/>
      <c r="CJ26" s="341"/>
      <c r="CK26" s="341"/>
      <c r="CL26" s="341"/>
      <c r="CM26" s="341"/>
      <c r="CN26" s="341"/>
      <c r="CO26" s="341"/>
      <c r="CP26" s="341"/>
      <c r="CQ26" s="341"/>
      <c r="CR26" s="341"/>
      <c r="CS26" s="341"/>
      <c r="CT26" s="341"/>
      <c r="CU26" s="341"/>
      <c r="CV26" s="341"/>
      <c r="CW26" s="341"/>
      <c r="CX26" s="341"/>
      <c r="CY26" s="341"/>
      <c r="CZ26" s="341"/>
      <c r="DA26" s="341"/>
      <c r="DB26" s="341"/>
      <c r="DC26" s="341"/>
      <c r="DD26" s="341"/>
      <c r="DE26" s="341"/>
      <c r="DF26" s="341"/>
      <c r="DG26" s="341"/>
      <c r="DH26" s="341"/>
      <c r="DI26" s="341"/>
      <c r="DJ26" s="341"/>
      <c r="DK26" s="341"/>
      <c r="DL26" s="341"/>
      <c r="DM26" s="341"/>
      <c r="DN26" s="341"/>
      <c r="DO26" s="341"/>
      <c r="DP26" s="341"/>
      <c r="DQ26" s="341"/>
      <c r="DR26" s="341"/>
      <c r="DS26" s="341"/>
      <c r="DT26" s="341"/>
      <c r="DU26" s="341"/>
      <c r="DV26" s="341"/>
      <c r="DW26" s="341"/>
      <c r="DX26" s="341"/>
      <c r="DY26" s="341"/>
    </row>
    <row r="27" spans="1:129" s="60" customFormat="1" ht="12.75" customHeight="1">
      <c r="A27" s="347">
        <v>1100</v>
      </c>
      <c r="B27" s="345" t="s">
        <v>900</v>
      </c>
      <c r="C27" s="252">
        <v>185524</v>
      </c>
      <c r="D27" s="125">
        <v>74292</v>
      </c>
      <c r="E27" s="346"/>
      <c r="F27" s="346"/>
      <c r="G27" s="346"/>
      <c r="H27" s="298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1"/>
      <c r="BC27" s="341"/>
      <c r="BD27" s="341"/>
      <c r="BE27" s="341"/>
      <c r="BF27" s="341"/>
      <c r="BG27" s="341"/>
      <c r="BH27" s="341"/>
      <c r="BI27" s="341"/>
      <c r="BJ27" s="341"/>
      <c r="BK27" s="341"/>
      <c r="BL27" s="341"/>
      <c r="BM27" s="341"/>
      <c r="BN27" s="341"/>
      <c r="BO27" s="341"/>
      <c r="BP27" s="341"/>
      <c r="BQ27" s="341"/>
      <c r="BR27" s="341"/>
      <c r="BS27" s="341"/>
      <c r="BT27" s="341"/>
      <c r="BU27" s="341"/>
      <c r="BV27" s="341"/>
      <c r="BW27" s="341"/>
      <c r="BX27" s="341"/>
      <c r="BY27" s="341"/>
      <c r="BZ27" s="341"/>
      <c r="CA27" s="341"/>
      <c r="CB27" s="341"/>
      <c r="CC27" s="341"/>
      <c r="CD27" s="341"/>
      <c r="CE27" s="341"/>
      <c r="CF27" s="341"/>
      <c r="CG27" s="341"/>
      <c r="CH27" s="341"/>
      <c r="CI27" s="341"/>
      <c r="CJ27" s="341"/>
      <c r="CK27" s="341"/>
      <c r="CL27" s="341"/>
      <c r="CM27" s="341"/>
      <c r="CN27" s="341"/>
      <c r="CO27" s="341"/>
      <c r="CP27" s="341"/>
      <c r="CQ27" s="341"/>
      <c r="CR27" s="341"/>
      <c r="CS27" s="341"/>
      <c r="CT27" s="341"/>
      <c r="CU27" s="341"/>
      <c r="CV27" s="341"/>
      <c r="CW27" s="341"/>
      <c r="CX27" s="341"/>
      <c r="CY27" s="341"/>
      <c r="CZ27" s="341"/>
      <c r="DA27" s="341"/>
      <c r="DB27" s="341"/>
      <c r="DC27" s="341"/>
      <c r="DD27" s="341"/>
      <c r="DE27" s="341"/>
      <c r="DF27" s="341"/>
      <c r="DG27" s="341"/>
      <c r="DH27" s="341"/>
      <c r="DI27" s="341"/>
      <c r="DJ27" s="341"/>
      <c r="DK27" s="341"/>
      <c r="DL27" s="341"/>
      <c r="DM27" s="341"/>
      <c r="DN27" s="341"/>
      <c r="DO27" s="341"/>
      <c r="DP27" s="341"/>
      <c r="DQ27" s="341"/>
      <c r="DR27" s="341"/>
      <c r="DS27" s="341"/>
      <c r="DT27" s="341"/>
      <c r="DU27" s="341"/>
      <c r="DV27" s="341"/>
      <c r="DW27" s="341"/>
      <c r="DX27" s="341"/>
      <c r="DY27" s="341"/>
    </row>
    <row r="28" spans="1:129" s="60" customFormat="1" ht="25.5" customHeight="1">
      <c r="A28" s="347">
        <v>1200</v>
      </c>
      <c r="B28" s="348" t="s">
        <v>1068</v>
      </c>
      <c r="C28" s="252">
        <v>27680</v>
      </c>
      <c r="D28" s="125">
        <v>9674</v>
      </c>
      <c r="E28" s="346"/>
      <c r="F28" s="346"/>
      <c r="G28" s="346"/>
      <c r="H28" s="298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341"/>
      <c r="AY28" s="341"/>
      <c r="AZ28" s="341"/>
      <c r="BA28" s="341"/>
      <c r="BB28" s="341"/>
      <c r="BC28" s="341"/>
      <c r="BD28" s="341"/>
      <c r="BE28" s="341"/>
      <c r="BF28" s="341"/>
      <c r="BG28" s="341"/>
      <c r="BH28" s="341"/>
      <c r="BI28" s="341"/>
      <c r="BJ28" s="341"/>
      <c r="BK28" s="341"/>
      <c r="BL28" s="341"/>
      <c r="BM28" s="341"/>
      <c r="BN28" s="341"/>
      <c r="BO28" s="341"/>
      <c r="BP28" s="341"/>
      <c r="BQ28" s="341"/>
      <c r="BR28" s="341"/>
      <c r="BS28" s="341"/>
      <c r="BT28" s="341"/>
      <c r="BU28" s="341"/>
      <c r="BV28" s="341"/>
      <c r="BW28" s="341"/>
      <c r="BX28" s="341"/>
      <c r="BY28" s="341"/>
      <c r="BZ28" s="341"/>
      <c r="CA28" s="341"/>
      <c r="CB28" s="341"/>
      <c r="CC28" s="341"/>
      <c r="CD28" s="341"/>
      <c r="CE28" s="341"/>
      <c r="CF28" s="341"/>
      <c r="CG28" s="341"/>
      <c r="CH28" s="341"/>
      <c r="CI28" s="341"/>
      <c r="CJ28" s="341"/>
      <c r="CK28" s="341"/>
      <c r="CL28" s="341"/>
      <c r="CM28" s="341"/>
      <c r="CN28" s="341"/>
      <c r="CO28" s="341"/>
      <c r="CP28" s="341"/>
      <c r="CQ28" s="341"/>
      <c r="CR28" s="341"/>
      <c r="CS28" s="341"/>
      <c r="CT28" s="341"/>
      <c r="CU28" s="341"/>
      <c r="CV28" s="341"/>
      <c r="CW28" s="341"/>
      <c r="CX28" s="341"/>
      <c r="CY28" s="341"/>
      <c r="CZ28" s="341"/>
      <c r="DA28" s="341"/>
      <c r="DB28" s="341"/>
      <c r="DC28" s="341"/>
      <c r="DD28" s="341"/>
      <c r="DE28" s="341"/>
      <c r="DF28" s="341"/>
      <c r="DG28" s="341"/>
      <c r="DH28" s="341"/>
      <c r="DI28" s="341"/>
      <c r="DJ28" s="341"/>
      <c r="DK28" s="341"/>
      <c r="DL28" s="341"/>
      <c r="DM28" s="341"/>
      <c r="DN28" s="341"/>
      <c r="DO28" s="341"/>
      <c r="DP28" s="341"/>
      <c r="DQ28" s="341"/>
      <c r="DR28" s="341"/>
      <c r="DS28" s="341"/>
      <c r="DT28" s="341"/>
      <c r="DU28" s="341"/>
      <c r="DV28" s="341"/>
      <c r="DW28" s="341"/>
      <c r="DX28" s="341"/>
      <c r="DY28" s="341"/>
    </row>
    <row r="29" spans="1:129" s="60" customFormat="1" ht="12.75" customHeight="1">
      <c r="A29" s="344">
        <v>2000</v>
      </c>
      <c r="B29" s="345" t="s">
        <v>902</v>
      </c>
      <c r="C29" s="252">
        <v>2094429</v>
      </c>
      <c r="D29" s="125">
        <v>344053</v>
      </c>
      <c r="E29" s="346"/>
      <c r="F29" s="346"/>
      <c r="G29" s="346"/>
      <c r="H29" s="298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  <c r="AY29" s="341"/>
      <c r="AZ29" s="341"/>
      <c r="BA29" s="341"/>
      <c r="BB29" s="341"/>
      <c r="BC29" s="341"/>
      <c r="BD29" s="341"/>
      <c r="BE29" s="341"/>
      <c r="BF29" s="341"/>
      <c r="BG29" s="341"/>
      <c r="BH29" s="341"/>
      <c r="BI29" s="341"/>
      <c r="BJ29" s="341"/>
      <c r="BK29" s="341"/>
      <c r="BL29" s="341"/>
      <c r="BM29" s="341"/>
      <c r="BN29" s="341"/>
      <c r="BO29" s="341"/>
      <c r="BP29" s="341"/>
      <c r="BQ29" s="341"/>
      <c r="BR29" s="341"/>
      <c r="BS29" s="341"/>
      <c r="BT29" s="341"/>
      <c r="BU29" s="341"/>
      <c r="BV29" s="341"/>
      <c r="BW29" s="341"/>
      <c r="BX29" s="341"/>
      <c r="BY29" s="341"/>
      <c r="BZ29" s="341"/>
      <c r="CA29" s="341"/>
      <c r="CB29" s="341"/>
      <c r="CC29" s="341"/>
      <c r="CD29" s="341"/>
      <c r="CE29" s="341"/>
      <c r="CF29" s="341"/>
      <c r="CG29" s="341"/>
      <c r="CH29" s="341"/>
      <c r="CI29" s="341"/>
      <c r="CJ29" s="341"/>
      <c r="CK29" s="341"/>
      <c r="CL29" s="341"/>
      <c r="CM29" s="341"/>
      <c r="CN29" s="341"/>
      <c r="CO29" s="341"/>
      <c r="CP29" s="341"/>
      <c r="CQ29" s="341"/>
      <c r="CR29" s="341"/>
      <c r="CS29" s="341"/>
      <c r="CT29" s="341"/>
      <c r="CU29" s="341"/>
      <c r="CV29" s="341"/>
      <c r="CW29" s="341"/>
      <c r="CX29" s="341"/>
      <c r="CY29" s="341"/>
      <c r="CZ29" s="341"/>
      <c r="DA29" s="341"/>
      <c r="DB29" s="341"/>
      <c r="DC29" s="341"/>
      <c r="DD29" s="341"/>
      <c r="DE29" s="341"/>
      <c r="DF29" s="341"/>
      <c r="DG29" s="341"/>
      <c r="DH29" s="341"/>
      <c r="DI29" s="341"/>
      <c r="DJ29" s="341"/>
      <c r="DK29" s="341"/>
      <c r="DL29" s="341"/>
      <c r="DM29" s="341"/>
      <c r="DN29" s="341"/>
      <c r="DO29" s="341"/>
      <c r="DP29" s="341"/>
      <c r="DQ29" s="341"/>
      <c r="DR29" s="341"/>
      <c r="DS29" s="341"/>
      <c r="DT29" s="341"/>
      <c r="DU29" s="341"/>
      <c r="DV29" s="341"/>
      <c r="DW29" s="341"/>
      <c r="DX29" s="341"/>
      <c r="DY29" s="341"/>
    </row>
    <row r="30" spans="1:129" s="60" customFormat="1" ht="12.75" customHeight="1">
      <c r="A30" s="347">
        <v>2100</v>
      </c>
      <c r="B30" s="345" t="s">
        <v>903</v>
      </c>
      <c r="C30" s="252">
        <v>97860</v>
      </c>
      <c r="D30" s="125">
        <v>34386</v>
      </c>
      <c r="E30" s="346"/>
      <c r="F30" s="346"/>
      <c r="G30" s="346"/>
      <c r="H30" s="298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  <c r="AY30" s="341"/>
      <c r="AZ30" s="341"/>
      <c r="BA30" s="341"/>
      <c r="BB30" s="341"/>
      <c r="BC30" s="341"/>
      <c r="BD30" s="341"/>
      <c r="BE30" s="341"/>
      <c r="BF30" s="341"/>
      <c r="BG30" s="341"/>
      <c r="BH30" s="341"/>
      <c r="BI30" s="341"/>
      <c r="BJ30" s="341"/>
      <c r="BK30" s="341"/>
      <c r="BL30" s="341"/>
      <c r="BM30" s="341"/>
      <c r="BN30" s="341"/>
      <c r="BO30" s="341"/>
      <c r="BP30" s="341"/>
      <c r="BQ30" s="341"/>
      <c r="BR30" s="341"/>
      <c r="BS30" s="341"/>
      <c r="BT30" s="341"/>
      <c r="BU30" s="341"/>
      <c r="BV30" s="341"/>
      <c r="BW30" s="341"/>
      <c r="BX30" s="341"/>
      <c r="BY30" s="341"/>
      <c r="BZ30" s="341"/>
      <c r="CA30" s="341"/>
      <c r="CB30" s="341"/>
      <c r="CC30" s="341"/>
      <c r="CD30" s="341"/>
      <c r="CE30" s="341"/>
      <c r="CF30" s="341"/>
      <c r="CG30" s="341"/>
      <c r="CH30" s="341"/>
      <c r="CI30" s="341"/>
      <c r="CJ30" s="341"/>
      <c r="CK30" s="341"/>
      <c r="CL30" s="341"/>
      <c r="CM30" s="341"/>
      <c r="CN30" s="341"/>
      <c r="CO30" s="341"/>
      <c r="CP30" s="341"/>
      <c r="CQ30" s="341"/>
      <c r="CR30" s="341"/>
      <c r="CS30" s="341"/>
      <c r="CT30" s="341"/>
      <c r="CU30" s="341"/>
      <c r="CV30" s="341"/>
      <c r="CW30" s="341"/>
      <c r="CX30" s="341"/>
      <c r="CY30" s="341"/>
      <c r="CZ30" s="341"/>
      <c r="DA30" s="341"/>
      <c r="DB30" s="341"/>
      <c r="DC30" s="341"/>
      <c r="DD30" s="341"/>
      <c r="DE30" s="341"/>
      <c r="DF30" s="341"/>
      <c r="DG30" s="341"/>
      <c r="DH30" s="341"/>
      <c r="DI30" s="341"/>
      <c r="DJ30" s="341"/>
      <c r="DK30" s="341"/>
      <c r="DL30" s="341"/>
      <c r="DM30" s="341"/>
      <c r="DN30" s="341"/>
      <c r="DO30" s="341"/>
      <c r="DP30" s="341"/>
      <c r="DQ30" s="341"/>
      <c r="DR30" s="341"/>
      <c r="DS30" s="341"/>
      <c r="DT30" s="341"/>
      <c r="DU30" s="341"/>
      <c r="DV30" s="341"/>
      <c r="DW30" s="341"/>
      <c r="DX30" s="341"/>
      <c r="DY30" s="341"/>
    </row>
    <row r="31" spans="1:129" s="60" customFormat="1" ht="12.75" customHeight="1">
      <c r="A31" s="347">
        <v>2200</v>
      </c>
      <c r="B31" s="345" t="s">
        <v>904</v>
      </c>
      <c r="C31" s="252">
        <v>1924497</v>
      </c>
      <c r="D31" s="125">
        <v>283483</v>
      </c>
      <c r="E31" s="346"/>
      <c r="F31" s="346"/>
      <c r="G31" s="346"/>
      <c r="H31" s="298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41"/>
      <c r="AX31" s="341"/>
      <c r="AY31" s="341"/>
      <c r="AZ31" s="341"/>
      <c r="BA31" s="341"/>
      <c r="BB31" s="341"/>
      <c r="BC31" s="341"/>
      <c r="BD31" s="341"/>
      <c r="BE31" s="341"/>
      <c r="BF31" s="341"/>
      <c r="BG31" s="341"/>
      <c r="BH31" s="341"/>
      <c r="BI31" s="341"/>
      <c r="BJ31" s="341"/>
      <c r="BK31" s="341"/>
      <c r="BL31" s="341"/>
      <c r="BM31" s="341"/>
      <c r="BN31" s="341"/>
      <c r="BO31" s="341"/>
      <c r="BP31" s="341"/>
      <c r="BQ31" s="341"/>
      <c r="BR31" s="341"/>
      <c r="BS31" s="341"/>
      <c r="BT31" s="341"/>
      <c r="BU31" s="341"/>
      <c r="BV31" s="341"/>
      <c r="BW31" s="341"/>
      <c r="BX31" s="341"/>
      <c r="BY31" s="341"/>
      <c r="BZ31" s="341"/>
      <c r="CA31" s="341"/>
      <c r="CB31" s="341"/>
      <c r="CC31" s="341"/>
      <c r="CD31" s="341"/>
      <c r="CE31" s="341"/>
      <c r="CF31" s="341"/>
      <c r="CG31" s="341"/>
      <c r="CH31" s="341"/>
      <c r="CI31" s="341"/>
      <c r="CJ31" s="341"/>
      <c r="CK31" s="341"/>
      <c r="CL31" s="341"/>
      <c r="CM31" s="341"/>
      <c r="CN31" s="341"/>
      <c r="CO31" s="341"/>
      <c r="CP31" s="341"/>
      <c r="CQ31" s="341"/>
      <c r="CR31" s="341"/>
      <c r="CS31" s="341"/>
      <c r="CT31" s="341"/>
      <c r="CU31" s="341"/>
      <c r="CV31" s="341"/>
      <c r="CW31" s="341"/>
      <c r="CX31" s="341"/>
      <c r="CY31" s="341"/>
      <c r="CZ31" s="341"/>
      <c r="DA31" s="341"/>
      <c r="DB31" s="341"/>
      <c r="DC31" s="341"/>
      <c r="DD31" s="341"/>
      <c r="DE31" s="341"/>
      <c r="DF31" s="341"/>
      <c r="DG31" s="341"/>
      <c r="DH31" s="341"/>
      <c r="DI31" s="341"/>
      <c r="DJ31" s="341"/>
      <c r="DK31" s="341"/>
      <c r="DL31" s="341"/>
      <c r="DM31" s="341"/>
      <c r="DN31" s="341"/>
      <c r="DO31" s="341"/>
      <c r="DP31" s="341"/>
      <c r="DQ31" s="341"/>
      <c r="DR31" s="341"/>
      <c r="DS31" s="341"/>
      <c r="DT31" s="341"/>
      <c r="DU31" s="341"/>
      <c r="DV31" s="341"/>
      <c r="DW31" s="341"/>
      <c r="DX31" s="341"/>
      <c r="DY31" s="341"/>
    </row>
    <row r="32" spans="1:129" s="60" customFormat="1" ht="25.5" customHeight="1">
      <c r="A32" s="347">
        <v>2300</v>
      </c>
      <c r="B32" s="349" t="s">
        <v>1069</v>
      </c>
      <c r="C32" s="252">
        <v>70023</v>
      </c>
      <c r="D32" s="125">
        <v>25991</v>
      </c>
      <c r="E32" s="346"/>
      <c r="F32" s="346"/>
      <c r="G32" s="346"/>
      <c r="H32" s="298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41"/>
      <c r="BF32" s="341"/>
      <c r="BG32" s="341"/>
      <c r="BH32" s="341"/>
      <c r="BI32" s="341"/>
      <c r="BJ32" s="341"/>
      <c r="BK32" s="341"/>
      <c r="BL32" s="341"/>
      <c r="BM32" s="341"/>
      <c r="BN32" s="341"/>
      <c r="BO32" s="341"/>
      <c r="BP32" s="341"/>
      <c r="BQ32" s="341"/>
      <c r="BR32" s="341"/>
      <c r="BS32" s="341"/>
      <c r="BT32" s="341"/>
      <c r="BU32" s="341"/>
      <c r="BV32" s="341"/>
      <c r="BW32" s="341"/>
      <c r="BX32" s="341"/>
      <c r="BY32" s="341"/>
      <c r="BZ32" s="341"/>
      <c r="CA32" s="341"/>
      <c r="CB32" s="341"/>
      <c r="CC32" s="341"/>
      <c r="CD32" s="341"/>
      <c r="CE32" s="341"/>
      <c r="CF32" s="341"/>
      <c r="CG32" s="341"/>
      <c r="CH32" s="341"/>
      <c r="CI32" s="341"/>
      <c r="CJ32" s="341"/>
      <c r="CK32" s="341"/>
      <c r="CL32" s="341"/>
      <c r="CM32" s="341"/>
      <c r="CN32" s="341"/>
      <c r="CO32" s="341"/>
      <c r="CP32" s="341"/>
      <c r="CQ32" s="341"/>
      <c r="CR32" s="341"/>
      <c r="CS32" s="341"/>
      <c r="CT32" s="341"/>
      <c r="CU32" s="341"/>
      <c r="CV32" s="341"/>
      <c r="CW32" s="341"/>
      <c r="CX32" s="341"/>
      <c r="CY32" s="341"/>
      <c r="CZ32" s="341"/>
      <c r="DA32" s="341"/>
      <c r="DB32" s="341"/>
      <c r="DC32" s="341"/>
      <c r="DD32" s="341"/>
      <c r="DE32" s="341"/>
      <c r="DF32" s="341"/>
      <c r="DG32" s="341"/>
      <c r="DH32" s="341"/>
      <c r="DI32" s="341"/>
      <c r="DJ32" s="341"/>
      <c r="DK32" s="341"/>
      <c r="DL32" s="341"/>
      <c r="DM32" s="341"/>
      <c r="DN32" s="341"/>
      <c r="DO32" s="341"/>
      <c r="DP32" s="341"/>
      <c r="DQ32" s="341"/>
      <c r="DR32" s="341"/>
      <c r="DS32" s="341"/>
      <c r="DT32" s="341"/>
      <c r="DU32" s="341"/>
      <c r="DV32" s="341"/>
      <c r="DW32" s="341"/>
      <c r="DX32" s="341"/>
      <c r="DY32" s="341"/>
    </row>
    <row r="33" spans="1:129" s="60" customFormat="1" ht="12.75" customHeight="1" hidden="1">
      <c r="A33" s="347">
        <v>2400</v>
      </c>
      <c r="B33" s="345" t="s">
        <v>906</v>
      </c>
      <c r="C33" s="252">
        <v>0</v>
      </c>
      <c r="D33" s="125">
        <v>0</v>
      </c>
      <c r="E33" s="346"/>
      <c r="F33" s="346"/>
      <c r="G33" s="346"/>
      <c r="H33" s="298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41"/>
      <c r="BF33" s="341"/>
      <c r="BG33" s="341"/>
      <c r="BH33" s="341"/>
      <c r="BI33" s="341"/>
      <c r="BJ33" s="341"/>
      <c r="BK33" s="341"/>
      <c r="BL33" s="341"/>
      <c r="BM33" s="341"/>
      <c r="BN33" s="341"/>
      <c r="BO33" s="341"/>
      <c r="BP33" s="341"/>
      <c r="BQ33" s="341"/>
      <c r="BR33" s="341"/>
      <c r="BS33" s="341"/>
      <c r="BT33" s="341"/>
      <c r="BU33" s="341"/>
      <c r="BV33" s="341"/>
      <c r="BW33" s="341"/>
      <c r="BX33" s="341"/>
      <c r="BY33" s="341"/>
      <c r="BZ33" s="341"/>
      <c r="CA33" s="341"/>
      <c r="CB33" s="341"/>
      <c r="CC33" s="341"/>
      <c r="CD33" s="341"/>
      <c r="CE33" s="341"/>
      <c r="CF33" s="341"/>
      <c r="CG33" s="341"/>
      <c r="CH33" s="341"/>
      <c r="CI33" s="341"/>
      <c r="CJ33" s="341"/>
      <c r="CK33" s="341"/>
      <c r="CL33" s="341"/>
      <c r="CM33" s="341"/>
      <c r="CN33" s="341"/>
      <c r="CO33" s="341"/>
      <c r="CP33" s="341"/>
      <c r="CQ33" s="341"/>
      <c r="CR33" s="341"/>
      <c r="CS33" s="341"/>
      <c r="CT33" s="341"/>
      <c r="CU33" s="341"/>
      <c r="CV33" s="341"/>
      <c r="CW33" s="341"/>
      <c r="CX33" s="341"/>
      <c r="CY33" s="341"/>
      <c r="CZ33" s="341"/>
      <c r="DA33" s="341"/>
      <c r="DB33" s="341"/>
      <c r="DC33" s="341"/>
      <c r="DD33" s="341"/>
      <c r="DE33" s="341"/>
      <c r="DF33" s="341"/>
      <c r="DG33" s="341"/>
      <c r="DH33" s="341"/>
      <c r="DI33" s="341"/>
      <c r="DJ33" s="341"/>
      <c r="DK33" s="341"/>
      <c r="DL33" s="341"/>
      <c r="DM33" s="341"/>
      <c r="DN33" s="341"/>
      <c r="DO33" s="341"/>
      <c r="DP33" s="341"/>
      <c r="DQ33" s="341"/>
      <c r="DR33" s="341"/>
      <c r="DS33" s="341"/>
      <c r="DT33" s="341"/>
      <c r="DU33" s="341"/>
      <c r="DV33" s="341"/>
      <c r="DW33" s="341"/>
      <c r="DX33" s="341"/>
      <c r="DY33" s="341"/>
    </row>
    <row r="34" spans="1:129" s="60" customFormat="1" ht="12.75" customHeight="1" hidden="1">
      <c r="A34" s="347">
        <v>2500</v>
      </c>
      <c r="B34" s="345" t="s">
        <v>907</v>
      </c>
      <c r="C34" s="252">
        <v>0</v>
      </c>
      <c r="D34" s="125">
        <v>0</v>
      </c>
      <c r="E34" s="346"/>
      <c r="F34" s="346"/>
      <c r="G34" s="346"/>
      <c r="H34" s="298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1"/>
      <c r="BC34" s="341"/>
      <c r="BD34" s="341"/>
      <c r="BE34" s="341"/>
      <c r="BF34" s="341"/>
      <c r="BG34" s="341"/>
      <c r="BH34" s="341"/>
      <c r="BI34" s="341"/>
      <c r="BJ34" s="341"/>
      <c r="BK34" s="341"/>
      <c r="BL34" s="341"/>
      <c r="BM34" s="341"/>
      <c r="BN34" s="341"/>
      <c r="BO34" s="341"/>
      <c r="BP34" s="341"/>
      <c r="BQ34" s="341"/>
      <c r="BR34" s="341"/>
      <c r="BS34" s="341"/>
      <c r="BT34" s="341"/>
      <c r="BU34" s="341"/>
      <c r="BV34" s="341"/>
      <c r="BW34" s="341"/>
      <c r="BX34" s="341"/>
      <c r="BY34" s="341"/>
      <c r="BZ34" s="341"/>
      <c r="CA34" s="341"/>
      <c r="CB34" s="341"/>
      <c r="CC34" s="341"/>
      <c r="CD34" s="341"/>
      <c r="CE34" s="341"/>
      <c r="CF34" s="341"/>
      <c r="CG34" s="341"/>
      <c r="CH34" s="341"/>
      <c r="CI34" s="341"/>
      <c r="CJ34" s="341"/>
      <c r="CK34" s="341"/>
      <c r="CL34" s="341"/>
      <c r="CM34" s="341"/>
      <c r="CN34" s="341"/>
      <c r="CO34" s="341"/>
      <c r="CP34" s="341"/>
      <c r="CQ34" s="341"/>
      <c r="CR34" s="341"/>
      <c r="CS34" s="341"/>
      <c r="CT34" s="341"/>
      <c r="CU34" s="341"/>
      <c r="CV34" s="341"/>
      <c r="CW34" s="341"/>
      <c r="CX34" s="341"/>
      <c r="CY34" s="341"/>
      <c r="CZ34" s="341"/>
      <c r="DA34" s="341"/>
      <c r="DB34" s="341"/>
      <c r="DC34" s="341"/>
      <c r="DD34" s="341"/>
      <c r="DE34" s="341"/>
      <c r="DF34" s="341"/>
      <c r="DG34" s="341"/>
      <c r="DH34" s="341"/>
      <c r="DI34" s="341"/>
      <c r="DJ34" s="341"/>
      <c r="DK34" s="341"/>
      <c r="DL34" s="341"/>
      <c r="DM34" s="341"/>
      <c r="DN34" s="341"/>
      <c r="DO34" s="341"/>
      <c r="DP34" s="341"/>
      <c r="DQ34" s="341"/>
      <c r="DR34" s="341"/>
      <c r="DS34" s="341"/>
      <c r="DT34" s="341"/>
      <c r="DU34" s="341"/>
      <c r="DV34" s="341"/>
      <c r="DW34" s="341"/>
      <c r="DX34" s="341"/>
      <c r="DY34" s="341"/>
    </row>
    <row r="35" spans="1:129" s="60" customFormat="1" ht="52.5" customHeight="1" hidden="1">
      <c r="A35" s="347">
        <v>2600</v>
      </c>
      <c r="B35" s="334" t="s">
        <v>908</v>
      </c>
      <c r="C35" s="252">
        <v>0</v>
      </c>
      <c r="D35" s="125">
        <v>0</v>
      </c>
      <c r="E35" s="346"/>
      <c r="F35" s="346"/>
      <c r="G35" s="346"/>
      <c r="H35" s="298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1"/>
      <c r="BG35" s="341"/>
      <c r="BH35" s="341"/>
      <c r="BI35" s="341"/>
      <c r="BJ35" s="341"/>
      <c r="BK35" s="341"/>
      <c r="BL35" s="341"/>
      <c r="BM35" s="341"/>
      <c r="BN35" s="341"/>
      <c r="BO35" s="341"/>
      <c r="BP35" s="341"/>
      <c r="BQ35" s="341"/>
      <c r="BR35" s="341"/>
      <c r="BS35" s="341"/>
      <c r="BT35" s="341"/>
      <c r="BU35" s="341"/>
      <c r="BV35" s="341"/>
      <c r="BW35" s="341"/>
      <c r="BX35" s="341"/>
      <c r="BY35" s="341"/>
      <c r="BZ35" s="341"/>
      <c r="CA35" s="341"/>
      <c r="CB35" s="341"/>
      <c r="CC35" s="341"/>
      <c r="CD35" s="341"/>
      <c r="CE35" s="341"/>
      <c r="CF35" s="341"/>
      <c r="CG35" s="341"/>
      <c r="CH35" s="341"/>
      <c r="CI35" s="341"/>
      <c r="CJ35" s="341"/>
      <c r="CK35" s="341"/>
      <c r="CL35" s="341"/>
      <c r="CM35" s="341"/>
      <c r="CN35" s="341"/>
      <c r="CO35" s="341"/>
      <c r="CP35" s="341"/>
      <c r="CQ35" s="341"/>
      <c r="CR35" s="341"/>
      <c r="CS35" s="341"/>
      <c r="CT35" s="341"/>
      <c r="CU35" s="341"/>
      <c r="CV35" s="341"/>
      <c r="CW35" s="341"/>
      <c r="CX35" s="341"/>
      <c r="CY35" s="341"/>
      <c r="CZ35" s="341"/>
      <c r="DA35" s="341"/>
      <c r="DB35" s="341"/>
      <c r="DC35" s="341"/>
      <c r="DD35" s="341"/>
      <c r="DE35" s="341"/>
      <c r="DF35" s="341"/>
      <c r="DG35" s="341"/>
      <c r="DH35" s="341"/>
      <c r="DI35" s="341"/>
      <c r="DJ35" s="341"/>
      <c r="DK35" s="341"/>
      <c r="DL35" s="341"/>
      <c r="DM35" s="341"/>
      <c r="DN35" s="341"/>
      <c r="DO35" s="341"/>
      <c r="DP35" s="341"/>
      <c r="DQ35" s="341"/>
      <c r="DR35" s="341"/>
      <c r="DS35" s="341"/>
      <c r="DT35" s="341"/>
      <c r="DU35" s="341"/>
      <c r="DV35" s="341"/>
      <c r="DW35" s="341"/>
      <c r="DX35" s="341"/>
      <c r="DY35" s="341"/>
    </row>
    <row r="36" spans="1:129" s="60" customFormat="1" ht="24" customHeight="1" hidden="1">
      <c r="A36" s="347">
        <v>2700</v>
      </c>
      <c r="B36" s="334" t="s">
        <v>909</v>
      </c>
      <c r="C36" s="252">
        <v>0</v>
      </c>
      <c r="D36" s="125">
        <v>0</v>
      </c>
      <c r="E36" s="346"/>
      <c r="F36" s="346"/>
      <c r="G36" s="346"/>
      <c r="H36" s="298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/>
      <c r="AZ36" s="341"/>
      <c r="BA36" s="341"/>
      <c r="BB36" s="341"/>
      <c r="BC36" s="341"/>
      <c r="BD36" s="341"/>
      <c r="BE36" s="341"/>
      <c r="BF36" s="341"/>
      <c r="BG36" s="341"/>
      <c r="BH36" s="341"/>
      <c r="BI36" s="341"/>
      <c r="BJ36" s="341"/>
      <c r="BK36" s="341"/>
      <c r="BL36" s="341"/>
      <c r="BM36" s="341"/>
      <c r="BN36" s="341"/>
      <c r="BO36" s="341"/>
      <c r="BP36" s="341"/>
      <c r="BQ36" s="341"/>
      <c r="BR36" s="341"/>
      <c r="BS36" s="341"/>
      <c r="BT36" s="341"/>
      <c r="BU36" s="341"/>
      <c r="BV36" s="341"/>
      <c r="BW36" s="341"/>
      <c r="BX36" s="341"/>
      <c r="BY36" s="341"/>
      <c r="BZ36" s="341"/>
      <c r="CA36" s="341"/>
      <c r="CB36" s="341"/>
      <c r="CC36" s="341"/>
      <c r="CD36" s="341"/>
      <c r="CE36" s="341"/>
      <c r="CF36" s="341"/>
      <c r="CG36" s="341"/>
      <c r="CH36" s="341"/>
      <c r="CI36" s="341"/>
      <c r="CJ36" s="341"/>
      <c r="CK36" s="341"/>
      <c r="CL36" s="341"/>
      <c r="CM36" s="341"/>
      <c r="CN36" s="341"/>
      <c r="CO36" s="341"/>
      <c r="CP36" s="341"/>
      <c r="CQ36" s="341"/>
      <c r="CR36" s="341"/>
      <c r="CS36" s="341"/>
      <c r="CT36" s="341"/>
      <c r="CU36" s="341"/>
      <c r="CV36" s="341"/>
      <c r="CW36" s="341"/>
      <c r="CX36" s="341"/>
      <c r="CY36" s="341"/>
      <c r="CZ36" s="341"/>
      <c r="DA36" s="341"/>
      <c r="DB36" s="341"/>
      <c r="DC36" s="341"/>
      <c r="DD36" s="341"/>
      <c r="DE36" s="341"/>
      <c r="DF36" s="341"/>
      <c r="DG36" s="341"/>
      <c r="DH36" s="341"/>
      <c r="DI36" s="341"/>
      <c r="DJ36" s="341"/>
      <c r="DK36" s="341"/>
      <c r="DL36" s="341"/>
      <c r="DM36" s="341"/>
      <c r="DN36" s="341"/>
      <c r="DO36" s="341"/>
      <c r="DP36" s="341"/>
      <c r="DQ36" s="341"/>
      <c r="DR36" s="341"/>
      <c r="DS36" s="341"/>
      <c r="DT36" s="341"/>
      <c r="DU36" s="341"/>
      <c r="DV36" s="341"/>
      <c r="DW36" s="341"/>
      <c r="DX36" s="341"/>
      <c r="DY36" s="341"/>
    </row>
    <row r="37" spans="1:129" s="60" customFormat="1" ht="15" customHeight="1">
      <c r="A37" s="347">
        <v>2400</v>
      </c>
      <c r="B37" s="345" t="s">
        <v>906</v>
      </c>
      <c r="C37" s="252">
        <v>1035</v>
      </c>
      <c r="D37" s="125">
        <v>194</v>
      </c>
      <c r="E37" s="346"/>
      <c r="F37" s="346"/>
      <c r="G37" s="346"/>
      <c r="H37" s="298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341"/>
      <c r="AX37" s="341"/>
      <c r="AY37" s="341"/>
      <c r="AZ37" s="341"/>
      <c r="BA37" s="341"/>
      <c r="BB37" s="341"/>
      <c r="BC37" s="341"/>
      <c r="BD37" s="341"/>
      <c r="BE37" s="341"/>
      <c r="BF37" s="341"/>
      <c r="BG37" s="341"/>
      <c r="BH37" s="341"/>
      <c r="BI37" s="341"/>
      <c r="BJ37" s="341"/>
      <c r="BK37" s="341"/>
      <c r="BL37" s="341"/>
      <c r="BM37" s="341"/>
      <c r="BN37" s="341"/>
      <c r="BO37" s="341"/>
      <c r="BP37" s="341"/>
      <c r="BQ37" s="341"/>
      <c r="BR37" s="341"/>
      <c r="BS37" s="341"/>
      <c r="BT37" s="341"/>
      <c r="BU37" s="341"/>
      <c r="BV37" s="341"/>
      <c r="BW37" s="341"/>
      <c r="BX37" s="341"/>
      <c r="BY37" s="341"/>
      <c r="BZ37" s="341"/>
      <c r="CA37" s="341"/>
      <c r="CB37" s="341"/>
      <c r="CC37" s="341"/>
      <c r="CD37" s="341"/>
      <c r="CE37" s="341"/>
      <c r="CF37" s="341"/>
      <c r="CG37" s="341"/>
      <c r="CH37" s="341"/>
      <c r="CI37" s="341"/>
      <c r="CJ37" s="341"/>
      <c r="CK37" s="341"/>
      <c r="CL37" s="341"/>
      <c r="CM37" s="341"/>
      <c r="CN37" s="341"/>
      <c r="CO37" s="341"/>
      <c r="CP37" s="341"/>
      <c r="CQ37" s="341"/>
      <c r="CR37" s="341"/>
      <c r="CS37" s="341"/>
      <c r="CT37" s="341"/>
      <c r="CU37" s="341"/>
      <c r="CV37" s="341"/>
      <c r="CW37" s="341"/>
      <c r="CX37" s="341"/>
      <c r="CY37" s="341"/>
      <c r="CZ37" s="341"/>
      <c r="DA37" s="341"/>
      <c r="DB37" s="341"/>
      <c r="DC37" s="341"/>
      <c r="DD37" s="341"/>
      <c r="DE37" s="341"/>
      <c r="DF37" s="341"/>
      <c r="DG37" s="341"/>
      <c r="DH37" s="341"/>
      <c r="DI37" s="341"/>
      <c r="DJ37" s="341"/>
      <c r="DK37" s="341"/>
      <c r="DL37" s="341"/>
      <c r="DM37" s="341"/>
      <c r="DN37" s="341"/>
      <c r="DO37" s="341"/>
      <c r="DP37" s="341"/>
      <c r="DQ37" s="341"/>
      <c r="DR37" s="341"/>
      <c r="DS37" s="341"/>
      <c r="DT37" s="341"/>
      <c r="DU37" s="341"/>
      <c r="DV37" s="341"/>
      <c r="DW37" s="341"/>
      <c r="DX37" s="341"/>
      <c r="DY37" s="341"/>
    </row>
    <row r="38" spans="1:129" s="60" customFormat="1" ht="13.5" customHeight="1">
      <c r="A38" s="347">
        <v>2500</v>
      </c>
      <c r="B38" s="345" t="s">
        <v>907</v>
      </c>
      <c r="C38" s="252">
        <v>1015</v>
      </c>
      <c r="D38" s="125">
        <v>0</v>
      </c>
      <c r="E38" s="346"/>
      <c r="F38" s="346"/>
      <c r="G38" s="346"/>
      <c r="H38" s="298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  <c r="AQ38" s="341"/>
      <c r="AR38" s="341"/>
      <c r="AS38" s="341"/>
      <c r="AT38" s="341"/>
      <c r="AU38" s="341"/>
      <c r="AV38" s="341"/>
      <c r="AW38" s="341"/>
      <c r="AX38" s="341"/>
      <c r="AY38" s="341"/>
      <c r="AZ38" s="341"/>
      <c r="BA38" s="341"/>
      <c r="BB38" s="341"/>
      <c r="BC38" s="341"/>
      <c r="BD38" s="341"/>
      <c r="BE38" s="341"/>
      <c r="BF38" s="341"/>
      <c r="BG38" s="341"/>
      <c r="BH38" s="341"/>
      <c r="BI38" s="341"/>
      <c r="BJ38" s="341"/>
      <c r="BK38" s="341"/>
      <c r="BL38" s="341"/>
      <c r="BM38" s="341"/>
      <c r="BN38" s="341"/>
      <c r="BO38" s="341"/>
      <c r="BP38" s="341"/>
      <c r="BQ38" s="341"/>
      <c r="BR38" s="341"/>
      <c r="BS38" s="341"/>
      <c r="BT38" s="341"/>
      <c r="BU38" s="341"/>
      <c r="BV38" s="341"/>
      <c r="BW38" s="341"/>
      <c r="BX38" s="341"/>
      <c r="BY38" s="341"/>
      <c r="BZ38" s="341"/>
      <c r="CA38" s="341"/>
      <c r="CB38" s="341"/>
      <c r="CC38" s="341"/>
      <c r="CD38" s="341"/>
      <c r="CE38" s="341"/>
      <c r="CF38" s="341"/>
      <c r="CG38" s="341"/>
      <c r="CH38" s="341"/>
      <c r="CI38" s="341"/>
      <c r="CJ38" s="341"/>
      <c r="CK38" s="341"/>
      <c r="CL38" s="341"/>
      <c r="CM38" s="341"/>
      <c r="CN38" s="341"/>
      <c r="CO38" s="341"/>
      <c r="CP38" s="341"/>
      <c r="CQ38" s="341"/>
      <c r="CR38" s="341"/>
      <c r="CS38" s="341"/>
      <c r="CT38" s="341"/>
      <c r="CU38" s="341"/>
      <c r="CV38" s="341"/>
      <c r="CW38" s="341"/>
      <c r="CX38" s="341"/>
      <c r="CY38" s="341"/>
      <c r="CZ38" s="341"/>
      <c r="DA38" s="341"/>
      <c r="DB38" s="341"/>
      <c r="DC38" s="341"/>
      <c r="DD38" s="341"/>
      <c r="DE38" s="341"/>
      <c r="DF38" s="341"/>
      <c r="DG38" s="341"/>
      <c r="DH38" s="341"/>
      <c r="DI38" s="341"/>
      <c r="DJ38" s="341"/>
      <c r="DK38" s="341"/>
      <c r="DL38" s="341"/>
      <c r="DM38" s="341"/>
      <c r="DN38" s="341"/>
      <c r="DO38" s="341"/>
      <c r="DP38" s="341"/>
      <c r="DQ38" s="341"/>
      <c r="DR38" s="341"/>
      <c r="DS38" s="341"/>
      <c r="DT38" s="341"/>
      <c r="DU38" s="341"/>
      <c r="DV38" s="341"/>
      <c r="DW38" s="341"/>
      <c r="DX38" s="341"/>
      <c r="DY38" s="341"/>
    </row>
    <row r="39" spans="1:129" s="343" customFormat="1" ht="12.75" customHeight="1">
      <c r="A39" s="350" t="s">
        <v>916</v>
      </c>
      <c r="B39" s="351" t="s">
        <v>917</v>
      </c>
      <c r="C39" s="113">
        <v>17412</v>
      </c>
      <c r="D39" s="35">
        <v>8558</v>
      </c>
      <c r="E39" s="339"/>
      <c r="F39" s="339"/>
      <c r="G39" s="339"/>
      <c r="H39" s="340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2"/>
      <c r="BP39" s="342"/>
      <c r="BQ39" s="342"/>
      <c r="BR39" s="342"/>
      <c r="BS39" s="342"/>
      <c r="BT39" s="342"/>
      <c r="BU39" s="342"/>
      <c r="BV39" s="342"/>
      <c r="BW39" s="342"/>
      <c r="BX39" s="342"/>
      <c r="BY39" s="342"/>
      <c r="BZ39" s="342"/>
      <c r="CA39" s="342"/>
      <c r="CB39" s="342"/>
      <c r="CC39" s="342"/>
      <c r="CD39" s="342"/>
      <c r="CE39" s="342"/>
      <c r="CF39" s="342"/>
      <c r="CG39" s="342"/>
      <c r="CH39" s="342"/>
      <c r="CI39" s="342"/>
      <c r="CJ39" s="342"/>
      <c r="CK39" s="342"/>
      <c r="CL39" s="342"/>
      <c r="CM39" s="342"/>
      <c r="CN39" s="342"/>
      <c r="CO39" s="342"/>
      <c r="CP39" s="342"/>
      <c r="CQ39" s="342"/>
      <c r="CR39" s="342"/>
      <c r="CS39" s="342"/>
      <c r="CT39" s="342"/>
      <c r="CU39" s="342"/>
      <c r="CV39" s="342"/>
      <c r="CW39" s="342"/>
      <c r="CX39" s="342"/>
      <c r="CY39" s="342"/>
      <c r="CZ39" s="342"/>
      <c r="DA39" s="342"/>
      <c r="DB39" s="342"/>
      <c r="DC39" s="342"/>
      <c r="DD39" s="342"/>
      <c r="DE39" s="342"/>
      <c r="DF39" s="342"/>
      <c r="DG39" s="342"/>
      <c r="DH39" s="342"/>
      <c r="DI39" s="342"/>
      <c r="DJ39" s="342"/>
      <c r="DK39" s="342"/>
      <c r="DL39" s="342"/>
      <c r="DM39" s="342"/>
      <c r="DN39" s="342"/>
      <c r="DO39" s="342"/>
      <c r="DP39" s="342"/>
      <c r="DQ39" s="342"/>
      <c r="DR39" s="342"/>
      <c r="DS39" s="342"/>
      <c r="DT39" s="342"/>
      <c r="DU39" s="342"/>
      <c r="DV39" s="342"/>
      <c r="DW39" s="342"/>
      <c r="DX39" s="342"/>
      <c r="DY39" s="342"/>
    </row>
    <row r="40" spans="1:129" s="60" customFormat="1" ht="12.75" customHeight="1" hidden="1">
      <c r="A40" s="344">
        <v>3000</v>
      </c>
      <c r="B40" s="345" t="s">
        <v>918</v>
      </c>
      <c r="C40" s="252">
        <v>0</v>
      </c>
      <c r="D40" s="125">
        <v>0</v>
      </c>
      <c r="E40" s="346"/>
      <c r="F40" s="346"/>
      <c r="G40" s="346"/>
      <c r="H40" s="298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341"/>
      <c r="BD40" s="341"/>
      <c r="BE40" s="341"/>
      <c r="BF40" s="341"/>
      <c r="BG40" s="341"/>
      <c r="BH40" s="341"/>
      <c r="BI40" s="341"/>
      <c r="BJ40" s="341"/>
      <c r="BK40" s="341"/>
      <c r="BL40" s="341"/>
      <c r="BM40" s="341"/>
      <c r="BN40" s="341"/>
      <c r="BO40" s="341"/>
      <c r="BP40" s="341"/>
      <c r="BQ40" s="341"/>
      <c r="BR40" s="341"/>
      <c r="BS40" s="341"/>
      <c r="BT40" s="341"/>
      <c r="BU40" s="341"/>
      <c r="BV40" s="341"/>
      <c r="BW40" s="341"/>
      <c r="BX40" s="341"/>
      <c r="BY40" s="341"/>
      <c r="BZ40" s="341"/>
      <c r="CA40" s="341"/>
      <c r="CB40" s="341"/>
      <c r="CC40" s="341"/>
      <c r="CD40" s="341"/>
      <c r="CE40" s="341"/>
      <c r="CF40" s="341"/>
      <c r="CG40" s="341"/>
      <c r="CH40" s="341"/>
      <c r="CI40" s="341"/>
      <c r="CJ40" s="341"/>
      <c r="CK40" s="341"/>
      <c r="CL40" s="341"/>
      <c r="CM40" s="341"/>
      <c r="CN40" s="341"/>
      <c r="CO40" s="341"/>
      <c r="CP40" s="341"/>
      <c r="CQ40" s="341"/>
      <c r="CR40" s="341"/>
      <c r="CS40" s="341"/>
      <c r="CT40" s="341"/>
      <c r="CU40" s="341"/>
      <c r="CV40" s="341"/>
      <c r="CW40" s="341"/>
      <c r="CX40" s="341"/>
      <c r="CY40" s="341"/>
      <c r="CZ40" s="341"/>
      <c r="DA40" s="341"/>
      <c r="DB40" s="341"/>
      <c r="DC40" s="341"/>
      <c r="DD40" s="341"/>
      <c r="DE40" s="341"/>
      <c r="DF40" s="341"/>
      <c r="DG40" s="341"/>
      <c r="DH40" s="341"/>
      <c r="DI40" s="341"/>
      <c r="DJ40" s="341"/>
      <c r="DK40" s="341"/>
      <c r="DL40" s="341"/>
      <c r="DM40" s="341"/>
      <c r="DN40" s="341"/>
      <c r="DO40" s="341"/>
      <c r="DP40" s="341"/>
      <c r="DQ40" s="341"/>
      <c r="DR40" s="341"/>
      <c r="DS40" s="341"/>
      <c r="DT40" s="341"/>
      <c r="DU40" s="341"/>
      <c r="DV40" s="341"/>
      <c r="DW40" s="341"/>
      <c r="DX40" s="341"/>
      <c r="DY40" s="341"/>
    </row>
    <row r="41" spans="1:11" s="60" customFormat="1" ht="25.5" customHeight="1" hidden="1">
      <c r="A41" s="347">
        <v>3200</v>
      </c>
      <c r="B41" s="334" t="s">
        <v>1070</v>
      </c>
      <c r="C41" s="252">
        <v>0</v>
      </c>
      <c r="D41" s="125">
        <v>0</v>
      </c>
      <c r="E41" s="298"/>
      <c r="F41" s="346"/>
      <c r="G41" s="346"/>
      <c r="H41" s="346"/>
      <c r="I41" s="298"/>
      <c r="J41" s="341"/>
      <c r="K41" s="341"/>
    </row>
    <row r="42" spans="1:129" s="60" customFormat="1" ht="12.75" customHeight="1" hidden="1">
      <c r="A42" s="347">
        <v>3400</v>
      </c>
      <c r="B42" s="345" t="s">
        <v>922</v>
      </c>
      <c r="C42" s="252">
        <v>0</v>
      </c>
      <c r="D42" s="125">
        <v>0</v>
      </c>
      <c r="E42" s="346"/>
      <c r="F42" s="346"/>
      <c r="G42" s="346"/>
      <c r="H42" s="298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41"/>
      <c r="AQ42" s="341"/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1"/>
      <c r="BF42" s="341"/>
      <c r="BG42" s="341"/>
      <c r="BH42" s="341"/>
      <c r="BI42" s="341"/>
      <c r="BJ42" s="341"/>
      <c r="BK42" s="341"/>
      <c r="BL42" s="341"/>
      <c r="BM42" s="341"/>
      <c r="BN42" s="341"/>
      <c r="BO42" s="341"/>
      <c r="BP42" s="341"/>
      <c r="BQ42" s="341"/>
      <c r="BR42" s="341"/>
      <c r="BS42" s="341"/>
      <c r="BT42" s="341"/>
      <c r="BU42" s="341"/>
      <c r="BV42" s="341"/>
      <c r="BW42" s="341"/>
      <c r="BX42" s="341"/>
      <c r="BY42" s="341"/>
      <c r="BZ42" s="341"/>
      <c r="CA42" s="341"/>
      <c r="CB42" s="341"/>
      <c r="CC42" s="341"/>
      <c r="CD42" s="341"/>
      <c r="CE42" s="341"/>
      <c r="CF42" s="341"/>
      <c r="CG42" s="341"/>
      <c r="CH42" s="341"/>
      <c r="CI42" s="341"/>
      <c r="CJ42" s="341"/>
      <c r="CK42" s="341"/>
      <c r="CL42" s="341"/>
      <c r="CM42" s="341"/>
      <c r="CN42" s="341"/>
      <c r="CO42" s="341"/>
      <c r="CP42" s="341"/>
      <c r="CQ42" s="341"/>
      <c r="CR42" s="341"/>
      <c r="CS42" s="341"/>
      <c r="CT42" s="341"/>
      <c r="CU42" s="341"/>
      <c r="CV42" s="341"/>
      <c r="CW42" s="341"/>
      <c r="CX42" s="341"/>
      <c r="CY42" s="341"/>
      <c r="CZ42" s="341"/>
      <c r="DA42" s="341"/>
      <c r="DB42" s="341"/>
      <c r="DC42" s="341"/>
      <c r="DD42" s="341"/>
      <c r="DE42" s="341"/>
      <c r="DF42" s="341"/>
      <c r="DG42" s="341"/>
      <c r="DH42" s="341"/>
      <c r="DI42" s="341"/>
      <c r="DJ42" s="341"/>
      <c r="DK42" s="341"/>
      <c r="DL42" s="341"/>
      <c r="DM42" s="341"/>
      <c r="DN42" s="341"/>
      <c r="DO42" s="341"/>
      <c r="DP42" s="341"/>
      <c r="DQ42" s="341"/>
      <c r="DR42" s="341"/>
      <c r="DS42" s="341"/>
      <c r="DT42" s="341"/>
      <c r="DU42" s="341"/>
      <c r="DV42" s="341"/>
      <c r="DW42" s="341"/>
      <c r="DX42" s="341"/>
      <c r="DY42" s="341"/>
    </row>
    <row r="43" spans="1:129" s="60" customFormat="1" ht="12.75" customHeight="1" hidden="1">
      <c r="A43" s="347">
        <v>3900</v>
      </c>
      <c r="B43" s="345" t="s">
        <v>923</v>
      </c>
      <c r="C43" s="252">
        <v>0</v>
      </c>
      <c r="D43" s="125">
        <v>0</v>
      </c>
      <c r="E43" s="346"/>
      <c r="F43" s="346"/>
      <c r="G43" s="346"/>
      <c r="H43" s="298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41"/>
      <c r="AQ43" s="341"/>
      <c r="AR43" s="341"/>
      <c r="AS43" s="341"/>
      <c r="AT43" s="341"/>
      <c r="AU43" s="341"/>
      <c r="AV43" s="341"/>
      <c r="AW43" s="341"/>
      <c r="AX43" s="341"/>
      <c r="AY43" s="341"/>
      <c r="AZ43" s="341"/>
      <c r="BA43" s="341"/>
      <c r="BB43" s="341"/>
      <c r="BC43" s="341"/>
      <c r="BD43" s="341"/>
      <c r="BE43" s="341"/>
      <c r="BF43" s="341"/>
      <c r="BG43" s="341"/>
      <c r="BH43" s="341"/>
      <c r="BI43" s="341"/>
      <c r="BJ43" s="341"/>
      <c r="BK43" s="341"/>
      <c r="BL43" s="341"/>
      <c r="BM43" s="341"/>
      <c r="BN43" s="341"/>
      <c r="BO43" s="341"/>
      <c r="BP43" s="341"/>
      <c r="BQ43" s="341"/>
      <c r="BR43" s="341"/>
      <c r="BS43" s="341"/>
      <c r="BT43" s="341"/>
      <c r="BU43" s="341"/>
      <c r="BV43" s="341"/>
      <c r="BW43" s="341"/>
      <c r="BX43" s="341"/>
      <c r="BY43" s="341"/>
      <c r="BZ43" s="341"/>
      <c r="CA43" s="341"/>
      <c r="CB43" s="341"/>
      <c r="CC43" s="341"/>
      <c r="CD43" s="341"/>
      <c r="CE43" s="341"/>
      <c r="CF43" s="341"/>
      <c r="CG43" s="341"/>
      <c r="CH43" s="341"/>
      <c r="CI43" s="341"/>
      <c r="CJ43" s="341"/>
      <c r="CK43" s="341"/>
      <c r="CL43" s="341"/>
      <c r="CM43" s="341"/>
      <c r="CN43" s="341"/>
      <c r="CO43" s="341"/>
      <c r="CP43" s="341"/>
      <c r="CQ43" s="341"/>
      <c r="CR43" s="341"/>
      <c r="CS43" s="341"/>
      <c r="CT43" s="341"/>
      <c r="CU43" s="341"/>
      <c r="CV43" s="341"/>
      <c r="CW43" s="341"/>
      <c r="CX43" s="341"/>
      <c r="CY43" s="341"/>
      <c r="CZ43" s="341"/>
      <c r="DA43" s="341"/>
      <c r="DB43" s="341"/>
      <c r="DC43" s="341"/>
      <c r="DD43" s="341"/>
      <c r="DE43" s="341"/>
      <c r="DF43" s="341"/>
      <c r="DG43" s="341"/>
      <c r="DH43" s="341"/>
      <c r="DI43" s="341"/>
      <c r="DJ43" s="341"/>
      <c r="DK43" s="341"/>
      <c r="DL43" s="341"/>
      <c r="DM43" s="341"/>
      <c r="DN43" s="341"/>
      <c r="DO43" s="341"/>
      <c r="DP43" s="341"/>
      <c r="DQ43" s="341"/>
      <c r="DR43" s="341"/>
      <c r="DS43" s="341"/>
      <c r="DT43" s="341"/>
      <c r="DU43" s="341"/>
      <c r="DV43" s="341"/>
      <c r="DW43" s="341"/>
      <c r="DX43" s="341"/>
      <c r="DY43" s="341"/>
    </row>
    <row r="44" spans="1:129" s="60" customFormat="1" ht="12.75" customHeight="1">
      <c r="A44" s="344">
        <v>6000</v>
      </c>
      <c r="B44" s="345" t="s">
        <v>924</v>
      </c>
      <c r="C44" s="252">
        <v>17412</v>
      </c>
      <c r="D44" s="125">
        <v>8558</v>
      </c>
      <c r="E44" s="346"/>
      <c r="F44" s="346"/>
      <c r="G44" s="346"/>
      <c r="H44" s="298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1"/>
      <c r="AR44" s="341"/>
      <c r="AS44" s="341"/>
      <c r="AT44" s="341"/>
      <c r="AU44" s="341"/>
      <c r="AV44" s="341"/>
      <c r="AW44" s="341"/>
      <c r="AX44" s="341"/>
      <c r="AY44" s="341"/>
      <c r="AZ44" s="341"/>
      <c r="BA44" s="341"/>
      <c r="BB44" s="341"/>
      <c r="BC44" s="341"/>
      <c r="BD44" s="341"/>
      <c r="BE44" s="341"/>
      <c r="BF44" s="341"/>
      <c r="BG44" s="341"/>
      <c r="BH44" s="341"/>
      <c r="BI44" s="341"/>
      <c r="BJ44" s="341"/>
      <c r="BK44" s="341"/>
      <c r="BL44" s="341"/>
      <c r="BM44" s="341"/>
      <c r="BN44" s="341"/>
      <c r="BO44" s="341"/>
      <c r="BP44" s="341"/>
      <c r="BQ44" s="341"/>
      <c r="BR44" s="341"/>
      <c r="BS44" s="341"/>
      <c r="BT44" s="341"/>
      <c r="BU44" s="341"/>
      <c r="BV44" s="341"/>
      <c r="BW44" s="341"/>
      <c r="BX44" s="341"/>
      <c r="BY44" s="341"/>
      <c r="BZ44" s="341"/>
      <c r="CA44" s="341"/>
      <c r="CB44" s="341"/>
      <c r="CC44" s="341"/>
      <c r="CD44" s="341"/>
      <c r="CE44" s="341"/>
      <c r="CF44" s="341"/>
      <c r="CG44" s="341"/>
      <c r="CH44" s="341"/>
      <c r="CI44" s="341"/>
      <c r="CJ44" s="341"/>
      <c r="CK44" s="341"/>
      <c r="CL44" s="341"/>
      <c r="CM44" s="341"/>
      <c r="CN44" s="341"/>
      <c r="CO44" s="341"/>
      <c r="CP44" s="341"/>
      <c r="CQ44" s="341"/>
      <c r="CR44" s="341"/>
      <c r="CS44" s="341"/>
      <c r="CT44" s="341"/>
      <c r="CU44" s="341"/>
      <c r="CV44" s="341"/>
      <c r="CW44" s="341"/>
      <c r="CX44" s="341"/>
      <c r="CY44" s="341"/>
      <c r="CZ44" s="341"/>
      <c r="DA44" s="341"/>
      <c r="DB44" s="341"/>
      <c r="DC44" s="341"/>
      <c r="DD44" s="341"/>
      <c r="DE44" s="341"/>
      <c r="DF44" s="341"/>
      <c r="DG44" s="341"/>
      <c r="DH44" s="341"/>
      <c r="DI44" s="341"/>
      <c r="DJ44" s="341"/>
      <c r="DK44" s="341"/>
      <c r="DL44" s="341"/>
      <c r="DM44" s="341"/>
      <c r="DN44" s="341"/>
      <c r="DO44" s="341"/>
      <c r="DP44" s="341"/>
      <c r="DQ44" s="341"/>
      <c r="DR44" s="341"/>
      <c r="DS44" s="341"/>
      <c r="DT44" s="341"/>
      <c r="DU44" s="341"/>
      <c r="DV44" s="341"/>
      <c r="DW44" s="341"/>
      <c r="DX44" s="341"/>
      <c r="DY44" s="341"/>
    </row>
    <row r="45" spans="1:129" s="60" customFormat="1" ht="12.75" customHeight="1">
      <c r="A45" s="347">
        <v>6200</v>
      </c>
      <c r="B45" s="345" t="s">
        <v>925</v>
      </c>
      <c r="C45" s="252">
        <v>17412</v>
      </c>
      <c r="D45" s="125">
        <v>8558</v>
      </c>
      <c r="E45" s="346"/>
      <c r="F45" s="346"/>
      <c r="G45" s="346"/>
      <c r="H45" s="298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1"/>
      <c r="AS45" s="341"/>
      <c r="AT45" s="341"/>
      <c r="AU45" s="341"/>
      <c r="AV45" s="341"/>
      <c r="AW45" s="341"/>
      <c r="AX45" s="341"/>
      <c r="AY45" s="341"/>
      <c r="AZ45" s="341"/>
      <c r="BA45" s="341"/>
      <c r="BB45" s="341"/>
      <c r="BC45" s="341"/>
      <c r="BD45" s="341"/>
      <c r="BE45" s="341"/>
      <c r="BF45" s="341"/>
      <c r="BG45" s="341"/>
      <c r="BH45" s="341"/>
      <c r="BI45" s="341"/>
      <c r="BJ45" s="341"/>
      <c r="BK45" s="341"/>
      <c r="BL45" s="341"/>
      <c r="BM45" s="341"/>
      <c r="BN45" s="341"/>
      <c r="BO45" s="341"/>
      <c r="BP45" s="341"/>
      <c r="BQ45" s="341"/>
      <c r="BR45" s="341"/>
      <c r="BS45" s="341"/>
      <c r="BT45" s="341"/>
      <c r="BU45" s="341"/>
      <c r="BV45" s="341"/>
      <c r="BW45" s="341"/>
      <c r="BX45" s="341"/>
      <c r="BY45" s="341"/>
      <c r="BZ45" s="341"/>
      <c r="CA45" s="341"/>
      <c r="CB45" s="341"/>
      <c r="CC45" s="341"/>
      <c r="CD45" s="341"/>
      <c r="CE45" s="341"/>
      <c r="CF45" s="341"/>
      <c r="CG45" s="341"/>
      <c r="CH45" s="341"/>
      <c r="CI45" s="341"/>
      <c r="CJ45" s="341"/>
      <c r="CK45" s="341"/>
      <c r="CL45" s="341"/>
      <c r="CM45" s="341"/>
      <c r="CN45" s="341"/>
      <c r="CO45" s="341"/>
      <c r="CP45" s="341"/>
      <c r="CQ45" s="341"/>
      <c r="CR45" s="341"/>
      <c r="CS45" s="341"/>
      <c r="CT45" s="341"/>
      <c r="CU45" s="341"/>
      <c r="CV45" s="341"/>
      <c r="CW45" s="341"/>
      <c r="CX45" s="341"/>
      <c r="CY45" s="341"/>
      <c r="CZ45" s="341"/>
      <c r="DA45" s="341"/>
      <c r="DB45" s="341"/>
      <c r="DC45" s="341"/>
      <c r="DD45" s="341"/>
      <c r="DE45" s="341"/>
      <c r="DF45" s="341"/>
      <c r="DG45" s="341"/>
      <c r="DH45" s="341"/>
      <c r="DI45" s="341"/>
      <c r="DJ45" s="341"/>
      <c r="DK45" s="341"/>
      <c r="DL45" s="341"/>
      <c r="DM45" s="341"/>
      <c r="DN45" s="341"/>
      <c r="DO45" s="341"/>
      <c r="DP45" s="341"/>
      <c r="DQ45" s="341"/>
      <c r="DR45" s="341"/>
      <c r="DS45" s="341"/>
      <c r="DT45" s="341"/>
      <c r="DU45" s="341"/>
      <c r="DV45" s="341"/>
      <c r="DW45" s="341"/>
      <c r="DX45" s="341"/>
      <c r="DY45" s="341"/>
    </row>
    <row r="46" spans="1:129" s="60" customFormat="1" ht="12.75">
      <c r="A46" s="347">
        <v>6400</v>
      </c>
      <c r="B46" s="345" t="s">
        <v>930</v>
      </c>
      <c r="C46" s="252">
        <v>0</v>
      </c>
      <c r="D46" s="125">
        <v>0</v>
      </c>
      <c r="E46" s="346"/>
      <c r="F46" s="346"/>
      <c r="G46" s="346"/>
      <c r="H46" s="298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341"/>
      <c r="AP46" s="341"/>
      <c r="AQ46" s="341"/>
      <c r="AR46" s="341"/>
      <c r="AS46" s="341"/>
      <c r="AT46" s="341"/>
      <c r="AU46" s="341"/>
      <c r="AV46" s="341"/>
      <c r="AW46" s="341"/>
      <c r="AX46" s="341"/>
      <c r="AY46" s="341"/>
      <c r="AZ46" s="341"/>
      <c r="BA46" s="341"/>
      <c r="BB46" s="341"/>
      <c r="BC46" s="341"/>
      <c r="BD46" s="341"/>
      <c r="BE46" s="341"/>
      <c r="BF46" s="341"/>
      <c r="BG46" s="341"/>
      <c r="BH46" s="341"/>
      <c r="BI46" s="341"/>
      <c r="BJ46" s="341"/>
      <c r="BK46" s="341"/>
      <c r="BL46" s="341"/>
      <c r="BM46" s="341"/>
      <c r="BN46" s="341"/>
      <c r="BO46" s="341"/>
      <c r="BP46" s="341"/>
      <c r="BQ46" s="341"/>
      <c r="BR46" s="341"/>
      <c r="BS46" s="341"/>
      <c r="BT46" s="341"/>
      <c r="BU46" s="341"/>
      <c r="BV46" s="341"/>
      <c r="BW46" s="341"/>
      <c r="BX46" s="341"/>
      <c r="BY46" s="341"/>
      <c r="BZ46" s="341"/>
      <c r="CA46" s="341"/>
      <c r="CB46" s="341"/>
      <c r="CC46" s="341"/>
      <c r="CD46" s="341"/>
      <c r="CE46" s="341"/>
      <c r="CF46" s="341"/>
      <c r="CG46" s="341"/>
      <c r="CH46" s="341"/>
      <c r="CI46" s="341"/>
      <c r="CJ46" s="341"/>
      <c r="CK46" s="341"/>
      <c r="CL46" s="341"/>
      <c r="CM46" s="341"/>
      <c r="CN46" s="341"/>
      <c r="CO46" s="341"/>
      <c r="CP46" s="341"/>
      <c r="CQ46" s="341"/>
      <c r="CR46" s="341"/>
      <c r="CS46" s="341"/>
      <c r="CT46" s="341"/>
      <c r="CU46" s="341"/>
      <c r="CV46" s="341"/>
      <c r="CW46" s="341"/>
      <c r="CX46" s="341"/>
      <c r="CY46" s="341"/>
      <c r="CZ46" s="341"/>
      <c r="DA46" s="341"/>
      <c r="DB46" s="341"/>
      <c r="DC46" s="341"/>
      <c r="DD46" s="341"/>
      <c r="DE46" s="341"/>
      <c r="DF46" s="341"/>
      <c r="DG46" s="341"/>
      <c r="DH46" s="341"/>
      <c r="DI46" s="341"/>
      <c r="DJ46" s="341"/>
      <c r="DK46" s="341"/>
      <c r="DL46" s="341"/>
      <c r="DM46" s="341"/>
      <c r="DN46" s="341"/>
      <c r="DO46" s="341"/>
      <c r="DP46" s="341"/>
      <c r="DQ46" s="341"/>
      <c r="DR46" s="341"/>
      <c r="DS46" s="341"/>
      <c r="DT46" s="341"/>
      <c r="DU46" s="341"/>
      <c r="DV46" s="341"/>
      <c r="DW46" s="341"/>
      <c r="DX46" s="341"/>
      <c r="DY46" s="341"/>
    </row>
    <row r="47" spans="1:129" s="60" customFormat="1" ht="39" customHeight="1">
      <c r="A47" s="338">
        <v>1.4</v>
      </c>
      <c r="B47" s="138" t="s">
        <v>1071</v>
      </c>
      <c r="C47" s="256">
        <v>2698</v>
      </c>
      <c r="D47" s="35">
        <v>180</v>
      </c>
      <c r="E47" s="346"/>
      <c r="F47" s="346"/>
      <c r="G47" s="346"/>
      <c r="H47" s="298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1"/>
      <c r="AQ47" s="341"/>
      <c r="AR47" s="341"/>
      <c r="AS47" s="341"/>
      <c r="AT47" s="341"/>
      <c r="AU47" s="341"/>
      <c r="AV47" s="341"/>
      <c r="AW47" s="341"/>
      <c r="AX47" s="341"/>
      <c r="AY47" s="341"/>
      <c r="AZ47" s="341"/>
      <c r="BA47" s="341"/>
      <c r="BB47" s="341"/>
      <c r="BC47" s="341"/>
      <c r="BD47" s="341"/>
      <c r="BE47" s="341"/>
      <c r="BF47" s="341"/>
      <c r="BG47" s="341"/>
      <c r="BH47" s="341"/>
      <c r="BI47" s="341"/>
      <c r="BJ47" s="341"/>
      <c r="BK47" s="341"/>
      <c r="BL47" s="341"/>
      <c r="BM47" s="341"/>
      <c r="BN47" s="341"/>
      <c r="BO47" s="341"/>
      <c r="BP47" s="341"/>
      <c r="BQ47" s="341"/>
      <c r="BR47" s="341"/>
      <c r="BS47" s="341"/>
      <c r="BT47" s="341"/>
      <c r="BU47" s="341"/>
      <c r="BV47" s="341"/>
      <c r="BW47" s="341"/>
      <c r="BX47" s="341"/>
      <c r="BY47" s="341"/>
      <c r="BZ47" s="341"/>
      <c r="CA47" s="341"/>
      <c r="CB47" s="341"/>
      <c r="CC47" s="341"/>
      <c r="CD47" s="341"/>
      <c r="CE47" s="341"/>
      <c r="CF47" s="341"/>
      <c r="CG47" s="341"/>
      <c r="CH47" s="341"/>
      <c r="CI47" s="341"/>
      <c r="CJ47" s="341"/>
      <c r="CK47" s="341"/>
      <c r="CL47" s="341"/>
      <c r="CM47" s="341"/>
      <c r="CN47" s="341"/>
      <c r="CO47" s="341"/>
      <c r="CP47" s="341"/>
      <c r="CQ47" s="341"/>
      <c r="CR47" s="341"/>
      <c r="CS47" s="341"/>
      <c r="CT47" s="341"/>
      <c r="CU47" s="341"/>
      <c r="CV47" s="341"/>
      <c r="CW47" s="341"/>
      <c r="CX47" s="341"/>
      <c r="CY47" s="341"/>
      <c r="CZ47" s="341"/>
      <c r="DA47" s="341"/>
      <c r="DB47" s="341"/>
      <c r="DC47" s="341"/>
      <c r="DD47" s="341"/>
      <c r="DE47" s="341"/>
      <c r="DF47" s="341"/>
      <c r="DG47" s="341"/>
      <c r="DH47" s="341"/>
      <c r="DI47" s="341"/>
      <c r="DJ47" s="341"/>
      <c r="DK47" s="341"/>
      <c r="DL47" s="341"/>
      <c r="DM47" s="341"/>
      <c r="DN47" s="341"/>
      <c r="DO47" s="341"/>
      <c r="DP47" s="341"/>
      <c r="DQ47" s="341"/>
      <c r="DR47" s="341"/>
      <c r="DS47" s="341"/>
      <c r="DT47" s="341"/>
      <c r="DU47" s="341"/>
      <c r="DV47" s="341"/>
      <c r="DW47" s="341"/>
      <c r="DX47" s="341"/>
      <c r="DY47" s="341"/>
    </row>
    <row r="48" spans="1:129" s="60" customFormat="1" ht="12.75" customHeight="1">
      <c r="A48" s="347">
        <v>7600</v>
      </c>
      <c r="B48" s="345" t="s">
        <v>1072</v>
      </c>
      <c r="C48" s="252">
        <v>2518</v>
      </c>
      <c r="D48" s="125">
        <v>0</v>
      </c>
      <c r="E48" s="346"/>
      <c r="F48" s="346"/>
      <c r="G48" s="346"/>
      <c r="H48" s="298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  <c r="AW48" s="341"/>
      <c r="AX48" s="341"/>
      <c r="AY48" s="341"/>
      <c r="AZ48" s="341"/>
      <c r="BA48" s="341"/>
      <c r="BB48" s="341"/>
      <c r="BC48" s="341"/>
      <c r="BD48" s="341"/>
      <c r="BE48" s="341"/>
      <c r="BF48" s="341"/>
      <c r="BG48" s="341"/>
      <c r="BH48" s="341"/>
      <c r="BI48" s="341"/>
      <c r="BJ48" s="341"/>
      <c r="BK48" s="341"/>
      <c r="BL48" s="341"/>
      <c r="BM48" s="341"/>
      <c r="BN48" s="341"/>
      <c r="BO48" s="341"/>
      <c r="BP48" s="341"/>
      <c r="BQ48" s="341"/>
      <c r="BR48" s="341"/>
      <c r="BS48" s="341"/>
      <c r="BT48" s="341"/>
      <c r="BU48" s="341"/>
      <c r="BV48" s="341"/>
      <c r="BW48" s="341"/>
      <c r="BX48" s="341"/>
      <c r="BY48" s="341"/>
      <c r="BZ48" s="341"/>
      <c r="CA48" s="341"/>
      <c r="CB48" s="341"/>
      <c r="CC48" s="341"/>
      <c r="CD48" s="341"/>
      <c r="CE48" s="341"/>
      <c r="CF48" s="341"/>
      <c r="CG48" s="341"/>
      <c r="CH48" s="341"/>
      <c r="CI48" s="341"/>
      <c r="CJ48" s="341"/>
      <c r="CK48" s="341"/>
      <c r="CL48" s="341"/>
      <c r="CM48" s="341"/>
      <c r="CN48" s="341"/>
      <c r="CO48" s="341"/>
      <c r="CP48" s="341"/>
      <c r="CQ48" s="341"/>
      <c r="CR48" s="341"/>
      <c r="CS48" s="341"/>
      <c r="CT48" s="341"/>
      <c r="CU48" s="341"/>
      <c r="CV48" s="341"/>
      <c r="CW48" s="341"/>
      <c r="CX48" s="341"/>
      <c r="CY48" s="341"/>
      <c r="CZ48" s="341"/>
      <c r="DA48" s="341"/>
      <c r="DB48" s="341"/>
      <c r="DC48" s="341"/>
      <c r="DD48" s="341"/>
      <c r="DE48" s="341"/>
      <c r="DF48" s="341"/>
      <c r="DG48" s="341"/>
      <c r="DH48" s="341"/>
      <c r="DI48" s="341"/>
      <c r="DJ48" s="341"/>
      <c r="DK48" s="341"/>
      <c r="DL48" s="341"/>
      <c r="DM48" s="341"/>
      <c r="DN48" s="341"/>
      <c r="DO48" s="341"/>
      <c r="DP48" s="341"/>
      <c r="DQ48" s="341"/>
      <c r="DR48" s="341"/>
      <c r="DS48" s="341"/>
      <c r="DT48" s="341"/>
      <c r="DU48" s="341"/>
      <c r="DV48" s="341"/>
      <c r="DW48" s="341"/>
      <c r="DX48" s="341"/>
      <c r="DY48" s="341"/>
    </row>
    <row r="49" spans="1:129" s="60" customFormat="1" ht="12.75" customHeight="1">
      <c r="A49" s="347">
        <v>7700</v>
      </c>
      <c r="B49" s="345" t="s">
        <v>1073</v>
      </c>
      <c r="C49" s="252">
        <v>180</v>
      </c>
      <c r="D49" s="125">
        <v>180</v>
      </c>
      <c r="E49" s="346"/>
      <c r="F49" s="346"/>
      <c r="G49" s="346"/>
      <c r="H49" s="298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41"/>
      <c r="AQ49" s="341"/>
      <c r="AR49" s="341"/>
      <c r="AS49" s="341"/>
      <c r="AT49" s="341"/>
      <c r="AU49" s="341"/>
      <c r="AV49" s="341"/>
      <c r="AW49" s="341"/>
      <c r="AX49" s="341"/>
      <c r="AY49" s="341"/>
      <c r="AZ49" s="341"/>
      <c r="BA49" s="341"/>
      <c r="BB49" s="341"/>
      <c r="BC49" s="341"/>
      <c r="BD49" s="341"/>
      <c r="BE49" s="341"/>
      <c r="BF49" s="341"/>
      <c r="BG49" s="341"/>
      <c r="BH49" s="341"/>
      <c r="BI49" s="341"/>
      <c r="BJ49" s="341"/>
      <c r="BK49" s="341"/>
      <c r="BL49" s="341"/>
      <c r="BM49" s="341"/>
      <c r="BN49" s="341"/>
      <c r="BO49" s="341"/>
      <c r="BP49" s="341"/>
      <c r="BQ49" s="341"/>
      <c r="BR49" s="341"/>
      <c r="BS49" s="341"/>
      <c r="BT49" s="341"/>
      <c r="BU49" s="341"/>
      <c r="BV49" s="341"/>
      <c r="BW49" s="341"/>
      <c r="BX49" s="341"/>
      <c r="BY49" s="341"/>
      <c r="BZ49" s="341"/>
      <c r="CA49" s="341"/>
      <c r="CB49" s="341"/>
      <c r="CC49" s="341"/>
      <c r="CD49" s="341"/>
      <c r="CE49" s="341"/>
      <c r="CF49" s="341"/>
      <c r="CG49" s="341"/>
      <c r="CH49" s="341"/>
      <c r="CI49" s="341"/>
      <c r="CJ49" s="341"/>
      <c r="CK49" s="341"/>
      <c r="CL49" s="341"/>
      <c r="CM49" s="341"/>
      <c r="CN49" s="341"/>
      <c r="CO49" s="341"/>
      <c r="CP49" s="341"/>
      <c r="CQ49" s="341"/>
      <c r="CR49" s="341"/>
      <c r="CS49" s="341"/>
      <c r="CT49" s="341"/>
      <c r="CU49" s="341"/>
      <c r="CV49" s="341"/>
      <c r="CW49" s="341"/>
      <c r="CX49" s="341"/>
      <c r="CY49" s="341"/>
      <c r="CZ49" s="341"/>
      <c r="DA49" s="341"/>
      <c r="DB49" s="341"/>
      <c r="DC49" s="341"/>
      <c r="DD49" s="341"/>
      <c r="DE49" s="341"/>
      <c r="DF49" s="341"/>
      <c r="DG49" s="341"/>
      <c r="DH49" s="341"/>
      <c r="DI49" s="341"/>
      <c r="DJ49" s="341"/>
      <c r="DK49" s="341"/>
      <c r="DL49" s="341"/>
      <c r="DM49" s="341"/>
      <c r="DN49" s="341"/>
      <c r="DO49" s="341"/>
      <c r="DP49" s="341"/>
      <c r="DQ49" s="341"/>
      <c r="DR49" s="341"/>
      <c r="DS49" s="341"/>
      <c r="DT49" s="341"/>
      <c r="DU49" s="341"/>
      <c r="DV49" s="341"/>
      <c r="DW49" s="341"/>
      <c r="DX49" s="341"/>
      <c r="DY49" s="341"/>
    </row>
    <row r="50" spans="1:129" s="60" customFormat="1" ht="12.75" customHeight="1">
      <c r="A50" s="337" t="s">
        <v>931</v>
      </c>
      <c r="B50" s="351" t="s">
        <v>932</v>
      </c>
      <c r="C50" s="113">
        <v>105026</v>
      </c>
      <c r="D50" s="35">
        <v>22187</v>
      </c>
      <c r="E50" s="352"/>
      <c r="F50" s="352"/>
      <c r="G50" s="352"/>
      <c r="H50" s="353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41"/>
      <c r="AP50" s="341"/>
      <c r="AQ50" s="341"/>
      <c r="AR50" s="341"/>
      <c r="AS50" s="341"/>
      <c r="AT50" s="341"/>
      <c r="AU50" s="341"/>
      <c r="AV50" s="341"/>
      <c r="AW50" s="341"/>
      <c r="AX50" s="341"/>
      <c r="AY50" s="341"/>
      <c r="AZ50" s="341"/>
      <c r="BA50" s="341"/>
      <c r="BB50" s="341"/>
      <c r="BC50" s="341"/>
      <c r="BD50" s="341"/>
      <c r="BE50" s="341"/>
      <c r="BF50" s="341"/>
      <c r="BG50" s="341"/>
      <c r="BH50" s="341"/>
      <c r="BI50" s="341"/>
      <c r="BJ50" s="341"/>
      <c r="BK50" s="341"/>
      <c r="BL50" s="341"/>
      <c r="BM50" s="341"/>
      <c r="BN50" s="341"/>
      <c r="BO50" s="341"/>
      <c r="BP50" s="341"/>
      <c r="BQ50" s="341"/>
      <c r="BR50" s="341"/>
      <c r="BS50" s="341"/>
      <c r="BT50" s="341"/>
      <c r="BU50" s="341"/>
      <c r="BV50" s="341"/>
      <c r="BW50" s="341"/>
      <c r="BX50" s="341"/>
      <c r="BY50" s="341"/>
      <c r="BZ50" s="341"/>
      <c r="CA50" s="341"/>
      <c r="CB50" s="341"/>
      <c r="CC50" s="341"/>
      <c r="CD50" s="341"/>
      <c r="CE50" s="341"/>
      <c r="CF50" s="341"/>
      <c r="CG50" s="341"/>
      <c r="CH50" s="341"/>
      <c r="CI50" s="341"/>
      <c r="CJ50" s="341"/>
      <c r="CK50" s="341"/>
      <c r="CL50" s="341"/>
      <c r="CM50" s="341"/>
      <c r="CN50" s="341"/>
      <c r="CO50" s="341"/>
      <c r="CP50" s="341"/>
      <c r="CQ50" s="341"/>
      <c r="CR50" s="341"/>
      <c r="CS50" s="341"/>
      <c r="CT50" s="341"/>
      <c r="CU50" s="341"/>
      <c r="CV50" s="341"/>
      <c r="CW50" s="341"/>
      <c r="CX50" s="341"/>
      <c r="CY50" s="341"/>
      <c r="CZ50" s="341"/>
      <c r="DA50" s="341"/>
      <c r="DB50" s="341"/>
      <c r="DC50" s="341"/>
      <c r="DD50" s="341"/>
      <c r="DE50" s="341"/>
      <c r="DF50" s="341"/>
      <c r="DG50" s="341"/>
      <c r="DH50" s="341"/>
      <c r="DI50" s="341"/>
      <c r="DJ50" s="341"/>
      <c r="DK50" s="341"/>
      <c r="DL50" s="341"/>
      <c r="DM50" s="341"/>
      <c r="DN50" s="341"/>
      <c r="DO50" s="341"/>
      <c r="DP50" s="341"/>
      <c r="DQ50" s="341"/>
      <c r="DR50" s="341"/>
      <c r="DS50" s="341"/>
      <c r="DT50" s="341"/>
      <c r="DU50" s="341"/>
      <c r="DV50" s="341"/>
      <c r="DW50" s="341"/>
      <c r="DX50" s="341"/>
      <c r="DY50" s="341"/>
    </row>
    <row r="51" spans="1:129" s="343" customFormat="1" ht="12.75" customHeight="1">
      <c r="A51" s="338" t="s">
        <v>933</v>
      </c>
      <c r="B51" s="338" t="s">
        <v>934</v>
      </c>
      <c r="C51" s="113">
        <v>105026</v>
      </c>
      <c r="D51" s="35">
        <v>22187</v>
      </c>
      <c r="E51" s="354"/>
      <c r="F51" s="354"/>
      <c r="G51" s="354"/>
      <c r="H51" s="355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  <c r="BC51" s="342"/>
      <c r="BD51" s="342"/>
      <c r="BE51" s="342"/>
      <c r="BF51" s="342"/>
      <c r="BG51" s="342"/>
      <c r="BH51" s="342"/>
      <c r="BI51" s="342"/>
      <c r="BJ51" s="342"/>
      <c r="BK51" s="342"/>
      <c r="BL51" s="342"/>
      <c r="BM51" s="342"/>
      <c r="BN51" s="342"/>
      <c r="BO51" s="342"/>
      <c r="BP51" s="342"/>
      <c r="BQ51" s="342"/>
      <c r="BR51" s="342"/>
      <c r="BS51" s="342"/>
      <c r="BT51" s="342"/>
      <c r="BU51" s="342"/>
      <c r="BV51" s="342"/>
      <c r="BW51" s="342"/>
      <c r="BX51" s="342"/>
      <c r="BY51" s="342"/>
      <c r="BZ51" s="342"/>
      <c r="CA51" s="342"/>
      <c r="CB51" s="342"/>
      <c r="CC51" s="342"/>
      <c r="CD51" s="342"/>
      <c r="CE51" s="342"/>
      <c r="CF51" s="342"/>
      <c r="CG51" s="342"/>
      <c r="CH51" s="342"/>
      <c r="CI51" s="342"/>
      <c r="CJ51" s="342"/>
      <c r="CK51" s="342"/>
      <c r="CL51" s="342"/>
      <c r="CM51" s="342"/>
      <c r="CN51" s="342"/>
      <c r="CO51" s="342"/>
      <c r="CP51" s="342"/>
      <c r="CQ51" s="342"/>
      <c r="CR51" s="342"/>
      <c r="CS51" s="342"/>
      <c r="CT51" s="342"/>
      <c r="CU51" s="342"/>
      <c r="CV51" s="342"/>
      <c r="CW51" s="342"/>
      <c r="CX51" s="342"/>
      <c r="CY51" s="342"/>
      <c r="CZ51" s="342"/>
      <c r="DA51" s="342"/>
      <c r="DB51" s="342"/>
      <c r="DC51" s="342"/>
      <c r="DD51" s="342"/>
      <c r="DE51" s="342"/>
      <c r="DF51" s="342"/>
      <c r="DG51" s="342"/>
      <c r="DH51" s="342"/>
      <c r="DI51" s="342"/>
      <c r="DJ51" s="342"/>
      <c r="DK51" s="342"/>
      <c r="DL51" s="342"/>
      <c r="DM51" s="342"/>
      <c r="DN51" s="342"/>
      <c r="DO51" s="342"/>
      <c r="DP51" s="342"/>
      <c r="DQ51" s="342"/>
      <c r="DR51" s="342"/>
      <c r="DS51" s="342"/>
      <c r="DT51" s="342"/>
      <c r="DU51" s="342"/>
      <c r="DV51" s="342"/>
      <c r="DW51" s="342"/>
      <c r="DX51" s="342"/>
      <c r="DY51" s="342"/>
    </row>
    <row r="52" spans="1:129" s="60" customFormat="1" ht="12.75" customHeight="1">
      <c r="A52" s="347">
        <v>5100</v>
      </c>
      <c r="B52" s="345" t="s">
        <v>935</v>
      </c>
      <c r="C52" s="252">
        <v>1775</v>
      </c>
      <c r="D52" s="125">
        <v>1590</v>
      </c>
      <c r="E52" s="346"/>
      <c r="F52" s="346"/>
      <c r="G52" s="346"/>
      <c r="H52" s="298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41"/>
      <c r="AP52" s="341"/>
      <c r="AQ52" s="341"/>
      <c r="AR52" s="341"/>
      <c r="AS52" s="341"/>
      <c r="AT52" s="341"/>
      <c r="AU52" s="341"/>
      <c r="AV52" s="341"/>
      <c r="AW52" s="341"/>
      <c r="AX52" s="341"/>
      <c r="AY52" s="341"/>
      <c r="AZ52" s="341"/>
      <c r="BA52" s="341"/>
      <c r="BB52" s="341"/>
      <c r="BC52" s="341"/>
      <c r="BD52" s="341"/>
      <c r="BE52" s="341"/>
      <c r="BF52" s="341"/>
      <c r="BG52" s="341"/>
      <c r="BH52" s="341"/>
      <c r="BI52" s="341"/>
      <c r="BJ52" s="341"/>
      <c r="BK52" s="341"/>
      <c r="BL52" s="341"/>
      <c r="BM52" s="341"/>
      <c r="BN52" s="341"/>
      <c r="BO52" s="341"/>
      <c r="BP52" s="341"/>
      <c r="BQ52" s="341"/>
      <c r="BR52" s="341"/>
      <c r="BS52" s="341"/>
      <c r="BT52" s="341"/>
      <c r="BU52" s="341"/>
      <c r="BV52" s="341"/>
      <c r="BW52" s="341"/>
      <c r="BX52" s="341"/>
      <c r="BY52" s="341"/>
      <c r="BZ52" s="341"/>
      <c r="CA52" s="341"/>
      <c r="CB52" s="341"/>
      <c r="CC52" s="341"/>
      <c r="CD52" s="341"/>
      <c r="CE52" s="341"/>
      <c r="CF52" s="341"/>
      <c r="CG52" s="341"/>
      <c r="CH52" s="341"/>
      <c r="CI52" s="341"/>
      <c r="CJ52" s="341"/>
      <c r="CK52" s="341"/>
      <c r="CL52" s="341"/>
      <c r="CM52" s="341"/>
      <c r="CN52" s="341"/>
      <c r="CO52" s="341"/>
      <c r="CP52" s="341"/>
      <c r="CQ52" s="341"/>
      <c r="CR52" s="341"/>
      <c r="CS52" s="341"/>
      <c r="CT52" s="341"/>
      <c r="CU52" s="341"/>
      <c r="CV52" s="341"/>
      <c r="CW52" s="341"/>
      <c r="CX52" s="341"/>
      <c r="CY52" s="341"/>
      <c r="CZ52" s="341"/>
      <c r="DA52" s="341"/>
      <c r="DB52" s="341"/>
      <c r="DC52" s="341"/>
      <c r="DD52" s="341"/>
      <c r="DE52" s="341"/>
      <c r="DF52" s="341"/>
      <c r="DG52" s="341"/>
      <c r="DH52" s="341"/>
      <c r="DI52" s="341"/>
      <c r="DJ52" s="341"/>
      <c r="DK52" s="341"/>
      <c r="DL52" s="341"/>
      <c r="DM52" s="341"/>
      <c r="DN52" s="341"/>
      <c r="DO52" s="341"/>
      <c r="DP52" s="341"/>
      <c r="DQ52" s="341"/>
      <c r="DR52" s="341"/>
      <c r="DS52" s="341"/>
      <c r="DT52" s="341"/>
      <c r="DU52" s="341"/>
      <c r="DV52" s="341"/>
      <c r="DW52" s="341"/>
      <c r="DX52" s="341"/>
      <c r="DY52" s="341"/>
    </row>
    <row r="53" spans="1:129" s="60" customFormat="1" ht="12.75" customHeight="1">
      <c r="A53" s="347">
        <v>5200</v>
      </c>
      <c r="B53" s="345" t="s">
        <v>936</v>
      </c>
      <c r="C53" s="252">
        <v>100138</v>
      </c>
      <c r="D53" s="125">
        <v>20482</v>
      </c>
      <c r="E53" s="346"/>
      <c r="F53" s="346"/>
      <c r="G53" s="346"/>
      <c r="H53" s="298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41"/>
      <c r="AQ53" s="341"/>
      <c r="AR53" s="341"/>
      <c r="AS53" s="341"/>
      <c r="AT53" s="341"/>
      <c r="AU53" s="341"/>
      <c r="AV53" s="341"/>
      <c r="AW53" s="341"/>
      <c r="AX53" s="341"/>
      <c r="AY53" s="341"/>
      <c r="AZ53" s="341"/>
      <c r="BA53" s="341"/>
      <c r="BB53" s="341"/>
      <c r="BC53" s="341"/>
      <c r="BD53" s="341"/>
      <c r="BE53" s="341"/>
      <c r="BF53" s="341"/>
      <c r="BG53" s="341"/>
      <c r="BH53" s="341"/>
      <c r="BI53" s="341"/>
      <c r="BJ53" s="341"/>
      <c r="BK53" s="341"/>
      <c r="BL53" s="341"/>
      <c r="BM53" s="341"/>
      <c r="BN53" s="341"/>
      <c r="BO53" s="341"/>
      <c r="BP53" s="341"/>
      <c r="BQ53" s="341"/>
      <c r="BR53" s="341"/>
      <c r="BS53" s="341"/>
      <c r="BT53" s="341"/>
      <c r="BU53" s="341"/>
      <c r="BV53" s="341"/>
      <c r="BW53" s="341"/>
      <c r="BX53" s="341"/>
      <c r="BY53" s="341"/>
      <c r="BZ53" s="341"/>
      <c r="CA53" s="341"/>
      <c r="CB53" s="341"/>
      <c r="CC53" s="341"/>
      <c r="CD53" s="341"/>
      <c r="CE53" s="341"/>
      <c r="CF53" s="341"/>
      <c r="CG53" s="341"/>
      <c r="CH53" s="341"/>
      <c r="CI53" s="341"/>
      <c r="CJ53" s="341"/>
      <c r="CK53" s="341"/>
      <c r="CL53" s="341"/>
      <c r="CM53" s="341"/>
      <c r="CN53" s="341"/>
      <c r="CO53" s="341"/>
      <c r="CP53" s="341"/>
      <c r="CQ53" s="341"/>
      <c r="CR53" s="341"/>
      <c r="CS53" s="341"/>
      <c r="CT53" s="341"/>
      <c r="CU53" s="341"/>
      <c r="CV53" s="341"/>
      <c r="CW53" s="341"/>
      <c r="CX53" s="341"/>
      <c r="CY53" s="341"/>
      <c r="CZ53" s="341"/>
      <c r="DA53" s="341"/>
      <c r="DB53" s="341"/>
      <c r="DC53" s="341"/>
      <c r="DD53" s="341"/>
      <c r="DE53" s="341"/>
      <c r="DF53" s="341"/>
      <c r="DG53" s="341"/>
      <c r="DH53" s="341"/>
      <c r="DI53" s="341"/>
      <c r="DJ53" s="341"/>
      <c r="DK53" s="341"/>
      <c r="DL53" s="341"/>
      <c r="DM53" s="341"/>
      <c r="DN53" s="341"/>
      <c r="DO53" s="341"/>
      <c r="DP53" s="341"/>
      <c r="DQ53" s="341"/>
      <c r="DR53" s="341"/>
      <c r="DS53" s="341"/>
      <c r="DT53" s="341"/>
      <c r="DU53" s="341"/>
      <c r="DV53" s="341"/>
      <c r="DW53" s="341"/>
      <c r="DX53" s="341"/>
      <c r="DY53" s="341"/>
    </row>
    <row r="54" spans="1:129" s="60" customFormat="1" ht="38.25">
      <c r="A54" s="347">
        <v>5800</v>
      </c>
      <c r="B54" s="334" t="s">
        <v>937</v>
      </c>
      <c r="C54" s="252">
        <v>3113</v>
      </c>
      <c r="D54" s="125">
        <v>115</v>
      </c>
      <c r="E54" s="346"/>
      <c r="F54" s="346"/>
      <c r="G54" s="346"/>
      <c r="H54" s="298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1"/>
      <c r="AS54" s="341"/>
      <c r="AT54" s="341"/>
      <c r="AU54" s="341"/>
      <c r="AV54" s="341"/>
      <c r="AW54" s="341"/>
      <c r="AX54" s="341"/>
      <c r="AY54" s="341"/>
      <c r="AZ54" s="341"/>
      <c r="BA54" s="341"/>
      <c r="BB54" s="341"/>
      <c r="BC54" s="341"/>
      <c r="BD54" s="341"/>
      <c r="BE54" s="341"/>
      <c r="BF54" s="341"/>
      <c r="BG54" s="341"/>
      <c r="BH54" s="341"/>
      <c r="BI54" s="341"/>
      <c r="BJ54" s="341"/>
      <c r="BK54" s="341"/>
      <c r="BL54" s="341"/>
      <c r="BM54" s="341"/>
      <c r="BN54" s="341"/>
      <c r="BO54" s="341"/>
      <c r="BP54" s="341"/>
      <c r="BQ54" s="341"/>
      <c r="BR54" s="341"/>
      <c r="BS54" s="341"/>
      <c r="BT54" s="341"/>
      <c r="BU54" s="341"/>
      <c r="BV54" s="341"/>
      <c r="BW54" s="341"/>
      <c r="BX54" s="341"/>
      <c r="BY54" s="341"/>
      <c r="BZ54" s="341"/>
      <c r="CA54" s="341"/>
      <c r="CB54" s="341"/>
      <c r="CC54" s="341"/>
      <c r="CD54" s="341"/>
      <c r="CE54" s="341"/>
      <c r="CF54" s="341"/>
      <c r="CG54" s="341"/>
      <c r="CH54" s="341"/>
      <c r="CI54" s="341"/>
      <c r="CJ54" s="341"/>
      <c r="CK54" s="341"/>
      <c r="CL54" s="341"/>
      <c r="CM54" s="341"/>
      <c r="CN54" s="341"/>
      <c r="CO54" s="341"/>
      <c r="CP54" s="341"/>
      <c r="CQ54" s="341"/>
      <c r="CR54" s="341"/>
      <c r="CS54" s="341"/>
      <c r="CT54" s="341"/>
      <c r="CU54" s="341"/>
      <c r="CV54" s="341"/>
      <c r="CW54" s="341"/>
      <c r="CX54" s="341"/>
      <c r="CY54" s="341"/>
      <c r="CZ54" s="341"/>
      <c r="DA54" s="341"/>
      <c r="DB54" s="341"/>
      <c r="DC54" s="341"/>
      <c r="DD54" s="341"/>
      <c r="DE54" s="341"/>
      <c r="DF54" s="341"/>
      <c r="DG54" s="341"/>
      <c r="DH54" s="341"/>
      <c r="DI54" s="341"/>
      <c r="DJ54" s="341"/>
      <c r="DK54" s="341"/>
      <c r="DL54" s="341"/>
      <c r="DM54" s="341"/>
      <c r="DN54" s="341"/>
      <c r="DO54" s="341"/>
      <c r="DP54" s="341"/>
      <c r="DQ54" s="341"/>
      <c r="DR54" s="341"/>
      <c r="DS54" s="341"/>
      <c r="DT54" s="341"/>
      <c r="DU54" s="341"/>
      <c r="DV54" s="341"/>
      <c r="DW54" s="341"/>
      <c r="DX54" s="341"/>
      <c r="DY54" s="341"/>
    </row>
    <row r="55" spans="1:129" s="60" customFormat="1" ht="12.75" customHeight="1">
      <c r="A55" s="356"/>
      <c r="B55" s="338" t="s">
        <v>938</v>
      </c>
      <c r="C55" s="113">
        <v>-1113414</v>
      </c>
      <c r="D55" s="35">
        <v>44754</v>
      </c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41"/>
      <c r="AP55" s="341"/>
      <c r="AQ55" s="341"/>
      <c r="AR55" s="341"/>
      <c r="AS55" s="341"/>
      <c r="AT55" s="341"/>
      <c r="AU55" s="341"/>
      <c r="AV55" s="341"/>
      <c r="AW55" s="341"/>
      <c r="AX55" s="341"/>
      <c r="AY55" s="341"/>
      <c r="AZ55" s="341"/>
      <c r="BA55" s="341"/>
      <c r="BB55" s="341"/>
      <c r="BC55" s="341"/>
      <c r="BD55" s="341"/>
      <c r="BE55" s="341"/>
      <c r="BF55" s="341"/>
      <c r="BG55" s="341"/>
      <c r="BH55" s="341"/>
      <c r="BI55" s="341"/>
      <c r="BJ55" s="341"/>
      <c r="BK55" s="341"/>
      <c r="BL55" s="341"/>
      <c r="BM55" s="341"/>
      <c r="BN55" s="341"/>
      <c r="BO55" s="341"/>
      <c r="BP55" s="341"/>
      <c r="BQ55" s="341"/>
      <c r="BR55" s="341"/>
      <c r="BS55" s="341"/>
      <c r="BT55" s="341"/>
      <c r="BU55" s="341"/>
      <c r="BV55" s="341"/>
      <c r="BW55" s="341"/>
      <c r="BX55" s="341"/>
      <c r="BY55" s="341"/>
      <c r="BZ55" s="341"/>
      <c r="CA55" s="341"/>
      <c r="CB55" s="341"/>
      <c r="CC55" s="341"/>
      <c r="CD55" s="341"/>
      <c r="CE55" s="341"/>
      <c r="CF55" s="341"/>
      <c r="CG55" s="341"/>
      <c r="CH55" s="341"/>
      <c r="CI55" s="341"/>
      <c r="CJ55" s="341"/>
      <c r="CK55" s="341"/>
      <c r="CL55" s="341"/>
      <c r="CM55" s="341"/>
      <c r="CN55" s="341"/>
      <c r="CO55" s="341"/>
      <c r="CP55" s="341"/>
      <c r="CQ55" s="341"/>
      <c r="CR55" s="341"/>
      <c r="CS55" s="341"/>
      <c r="CT55" s="341"/>
      <c r="CU55" s="341"/>
      <c r="CV55" s="341"/>
      <c r="CW55" s="341"/>
      <c r="CX55" s="341"/>
      <c r="CY55" s="341"/>
      <c r="CZ55" s="341"/>
      <c r="DA55" s="341"/>
      <c r="DB55" s="341"/>
      <c r="DC55" s="341"/>
      <c r="DD55" s="341"/>
      <c r="DE55" s="341"/>
      <c r="DF55" s="341"/>
      <c r="DG55" s="341"/>
      <c r="DH55" s="341"/>
      <c r="DI55" s="341"/>
      <c r="DJ55" s="341"/>
      <c r="DK55" s="341"/>
      <c r="DL55" s="341"/>
      <c r="DM55" s="341"/>
      <c r="DN55" s="341"/>
      <c r="DO55" s="341"/>
      <c r="DP55" s="341"/>
      <c r="DQ55" s="341"/>
      <c r="DR55" s="341"/>
      <c r="DS55" s="341"/>
      <c r="DT55" s="341"/>
      <c r="DU55" s="341"/>
      <c r="DV55" s="341"/>
      <c r="DW55" s="341"/>
      <c r="DX55" s="341"/>
      <c r="DY55" s="341"/>
    </row>
    <row r="56" spans="1:129" s="60" customFormat="1" ht="12.75" customHeight="1">
      <c r="A56" s="357"/>
      <c r="B56" s="338" t="s">
        <v>939</v>
      </c>
      <c r="C56" s="113">
        <v>1113414</v>
      </c>
      <c r="D56" s="35">
        <v>-44754</v>
      </c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41"/>
      <c r="AP56" s="341"/>
      <c r="AQ56" s="341"/>
      <c r="AR56" s="341"/>
      <c r="AS56" s="341"/>
      <c r="AT56" s="341"/>
      <c r="AU56" s="341"/>
      <c r="AV56" s="341"/>
      <c r="AW56" s="341"/>
      <c r="AX56" s="341"/>
      <c r="AY56" s="341"/>
      <c r="AZ56" s="341"/>
      <c r="BA56" s="341"/>
      <c r="BB56" s="341"/>
      <c r="BC56" s="341"/>
      <c r="BD56" s="341"/>
      <c r="BE56" s="341"/>
      <c r="BF56" s="341"/>
      <c r="BG56" s="341"/>
      <c r="BH56" s="341"/>
      <c r="BI56" s="341"/>
      <c r="BJ56" s="341"/>
      <c r="BK56" s="341"/>
      <c r="BL56" s="341"/>
      <c r="BM56" s="341"/>
      <c r="BN56" s="341"/>
      <c r="BO56" s="341"/>
      <c r="BP56" s="341"/>
      <c r="BQ56" s="341"/>
      <c r="BR56" s="341"/>
      <c r="BS56" s="341"/>
      <c r="BT56" s="341"/>
      <c r="BU56" s="341"/>
      <c r="BV56" s="341"/>
      <c r="BW56" s="341"/>
      <c r="BX56" s="341"/>
      <c r="BY56" s="341"/>
      <c r="BZ56" s="341"/>
      <c r="CA56" s="341"/>
      <c r="CB56" s="341"/>
      <c r="CC56" s="341"/>
      <c r="CD56" s="341"/>
      <c r="CE56" s="341"/>
      <c r="CF56" s="341"/>
      <c r="CG56" s="341"/>
      <c r="CH56" s="341"/>
      <c r="CI56" s="341"/>
      <c r="CJ56" s="341"/>
      <c r="CK56" s="341"/>
      <c r="CL56" s="341"/>
      <c r="CM56" s="341"/>
      <c r="CN56" s="341"/>
      <c r="CO56" s="341"/>
      <c r="CP56" s="341"/>
      <c r="CQ56" s="341"/>
      <c r="CR56" s="341"/>
      <c r="CS56" s="341"/>
      <c r="CT56" s="341"/>
      <c r="CU56" s="341"/>
      <c r="CV56" s="341"/>
      <c r="CW56" s="341"/>
      <c r="CX56" s="341"/>
      <c r="CY56" s="341"/>
      <c r="CZ56" s="341"/>
      <c r="DA56" s="341"/>
      <c r="DB56" s="341"/>
      <c r="DC56" s="341"/>
      <c r="DD56" s="341"/>
      <c r="DE56" s="341"/>
      <c r="DF56" s="341"/>
      <c r="DG56" s="341"/>
      <c r="DH56" s="341"/>
      <c r="DI56" s="341"/>
      <c r="DJ56" s="341"/>
      <c r="DK56" s="341"/>
      <c r="DL56" s="341"/>
      <c r="DM56" s="341"/>
      <c r="DN56" s="341"/>
      <c r="DO56" s="341"/>
      <c r="DP56" s="341"/>
      <c r="DQ56" s="341"/>
      <c r="DR56" s="341"/>
      <c r="DS56" s="341"/>
      <c r="DT56" s="341"/>
      <c r="DU56" s="341"/>
      <c r="DV56" s="341"/>
      <c r="DW56" s="341"/>
      <c r="DX56" s="341"/>
      <c r="DY56" s="341"/>
    </row>
    <row r="57" spans="1:129" s="60" customFormat="1" ht="12.75" customHeight="1">
      <c r="A57" s="358" t="s">
        <v>1074</v>
      </c>
      <c r="B57" s="359" t="s">
        <v>944</v>
      </c>
      <c r="C57" s="252">
        <v>1113414</v>
      </c>
      <c r="D57" s="125">
        <v>-44754</v>
      </c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41"/>
      <c r="AP57" s="341"/>
      <c r="AQ57" s="341"/>
      <c r="AR57" s="341"/>
      <c r="AS57" s="341"/>
      <c r="AT57" s="341"/>
      <c r="AU57" s="341"/>
      <c r="AV57" s="341"/>
      <c r="AW57" s="341"/>
      <c r="AX57" s="341"/>
      <c r="AY57" s="341"/>
      <c r="AZ57" s="341"/>
      <c r="BA57" s="341"/>
      <c r="BB57" s="341"/>
      <c r="BC57" s="341"/>
      <c r="BD57" s="341"/>
      <c r="BE57" s="341"/>
      <c r="BF57" s="341"/>
      <c r="BG57" s="341"/>
      <c r="BH57" s="341"/>
      <c r="BI57" s="341"/>
      <c r="BJ57" s="341"/>
      <c r="BK57" s="341"/>
      <c r="BL57" s="341"/>
      <c r="BM57" s="341"/>
      <c r="BN57" s="341"/>
      <c r="BO57" s="341"/>
      <c r="BP57" s="341"/>
      <c r="BQ57" s="341"/>
      <c r="BR57" s="341"/>
      <c r="BS57" s="341"/>
      <c r="BT57" s="341"/>
      <c r="BU57" s="341"/>
      <c r="BV57" s="341"/>
      <c r="BW57" s="341"/>
      <c r="BX57" s="341"/>
      <c r="BY57" s="341"/>
      <c r="BZ57" s="341"/>
      <c r="CA57" s="341"/>
      <c r="CB57" s="341"/>
      <c r="CC57" s="341"/>
      <c r="CD57" s="341"/>
      <c r="CE57" s="341"/>
      <c r="CF57" s="341"/>
      <c r="CG57" s="341"/>
      <c r="CH57" s="341"/>
      <c r="CI57" s="341"/>
      <c r="CJ57" s="341"/>
      <c r="CK57" s="341"/>
      <c r="CL57" s="341"/>
      <c r="CM57" s="341"/>
      <c r="CN57" s="341"/>
      <c r="CO57" s="341"/>
      <c r="CP57" s="341"/>
      <c r="CQ57" s="341"/>
      <c r="CR57" s="341"/>
      <c r="CS57" s="341"/>
      <c r="CT57" s="341"/>
      <c r="CU57" s="341"/>
      <c r="CV57" s="341"/>
      <c r="CW57" s="341"/>
      <c r="CX57" s="341"/>
      <c r="CY57" s="341"/>
      <c r="CZ57" s="341"/>
      <c r="DA57" s="341"/>
      <c r="DB57" s="341"/>
      <c r="DC57" s="341"/>
      <c r="DD57" s="341"/>
      <c r="DE57" s="341"/>
      <c r="DF57" s="341"/>
      <c r="DG57" s="341"/>
      <c r="DH57" s="341"/>
      <c r="DI57" s="341"/>
      <c r="DJ57" s="341"/>
      <c r="DK57" s="341"/>
      <c r="DL57" s="341"/>
      <c r="DM57" s="341"/>
      <c r="DN57" s="341"/>
      <c r="DO57" s="341"/>
      <c r="DP57" s="341"/>
      <c r="DQ57" s="341"/>
      <c r="DR57" s="341"/>
      <c r="DS57" s="341"/>
      <c r="DT57" s="341"/>
      <c r="DU57" s="341"/>
      <c r="DV57" s="341"/>
      <c r="DW57" s="341"/>
      <c r="DX57" s="341"/>
      <c r="DY57" s="341"/>
    </row>
    <row r="58" spans="1:129" s="60" customFormat="1" ht="12.75" customHeight="1">
      <c r="A58" s="358"/>
      <c r="B58" s="359"/>
      <c r="C58" s="252"/>
      <c r="D58" s="125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41"/>
      <c r="AP58" s="341"/>
      <c r="AQ58" s="341"/>
      <c r="AR58" s="341"/>
      <c r="AS58" s="341"/>
      <c r="AT58" s="341"/>
      <c r="AU58" s="341"/>
      <c r="AV58" s="341"/>
      <c r="AW58" s="341"/>
      <c r="AX58" s="341"/>
      <c r="AY58" s="341"/>
      <c r="AZ58" s="341"/>
      <c r="BA58" s="341"/>
      <c r="BB58" s="341"/>
      <c r="BC58" s="341"/>
      <c r="BD58" s="341"/>
      <c r="BE58" s="341"/>
      <c r="BF58" s="341"/>
      <c r="BG58" s="341"/>
      <c r="BH58" s="341"/>
      <c r="BI58" s="341"/>
      <c r="BJ58" s="341"/>
      <c r="BK58" s="341"/>
      <c r="BL58" s="341"/>
      <c r="BM58" s="341"/>
      <c r="BN58" s="341"/>
      <c r="BO58" s="341"/>
      <c r="BP58" s="341"/>
      <c r="BQ58" s="341"/>
      <c r="BR58" s="341"/>
      <c r="BS58" s="341"/>
      <c r="BT58" s="341"/>
      <c r="BU58" s="341"/>
      <c r="BV58" s="341"/>
      <c r="BW58" s="341"/>
      <c r="BX58" s="341"/>
      <c r="BY58" s="341"/>
      <c r="BZ58" s="341"/>
      <c r="CA58" s="341"/>
      <c r="CB58" s="341"/>
      <c r="CC58" s="341"/>
      <c r="CD58" s="341"/>
      <c r="CE58" s="341"/>
      <c r="CF58" s="341"/>
      <c r="CG58" s="341"/>
      <c r="CH58" s="341"/>
      <c r="CI58" s="341"/>
      <c r="CJ58" s="341"/>
      <c r="CK58" s="341"/>
      <c r="CL58" s="341"/>
      <c r="CM58" s="341"/>
      <c r="CN58" s="341"/>
      <c r="CO58" s="341"/>
      <c r="CP58" s="341"/>
      <c r="CQ58" s="341"/>
      <c r="CR58" s="341"/>
      <c r="CS58" s="341"/>
      <c r="CT58" s="341"/>
      <c r="CU58" s="341"/>
      <c r="CV58" s="341"/>
      <c r="CW58" s="341"/>
      <c r="CX58" s="341"/>
      <c r="CY58" s="341"/>
      <c r="CZ58" s="341"/>
      <c r="DA58" s="341"/>
      <c r="DB58" s="341"/>
      <c r="DC58" s="341"/>
      <c r="DD58" s="341"/>
      <c r="DE58" s="341"/>
      <c r="DF58" s="341"/>
      <c r="DG58" s="341"/>
      <c r="DH58" s="341"/>
      <c r="DI58" s="341"/>
      <c r="DJ58" s="341"/>
      <c r="DK58" s="341"/>
      <c r="DL58" s="341"/>
      <c r="DM58" s="341"/>
      <c r="DN58" s="341"/>
      <c r="DO58" s="341"/>
      <c r="DP58" s="341"/>
      <c r="DQ58" s="341"/>
      <c r="DR58" s="341"/>
      <c r="DS58" s="341"/>
      <c r="DT58" s="341"/>
      <c r="DU58" s="341"/>
      <c r="DV58" s="341"/>
      <c r="DW58" s="341"/>
      <c r="DX58" s="341"/>
      <c r="DY58" s="341"/>
    </row>
    <row r="59" spans="1:6" ht="12.75" customHeight="1">
      <c r="A59" s="326"/>
      <c r="B59" s="336" t="s">
        <v>1075</v>
      </c>
      <c r="C59" s="113">
        <v>2432769</v>
      </c>
      <c r="D59" s="113">
        <v>458945</v>
      </c>
      <c r="E59" s="292"/>
      <c r="F59" s="292"/>
    </row>
    <row r="60" spans="1:4" ht="12.75">
      <c r="A60" s="360" t="s">
        <v>1076</v>
      </c>
      <c r="B60" s="98" t="s">
        <v>1077</v>
      </c>
      <c r="C60" s="40">
        <v>98918</v>
      </c>
      <c r="D60" s="125">
        <v>25596</v>
      </c>
    </row>
    <row r="61" spans="1:30" s="362" customFormat="1" ht="12.75" hidden="1">
      <c r="A61" s="360" t="s">
        <v>1078</v>
      </c>
      <c r="B61" s="361" t="s">
        <v>1079</v>
      </c>
      <c r="C61" s="40"/>
      <c r="D61" s="125">
        <v>0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</row>
    <row r="62" spans="1:129" s="364" customFormat="1" ht="12.75">
      <c r="A62" s="360" t="s">
        <v>1080</v>
      </c>
      <c r="B62" s="121" t="s">
        <v>1081</v>
      </c>
      <c r="C62" s="40">
        <v>13382</v>
      </c>
      <c r="D62" s="125">
        <v>10788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362"/>
      <c r="AF62" s="362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2"/>
      <c r="AU62" s="362"/>
      <c r="AV62" s="362"/>
      <c r="AW62" s="362"/>
      <c r="AX62" s="362"/>
      <c r="AY62" s="362"/>
      <c r="AZ62" s="362"/>
      <c r="BA62" s="362"/>
      <c r="BB62" s="362"/>
      <c r="BC62" s="362"/>
      <c r="BD62" s="362"/>
      <c r="BE62" s="362"/>
      <c r="BF62" s="362"/>
      <c r="BG62" s="362"/>
      <c r="BH62" s="362"/>
      <c r="BI62" s="362"/>
      <c r="BJ62" s="362"/>
      <c r="BK62" s="362"/>
      <c r="BL62" s="362"/>
      <c r="BM62" s="362"/>
      <c r="BN62" s="362"/>
      <c r="BO62" s="362"/>
      <c r="BP62" s="362"/>
      <c r="BQ62" s="362"/>
      <c r="BR62" s="362"/>
      <c r="BS62" s="362"/>
      <c r="BT62" s="362"/>
      <c r="BU62" s="362"/>
      <c r="BV62" s="362"/>
      <c r="BW62" s="362"/>
      <c r="BX62" s="362"/>
      <c r="BY62" s="362"/>
      <c r="BZ62" s="362"/>
      <c r="CA62" s="362"/>
      <c r="CB62" s="362"/>
      <c r="CC62" s="362"/>
      <c r="CD62" s="362"/>
      <c r="CE62" s="362"/>
      <c r="CF62" s="362"/>
      <c r="CG62" s="362"/>
      <c r="CH62" s="362"/>
      <c r="CI62" s="362"/>
      <c r="CJ62" s="362"/>
      <c r="CK62" s="362"/>
      <c r="CL62" s="362"/>
      <c r="CM62" s="362"/>
      <c r="CN62" s="362"/>
      <c r="CO62" s="362"/>
      <c r="CP62" s="362"/>
      <c r="CQ62" s="362"/>
      <c r="CR62" s="362"/>
      <c r="CS62" s="362"/>
      <c r="CT62" s="363"/>
      <c r="CU62" s="363"/>
      <c r="CV62" s="363"/>
      <c r="CW62" s="363"/>
      <c r="CX62" s="363"/>
      <c r="CY62" s="363"/>
      <c r="CZ62" s="363"/>
      <c r="DA62" s="363"/>
      <c r="DB62" s="363"/>
      <c r="DC62" s="363"/>
      <c r="DD62" s="363"/>
      <c r="DE62" s="363"/>
      <c r="DF62" s="363"/>
      <c r="DG62" s="363"/>
      <c r="DH62" s="363"/>
      <c r="DI62" s="363"/>
      <c r="DJ62" s="363"/>
      <c r="DK62" s="363"/>
      <c r="DL62" s="363"/>
      <c r="DM62" s="363"/>
      <c r="DN62" s="363"/>
      <c r="DO62" s="363"/>
      <c r="DP62" s="363"/>
      <c r="DQ62" s="363"/>
      <c r="DR62" s="363"/>
      <c r="DS62" s="363"/>
      <c r="DT62" s="363"/>
      <c r="DU62" s="363"/>
      <c r="DV62" s="363"/>
      <c r="DW62" s="363"/>
      <c r="DX62" s="363"/>
      <c r="DY62" s="363"/>
    </row>
    <row r="63" spans="1:129" s="364" customFormat="1" ht="12.75">
      <c r="A63" s="360" t="s">
        <v>1082</v>
      </c>
      <c r="B63" s="361" t="s">
        <v>1083</v>
      </c>
      <c r="C63" s="40">
        <v>86331</v>
      </c>
      <c r="D63" s="125">
        <v>45186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362"/>
      <c r="AF63" s="362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2"/>
      <c r="AU63" s="362"/>
      <c r="AV63" s="362"/>
      <c r="AW63" s="362"/>
      <c r="AX63" s="362"/>
      <c r="AY63" s="362"/>
      <c r="AZ63" s="362"/>
      <c r="BA63" s="362"/>
      <c r="BB63" s="362"/>
      <c r="BC63" s="362"/>
      <c r="BD63" s="362"/>
      <c r="BE63" s="362"/>
      <c r="BF63" s="362"/>
      <c r="BG63" s="362"/>
      <c r="BH63" s="362"/>
      <c r="BI63" s="362"/>
      <c r="BJ63" s="362"/>
      <c r="BK63" s="362"/>
      <c r="BL63" s="362"/>
      <c r="BM63" s="362"/>
      <c r="BN63" s="362"/>
      <c r="BO63" s="362"/>
      <c r="BP63" s="362"/>
      <c r="BQ63" s="362"/>
      <c r="BR63" s="362"/>
      <c r="BS63" s="362"/>
      <c r="BT63" s="362"/>
      <c r="BU63" s="362"/>
      <c r="BV63" s="362"/>
      <c r="BW63" s="362"/>
      <c r="BX63" s="362"/>
      <c r="BY63" s="362"/>
      <c r="BZ63" s="362"/>
      <c r="CA63" s="362"/>
      <c r="CB63" s="362"/>
      <c r="CC63" s="362"/>
      <c r="CD63" s="362"/>
      <c r="CE63" s="362"/>
      <c r="CF63" s="362"/>
      <c r="CG63" s="362"/>
      <c r="CH63" s="362"/>
      <c r="CI63" s="362"/>
      <c r="CJ63" s="362"/>
      <c r="CK63" s="362"/>
      <c r="CL63" s="362"/>
      <c r="CM63" s="362"/>
      <c r="CN63" s="362"/>
      <c r="CO63" s="362"/>
      <c r="CP63" s="362"/>
      <c r="CQ63" s="362"/>
      <c r="CR63" s="362"/>
      <c r="CS63" s="362"/>
      <c r="CT63" s="363"/>
      <c r="CU63" s="363"/>
      <c r="CV63" s="363"/>
      <c r="CW63" s="363"/>
      <c r="CX63" s="363"/>
      <c r="CY63" s="363"/>
      <c r="CZ63" s="363"/>
      <c r="DA63" s="363"/>
      <c r="DB63" s="363"/>
      <c r="DC63" s="363"/>
      <c r="DD63" s="363"/>
      <c r="DE63" s="363"/>
      <c r="DF63" s="363"/>
      <c r="DG63" s="363"/>
      <c r="DH63" s="363"/>
      <c r="DI63" s="363"/>
      <c r="DJ63" s="363"/>
      <c r="DK63" s="363"/>
      <c r="DL63" s="363"/>
      <c r="DM63" s="363"/>
      <c r="DN63" s="363"/>
      <c r="DO63" s="363"/>
      <c r="DP63" s="363"/>
      <c r="DQ63" s="363"/>
      <c r="DR63" s="363"/>
      <c r="DS63" s="363"/>
      <c r="DT63" s="363"/>
      <c r="DU63" s="363"/>
      <c r="DV63" s="363"/>
      <c r="DW63" s="363"/>
      <c r="DX63" s="363"/>
      <c r="DY63" s="363"/>
    </row>
    <row r="64" spans="1:129" s="364" customFormat="1" ht="12.75">
      <c r="A64" s="360" t="s">
        <v>1084</v>
      </c>
      <c r="B64" s="361" t="s">
        <v>1085</v>
      </c>
      <c r="C64" s="40">
        <v>499041</v>
      </c>
      <c r="D64" s="125">
        <v>72442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362"/>
      <c r="AF64" s="362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2"/>
      <c r="AU64" s="362"/>
      <c r="AV64" s="362"/>
      <c r="AW64" s="362"/>
      <c r="AX64" s="362"/>
      <c r="AY64" s="362"/>
      <c r="AZ64" s="362"/>
      <c r="BA64" s="362"/>
      <c r="BB64" s="362"/>
      <c r="BC64" s="362"/>
      <c r="BD64" s="362"/>
      <c r="BE64" s="362"/>
      <c r="BF64" s="362"/>
      <c r="BG64" s="362"/>
      <c r="BH64" s="362"/>
      <c r="BI64" s="362"/>
      <c r="BJ64" s="362"/>
      <c r="BK64" s="362"/>
      <c r="BL64" s="362"/>
      <c r="BM64" s="362"/>
      <c r="BN64" s="362"/>
      <c r="BO64" s="362"/>
      <c r="BP64" s="362"/>
      <c r="BQ64" s="362"/>
      <c r="BR64" s="362"/>
      <c r="BS64" s="362"/>
      <c r="BT64" s="362"/>
      <c r="BU64" s="362"/>
      <c r="BV64" s="362"/>
      <c r="BW64" s="362"/>
      <c r="BX64" s="362"/>
      <c r="BY64" s="362"/>
      <c r="BZ64" s="362"/>
      <c r="CA64" s="362"/>
      <c r="CB64" s="362"/>
      <c r="CC64" s="362"/>
      <c r="CD64" s="362"/>
      <c r="CE64" s="362"/>
      <c r="CF64" s="362"/>
      <c r="CG64" s="362"/>
      <c r="CH64" s="362"/>
      <c r="CI64" s="362"/>
      <c r="CJ64" s="362"/>
      <c r="CK64" s="362"/>
      <c r="CL64" s="362"/>
      <c r="CM64" s="362"/>
      <c r="CN64" s="362"/>
      <c r="CO64" s="362"/>
      <c r="CP64" s="362"/>
      <c r="CQ64" s="362"/>
      <c r="CR64" s="362"/>
      <c r="CS64" s="362"/>
      <c r="CT64" s="363"/>
      <c r="CU64" s="363"/>
      <c r="CV64" s="363"/>
      <c r="CW64" s="363"/>
      <c r="CX64" s="363"/>
      <c r="CY64" s="363"/>
      <c r="CZ64" s="363"/>
      <c r="DA64" s="363"/>
      <c r="DB64" s="363"/>
      <c r="DC64" s="363"/>
      <c r="DD64" s="363"/>
      <c r="DE64" s="363"/>
      <c r="DF64" s="363"/>
      <c r="DG64" s="363"/>
      <c r="DH64" s="363"/>
      <c r="DI64" s="363"/>
      <c r="DJ64" s="363"/>
      <c r="DK64" s="363"/>
      <c r="DL64" s="363"/>
      <c r="DM64" s="363"/>
      <c r="DN64" s="363"/>
      <c r="DO64" s="363"/>
      <c r="DP64" s="363"/>
      <c r="DQ64" s="363"/>
      <c r="DR64" s="363"/>
      <c r="DS64" s="363"/>
      <c r="DT64" s="363"/>
      <c r="DU64" s="363"/>
      <c r="DV64" s="363"/>
      <c r="DW64" s="363"/>
      <c r="DX64" s="363"/>
      <c r="DY64" s="363"/>
    </row>
    <row r="65" spans="1:129" s="364" customFormat="1" ht="12.75" hidden="1">
      <c r="A65" s="360" t="s">
        <v>1086</v>
      </c>
      <c r="B65" s="121" t="s">
        <v>1087</v>
      </c>
      <c r="C65" s="40"/>
      <c r="D65" s="125">
        <v>0</v>
      </c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362"/>
      <c r="AF65" s="362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2"/>
      <c r="AU65" s="362"/>
      <c r="AV65" s="362"/>
      <c r="AW65" s="362"/>
      <c r="AX65" s="362"/>
      <c r="AY65" s="362"/>
      <c r="AZ65" s="362"/>
      <c r="BA65" s="362"/>
      <c r="BB65" s="362"/>
      <c r="BC65" s="362"/>
      <c r="BD65" s="362"/>
      <c r="BE65" s="362"/>
      <c r="BF65" s="362"/>
      <c r="BG65" s="362"/>
      <c r="BH65" s="362"/>
      <c r="BI65" s="362"/>
      <c r="BJ65" s="362"/>
      <c r="BK65" s="362"/>
      <c r="BL65" s="362"/>
      <c r="BM65" s="362"/>
      <c r="BN65" s="362"/>
      <c r="BO65" s="362"/>
      <c r="BP65" s="362"/>
      <c r="BQ65" s="362"/>
      <c r="BR65" s="362"/>
      <c r="BS65" s="362"/>
      <c r="BT65" s="362"/>
      <c r="BU65" s="362"/>
      <c r="BV65" s="362"/>
      <c r="BW65" s="362"/>
      <c r="BX65" s="362"/>
      <c r="BY65" s="362"/>
      <c r="BZ65" s="362"/>
      <c r="CA65" s="362"/>
      <c r="CB65" s="362"/>
      <c r="CC65" s="362"/>
      <c r="CD65" s="362"/>
      <c r="CE65" s="362"/>
      <c r="CF65" s="362"/>
      <c r="CG65" s="362"/>
      <c r="CH65" s="362"/>
      <c r="CI65" s="362"/>
      <c r="CJ65" s="362"/>
      <c r="CK65" s="362"/>
      <c r="CL65" s="362"/>
      <c r="CM65" s="362"/>
      <c r="CN65" s="362"/>
      <c r="CO65" s="362"/>
      <c r="CP65" s="362"/>
      <c r="CQ65" s="362"/>
      <c r="CR65" s="362"/>
      <c r="CS65" s="362"/>
      <c r="CT65" s="363"/>
      <c r="CU65" s="363"/>
      <c r="CV65" s="363"/>
      <c r="CW65" s="363"/>
      <c r="CX65" s="363"/>
      <c r="CY65" s="363"/>
      <c r="CZ65" s="363"/>
      <c r="DA65" s="363"/>
      <c r="DB65" s="363"/>
      <c r="DC65" s="363"/>
      <c r="DD65" s="363"/>
      <c r="DE65" s="363"/>
      <c r="DF65" s="363"/>
      <c r="DG65" s="363"/>
      <c r="DH65" s="363"/>
      <c r="DI65" s="363"/>
      <c r="DJ65" s="363"/>
      <c r="DK65" s="363"/>
      <c r="DL65" s="363"/>
      <c r="DM65" s="363"/>
      <c r="DN65" s="363"/>
      <c r="DO65" s="363"/>
      <c r="DP65" s="363"/>
      <c r="DQ65" s="363"/>
      <c r="DR65" s="363"/>
      <c r="DS65" s="363"/>
      <c r="DT65" s="363"/>
      <c r="DU65" s="363"/>
      <c r="DV65" s="363"/>
      <c r="DW65" s="363"/>
      <c r="DX65" s="363"/>
      <c r="DY65" s="363"/>
    </row>
    <row r="66" spans="1:129" s="364" customFormat="1" ht="12.75" hidden="1">
      <c r="A66" s="360" t="s">
        <v>1088</v>
      </c>
      <c r="B66" s="361" t="s">
        <v>1089</v>
      </c>
      <c r="C66" s="40"/>
      <c r="D66" s="125">
        <v>0</v>
      </c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362"/>
      <c r="AF66" s="362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2"/>
      <c r="AU66" s="362"/>
      <c r="AV66" s="362"/>
      <c r="AW66" s="362"/>
      <c r="AX66" s="362"/>
      <c r="AY66" s="362"/>
      <c r="AZ66" s="362"/>
      <c r="BA66" s="362"/>
      <c r="BB66" s="362"/>
      <c r="BC66" s="362"/>
      <c r="BD66" s="362"/>
      <c r="BE66" s="362"/>
      <c r="BF66" s="362"/>
      <c r="BG66" s="362"/>
      <c r="BH66" s="362"/>
      <c r="BI66" s="362"/>
      <c r="BJ66" s="362"/>
      <c r="BK66" s="362"/>
      <c r="BL66" s="362"/>
      <c r="BM66" s="362"/>
      <c r="BN66" s="362"/>
      <c r="BO66" s="362"/>
      <c r="BP66" s="362"/>
      <c r="BQ66" s="362"/>
      <c r="BR66" s="362"/>
      <c r="BS66" s="362"/>
      <c r="BT66" s="362"/>
      <c r="BU66" s="362"/>
      <c r="BV66" s="362"/>
      <c r="BW66" s="362"/>
      <c r="BX66" s="362"/>
      <c r="BY66" s="362"/>
      <c r="BZ66" s="362"/>
      <c r="CA66" s="362"/>
      <c r="CB66" s="362"/>
      <c r="CC66" s="362"/>
      <c r="CD66" s="362"/>
      <c r="CE66" s="362"/>
      <c r="CF66" s="362"/>
      <c r="CG66" s="362"/>
      <c r="CH66" s="362"/>
      <c r="CI66" s="362"/>
      <c r="CJ66" s="362"/>
      <c r="CK66" s="362"/>
      <c r="CL66" s="362"/>
      <c r="CM66" s="362"/>
      <c r="CN66" s="362"/>
      <c r="CO66" s="362"/>
      <c r="CP66" s="362"/>
      <c r="CQ66" s="362"/>
      <c r="CR66" s="362"/>
      <c r="CS66" s="362"/>
      <c r="CT66" s="363"/>
      <c r="CU66" s="363"/>
      <c r="CV66" s="363"/>
      <c r="CW66" s="363"/>
      <c r="CX66" s="363"/>
      <c r="CY66" s="363"/>
      <c r="CZ66" s="363"/>
      <c r="DA66" s="363"/>
      <c r="DB66" s="363"/>
      <c r="DC66" s="363"/>
      <c r="DD66" s="363"/>
      <c r="DE66" s="363"/>
      <c r="DF66" s="363"/>
      <c r="DG66" s="363"/>
      <c r="DH66" s="363"/>
      <c r="DI66" s="363"/>
      <c r="DJ66" s="363"/>
      <c r="DK66" s="363"/>
      <c r="DL66" s="363"/>
      <c r="DM66" s="363"/>
      <c r="DN66" s="363"/>
      <c r="DO66" s="363"/>
      <c r="DP66" s="363"/>
      <c r="DQ66" s="363"/>
      <c r="DR66" s="363"/>
      <c r="DS66" s="363"/>
      <c r="DT66" s="363"/>
      <c r="DU66" s="363"/>
      <c r="DV66" s="363"/>
      <c r="DW66" s="363"/>
      <c r="DX66" s="363"/>
      <c r="DY66" s="363"/>
    </row>
    <row r="67" spans="1:129" s="365" customFormat="1" ht="12.75">
      <c r="A67" s="360" t="s">
        <v>1090</v>
      </c>
      <c r="B67" s="361" t="s">
        <v>1091</v>
      </c>
      <c r="C67" s="40">
        <v>1610110</v>
      </c>
      <c r="D67" s="125">
        <v>245915</v>
      </c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362"/>
      <c r="AF67" s="362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2"/>
      <c r="AU67" s="362"/>
      <c r="AV67" s="362"/>
      <c r="AW67" s="362"/>
      <c r="AX67" s="362"/>
      <c r="AY67" s="362"/>
      <c r="AZ67" s="362"/>
      <c r="BA67" s="362"/>
      <c r="BB67" s="362"/>
      <c r="BC67" s="362"/>
      <c r="BD67" s="362"/>
      <c r="BE67" s="362"/>
      <c r="BF67" s="362"/>
      <c r="BG67" s="362"/>
      <c r="BH67" s="362"/>
      <c r="BI67" s="362"/>
      <c r="BJ67" s="362"/>
      <c r="BK67" s="362"/>
      <c r="BL67" s="362"/>
      <c r="BM67" s="362"/>
      <c r="BN67" s="362"/>
      <c r="BO67" s="362"/>
      <c r="BP67" s="362"/>
      <c r="BQ67" s="362"/>
      <c r="BR67" s="362"/>
      <c r="BS67" s="362"/>
      <c r="BT67" s="362"/>
      <c r="BU67" s="362"/>
      <c r="BV67" s="362"/>
      <c r="BW67" s="362"/>
      <c r="BX67" s="362"/>
      <c r="BY67" s="362"/>
      <c r="BZ67" s="362"/>
      <c r="CA67" s="362"/>
      <c r="CB67" s="362"/>
      <c r="CC67" s="362"/>
      <c r="CD67" s="362"/>
      <c r="CE67" s="362"/>
      <c r="CF67" s="362"/>
      <c r="CG67" s="362"/>
      <c r="CH67" s="362"/>
      <c r="CI67" s="362"/>
      <c r="CJ67" s="362"/>
      <c r="CK67" s="362"/>
      <c r="CL67" s="362"/>
      <c r="CM67" s="362"/>
      <c r="CN67" s="362"/>
      <c r="CO67" s="362"/>
      <c r="CP67" s="362"/>
      <c r="CQ67" s="362"/>
      <c r="CR67" s="362"/>
      <c r="CS67" s="362"/>
      <c r="CT67" s="362"/>
      <c r="CU67" s="362"/>
      <c r="CV67" s="362"/>
      <c r="CW67" s="362"/>
      <c r="CX67" s="362"/>
      <c r="CY67" s="362"/>
      <c r="CZ67" s="362"/>
      <c r="DA67" s="362"/>
      <c r="DB67" s="362"/>
      <c r="DC67" s="362"/>
      <c r="DD67" s="362"/>
      <c r="DE67" s="362"/>
      <c r="DF67" s="362"/>
      <c r="DG67" s="362"/>
      <c r="DH67" s="362"/>
      <c r="DI67" s="362"/>
      <c r="DJ67" s="362"/>
      <c r="DK67" s="362"/>
      <c r="DL67" s="362"/>
      <c r="DM67" s="362"/>
      <c r="DN67" s="362"/>
      <c r="DO67" s="362"/>
      <c r="DP67" s="362"/>
      <c r="DQ67" s="362"/>
      <c r="DR67" s="362"/>
      <c r="DS67" s="362"/>
      <c r="DT67" s="362"/>
      <c r="DU67" s="362"/>
      <c r="DV67" s="362"/>
      <c r="DW67" s="362"/>
      <c r="DX67" s="362"/>
      <c r="DY67" s="362"/>
    </row>
    <row r="68" spans="1:129" s="365" customFormat="1" ht="12.75">
      <c r="A68" s="360" t="s">
        <v>1092</v>
      </c>
      <c r="B68" s="361" t="s">
        <v>1093</v>
      </c>
      <c r="C68" s="40">
        <v>112891</v>
      </c>
      <c r="D68" s="125">
        <v>52085</v>
      </c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362"/>
      <c r="AF68" s="362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2"/>
      <c r="AU68" s="362"/>
      <c r="AV68" s="362"/>
      <c r="AW68" s="362"/>
      <c r="AX68" s="362"/>
      <c r="AY68" s="362"/>
      <c r="AZ68" s="362"/>
      <c r="BA68" s="362"/>
      <c r="BB68" s="362"/>
      <c r="BC68" s="362"/>
      <c r="BD68" s="362"/>
      <c r="BE68" s="362"/>
      <c r="BF68" s="362"/>
      <c r="BG68" s="362"/>
      <c r="BH68" s="362"/>
      <c r="BI68" s="362"/>
      <c r="BJ68" s="362"/>
      <c r="BK68" s="362"/>
      <c r="BL68" s="362"/>
      <c r="BM68" s="362"/>
      <c r="BN68" s="362"/>
      <c r="BO68" s="362"/>
      <c r="BP68" s="362"/>
      <c r="BQ68" s="362"/>
      <c r="BR68" s="362"/>
      <c r="BS68" s="362"/>
      <c r="BT68" s="362"/>
      <c r="BU68" s="362"/>
      <c r="BV68" s="362"/>
      <c r="BW68" s="362"/>
      <c r="BX68" s="362"/>
      <c r="BY68" s="362"/>
      <c r="BZ68" s="362"/>
      <c r="CA68" s="362"/>
      <c r="CB68" s="362"/>
      <c r="CC68" s="362"/>
      <c r="CD68" s="362"/>
      <c r="CE68" s="362"/>
      <c r="CF68" s="362"/>
      <c r="CG68" s="362"/>
      <c r="CH68" s="362"/>
      <c r="CI68" s="362"/>
      <c r="CJ68" s="362"/>
      <c r="CK68" s="362"/>
      <c r="CL68" s="362"/>
      <c r="CM68" s="362"/>
      <c r="CN68" s="362"/>
      <c r="CO68" s="362"/>
      <c r="CP68" s="362"/>
      <c r="CQ68" s="362"/>
      <c r="CR68" s="362"/>
      <c r="CS68" s="362"/>
      <c r="CT68" s="362"/>
      <c r="CU68" s="362"/>
      <c r="CV68" s="362"/>
      <c r="CW68" s="362"/>
      <c r="CX68" s="362"/>
      <c r="CY68" s="362"/>
      <c r="CZ68" s="362"/>
      <c r="DA68" s="362"/>
      <c r="DB68" s="362"/>
      <c r="DC68" s="362"/>
      <c r="DD68" s="362"/>
      <c r="DE68" s="362"/>
      <c r="DF68" s="362"/>
      <c r="DG68" s="362"/>
      <c r="DH68" s="362"/>
      <c r="DI68" s="362"/>
      <c r="DJ68" s="362"/>
      <c r="DK68" s="362"/>
      <c r="DL68" s="362"/>
      <c r="DM68" s="362"/>
      <c r="DN68" s="362"/>
      <c r="DO68" s="362"/>
      <c r="DP68" s="362"/>
      <c r="DQ68" s="362"/>
      <c r="DR68" s="362"/>
      <c r="DS68" s="362"/>
      <c r="DT68" s="362"/>
      <c r="DU68" s="362"/>
      <c r="DV68" s="362"/>
      <c r="DW68" s="362"/>
      <c r="DX68" s="362"/>
      <c r="DY68" s="362"/>
    </row>
    <row r="69" spans="1:129" s="365" customFormat="1" ht="12.75">
      <c r="A69" s="360" t="s">
        <v>1094</v>
      </c>
      <c r="B69" s="361" t="s">
        <v>1095</v>
      </c>
      <c r="C69" s="40">
        <v>12096</v>
      </c>
      <c r="D69" s="125">
        <v>6933</v>
      </c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362"/>
      <c r="AF69" s="362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2"/>
      <c r="AU69" s="362"/>
      <c r="AV69" s="362"/>
      <c r="AW69" s="362"/>
      <c r="AX69" s="362"/>
      <c r="AY69" s="362"/>
      <c r="AZ69" s="362"/>
      <c r="BA69" s="362"/>
      <c r="BB69" s="362"/>
      <c r="BC69" s="362"/>
      <c r="BD69" s="362"/>
      <c r="BE69" s="362"/>
      <c r="BF69" s="362"/>
      <c r="BG69" s="362"/>
      <c r="BH69" s="362"/>
      <c r="BI69" s="362"/>
      <c r="BJ69" s="362"/>
      <c r="BK69" s="362"/>
      <c r="BL69" s="362"/>
      <c r="BM69" s="362"/>
      <c r="BN69" s="362"/>
      <c r="BO69" s="362"/>
      <c r="BP69" s="362"/>
      <c r="BQ69" s="362"/>
      <c r="BR69" s="362"/>
      <c r="BS69" s="362"/>
      <c r="BT69" s="362"/>
      <c r="BU69" s="362"/>
      <c r="BV69" s="362"/>
      <c r="BW69" s="362"/>
      <c r="BX69" s="362"/>
      <c r="BY69" s="362"/>
      <c r="BZ69" s="362"/>
      <c r="CA69" s="362"/>
      <c r="CB69" s="362"/>
      <c r="CC69" s="362"/>
      <c r="CD69" s="362"/>
      <c r="CE69" s="362"/>
      <c r="CF69" s="362"/>
      <c r="CG69" s="362"/>
      <c r="CH69" s="362"/>
      <c r="CI69" s="362"/>
      <c r="CJ69" s="362"/>
      <c r="CK69" s="362"/>
      <c r="CL69" s="362"/>
      <c r="CM69" s="362"/>
      <c r="CN69" s="362"/>
      <c r="CO69" s="362"/>
      <c r="CP69" s="362"/>
      <c r="CQ69" s="362"/>
      <c r="CR69" s="362"/>
      <c r="CS69" s="362"/>
      <c r="CT69" s="362"/>
      <c r="CU69" s="362"/>
      <c r="CV69" s="362"/>
      <c r="CW69" s="362"/>
      <c r="CX69" s="362"/>
      <c r="CY69" s="362"/>
      <c r="CZ69" s="362"/>
      <c r="DA69" s="362"/>
      <c r="DB69" s="362"/>
      <c r="DC69" s="362"/>
      <c r="DD69" s="362"/>
      <c r="DE69" s="362"/>
      <c r="DF69" s="362"/>
      <c r="DG69" s="362"/>
      <c r="DH69" s="362"/>
      <c r="DI69" s="362"/>
      <c r="DJ69" s="362"/>
      <c r="DK69" s="362"/>
      <c r="DL69" s="362"/>
      <c r="DM69" s="362"/>
      <c r="DN69" s="362"/>
      <c r="DO69" s="362"/>
      <c r="DP69" s="362"/>
      <c r="DQ69" s="362"/>
      <c r="DR69" s="362"/>
      <c r="DS69" s="362"/>
      <c r="DT69" s="362"/>
      <c r="DU69" s="362"/>
      <c r="DV69" s="362"/>
      <c r="DW69" s="362"/>
      <c r="DX69" s="362"/>
      <c r="DY69" s="362"/>
    </row>
    <row r="70" spans="1:30" s="362" customFormat="1" ht="12.75">
      <c r="A70" s="366"/>
      <c r="B70" s="334"/>
      <c r="C70" s="40"/>
      <c r="D70" s="125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</row>
    <row r="71" spans="1:6" ht="15" customHeight="1">
      <c r="A71" s="367"/>
      <c r="B71" s="368" t="s">
        <v>1096</v>
      </c>
      <c r="C71" s="337"/>
      <c r="D71" s="102"/>
      <c r="F71" s="224"/>
    </row>
    <row r="72" spans="1:9" ht="12" customHeight="1">
      <c r="A72" s="330"/>
      <c r="B72" s="369" t="s">
        <v>1097</v>
      </c>
      <c r="C72" s="96">
        <v>-4564</v>
      </c>
      <c r="D72" s="35">
        <v>0</v>
      </c>
      <c r="E72" s="370"/>
      <c r="F72" s="370"/>
      <c r="G72" s="371"/>
      <c r="H72" s="224"/>
      <c r="I72" s="224"/>
    </row>
    <row r="73" spans="1:9" ht="12.75" customHeight="1">
      <c r="A73" s="330"/>
      <c r="B73" s="369" t="s">
        <v>1098</v>
      </c>
      <c r="C73" s="96">
        <v>0</v>
      </c>
      <c r="D73" s="35">
        <v>0</v>
      </c>
      <c r="E73" s="370"/>
      <c r="F73" s="370"/>
      <c r="G73" s="372"/>
      <c r="H73" s="370"/>
      <c r="I73" s="370"/>
    </row>
    <row r="74" spans="1:9" ht="12.75" customHeight="1">
      <c r="A74" s="367" t="s">
        <v>895</v>
      </c>
      <c r="B74" s="373" t="s">
        <v>1099</v>
      </c>
      <c r="C74" s="102">
        <v>0</v>
      </c>
      <c r="D74" s="40">
        <v>0</v>
      </c>
      <c r="E74" s="370"/>
      <c r="F74" s="370"/>
      <c r="G74" s="372"/>
      <c r="H74" s="370"/>
      <c r="I74" s="370"/>
    </row>
    <row r="75" spans="1:9" ht="12.75" customHeight="1">
      <c r="A75" s="374" t="s">
        <v>897</v>
      </c>
      <c r="B75" s="373" t="s">
        <v>1100</v>
      </c>
      <c r="C75" s="102">
        <v>0</v>
      </c>
      <c r="D75" s="40">
        <v>0</v>
      </c>
      <c r="E75" s="224"/>
      <c r="F75" s="224"/>
      <c r="G75" s="371"/>
      <c r="H75" s="224"/>
      <c r="I75" s="224"/>
    </row>
    <row r="76" spans="1:9" ht="12.75" customHeight="1">
      <c r="A76" s="374">
        <v>2000</v>
      </c>
      <c r="B76" s="373" t="s">
        <v>1101</v>
      </c>
      <c r="C76" s="102">
        <v>0</v>
      </c>
      <c r="D76" s="40">
        <v>0</v>
      </c>
      <c r="E76" s="224"/>
      <c r="F76" s="224"/>
      <c r="G76" s="371"/>
      <c r="H76" s="224"/>
      <c r="I76" s="224"/>
    </row>
    <row r="77" spans="1:129" s="60" customFormat="1" ht="12.75" customHeight="1">
      <c r="A77" s="375"/>
      <c r="B77" s="338" t="s">
        <v>938</v>
      </c>
      <c r="C77" s="113">
        <v>-4564</v>
      </c>
      <c r="D77" s="35">
        <v>0</v>
      </c>
      <c r="E77" s="341"/>
      <c r="F77" s="224"/>
      <c r="G77" s="341"/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41"/>
      <c r="AE77" s="341"/>
      <c r="AF77" s="341"/>
      <c r="AG77" s="341"/>
      <c r="AH77" s="341"/>
      <c r="AI77" s="341"/>
      <c r="AJ77" s="341"/>
      <c r="AK77" s="341"/>
      <c r="AL77" s="341"/>
      <c r="AM77" s="341"/>
      <c r="AN77" s="341"/>
      <c r="AO77" s="341"/>
      <c r="AP77" s="341"/>
      <c r="AQ77" s="341"/>
      <c r="AR77" s="341"/>
      <c r="AS77" s="341"/>
      <c r="AT77" s="341"/>
      <c r="AU77" s="341"/>
      <c r="AV77" s="341"/>
      <c r="AW77" s="341"/>
      <c r="AX77" s="341"/>
      <c r="AY77" s="341"/>
      <c r="AZ77" s="341"/>
      <c r="BA77" s="341"/>
      <c r="BB77" s="341"/>
      <c r="BC77" s="341"/>
      <c r="BD77" s="341"/>
      <c r="BE77" s="341"/>
      <c r="BF77" s="341"/>
      <c r="BG77" s="341"/>
      <c r="BH77" s="341"/>
      <c r="BI77" s="341"/>
      <c r="BJ77" s="341"/>
      <c r="BK77" s="341"/>
      <c r="BL77" s="341"/>
      <c r="BM77" s="341"/>
      <c r="BN77" s="341"/>
      <c r="BO77" s="341"/>
      <c r="BP77" s="341"/>
      <c r="BQ77" s="341"/>
      <c r="BR77" s="341"/>
      <c r="BS77" s="341"/>
      <c r="BT77" s="341"/>
      <c r="BU77" s="341"/>
      <c r="BV77" s="341"/>
      <c r="BW77" s="341"/>
      <c r="BX77" s="341"/>
      <c r="BY77" s="341"/>
      <c r="BZ77" s="341"/>
      <c r="CA77" s="341"/>
      <c r="CB77" s="341"/>
      <c r="CC77" s="341"/>
      <c r="CD77" s="341"/>
      <c r="CE77" s="341"/>
      <c r="CF77" s="341"/>
      <c r="CG77" s="341"/>
      <c r="CH77" s="341"/>
      <c r="CI77" s="341"/>
      <c r="CJ77" s="341"/>
      <c r="CK77" s="341"/>
      <c r="CL77" s="341"/>
      <c r="CM77" s="341"/>
      <c r="CN77" s="341"/>
      <c r="CO77" s="341"/>
      <c r="CP77" s="341"/>
      <c r="CQ77" s="341"/>
      <c r="CR77" s="341"/>
      <c r="CS77" s="341"/>
      <c r="CT77" s="341"/>
      <c r="CU77" s="341"/>
      <c r="CV77" s="341"/>
      <c r="CW77" s="341"/>
      <c r="CX77" s="341"/>
      <c r="CY77" s="341"/>
      <c r="CZ77" s="341"/>
      <c r="DA77" s="341"/>
      <c r="DB77" s="341"/>
      <c r="DC77" s="341"/>
      <c r="DD77" s="341"/>
      <c r="DE77" s="341"/>
      <c r="DF77" s="341"/>
      <c r="DG77" s="341"/>
      <c r="DH77" s="341"/>
      <c r="DI77" s="341"/>
      <c r="DJ77" s="341"/>
      <c r="DK77" s="341"/>
      <c r="DL77" s="341"/>
      <c r="DM77" s="341"/>
      <c r="DN77" s="341"/>
      <c r="DO77" s="341"/>
      <c r="DP77" s="341"/>
      <c r="DQ77" s="341"/>
      <c r="DR77" s="341"/>
      <c r="DS77" s="341"/>
      <c r="DT77" s="341"/>
      <c r="DU77" s="341"/>
      <c r="DV77" s="341"/>
      <c r="DW77" s="341"/>
      <c r="DX77" s="341"/>
      <c r="DY77" s="341"/>
    </row>
    <row r="78" spans="1:129" s="60" customFormat="1" ht="12.75" customHeight="1">
      <c r="A78" s="367"/>
      <c r="B78" s="338" t="s">
        <v>939</v>
      </c>
      <c r="C78" s="113">
        <v>4564</v>
      </c>
      <c r="D78" s="35">
        <v>0</v>
      </c>
      <c r="E78" s="341"/>
      <c r="F78" s="224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  <c r="Z78" s="341"/>
      <c r="AA78" s="341"/>
      <c r="AB78" s="341"/>
      <c r="AC78" s="341"/>
      <c r="AD78" s="341"/>
      <c r="AE78" s="341"/>
      <c r="AF78" s="341"/>
      <c r="AG78" s="341"/>
      <c r="AH78" s="341"/>
      <c r="AI78" s="341"/>
      <c r="AJ78" s="341"/>
      <c r="AK78" s="341"/>
      <c r="AL78" s="341"/>
      <c r="AM78" s="341"/>
      <c r="AN78" s="341"/>
      <c r="AO78" s="341"/>
      <c r="AP78" s="341"/>
      <c r="AQ78" s="341"/>
      <c r="AR78" s="341"/>
      <c r="AS78" s="341"/>
      <c r="AT78" s="341"/>
      <c r="AU78" s="341"/>
      <c r="AV78" s="341"/>
      <c r="AW78" s="341"/>
      <c r="AX78" s="341"/>
      <c r="AY78" s="341"/>
      <c r="AZ78" s="341"/>
      <c r="BA78" s="341"/>
      <c r="BB78" s="341"/>
      <c r="BC78" s="341"/>
      <c r="BD78" s="341"/>
      <c r="BE78" s="341"/>
      <c r="BF78" s="341"/>
      <c r="BG78" s="341"/>
      <c r="BH78" s="341"/>
      <c r="BI78" s="341"/>
      <c r="BJ78" s="341"/>
      <c r="BK78" s="341"/>
      <c r="BL78" s="341"/>
      <c r="BM78" s="341"/>
      <c r="BN78" s="341"/>
      <c r="BO78" s="341"/>
      <c r="BP78" s="341"/>
      <c r="BQ78" s="341"/>
      <c r="BR78" s="341"/>
      <c r="BS78" s="341"/>
      <c r="BT78" s="341"/>
      <c r="BU78" s="341"/>
      <c r="BV78" s="341"/>
      <c r="BW78" s="341"/>
      <c r="BX78" s="341"/>
      <c r="BY78" s="341"/>
      <c r="BZ78" s="341"/>
      <c r="CA78" s="341"/>
      <c r="CB78" s="341"/>
      <c r="CC78" s="341"/>
      <c r="CD78" s="341"/>
      <c r="CE78" s="341"/>
      <c r="CF78" s="341"/>
      <c r="CG78" s="341"/>
      <c r="CH78" s="341"/>
      <c r="CI78" s="341"/>
      <c r="CJ78" s="341"/>
      <c r="CK78" s="341"/>
      <c r="CL78" s="341"/>
      <c r="CM78" s="341"/>
      <c r="CN78" s="341"/>
      <c r="CO78" s="341"/>
      <c r="CP78" s="341"/>
      <c r="CQ78" s="341"/>
      <c r="CR78" s="341"/>
      <c r="CS78" s="341"/>
      <c r="CT78" s="341"/>
      <c r="CU78" s="341"/>
      <c r="CV78" s="341"/>
      <c r="CW78" s="341"/>
      <c r="CX78" s="341"/>
      <c r="CY78" s="341"/>
      <c r="CZ78" s="341"/>
      <c r="DA78" s="341"/>
      <c r="DB78" s="341"/>
      <c r="DC78" s="341"/>
      <c r="DD78" s="341"/>
      <c r="DE78" s="341"/>
      <c r="DF78" s="341"/>
      <c r="DG78" s="341"/>
      <c r="DH78" s="341"/>
      <c r="DI78" s="341"/>
      <c r="DJ78" s="341"/>
      <c r="DK78" s="341"/>
      <c r="DL78" s="341"/>
      <c r="DM78" s="341"/>
      <c r="DN78" s="341"/>
      <c r="DO78" s="341"/>
      <c r="DP78" s="341"/>
      <c r="DQ78" s="341"/>
      <c r="DR78" s="341"/>
      <c r="DS78" s="341"/>
      <c r="DT78" s="341"/>
      <c r="DU78" s="341"/>
      <c r="DV78" s="341"/>
      <c r="DW78" s="341"/>
      <c r="DX78" s="341"/>
      <c r="DY78" s="341"/>
    </row>
    <row r="79" spans="1:129" s="60" customFormat="1" ht="12.75" customHeight="1">
      <c r="A79" s="358" t="s">
        <v>1074</v>
      </c>
      <c r="B79" s="359" t="s">
        <v>944</v>
      </c>
      <c r="C79" s="252">
        <v>4564</v>
      </c>
      <c r="D79" s="40">
        <v>0</v>
      </c>
      <c r="E79" s="341"/>
      <c r="F79" s="224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  <c r="Z79" s="341"/>
      <c r="AA79" s="341"/>
      <c r="AB79" s="341"/>
      <c r="AC79" s="341"/>
      <c r="AD79" s="341"/>
      <c r="AE79" s="341"/>
      <c r="AF79" s="341"/>
      <c r="AG79" s="341"/>
      <c r="AH79" s="341"/>
      <c r="AI79" s="341"/>
      <c r="AJ79" s="341"/>
      <c r="AK79" s="341"/>
      <c r="AL79" s="341"/>
      <c r="AM79" s="341"/>
      <c r="AN79" s="341"/>
      <c r="AO79" s="341"/>
      <c r="AP79" s="341"/>
      <c r="AQ79" s="341"/>
      <c r="AR79" s="341"/>
      <c r="AS79" s="341"/>
      <c r="AT79" s="341"/>
      <c r="AU79" s="341"/>
      <c r="AV79" s="341"/>
      <c r="AW79" s="341"/>
      <c r="AX79" s="341"/>
      <c r="AY79" s="341"/>
      <c r="AZ79" s="341"/>
      <c r="BA79" s="341"/>
      <c r="BB79" s="341"/>
      <c r="BC79" s="341"/>
      <c r="BD79" s="341"/>
      <c r="BE79" s="341"/>
      <c r="BF79" s="341"/>
      <c r="BG79" s="341"/>
      <c r="BH79" s="341"/>
      <c r="BI79" s="341"/>
      <c r="BJ79" s="341"/>
      <c r="BK79" s="341"/>
      <c r="BL79" s="341"/>
      <c r="BM79" s="341"/>
      <c r="BN79" s="341"/>
      <c r="BO79" s="341"/>
      <c r="BP79" s="341"/>
      <c r="BQ79" s="341"/>
      <c r="BR79" s="341"/>
      <c r="BS79" s="341"/>
      <c r="BT79" s="341"/>
      <c r="BU79" s="341"/>
      <c r="BV79" s="341"/>
      <c r="BW79" s="341"/>
      <c r="BX79" s="341"/>
      <c r="BY79" s="341"/>
      <c r="BZ79" s="341"/>
      <c r="CA79" s="341"/>
      <c r="CB79" s="341"/>
      <c r="CC79" s="341"/>
      <c r="CD79" s="341"/>
      <c r="CE79" s="341"/>
      <c r="CF79" s="341"/>
      <c r="CG79" s="341"/>
      <c r="CH79" s="341"/>
      <c r="CI79" s="341"/>
      <c r="CJ79" s="341"/>
      <c r="CK79" s="341"/>
      <c r="CL79" s="341"/>
      <c r="CM79" s="341"/>
      <c r="CN79" s="341"/>
      <c r="CO79" s="341"/>
      <c r="CP79" s="341"/>
      <c r="CQ79" s="341"/>
      <c r="CR79" s="341"/>
      <c r="CS79" s="341"/>
      <c r="CT79" s="341"/>
      <c r="CU79" s="341"/>
      <c r="CV79" s="341"/>
      <c r="CW79" s="341"/>
      <c r="CX79" s="341"/>
      <c r="CY79" s="341"/>
      <c r="CZ79" s="341"/>
      <c r="DA79" s="341"/>
      <c r="DB79" s="341"/>
      <c r="DC79" s="341"/>
      <c r="DD79" s="341"/>
      <c r="DE79" s="341"/>
      <c r="DF79" s="341"/>
      <c r="DG79" s="341"/>
      <c r="DH79" s="341"/>
      <c r="DI79" s="341"/>
      <c r="DJ79" s="341"/>
      <c r="DK79" s="341"/>
      <c r="DL79" s="341"/>
      <c r="DM79" s="341"/>
      <c r="DN79" s="341"/>
      <c r="DO79" s="341"/>
      <c r="DP79" s="341"/>
      <c r="DQ79" s="341"/>
      <c r="DR79" s="341"/>
      <c r="DS79" s="341"/>
      <c r="DT79" s="341"/>
      <c r="DU79" s="341"/>
      <c r="DV79" s="341"/>
      <c r="DW79" s="341"/>
      <c r="DX79" s="341"/>
      <c r="DY79" s="341"/>
    </row>
    <row r="80" spans="1:9" ht="12.75" hidden="1">
      <c r="A80" s="330"/>
      <c r="B80" s="368" t="s">
        <v>1102</v>
      </c>
      <c r="C80" s="96"/>
      <c r="D80" s="102"/>
      <c r="E80" s="224"/>
      <c r="F80" s="224"/>
      <c r="G80" s="371"/>
      <c r="H80" s="224"/>
      <c r="I80" s="224"/>
    </row>
    <row r="81" spans="1:9" ht="12.75" hidden="1">
      <c r="A81" s="330"/>
      <c r="B81" s="369" t="s">
        <v>1098</v>
      </c>
      <c r="C81" s="96">
        <v>0</v>
      </c>
      <c r="D81" s="96">
        <v>0</v>
      </c>
      <c r="E81" s="224"/>
      <c r="F81" s="224"/>
      <c r="G81" s="371"/>
      <c r="H81" s="224"/>
      <c r="I81" s="224"/>
    </row>
    <row r="82" spans="1:9" ht="12.75" hidden="1">
      <c r="A82" s="367" t="s">
        <v>895</v>
      </c>
      <c r="B82" s="373" t="s">
        <v>1099</v>
      </c>
      <c r="C82" s="102">
        <v>0</v>
      </c>
      <c r="D82" s="102">
        <v>0</v>
      </c>
      <c r="E82" s="224"/>
      <c r="F82" s="224"/>
      <c r="G82" s="371"/>
      <c r="H82" s="224"/>
      <c r="I82" s="224"/>
    </row>
    <row r="83" spans="1:9" ht="12.75" hidden="1">
      <c r="A83" s="374" t="s">
        <v>897</v>
      </c>
      <c r="B83" s="373" t="s">
        <v>1100</v>
      </c>
      <c r="C83" s="102">
        <v>0</v>
      </c>
      <c r="D83" s="102">
        <v>0</v>
      </c>
      <c r="E83" s="224"/>
      <c r="F83" s="224"/>
      <c r="G83" s="371"/>
      <c r="H83" s="224"/>
      <c r="I83" s="224"/>
    </row>
    <row r="84" spans="1:9" ht="12.75" hidden="1">
      <c r="A84" s="374">
        <v>2000</v>
      </c>
      <c r="B84" s="373" t="s">
        <v>1101</v>
      </c>
      <c r="C84" s="102">
        <v>0</v>
      </c>
      <c r="D84" s="102">
        <v>0</v>
      </c>
      <c r="E84" s="224"/>
      <c r="F84" s="224"/>
      <c r="G84" s="371"/>
      <c r="H84" s="224"/>
      <c r="I84" s="224"/>
    </row>
    <row r="85" spans="1:129" s="60" customFormat="1" ht="12.75" hidden="1">
      <c r="A85" s="375"/>
      <c r="B85" s="338" t="s">
        <v>938</v>
      </c>
      <c r="C85" s="113">
        <v>0</v>
      </c>
      <c r="D85" s="96">
        <v>0</v>
      </c>
      <c r="E85" s="341"/>
      <c r="F85" s="341"/>
      <c r="G85" s="341"/>
      <c r="H85" s="341"/>
      <c r="I85" s="341"/>
      <c r="J85" s="341"/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341"/>
      <c r="X85" s="341"/>
      <c r="Y85" s="341"/>
      <c r="Z85" s="341"/>
      <c r="AA85" s="341"/>
      <c r="AB85" s="341"/>
      <c r="AC85" s="341"/>
      <c r="AD85" s="341"/>
      <c r="AE85" s="341"/>
      <c r="AF85" s="341"/>
      <c r="AG85" s="341"/>
      <c r="AH85" s="341"/>
      <c r="AI85" s="341"/>
      <c r="AJ85" s="341"/>
      <c r="AK85" s="341"/>
      <c r="AL85" s="341"/>
      <c r="AM85" s="341"/>
      <c r="AN85" s="341"/>
      <c r="AO85" s="341"/>
      <c r="AP85" s="341"/>
      <c r="AQ85" s="341"/>
      <c r="AR85" s="341"/>
      <c r="AS85" s="341"/>
      <c r="AT85" s="341"/>
      <c r="AU85" s="341"/>
      <c r="AV85" s="341"/>
      <c r="AW85" s="341"/>
      <c r="AX85" s="341"/>
      <c r="AY85" s="341"/>
      <c r="AZ85" s="341"/>
      <c r="BA85" s="341"/>
      <c r="BB85" s="341"/>
      <c r="BC85" s="341"/>
      <c r="BD85" s="341"/>
      <c r="BE85" s="341"/>
      <c r="BF85" s="341"/>
      <c r="BG85" s="341"/>
      <c r="BH85" s="341"/>
      <c r="BI85" s="341"/>
      <c r="BJ85" s="341"/>
      <c r="BK85" s="341"/>
      <c r="BL85" s="341"/>
      <c r="BM85" s="341"/>
      <c r="BN85" s="341"/>
      <c r="BO85" s="341"/>
      <c r="BP85" s="341"/>
      <c r="BQ85" s="341"/>
      <c r="BR85" s="341"/>
      <c r="BS85" s="341"/>
      <c r="BT85" s="341"/>
      <c r="BU85" s="341"/>
      <c r="BV85" s="341"/>
      <c r="BW85" s="341"/>
      <c r="BX85" s="341"/>
      <c r="BY85" s="341"/>
      <c r="BZ85" s="341"/>
      <c r="CA85" s="341"/>
      <c r="CB85" s="341"/>
      <c r="CC85" s="341"/>
      <c r="CD85" s="341"/>
      <c r="CE85" s="341"/>
      <c r="CF85" s="341"/>
      <c r="CG85" s="341"/>
      <c r="CH85" s="341"/>
      <c r="CI85" s="341"/>
      <c r="CJ85" s="341"/>
      <c r="CK85" s="341"/>
      <c r="CL85" s="341"/>
      <c r="CM85" s="341"/>
      <c r="CN85" s="341"/>
      <c r="CO85" s="341"/>
      <c r="CP85" s="341"/>
      <c r="CQ85" s="341"/>
      <c r="CR85" s="341"/>
      <c r="CS85" s="341"/>
      <c r="CT85" s="341"/>
      <c r="CU85" s="341"/>
      <c r="CV85" s="341"/>
      <c r="CW85" s="341"/>
      <c r="CX85" s="341"/>
      <c r="CY85" s="341"/>
      <c r="CZ85" s="341"/>
      <c r="DA85" s="341"/>
      <c r="DB85" s="341"/>
      <c r="DC85" s="341"/>
      <c r="DD85" s="341"/>
      <c r="DE85" s="341"/>
      <c r="DF85" s="341"/>
      <c r="DG85" s="341"/>
      <c r="DH85" s="341"/>
      <c r="DI85" s="341"/>
      <c r="DJ85" s="341"/>
      <c r="DK85" s="341"/>
      <c r="DL85" s="341"/>
      <c r="DM85" s="341"/>
      <c r="DN85" s="341"/>
      <c r="DO85" s="341"/>
      <c r="DP85" s="341"/>
      <c r="DQ85" s="341"/>
      <c r="DR85" s="341"/>
      <c r="DS85" s="341"/>
      <c r="DT85" s="341"/>
      <c r="DU85" s="341"/>
      <c r="DV85" s="341"/>
      <c r="DW85" s="341"/>
      <c r="DX85" s="341"/>
      <c r="DY85" s="341"/>
    </row>
    <row r="86" spans="1:129" s="60" customFormat="1" ht="12.75" hidden="1">
      <c r="A86" s="367"/>
      <c r="B86" s="338" t="s">
        <v>939</v>
      </c>
      <c r="C86" s="113">
        <v>0</v>
      </c>
      <c r="D86" s="96">
        <v>0</v>
      </c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341"/>
      <c r="X86" s="341"/>
      <c r="Y86" s="341"/>
      <c r="Z86" s="341"/>
      <c r="AA86" s="341"/>
      <c r="AB86" s="341"/>
      <c r="AC86" s="341"/>
      <c r="AD86" s="341"/>
      <c r="AE86" s="341"/>
      <c r="AF86" s="341"/>
      <c r="AG86" s="341"/>
      <c r="AH86" s="341"/>
      <c r="AI86" s="341"/>
      <c r="AJ86" s="341"/>
      <c r="AK86" s="341"/>
      <c r="AL86" s="341"/>
      <c r="AM86" s="341"/>
      <c r="AN86" s="341"/>
      <c r="AO86" s="341"/>
      <c r="AP86" s="341"/>
      <c r="AQ86" s="341"/>
      <c r="AR86" s="341"/>
      <c r="AS86" s="341"/>
      <c r="AT86" s="341"/>
      <c r="AU86" s="341"/>
      <c r="AV86" s="341"/>
      <c r="AW86" s="341"/>
      <c r="AX86" s="341"/>
      <c r="AY86" s="341"/>
      <c r="AZ86" s="341"/>
      <c r="BA86" s="341"/>
      <c r="BB86" s="341"/>
      <c r="BC86" s="341"/>
      <c r="BD86" s="341"/>
      <c r="BE86" s="341"/>
      <c r="BF86" s="341"/>
      <c r="BG86" s="341"/>
      <c r="BH86" s="341"/>
      <c r="BI86" s="341"/>
      <c r="BJ86" s="341"/>
      <c r="BK86" s="341"/>
      <c r="BL86" s="341"/>
      <c r="BM86" s="341"/>
      <c r="BN86" s="341"/>
      <c r="BO86" s="341"/>
      <c r="BP86" s="341"/>
      <c r="BQ86" s="341"/>
      <c r="BR86" s="341"/>
      <c r="BS86" s="341"/>
      <c r="BT86" s="341"/>
      <c r="BU86" s="341"/>
      <c r="BV86" s="341"/>
      <c r="BW86" s="341"/>
      <c r="BX86" s="341"/>
      <c r="BY86" s="341"/>
      <c r="BZ86" s="341"/>
      <c r="CA86" s="341"/>
      <c r="CB86" s="341"/>
      <c r="CC86" s="341"/>
      <c r="CD86" s="341"/>
      <c r="CE86" s="341"/>
      <c r="CF86" s="341"/>
      <c r="CG86" s="341"/>
      <c r="CH86" s="341"/>
      <c r="CI86" s="341"/>
      <c r="CJ86" s="341"/>
      <c r="CK86" s="341"/>
      <c r="CL86" s="341"/>
      <c r="CM86" s="341"/>
      <c r="CN86" s="341"/>
      <c r="CO86" s="341"/>
      <c r="CP86" s="341"/>
      <c r="CQ86" s="341"/>
      <c r="CR86" s="341"/>
      <c r="CS86" s="341"/>
      <c r="CT86" s="341"/>
      <c r="CU86" s="341"/>
      <c r="CV86" s="341"/>
      <c r="CW86" s="341"/>
      <c r="CX86" s="341"/>
      <c r="CY86" s="341"/>
      <c r="CZ86" s="341"/>
      <c r="DA86" s="341"/>
      <c r="DB86" s="341"/>
      <c r="DC86" s="341"/>
      <c r="DD86" s="341"/>
      <c r="DE86" s="341"/>
      <c r="DF86" s="341"/>
      <c r="DG86" s="341"/>
      <c r="DH86" s="341"/>
      <c r="DI86" s="341"/>
      <c r="DJ86" s="341"/>
      <c r="DK86" s="341"/>
      <c r="DL86" s="341"/>
      <c r="DM86" s="341"/>
      <c r="DN86" s="341"/>
      <c r="DO86" s="341"/>
      <c r="DP86" s="341"/>
      <c r="DQ86" s="341"/>
      <c r="DR86" s="341"/>
      <c r="DS86" s="341"/>
      <c r="DT86" s="341"/>
      <c r="DU86" s="341"/>
      <c r="DV86" s="341"/>
      <c r="DW86" s="341"/>
      <c r="DX86" s="341"/>
      <c r="DY86" s="341"/>
    </row>
    <row r="87" spans="1:129" s="60" customFormat="1" ht="12.75" hidden="1">
      <c r="A87" s="358" t="s">
        <v>1074</v>
      </c>
      <c r="B87" s="359" t="s">
        <v>944</v>
      </c>
      <c r="C87" s="252">
        <v>0</v>
      </c>
      <c r="D87" s="102">
        <v>0</v>
      </c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1"/>
      <c r="AC87" s="341"/>
      <c r="AD87" s="341"/>
      <c r="AE87" s="341"/>
      <c r="AF87" s="341"/>
      <c r="AG87" s="341"/>
      <c r="AH87" s="341"/>
      <c r="AI87" s="341"/>
      <c r="AJ87" s="341"/>
      <c r="AK87" s="341"/>
      <c r="AL87" s="341"/>
      <c r="AM87" s="341"/>
      <c r="AN87" s="341"/>
      <c r="AO87" s="341"/>
      <c r="AP87" s="341"/>
      <c r="AQ87" s="341"/>
      <c r="AR87" s="341"/>
      <c r="AS87" s="341"/>
      <c r="AT87" s="341"/>
      <c r="AU87" s="341"/>
      <c r="AV87" s="341"/>
      <c r="AW87" s="341"/>
      <c r="AX87" s="341"/>
      <c r="AY87" s="341"/>
      <c r="AZ87" s="341"/>
      <c r="BA87" s="341"/>
      <c r="BB87" s="341"/>
      <c r="BC87" s="341"/>
      <c r="BD87" s="341"/>
      <c r="BE87" s="341"/>
      <c r="BF87" s="341"/>
      <c r="BG87" s="341"/>
      <c r="BH87" s="341"/>
      <c r="BI87" s="341"/>
      <c r="BJ87" s="341"/>
      <c r="BK87" s="341"/>
      <c r="BL87" s="341"/>
      <c r="BM87" s="341"/>
      <c r="BN87" s="341"/>
      <c r="BO87" s="341"/>
      <c r="BP87" s="341"/>
      <c r="BQ87" s="341"/>
      <c r="BR87" s="341"/>
      <c r="BS87" s="341"/>
      <c r="BT87" s="341"/>
      <c r="BU87" s="341"/>
      <c r="BV87" s="341"/>
      <c r="BW87" s="341"/>
      <c r="BX87" s="341"/>
      <c r="BY87" s="341"/>
      <c r="BZ87" s="341"/>
      <c r="CA87" s="341"/>
      <c r="CB87" s="341"/>
      <c r="CC87" s="341"/>
      <c r="CD87" s="341"/>
      <c r="CE87" s="341"/>
      <c r="CF87" s="341"/>
      <c r="CG87" s="341"/>
      <c r="CH87" s="341"/>
      <c r="CI87" s="341"/>
      <c r="CJ87" s="341"/>
      <c r="CK87" s="341"/>
      <c r="CL87" s="341"/>
      <c r="CM87" s="341"/>
      <c r="CN87" s="341"/>
      <c r="CO87" s="341"/>
      <c r="CP87" s="341"/>
      <c r="CQ87" s="341"/>
      <c r="CR87" s="341"/>
      <c r="CS87" s="341"/>
      <c r="CT87" s="341"/>
      <c r="CU87" s="341"/>
      <c r="CV87" s="341"/>
      <c r="CW87" s="341"/>
      <c r="CX87" s="341"/>
      <c r="CY87" s="341"/>
      <c r="CZ87" s="341"/>
      <c r="DA87" s="341"/>
      <c r="DB87" s="341"/>
      <c r="DC87" s="341"/>
      <c r="DD87" s="341"/>
      <c r="DE87" s="341"/>
      <c r="DF87" s="341"/>
      <c r="DG87" s="341"/>
      <c r="DH87" s="341"/>
      <c r="DI87" s="341"/>
      <c r="DJ87" s="341"/>
      <c r="DK87" s="341"/>
      <c r="DL87" s="341"/>
      <c r="DM87" s="341"/>
      <c r="DN87" s="341"/>
      <c r="DO87" s="341"/>
      <c r="DP87" s="341"/>
      <c r="DQ87" s="341"/>
      <c r="DR87" s="341"/>
      <c r="DS87" s="341"/>
      <c r="DT87" s="341"/>
      <c r="DU87" s="341"/>
      <c r="DV87" s="341"/>
      <c r="DW87" s="341"/>
      <c r="DX87" s="341"/>
      <c r="DY87" s="341"/>
    </row>
    <row r="88" spans="1:129" s="60" customFormat="1" ht="12.75" customHeight="1">
      <c r="A88" s="367"/>
      <c r="B88" s="376" t="s">
        <v>1103</v>
      </c>
      <c r="C88" s="252"/>
      <c r="D88" s="102"/>
      <c r="E88" s="341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1"/>
      <c r="W88" s="341"/>
      <c r="X88" s="341"/>
      <c r="Y88" s="341"/>
      <c r="Z88" s="341"/>
      <c r="AA88" s="341"/>
      <c r="AB88" s="341"/>
      <c r="AC88" s="341"/>
      <c r="AD88" s="341"/>
      <c r="AE88" s="341"/>
      <c r="AF88" s="341"/>
      <c r="AG88" s="341"/>
      <c r="AH88" s="341"/>
      <c r="AI88" s="341"/>
      <c r="AJ88" s="341"/>
      <c r="AK88" s="341"/>
      <c r="AL88" s="341"/>
      <c r="AM88" s="341"/>
      <c r="AN88" s="341"/>
      <c r="AO88" s="341"/>
      <c r="AP88" s="341"/>
      <c r="AQ88" s="341"/>
      <c r="AR88" s="341"/>
      <c r="AS88" s="341"/>
      <c r="AT88" s="341"/>
      <c r="AU88" s="341"/>
      <c r="AV88" s="341"/>
      <c r="AW88" s="341"/>
      <c r="AX88" s="341"/>
      <c r="AY88" s="341"/>
      <c r="AZ88" s="341"/>
      <c r="BA88" s="341"/>
      <c r="BB88" s="341"/>
      <c r="BC88" s="341"/>
      <c r="BD88" s="341"/>
      <c r="BE88" s="341"/>
      <c r="BF88" s="341"/>
      <c r="BG88" s="341"/>
      <c r="BH88" s="341"/>
      <c r="BI88" s="341"/>
      <c r="BJ88" s="341"/>
      <c r="BK88" s="341"/>
      <c r="BL88" s="341"/>
      <c r="BM88" s="341"/>
      <c r="BN88" s="341"/>
      <c r="BO88" s="341"/>
      <c r="BP88" s="341"/>
      <c r="BQ88" s="341"/>
      <c r="BR88" s="341"/>
      <c r="BS88" s="341"/>
      <c r="BT88" s="341"/>
      <c r="BU88" s="341"/>
      <c r="BV88" s="341"/>
      <c r="BW88" s="341"/>
      <c r="BX88" s="341"/>
      <c r="BY88" s="341"/>
      <c r="BZ88" s="341"/>
      <c r="CA88" s="341"/>
      <c r="CB88" s="341"/>
      <c r="CC88" s="341"/>
      <c r="CD88" s="341"/>
      <c r="CE88" s="341"/>
      <c r="CF88" s="341"/>
      <c r="CG88" s="341"/>
      <c r="CH88" s="341"/>
      <c r="CI88" s="341"/>
      <c r="CJ88" s="341"/>
      <c r="CK88" s="341"/>
      <c r="CL88" s="341"/>
      <c r="CM88" s="341"/>
      <c r="CN88" s="341"/>
      <c r="CO88" s="341"/>
      <c r="CP88" s="341"/>
      <c r="CQ88" s="341"/>
      <c r="CR88" s="341"/>
      <c r="CS88" s="341"/>
      <c r="CT88" s="341"/>
      <c r="CU88" s="341"/>
      <c r="CV88" s="341"/>
      <c r="CW88" s="341"/>
      <c r="CX88" s="341"/>
      <c r="CY88" s="341"/>
      <c r="CZ88" s="341"/>
      <c r="DA88" s="341"/>
      <c r="DB88" s="341"/>
      <c r="DC88" s="341"/>
      <c r="DD88" s="341"/>
      <c r="DE88" s="341"/>
      <c r="DF88" s="341"/>
      <c r="DG88" s="341"/>
      <c r="DH88" s="341"/>
      <c r="DI88" s="341"/>
      <c r="DJ88" s="341"/>
      <c r="DK88" s="341"/>
      <c r="DL88" s="341"/>
      <c r="DM88" s="341"/>
      <c r="DN88" s="341"/>
      <c r="DO88" s="341"/>
      <c r="DP88" s="341"/>
      <c r="DQ88" s="341"/>
      <c r="DR88" s="341"/>
      <c r="DS88" s="341"/>
      <c r="DT88" s="341"/>
      <c r="DU88" s="341"/>
      <c r="DV88" s="341"/>
      <c r="DW88" s="341"/>
      <c r="DX88" s="341"/>
      <c r="DY88" s="341"/>
    </row>
    <row r="89" spans="1:129" s="343" customFormat="1" ht="12.75" customHeight="1">
      <c r="A89" s="326"/>
      <c r="B89" s="369" t="s">
        <v>1097</v>
      </c>
      <c r="C89" s="256">
        <v>1080</v>
      </c>
      <c r="D89" s="35">
        <v>309</v>
      </c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2"/>
      <c r="AO89" s="342"/>
      <c r="AP89" s="342"/>
      <c r="AQ89" s="342"/>
      <c r="AR89" s="342"/>
      <c r="AS89" s="342"/>
      <c r="AT89" s="342"/>
      <c r="AU89" s="342"/>
      <c r="AV89" s="342"/>
      <c r="AW89" s="342"/>
      <c r="AX89" s="342"/>
      <c r="AY89" s="342"/>
      <c r="AZ89" s="342"/>
      <c r="BA89" s="342"/>
      <c r="BB89" s="342"/>
      <c r="BC89" s="342"/>
      <c r="BD89" s="342"/>
      <c r="BE89" s="342"/>
      <c r="BF89" s="342"/>
      <c r="BG89" s="342"/>
      <c r="BH89" s="342"/>
      <c r="BI89" s="342"/>
      <c r="BJ89" s="342"/>
      <c r="BK89" s="342"/>
      <c r="BL89" s="342"/>
      <c r="BM89" s="342"/>
      <c r="BN89" s="342"/>
      <c r="BO89" s="342"/>
      <c r="BP89" s="342"/>
      <c r="BQ89" s="342"/>
      <c r="BR89" s="342"/>
      <c r="BS89" s="342"/>
      <c r="BT89" s="342"/>
      <c r="BU89" s="342"/>
      <c r="BV89" s="342"/>
      <c r="BW89" s="342"/>
      <c r="BX89" s="342"/>
      <c r="BY89" s="342"/>
      <c r="BZ89" s="342"/>
      <c r="CA89" s="342"/>
      <c r="CB89" s="342"/>
      <c r="CC89" s="342"/>
      <c r="CD89" s="342"/>
      <c r="CE89" s="342"/>
      <c r="CF89" s="342"/>
      <c r="CG89" s="342"/>
      <c r="CH89" s="342"/>
      <c r="CI89" s="342"/>
      <c r="CJ89" s="342"/>
      <c r="CK89" s="342"/>
      <c r="CL89" s="342"/>
      <c r="CM89" s="342"/>
      <c r="CN89" s="342"/>
      <c r="CO89" s="342"/>
      <c r="CP89" s="342"/>
      <c r="CQ89" s="342"/>
      <c r="CR89" s="342"/>
      <c r="CS89" s="342"/>
      <c r="CT89" s="342"/>
      <c r="CU89" s="342"/>
      <c r="CV89" s="342"/>
      <c r="CW89" s="342"/>
      <c r="CX89" s="342"/>
      <c r="CY89" s="342"/>
      <c r="CZ89" s="342"/>
      <c r="DA89" s="342"/>
      <c r="DB89" s="342"/>
      <c r="DC89" s="342"/>
      <c r="DD89" s="342"/>
      <c r="DE89" s="342"/>
      <c r="DF89" s="342"/>
      <c r="DG89" s="342"/>
      <c r="DH89" s="342"/>
      <c r="DI89" s="342"/>
      <c r="DJ89" s="342"/>
      <c r="DK89" s="342"/>
      <c r="DL89" s="342"/>
      <c r="DM89" s="342"/>
      <c r="DN89" s="342"/>
      <c r="DO89" s="342"/>
      <c r="DP89" s="342"/>
      <c r="DQ89" s="342"/>
      <c r="DR89" s="342"/>
      <c r="DS89" s="342"/>
      <c r="DT89" s="342"/>
      <c r="DU89" s="342"/>
      <c r="DV89" s="342"/>
      <c r="DW89" s="342"/>
      <c r="DX89" s="342"/>
      <c r="DY89" s="342"/>
    </row>
    <row r="90" spans="1:9" ht="12.75">
      <c r="A90" s="330"/>
      <c r="B90" s="369" t="s">
        <v>1098</v>
      </c>
      <c r="C90" s="264">
        <v>629</v>
      </c>
      <c r="D90" s="35">
        <v>-21</v>
      </c>
      <c r="E90" s="370"/>
      <c r="F90" s="370"/>
      <c r="G90" s="372"/>
      <c r="H90" s="370"/>
      <c r="I90" s="370"/>
    </row>
    <row r="91" spans="1:9" ht="12.75">
      <c r="A91" s="367" t="s">
        <v>895</v>
      </c>
      <c r="B91" s="373" t="s">
        <v>1099</v>
      </c>
      <c r="C91" s="136">
        <v>629</v>
      </c>
      <c r="D91" s="40">
        <v>-21</v>
      </c>
      <c r="E91" s="370"/>
      <c r="F91" s="370"/>
      <c r="G91" s="372"/>
      <c r="H91" s="370"/>
      <c r="I91" s="370"/>
    </row>
    <row r="92" spans="1:9" ht="12.75">
      <c r="A92" s="374" t="s">
        <v>897</v>
      </c>
      <c r="B92" s="373" t="s">
        <v>1100</v>
      </c>
      <c r="C92" s="136">
        <v>629</v>
      </c>
      <c r="D92" s="40">
        <v>-21</v>
      </c>
      <c r="E92" s="370"/>
      <c r="F92" s="370"/>
      <c r="G92" s="372"/>
      <c r="H92" s="370"/>
      <c r="I92" s="370"/>
    </row>
    <row r="93" spans="1:9" ht="12.75">
      <c r="A93" s="374">
        <v>2000</v>
      </c>
      <c r="B93" s="373" t="s">
        <v>1101</v>
      </c>
      <c r="C93" s="136">
        <v>629</v>
      </c>
      <c r="D93" s="40">
        <v>-21</v>
      </c>
      <c r="E93" s="370"/>
      <c r="F93" s="370"/>
      <c r="G93" s="372"/>
      <c r="H93" s="370"/>
      <c r="I93" s="370"/>
    </row>
    <row r="94" spans="1:129" s="60" customFormat="1" ht="12.75" customHeight="1">
      <c r="A94" s="375"/>
      <c r="B94" s="338" t="s">
        <v>938</v>
      </c>
      <c r="C94" s="113">
        <v>451</v>
      </c>
      <c r="D94" s="35">
        <v>330</v>
      </c>
      <c r="E94" s="341"/>
      <c r="F94" s="341"/>
      <c r="G94" s="341"/>
      <c r="H94" s="341"/>
      <c r="I94" s="341"/>
      <c r="J94" s="341"/>
      <c r="K94" s="341"/>
      <c r="L94" s="341"/>
      <c r="M94" s="341"/>
      <c r="N94" s="341"/>
      <c r="O94" s="341"/>
      <c r="P94" s="341"/>
      <c r="Q94" s="341"/>
      <c r="R94" s="341"/>
      <c r="S94" s="341"/>
      <c r="T94" s="341"/>
      <c r="U94" s="341"/>
      <c r="V94" s="341"/>
      <c r="W94" s="341"/>
      <c r="X94" s="341"/>
      <c r="Y94" s="341"/>
      <c r="Z94" s="341"/>
      <c r="AA94" s="341"/>
      <c r="AB94" s="341"/>
      <c r="AC94" s="341"/>
      <c r="AD94" s="341"/>
      <c r="AE94" s="341"/>
      <c r="AF94" s="341"/>
      <c r="AG94" s="341"/>
      <c r="AH94" s="341"/>
      <c r="AI94" s="341"/>
      <c r="AJ94" s="341"/>
      <c r="AK94" s="341"/>
      <c r="AL94" s="341"/>
      <c r="AM94" s="341"/>
      <c r="AN94" s="341"/>
      <c r="AO94" s="341"/>
      <c r="AP94" s="341"/>
      <c r="AQ94" s="341"/>
      <c r="AR94" s="341"/>
      <c r="AS94" s="341"/>
      <c r="AT94" s="341"/>
      <c r="AU94" s="341"/>
      <c r="AV94" s="341"/>
      <c r="AW94" s="341"/>
      <c r="AX94" s="341"/>
      <c r="AY94" s="341"/>
      <c r="AZ94" s="341"/>
      <c r="BA94" s="341"/>
      <c r="BB94" s="341"/>
      <c r="BC94" s="341"/>
      <c r="BD94" s="341"/>
      <c r="BE94" s="341"/>
      <c r="BF94" s="341"/>
      <c r="BG94" s="341"/>
      <c r="BH94" s="341"/>
      <c r="BI94" s="341"/>
      <c r="BJ94" s="341"/>
      <c r="BK94" s="341"/>
      <c r="BL94" s="341"/>
      <c r="BM94" s="341"/>
      <c r="BN94" s="341"/>
      <c r="BO94" s="341"/>
      <c r="BP94" s="341"/>
      <c r="BQ94" s="341"/>
      <c r="BR94" s="341"/>
      <c r="BS94" s="341"/>
      <c r="BT94" s="341"/>
      <c r="BU94" s="341"/>
      <c r="BV94" s="341"/>
      <c r="BW94" s="341"/>
      <c r="BX94" s="341"/>
      <c r="BY94" s="341"/>
      <c r="BZ94" s="341"/>
      <c r="CA94" s="341"/>
      <c r="CB94" s="341"/>
      <c r="CC94" s="341"/>
      <c r="CD94" s="341"/>
      <c r="CE94" s="341"/>
      <c r="CF94" s="341"/>
      <c r="CG94" s="341"/>
      <c r="CH94" s="341"/>
      <c r="CI94" s="341"/>
      <c r="CJ94" s="341"/>
      <c r="CK94" s="341"/>
      <c r="CL94" s="341"/>
      <c r="CM94" s="341"/>
      <c r="CN94" s="341"/>
      <c r="CO94" s="341"/>
      <c r="CP94" s="341"/>
      <c r="CQ94" s="341"/>
      <c r="CR94" s="341"/>
      <c r="CS94" s="341"/>
      <c r="CT94" s="341"/>
      <c r="CU94" s="341"/>
      <c r="CV94" s="341"/>
      <c r="CW94" s="341"/>
      <c r="CX94" s="341"/>
      <c r="CY94" s="341"/>
      <c r="CZ94" s="341"/>
      <c r="DA94" s="341"/>
      <c r="DB94" s="341"/>
      <c r="DC94" s="341"/>
      <c r="DD94" s="341"/>
      <c r="DE94" s="341"/>
      <c r="DF94" s="341"/>
      <c r="DG94" s="341"/>
      <c r="DH94" s="341"/>
      <c r="DI94" s="341"/>
      <c r="DJ94" s="341"/>
      <c r="DK94" s="341"/>
      <c r="DL94" s="341"/>
      <c r="DM94" s="341"/>
      <c r="DN94" s="341"/>
      <c r="DO94" s="341"/>
      <c r="DP94" s="341"/>
      <c r="DQ94" s="341"/>
      <c r="DR94" s="341"/>
      <c r="DS94" s="341"/>
      <c r="DT94" s="341"/>
      <c r="DU94" s="341"/>
      <c r="DV94" s="341"/>
      <c r="DW94" s="341"/>
      <c r="DX94" s="341"/>
      <c r="DY94" s="341"/>
    </row>
    <row r="95" spans="1:129" s="60" customFormat="1" ht="12.75" customHeight="1">
      <c r="A95" s="367"/>
      <c r="B95" s="338" t="s">
        <v>939</v>
      </c>
      <c r="C95" s="113">
        <v>-451</v>
      </c>
      <c r="D95" s="35">
        <v>-330</v>
      </c>
      <c r="E95" s="341"/>
      <c r="F95" s="341"/>
      <c r="G95" s="341"/>
      <c r="H95" s="341"/>
      <c r="I95" s="341"/>
      <c r="J95" s="341"/>
      <c r="K95" s="341"/>
      <c r="L95" s="341"/>
      <c r="M95" s="341"/>
      <c r="N95" s="341"/>
      <c r="O95" s="341"/>
      <c r="P95" s="341"/>
      <c r="Q95" s="341"/>
      <c r="R95" s="341"/>
      <c r="S95" s="341"/>
      <c r="T95" s="341"/>
      <c r="U95" s="341"/>
      <c r="V95" s="341"/>
      <c r="W95" s="341"/>
      <c r="X95" s="341"/>
      <c r="Y95" s="341"/>
      <c r="Z95" s="341"/>
      <c r="AA95" s="341"/>
      <c r="AB95" s="341"/>
      <c r="AC95" s="341"/>
      <c r="AD95" s="341"/>
      <c r="AE95" s="341"/>
      <c r="AF95" s="341"/>
      <c r="AG95" s="341"/>
      <c r="AH95" s="341"/>
      <c r="AI95" s="341"/>
      <c r="AJ95" s="341"/>
      <c r="AK95" s="341"/>
      <c r="AL95" s="341"/>
      <c r="AM95" s="341"/>
      <c r="AN95" s="341"/>
      <c r="AO95" s="341"/>
      <c r="AP95" s="341"/>
      <c r="AQ95" s="341"/>
      <c r="AR95" s="341"/>
      <c r="AS95" s="341"/>
      <c r="AT95" s="341"/>
      <c r="AU95" s="341"/>
      <c r="AV95" s="341"/>
      <c r="AW95" s="341"/>
      <c r="AX95" s="341"/>
      <c r="AY95" s="341"/>
      <c r="AZ95" s="341"/>
      <c r="BA95" s="341"/>
      <c r="BB95" s="341"/>
      <c r="BC95" s="341"/>
      <c r="BD95" s="341"/>
      <c r="BE95" s="341"/>
      <c r="BF95" s="341"/>
      <c r="BG95" s="341"/>
      <c r="BH95" s="341"/>
      <c r="BI95" s="341"/>
      <c r="BJ95" s="341"/>
      <c r="BK95" s="341"/>
      <c r="BL95" s="341"/>
      <c r="BM95" s="341"/>
      <c r="BN95" s="341"/>
      <c r="BO95" s="341"/>
      <c r="BP95" s="341"/>
      <c r="BQ95" s="341"/>
      <c r="BR95" s="341"/>
      <c r="BS95" s="341"/>
      <c r="BT95" s="341"/>
      <c r="BU95" s="341"/>
      <c r="BV95" s="341"/>
      <c r="BW95" s="341"/>
      <c r="BX95" s="341"/>
      <c r="BY95" s="341"/>
      <c r="BZ95" s="341"/>
      <c r="CA95" s="341"/>
      <c r="CB95" s="341"/>
      <c r="CC95" s="341"/>
      <c r="CD95" s="341"/>
      <c r="CE95" s="341"/>
      <c r="CF95" s="341"/>
      <c r="CG95" s="341"/>
      <c r="CH95" s="341"/>
      <c r="CI95" s="341"/>
      <c r="CJ95" s="341"/>
      <c r="CK95" s="341"/>
      <c r="CL95" s="341"/>
      <c r="CM95" s="341"/>
      <c r="CN95" s="341"/>
      <c r="CO95" s="341"/>
      <c r="CP95" s="341"/>
      <c r="CQ95" s="341"/>
      <c r="CR95" s="341"/>
      <c r="CS95" s="341"/>
      <c r="CT95" s="341"/>
      <c r="CU95" s="341"/>
      <c r="CV95" s="341"/>
      <c r="CW95" s="341"/>
      <c r="CX95" s="341"/>
      <c r="CY95" s="341"/>
      <c r="CZ95" s="341"/>
      <c r="DA95" s="341"/>
      <c r="DB95" s="341"/>
      <c r="DC95" s="341"/>
      <c r="DD95" s="341"/>
      <c r="DE95" s="341"/>
      <c r="DF95" s="341"/>
      <c r="DG95" s="341"/>
      <c r="DH95" s="341"/>
      <c r="DI95" s="341"/>
      <c r="DJ95" s="341"/>
      <c r="DK95" s="341"/>
      <c r="DL95" s="341"/>
      <c r="DM95" s="341"/>
      <c r="DN95" s="341"/>
      <c r="DO95" s="341"/>
      <c r="DP95" s="341"/>
      <c r="DQ95" s="341"/>
      <c r="DR95" s="341"/>
      <c r="DS95" s="341"/>
      <c r="DT95" s="341"/>
      <c r="DU95" s="341"/>
      <c r="DV95" s="341"/>
      <c r="DW95" s="341"/>
      <c r="DX95" s="341"/>
      <c r="DY95" s="341"/>
    </row>
    <row r="96" spans="1:129" s="60" customFormat="1" ht="12" customHeight="1">
      <c r="A96" s="358" t="s">
        <v>1074</v>
      </c>
      <c r="B96" s="359" t="s">
        <v>944</v>
      </c>
      <c r="C96" s="252">
        <v>-451</v>
      </c>
      <c r="D96" s="40">
        <v>-330</v>
      </c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341"/>
      <c r="Z96" s="341"/>
      <c r="AA96" s="341"/>
      <c r="AB96" s="341"/>
      <c r="AC96" s="341"/>
      <c r="AD96" s="341"/>
      <c r="AE96" s="341"/>
      <c r="AF96" s="341"/>
      <c r="AG96" s="341"/>
      <c r="AH96" s="341"/>
      <c r="AI96" s="341"/>
      <c r="AJ96" s="341"/>
      <c r="AK96" s="341"/>
      <c r="AL96" s="341"/>
      <c r="AM96" s="341"/>
      <c r="AN96" s="341"/>
      <c r="AO96" s="341"/>
      <c r="AP96" s="341"/>
      <c r="AQ96" s="341"/>
      <c r="AR96" s="341"/>
      <c r="AS96" s="341"/>
      <c r="AT96" s="341"/>
      <c r="AU96" s="341"/>
      <c r="AV96" s="341"/>
      <c r="AW96" s="341"/>
      <c r="AX96" s="341"/>
      <c r="AY96" s="341"/>
      <c r="AZ96" s="341"/>
      <c r="BA96" s="341"/>
      <c r="BB96" s="341"/>
      <c r="BC96" s="341"/>
      <c r="BD96" s="341"/>
      <c r="BE96" s="341"/>
      <c r="BF96" s="341"/>
      <c r="BG96" s="341"/>
      <c r="BH96" s="341"/>
      <c r="BI96" s="341"/>
      <c r="BJ96" s="341"/>
      <c r="BK96" s="341"/>
      <c r="BL96" s="341"/>
      <c r="BM96" s="341"/>
      <c r="BN96" s="341"/>
      <c r="BO96" s="341"/>
      <c r="BP96" s="341"/>
      <c r="BQ96" s="341"/>
      <c r="BR96" s="341"/>
      <c r="BS96" s="341"/>
      <c r="BT96" s="341"/>
      <c r="BU96" s="341"/>
      <c r="BV96" s="341"/>
      <c r="BW96" s="341"/>
      <c r="BX96" s="341"/>
      <c r="BY96" s="341"/>
      <c r="BZ96" s="341"/>
      <c r="CA96" s="341"/>
      <c r="CB96" s="341"/>
      <c r="CC96" s="341"/>
      <c r="CD96" s="341"/>
      <c r="CE96" s="341"/>
      <c r="CF96" s="341"/>
      <c r="CG96" s="341"/>
      <c r="CH96" s="341"/>
      <c r="CI96" s="341"/>
      <c r="CJ96" s="341"/>
      <c r="CK96" s="341"/>
      <c r="CL96" s="341"/>
      <c r="CM96" s="341"/>
      <c r="CN96" s="341"/>
      <c r="CO96" s="341"/>
      <c r="CP96" s="341"/>
      <c r="CQ96" s="341"/>
      <c r="CR96" s="341"/>
      <c r="CS96" s="341"/>
      <c r="CT96" s="341"/>
      <c r="CU96" s="341"/>
      <c r="CV96" s="341"/>
      <c r="CW96" s="341"/>
      <c r="CX96" s="341"/>
      <c r="CY96" s="341"/>
      <c r="CZ96" s="341"/>
      <c r="DA96" s="341"/>
      <c r="DB96" s="341"/>
      <c r="DC96" s="341"/>
      <c r="DD96" s="341"/>
      <c r="DE96" s="341"/>
      <c r="DF96" s="341"/>
      <c r="DG96" s="341"/>
      <c r="DH96" s="341"/>
      <c r="DI96" s="341"/>
      <c r="DJ96" s="341"/>
      <c r="DK96" s="341"/>
      <c r="DL96" s="341"/>
      <c r="DM96" s="341"/>
      <c r="DN96" s="341"/>
      <c r="DO96" s="341"/>
      <c r="DP96" s="341"/>
      <c r="DQ96" s="341"/>
      <c r="DR96" s="341"/>
      <c r="DS96" s="341"/>
      <c r="DT96" s="341"/>
      <c r="DU96" s="341"/>
      <c r="DV96" s="341"/>
      <c r="DW96" s="341"/>
      <c r="DX96" s="341"/>
      <c r="DY96" s="341"/>
    </row>
    <row r="97" spans="1:129" s="60" customFormat="1" ht="12" customHeight="1">
      <c r="A97" s="367"/>
      <c r="B97" s="376" t="s">
        <v>1102</v>
      </c>
      <c r="C97" s="252"/>
      <c r="D97" s="125"/>
      <c r="E97" s="341"/>
      <c r="F97" s="341"/>
      <c r="G97" s="341"/>
      <c r="H97" s="341"/>
      <c r="I97" s="341"/>
      <c r="J97" s="341"/>
      <c r="K97" s="341"/>
      <c r="L97" s="341"/>
      <c r="M97" s="341"/>
      <c r="N97" s="341"/>
      <c r="O97" s="341"/>
      <c r="P97" s="341"/>
      <c r="Q97" s="341"/>
      <c r="R97" s="341"/>
      <c r="S97" s="341"/>
      <c r="T97" s="341"/>
      <c r="U97" s="341"/>
      <c r="V97" s="341"/>
      <c r="W97" s="341"/>
      <c r="X97" s="341"/>
      <c r="Y97" s="341"/>
      <c r="Z97" s="341"/>
      <c r="AA97" s="341"/>
      <c r="AB97" s="341"/>
      <c r="AC97" s="341"/>
      <c r="AD97" s="341"/>
      <c r="AE97" s="341"/>
      <c r="AF97" s="341"/>
      <c r="AG97" s="341"/>
      <c r="AH97" s="341"/>
      <c r="AI97" s="341"/>
      <c r="AJ97" s="341"/>
      <c r="AK97" s="341"/>
      <c r="AL97" s="341"/>
      <c r="AM97" s="341"/>
      <c r="AN97" s="341"/>
      <c r="AO97" s="341"/>
      <c r="AP97" s="341"/>
      <c r="AQ97" s="341"/>
      <c r="AR97" s="341"/>
      <c r="AS97" s="341"/>
      <c r="AT97" s="341"/>
      <c r="AU97" s="341"/>
      <c r="AV97" s="341"/>
      <c r="AW97" s="341"/>
      <c r="AX97" s="341"/>
      <c r="AY97" s="341"/>
      <c r="AZ97" s="341"/>
      <c r="BA97" s="341"/>
      <c r="BB97" s="341"/>
      <c r="BC97" s="341"/>
      <c r="BD97" s="341"/>
      <c r="BE97" s="341"/>
      <c r="BF97" s="341"/>
      <c r="BG97" s="341"/>
      <c r="BH97" s="341"/>
      <c r="BI97" s="341"/>
      <c r="BJ97" s="341"/>
      <c r="BK97" s="341"/>
      <c r="BL97" s="341"/>
      <c r="BM97" s="341"/>
      <c r="BN97" s="341"/>
      <c r="BO97" s="341"/>
      <c r="BP97" s="341"/>
      <c r="BQ97" s="341"/>
      <c r="BR97" s="341"/>
      <c r="BS97" s="341"/>
      <c r="BT97" s="341"/>
      <c r="BU97" s="341"/>
      <c r="BV97" s="341"/>
      <c r="BW97" s="341"/>
      <c r="BX97" s="341"/>
      <c r="BY97" s="341"/>
      <c r="BZ97" s="341"/>
      <c r="CA97" s="341"/>
      <c r="CB97" s="341"/>
      <c r="CC97" s="341"/>
      <c r="CD97" s="341"/>
      <c r="CE97" s="341"/>
      <c r="CF97" s="341"/>
      <c r="CG97" s="341"/>
      <c r="CH97" s="341"/>
      <c r="CI97" s="341"/>
      <c r="CJ97" s="341"/>
      <c r="CK97" s="341"/>
      <c r="CL97" s="341"/>
      <c r="CM97" s="341"/>
      <c r="CN97" s="341"/>
      <c r="CO97" s="341"/>
      <c r="CP97" s="341"/>
      <c r="CQ97" s="341"/>
      <c r="CR97" s="341"/>
      <c r="CS97" s="341"/>
      <c r="CT97" s="341"/>
      <c r="CU97" s="341"/>
      <c r="CV97" s="341"/>
      <c r="CW97" s="341"/>
      <c r="CX97" s="341"/>
      <c r="CY97" s="341"/>
      <c r="CZ97" s="341"/>
      <c r="DA97" s="341"/>
      <c r="DB97" s="341"/>
      <c r="DC97" s="341"/>
      <c r="DD97" s="341"/>
      <c r="DE97" s="341"/>
      <c r="DF97" s="341"/>
      <c r="DG97" s="341"/>
      <c r="DH97" s="341"/>
      <c r="DI97" s="341"/>
      <c r="DJ97" s="341"/>
      <c r="DK97" s="341"/>
      <c r="DL97" s="341"/>
      <c r="DM97" s="341"/>
      <c r="DN97" s="341"/>
      <c r="DO97" s="341"/>
      <c r="DP97" s="341"/>
      <c r="DQ97" s="341"/>
      <c r="DR97" s="341"/>
      <c r="DS97" s="341"/>
      <c r="DT97" s="341"/>
      <c r="DU97" s="341"/>
      <c r="DV97" s="341"/>
      <c r="DW97" s="341"/>
      <c r="DX97" s="341"/>
      <c r="DY97" s="341"/>
    </row>
    <row r="98" spans="1:129" s="60" customFormat="1" ht="12" customHeight="1">
      <c r="A98" s="326"/>
      <c r="B98" s="369" t="s">
        <v>1097</v>
      </c>
      <c r="C98" s="256">
        <v>276</v>
      </c>
      <c r="D98" s="35">
        <v>0</v>
      </c>
      <c r="E98" s="341"/>
      <c r="F98" s="341"/>
      <c r="G98" s="341"/>
      <c r="H98" s="341"/>
      <c r="I98" s="341"/>
      <c r="J98" s="341"/>
      <c r="K98" s="341"/>
      <c r="L98" s="341"/>
      <c r="M98" s="341"/>
      <c r="N98" s="341"/>
      <c r="O98" s="341"/>
      <c r="P98" s="341"/>
      <c r="Q98" s="341"/>
      <c r="R98" s="341"/>
      <c r="S98" s="341"/>
      <c r="T98" s="341"/>
      <c r="U98" s="341"/>
      <c r="V98" s="341"/>
      <c r="W98" s="341"/>
      <c r="X98" s="341"/>
      <c r="Y98" s="341"/>
      <c r="Z98" s="341"/>
      <c r="AA98" s="341"/>
      <c r="AB98" s="341"/>
      <c r="AC98" s="341"/>
      <c r="AD98" s="341"/>
      <c r="AE98" s="341"/>
      <c r="AF98" s="341"/>
      <c r="AG98" s="341"/>
      <c r="AH98" s="341"/>
      <c r="AI98" s="341"/>
      <c r="AJ98" s="341"/>
      <c r="AK98" s="341"/>
      <c r="AL98" s="341"/>
      <c r="AM98" s="341"/>
      <c r="AN98" s="341"/>
      <c r="AO98" s="341"/>
      <c r="AP98" s="341"/>
      <c r="AQ98" s="341"/>
      <c r="AR98" s="341"/>
      <c r="AS98" s="341"/>
      <c r="AT98" s="341"/>
      <c r="AU98" s="341"/>
      <c r="AV98" s="341"/>
      <c r="AW98" s="341"/>
      <c r="AX98" s="341"/>
      <c r="AY98" s="341"/>
      <c r="AZ98" s="341"/>
      <c r="BA98" s="341"/>
      <c r="BB98" s="341"/>
      <c r="BC98" s="341"/>
      <c r="BD98" s="341"/>
      <c r="BE98" s="341"/>
      <c r="BF98" s="341"/>
      <c r="BG98" s="341"/>
      <c r="BH98" s="341"/>
      <c r="BI98" s="341"/>
      <c r="BJ98" s="341"/>
      <c r="BK98" s="341"/>
      <c r="BL98" s="341"/>
      <c r="BM98" s="341"/>
      <c r="BN98" s="341"/>
      <c r="BO98" s="341"/>
      <c r="BP98" s="341"/>
      <c r="BQ98" s="341"/>
      <c r="BR98" s="341"/>
      <c r="BS98" s="341"/>
      <c r="BT98" s="341"/>
      <c r="BU98" s="341"/>
      <c r="BV98" s="341"/>
      <c r="BW98" s="341"/>
      <c r="BX98" s="341"/>
      <c r="BY98" s="341"/>
      <c r="BZ98" s="341"/>
      <c r="CA98" s="341"/>
      <c r="CB98" s="341"/>
      <c r="CC98" s="341"/>
      <c r="CD98" s="341"/>
      <c r="CE98" s="341"/>
      <c r="CF98" s="341"/>
      <c r="CG98" s="341"/>
      <c r="CH98" s="341"/>
      <c r="CI98" s="341"/>
      <c r="CJ98" s="341"/>
      <c r="CK98" s="341"/>
      <c r="CL98" s="341"/>
      <c r="CM98" s="341"/>
      <c r="CN98" s="341"/>
      <c r="CO98" s="341"/>
      <c r="CP98" s="341"/>
      <c r="CQ98" s="341"/>
      <c r="CR98" s="341"/>
      <c r="CS98" s="341"/>
      <c r="CT98" s="341"/>
      <c r="CU98" s="341"/>
      <c r="CV98" s="341"/>
      <c r="CW98" s="341"/>
      <c r="CX98" s="341"/>
      <c r="CY98" s="341"/>
      <c r="CZ98" s="341"/>
      <c r="DA98" s="341"/>
      <c r="DB98" s="341"/>
      <c r="DC98" s="341"/>
      <c r="DD98" s="341"/>
      <c r="DE98" s="341"/>
      <c r="DF98" s="341"/>
      <c r="DG98" s="341"/>
      <c r="DH98" s="341"/>
      <c r="DI98" s="341"/>
      <c r="DJ98" s="341"/>
      <c r="DK98" s="341"/>
      <c r="DL98" s="341"/>
      <c r="DM98" s="341"/>
      <c r="DN98" s="341"/>
      <c r="DO98" s="341"/>
      <c r="DP98" s="341"/>
      <c r="DQ98" s="341"/>
      <c r="DR98" s="341"/>
      <c r="DS98" s="341"/>
      <c r="DT98" s="341"/>
      <c r="DU98" s="341"/>
      <c r="DV98" s="341"/>
      <c r="DW98" s="341"/>
      <c r="DX98" s="341"/>
      <c r="DY98" s="341"/>
    </row>
    <row r="99" spans="1:129" s="60" customFormat="1" ht="12" customHeight="1">
      <c r="A99" s="330"/>
      <c r="B99" s="369" t="s">
        <v>1098</v>
      </c>
      <c r="C99" s="256">
        <v>0</v>
      </c>
      <c r="D99" s="35">
        <v>0</v>
      </c>
      <c r="E99" s="341"/>
      <c r="F99" s="341"/>
      <c r="G99" s="341"/>
      <c r="H99" s="341"/>
      <c r="I99" s="341"/>
      <c r="J99" s="341"/>
      <c r="K99" s="341"/>
      <c r="L99" s="341"/>
      <c r="M99" s="341"/>
      <c r="N99" s="341"/>
      <c r="O99" s="341"/>
      <c r="P99" s="341"/>
      <c r="Q99" s="341"/>
      <c r="R99" s="341"/>
      <c r="S99" s="341"/>
      <c r="T99" s="341"/>
      <c r="U99" s="341"/>
      <c r="V99" s="341"/>
      <c r="W99" s="341"/>
      <c r="X99" s="341"/>
      <c r="Y99" s="341"/>
      <c r="Z99" s="341"/>
      <c r="AA99" s="341"/>
      <c r="AB99" s="341"/>
      <c r="AC99" s="341"/>
      <c r="AD99" s="341"/>
      <c r="AE99" s="341"/>
      <c r="AF99" s="341"/>
      <c r="AG99" s="341"/>
      <c r="AH99" s="341"/>
      <c r="AI99" s="341"/>
      <c r="AJ99" s="341"/>
      <c r="AK99" s="341"/>
      <c r="AL99" s="341"/>
      <c r="AM99" s="341"/>
      <c r="AN99" s="341"/>
      <c r="AO99" s="341"/>
      <c r="AP99" s="341"/>
      <c r="AQ99" s="341"/>
      <c r="AR99" s="341"/>
      <c r="AS99" s="341"/>
      <c r="AT99" s="341"/>
      <c r="AU99" s="341"/>
      <c r="AV99" s="341"/>
      <c r="AW99" s="341"/>
      <c r="AX99" s="341"/>
      <c r="AY99" s="341"/>
      <c r="AZ99" s="341"/>
      <c r="BA99" s="341"/>
      <c r="BB99" s="341"/>
      <c r="BC99" s="341"/>
      <c r="BD99" s="341"/>
      <c r="BE99" s="341"/>
      <c r="BF99" s="341"/>
      <c r="BG99" s="341"/>
      <c r="BH99" s="341"/>
      <c r="BI99" s="341"/>
      <c r="BJ99" s="341"/>
      <c r="BK99" s="341"/>
      <c r="BL99" s="341"/>
      <c r="BM99" s="341"/>
      <c r="BN99" s="341"/>
      <c r="BO99" s="341"/>
      <c r="BP99" s="341"/>
      <c r="BQ99" s="341"/>
      <c r="BR99" s="341"/>
      <c r="BS99" s="341"/>
      <c r="BT99" s="341"/>
      <c r="BU99" s="341"/>
      <c r="BV99" s="341"/>
      <c r="BW99" s="341"/>
      <c r="BX99" s="341"/>
      <c r="BY99" s="341"/>
      <c r="BZ99" s="341"/>
      <c r="CA99" s="341"/>
      <c r="CB99" s="341"/>
      <c r="CC99" s="341"/>
      <c r="CD99" s="341"/>
      <c r="CE99" s="341"/>
      <c r="CF99" s="341"/>
      <c r="CG99" s="341"/>
      <c r="CH99" s="341"/>
      <c r="CI99" s="341"/>
      <c r="CJ99" s="341"/>
      <c r="CK99" s="341"/>
      <c r="CL99" s="341"/>
      <c r="CM99" s="341"/>
      <c r="CN99" s="341"/>
      <c r="CO99" s="341"/>
      <c r="CP99" s="341"/>
      <c r="CQ99" s="341"/>
      <c r="CR99" s="341"/>
      <c r="CS99" s="341"/>
      <c r="CT99" s="341"/>
      <c r="CU99" s="341"/>
      <c r="CV99" s="341"/>
      <c r="CW99" s="341"/>
      <c r="CX99" s="341"/>
      <c r="CY99" s="341"/>
      <c r="CZ99" s="341"/>
      <c r="DA99" s="341"/>
      <c r="DB99" s="341"/>
      <c r="DC99" s="341"/>
      <c r="DD99" s="341"/>
      <c r="DE99" s="341"/>
      <c r="DF99" s="341"/>
      <c r="DG99" s="341"/>
      <c r="DH99" s="341"/>
      <c r="DI99" s="341"/>
      <c r="DJ99" s="341"/>
      <c r="DK99" s="341"/>
      <c r="DL99" s="341"/>
      <c r="DM99" s="341"/>
      <c r="DN99" s="341"/>
      <c r="DO99" s="341"/>
      <c r="DP99" s="341"/>
      <c r="DQ99" s="341"/>
      <c r="DR99" s="341"/>
      <c r="DS99" s="341"/>
      <c r="DT99" s="341"/>
      <c r="DU99" s="341"/>
      <c r="DV99" s="341"/>
      <c r="DW99" s="341"/>
      <c r="DX99" s="341"/>
      <c r="DY99" s="341"/>
    </row>
    <row r="100" spans="1:129" s="60" customFormat="1" ht="12" customHeight="1">
      <c r="A100" s="367" t="s">
        <v>895</v>
      </c>
      <c r="B100" s="373" t="s">
        <v>1099</v>
      </c>
      <c r="C100" s="252">
        <v>0</v>
      </c>
      <c r="D100" s="40">
        <v>0</v>
      </c>
      <c r="E100" s="341"/>
      <c r="F100" s="341"/>
      <c r="G100" s="341"/>
      <c r="H100" s="341"/>
      <c r="I100" s="341"/>
      <c r="J100" s="341"/>
      <c r="K100" s="341"/>
      <c r="L100" s="341"/>
      <c r="M100" s="341"/>
      <c r="N100" s="341"/>
      <c r="O100" s="341"/>
      <c r="P100" s="341"/>
      <c r="Q100" s="341"/>
      <c r="R100" s="341"/>
      <c r="S100" s="341"/>
      <c r="T100" s="341"/>
      <c r="U100" s="341"/>
      <c r="V100" s="341"/>
      <c r="W100" s="341"/>
      <c r="X100" s="341"/>
      <c r="Y100" s="341"/>
      <c r="Z100" s="341"/>
      <c r="AA100" s="341"/>
      <c r="AB100" s="341"/>
      <c r="AC100" s="341"/>
      <c r="AD100" s="341"/>
      <c r="AE100" s="341"/>
      <c r="AF100" s="341"/>
      <c r="AG100" s="341"/>
      <c r="AH100" s="341"/>
      <c r="AI100" s="341"/>
      <c r="AJ100" s="341"/>
      <c r="AK100" s="341"/>
      <c r="AL100" s="341"/>
      <c r="AM100" s="341"/>
      <c r="AN100" s="341"/>
      <c r="AO100" s="341"/>
      <c r="AP100" s="341"/>
      <c r="AQ100" s="341"/>
      <c r="AR100" s="341"/>
      <c r="AS100" s="341"/>
      <c r="AT100" s="341"/>
      <c r="AU100" s="341"/>
      <c r="AV100" s="341"/>
      <c r="AW100" s="341"/>
      <c r="AX100" s="341"/>
      <c r="AY100" s="341"/>
      <c r="AZ100" s="341"/>
      <c r="BA100" s="341"/>
      <c r="BB100" s="341"/>
      <c r="BC100" s="341"/>
      <c r="BD100" s="341"/>
      <c r="BE100" s="341"/>
      <c r="BF100" s="341"/>
      <c r="BG100" s="341"/>
      <c r="BH100" s="341"/>
      <c r="BI100" s="341"/>
      <c r="BJ100" s="341"/>
      <c r="BK100" s="341"/>
      <c r="BL100" s="341"/>
      <c r="BM100" s="341"/>
      <c r="BN100" s="341"/>
      <c r="BO100" s="341"/>
      <c r="BP100" s="341"/>
      <c r="BQ100" s="341"/>
      <c r="BR100" s="341"/>
      <c r="BS100" s="341"/>
      <c r="BT100" s="341"/>
      <c r="BU100" s="341"/>
      <c r="BV100" s="341"/>
      <c r="BW100" s="341"/>
      <c r="BX100" s="341"/>
      <c r="BY100" s="341"/>
      <c r="BZ100" s="341"/>
      <c r="CA100" s="341"/>
      <c r="CB100" s="341"/>
      <c r="CC100" s="341"/>
      <c r="CD100" s="341"/>
      <c r="CE100" s="341"/>
      <c r="CF100" s="341"/>
      <c r="CG100" s="341"/>
      <c r="CH100" s="341"/>
      <c r="CI100" s="341"/>
      <c r="CJ100" s="341"/>
      <c r="CK100" s="341"/>
      <c r="CL100" s="341"/>
      <c r="CM100" s="341"/>
      <c r="CN100" s="341"/>
      <c r="CO100" s="341"/>
      <c r="CP100" s="341"/>
      <c r="CQ100" s="341"/>
      <c r="CR100" s="341"/>
      <c r="CS100" s="341"/>
      <c r="CT100" s="341"/>
      <c r="CU100" s="341"/>
      <c r="CV100" s="341"/>
      <c r="CW100" s="341"/>
      <c r="CX100" s="341"/>
      <c r="CY100" s="341"/>
      <c r="CZ100" s="341"/>
      <c r="DA100" s="341"/>
      <c r="DB100" s="341"/>
      <c r="DC100" s="341"/>
      <c r="DD100" s="341"/>
      <c r="DE100" s="341"/>
      <c r="DF100" s="341"/>
      <c r="DG100" s="341"/>
      <c r="DH100" s="341"/>
      <c r="DI100" s="341"/>
      <c r="DJ100" s="341"/>
      <c r="DK100" s="341"/>
      <c r="DL100" s="341"/>
      <c r="DM100" s="341"/>
      <c r="DN100" s="341"/>
      <c r="DO100" s="341"/>
      <c r="DP100" s="341"/>
      <c r="DQ100" s="341"/>
      <c r="DR100" s="341"/>
      <c r="DS100" s="341"/>
      <c r="DT100" s="341"/>
      <c r="DU100" s="341"/>
      <c r="DV100" s="341"/>
      <c r="DW100" s="341"/>
      <c r="DX100" s="341"/>
      <c r="DY100" s="341"/>
    </row>
    <row r="101" spans="1:129" s="60" customFormat="1" ht="12" customHeight="1">
      <c r="A101" s="374" t="s">
        <v>897</v>
      </c>
      <c r="B101" s="373" t="s">
        <v>1100</v>
      </c>
      <c r="C101" s="252">
        <v>0</v>
      </c>
      <c r="D101" s="125">
        <v>0</v>
      </c>
      <c r="E101" s="341"/>
      <c r="F101" s="341"/>
      <c r="G101" s="341"/>
      <c r="H101" s="341"/>
      <c r="I101" s="341"/>
      <c r="J101" s="341"/>
      <c r="K101" s="341"/>
      <c r="L101" s="341"/>
      <c r="M101" s="341"/>
      <c r="N101" s="341"/>
      <c r="O101" s="341"/>
      <c r="P101" s="341"/>
      <c r="Q101" s="341"/>
      <c r="R101" s="341"/>
      <c r="S101" s="341"/>
      <c r="T101" s="341"/>
      <c r="U101" s="341"/>
      <c r="V101" s="341"/>
      <c r="W101" s="341"/>
      <c r="X101" s="341"/>
      <c r="Y101" s="341"/>
      <c r="Z101" s="341"/>
      <c r="AA101" s="341"/>
      <c r="AB101" s="341"/>
      <c r="AC101" s="341"/>
      <c r="AD101" s="341"/>
      <c r="AE101" s="341"/>
      <c r="AF101" s="341"/>
      <c r="AG101" s="341"/>
      <c r="AH101" s="341"/>
      <c r="AI101" s="341"/>
      <c r="AJ101" s="341"/>
      <c r="AK101" s="341"/>
      <c r="AL101" s="341"/>
      <c r="AM101" s="341"/>
      <c r="AN101" s="341"/>
      <c r="AO101" s="341"/>
      <c r="AP101" s="341"/>
      <c r="AQ101" s="341"/>
      <c r="AR101" s="341"/>
      <c r="AS101" s="341"/>
      <c r="AT101" s="341"/>
      <c r="AU101" s="341"/>
      <c r="AV101" s="341"/>
      <c r="AW101" s="341"/>
      <c r="AX101" s="341"/>
      <c r="AY101" s="341"/>
      <c r="AZ101" s="341"/>
      <c r="BA101" s="341"/>
      <c r="BB101" s="341"/>
      <c r="BC101" s="341"/>
      <c r="BD101" s="341"/>
      <c r="BE101" s="341"/>
      <c r="BF101" s="341"/>
      <c r="BG101" s="341"/>
      <c r="BH101" s="341"/>
      <c r="BI101" s="341"/>
      <c r="BJ101" s="341"/>
      <c r="BK101" s="341"/>
      <c r="BL101" s="341"/>
      <c r="BM101" s="341"/>
      <c r="BN101" s="341"/>
      <c r="BO101" s="341"/>
      <c r="BP101" s="341"/>
      <c r="BQ101" s="341"/>
      <c r="BR101" s="341"/>
      <c r="BS101" s="341"/>
      <c r="BT101" s="341"/>
      <c r="BU101" s="341"/>
      <c r="BV101" s="341"/>
      <c r="BW101" s="341"/>
      <c r="BX101" s="341"/>
      <c r="BY101" s="341"/>
      <c r="BZ101" s="341"/>
      <c r="CA101" s="341"/>
      <c r="CB101" s="341"/>
      <c r="CC101" s="341"/>
      <c r="CD101" s="341"/>
      <c r="CE101" s="341"/>
      <c r="CF101" s="341"/>
      <c r="CG101" s="341"/>
      <c r="CH101" s="341"/>
      <c r="CI101" s="341"/>
      <c r="CJ101" s="341"/>
      <c r="CK101" s="341"/>
      <c r="CL101" s="341"/>
      <c r="CM101" s="341"/>
      <c r="CN101" s="341"/>
      <c r="CO101" s="341"/>
      <c r="CP101" s="341"/>
      <c r="CQ101" s="341"/>
      <c r="CR101" s="341"/>
      <c r="CS101" s="341"/>
      <c r="CT101" s="341"/>
      <c r="CU101" s="341"/>
      <c r="CV101" s="341"/>
      <c r="CW101" s="341"/>
      <c r="CX101" s="341"/>
      <c r="CY101" s="341"/>
      <c r="CZ101" s="341"/>
      <c r="DA101" s="341"/>
      <c r="DB101" s="341"/>
      <c r="DC101" s="341"/>
      <c r="DD101" s="341"/>
      <c r="DE101" s="341"/>
      <c r="DF101" s="341"/>
      <c r="DG101" s="341"/>
      <c r="DH101" s="341"/>
      <c r="DI101" s="341"/>
      <c r="DJ101" s="341"/>
      <c r="DK101" s="341"/>
      <c r="DL101" s="341"/>
      <c r="DM101" s="341"/>
      <c r="DN101" s="341"/>
      <c r="DO101" s="341"/>
      <c r="DP101" s="341"/>
      <c r="DQ101" s="341"/>
      <c r="DR101" s="341"/>
      <c r="DS101" s="341"/>
      <c r="DT101" s="341"/>
      <c r="DU101" s="341"/>
      <c r="DV101" s="341"/>
      <c r="DW101" s="341"/>
      <c r="DX101" s="341"/>
      <c r="DY101" s="341"/>
    </row>
    <row r="102" spans="1:129" s="60" customFormat="1" ht="12" customHeight="1">
      <c r="A102" s="374">
        <v>2000</v>
      </c>
      <c r="B102" s="373" t="s">
        <v>1101</v>
      </c>
      <c r="C102" s="252"/>
      <c r="D102" s="125"/>
      <c r="E102" s="341"/>
      <c r="F102" s="341"/>
      <c r="G102" s="341"/>
      <c r="H102" s="341"/>
      <c r="I102" s="341"/>
      <c r="J102" s="341"/>
      <c r="K102" s="341"/>
      <c r="L102" s="341"/>
      <c r="M102" s="341"/>
      <c r="N102" s="341"/>
      <c r="O102" s="341"/>
      <c r="P102" s="341"/>
      <c r="Q102" s="341"/>
      <c r="R102" s="341"/>
      <c r="S102" s="341"/>
      <c r="T102" s="341"/>
      <c r="U102" s="341"/>
      <c r="V102" s="341"/>
      <c r="W102" s="341"/>
      <c r="X102" s="341"/>
      <c r="Y102" s="341"/>
      <c r="Z102" s="341"/>
      <c r="AA102" s="341"/>
      <c r="AB102" s="341"/>
      <c r="AC102" s="341"/>
      <c r="AD102" s="341"/>
      <c r="AE102" s="341"/>
      <c r="AF102" s="341"/>
      <c r="AG102" s="341"/>
      <c r="AH102" s="341"/>
      <c r="AI102" s="341"/>
      <c r="AJ102" s="341"/>
      <c r="AK102" s="341"/>
      <c r="AL102" s="341"/>
      <c r="AM102" s="341"/>
      <c r="AN102" s="341"/>
      <c r="AO102" s="341"/>
      <c r="AP102" s="341"/>
      <c r="AQ102" s="341"/>
      <c r="AR102" s="341"/>
      <c r="AS102" s="341"/>
      <c r="AT102" s="341"/>
      <c r="AU102" s="341"/>
      <c r="AV102" s="341"/>
      <c r="AW102" s="341"/>
      <c r="AX102" s="341"/>
      <c r="AY102" s="341"/>
      <c r="AZ102" s="341"/>
      <c r="BA102" s="341"/>
      <c r="BB102" s="341"/>
      <c r="BC102" s="341"/>
      <c r="BD102" s="341"/>
      <c r="BE102" s="341"/>
      <c r="BF102" s="341"/>
      <c r="BG102" s="341"/>
      <c r="BH102" s="341"/>
      <c r="BI102" s="341"/>
      <c r="BJ102" s="341"/>
      <c r="BK102" s="341"/>
      <c r="BL102" s="341"/>
      <c r="BM102" s="341"/>
      <c r="BN102" s="341"/>
      <c r="BO102" s="341"/>
      <c r="BP102" s="341"/>
      <c r="BQ102" s="341"/>
      <c r="BR102" s="341"/>
      <c r="BS102" s="341"/>
      <c r="BT102" s="341"/>
      <c r="BU102" s="341"/>
      <c r="BV102" s="341"/>
      <c r="BW102" s="341"/>
      <c r="BX102" s="341"/>
      <c r="BY102" s="341"/>
      <c r="BZ102" s="341"/>
      <c r="CA102" s="341"/>
      <c r="CB102" s="341"/>
      <c r="CC102" s="341"/>
      <c r="CD102" s="341"/>
      <c r="CE102" s="341"/>
      <c r="CF102" s="341"/>
      <c r="CG102" s="341"/>
      <c r="CH102" s="341"/>
      <c r="CI102" s="341"/>
      <c r="CJ102" s="341"/>
      <c r="CK102" s="341"/>
      <c r="CL102" s="341"/>
      <c r="CM102" s="341"/>
      <c r="CN102" s="341"/>
      <c r="CO102" s="341"/>
      <c r="CP102" s="341"/>
      <c r="CQ102" s="341"/>
      <c r="CR102" s="341"/>
      <c r="CS102" s="341"/>
      <c r="CT102" s="341"/>
      <c r="CU102" s="341"/>
      <c r="CV102" s="341"/>
      <c r="CW102" s="341"/>
      <c r="CX102" s="341"/>
      <c r="CY102" s="341"/>
      <c r="CZ102" s="341"/>
      <c r="DA102" s="341"/>
      <c r="DB102" s="341"/>
      <c r="DC102" s="341"/>
      <c r="DD102" s="341"/>
      <c r="DE102" s="341"/>
      <c r="DF102" s="341"/>
      <c r="DG102" s="341"/>
      <c r="DH102" s="341"/>
      <c r="DI102" s="341"/>
      <c r="DJ102" s="341"/>
      <c r="DK102" s="341"/>
      <c r="DL102" s="341"/>
      <c r="DM102" s="341"/>
      <c r="DN102" s="341"/>
      <c r="DO102" s="341"/>
      <c r="DP102" s="341"/>
      <c r="DQ102" s="341"/>
      <c r="DR102" s="341"/>
      <c r="DS102" s="341"/>
      <c r="DT102" s="341"/>
      <c r="DU102" s="341"/>
      <c r="DV102" s="341"/>
      <c r="DW102" s="341"/>
      <c r="DX102" s="341"/>
      <c r="DY102" s="341"/>
    </row>
    <row r="103" spans="1:129" s="60" customFormat="1" ht="12" customHeight="1">
      <c r="A103" s="375"/>
      <c r="B103" s="338" t="s">
        <v>938</v>
      </c>
      <c r="C103" s="256">
        <v>276</v>
      </c>
      <c r="D103" s="35">
        <v>0</v>
      </c>
      <c r="E103" s="341"/>
      <c r="F103" s="341"/>
      <c r="G103" s="341"/>
      <c r="H103" s="341"/>
      <c r="I103" s="341"/>
      <c r="J103" s="341"/>
      <c r="K103" s="341"/>
      <c r="L103" s="341"/>
      <c r="M103" s="341"/>
      <c r="N103" s="341"/>
      <c r="O103" s="341"/>
      <c r="P103" s="341"/>
      <c r="Q103" s="341"/>
      <c r="R103" s="341"/>
      <c r="S103" s="341"/>
      <c r="T103" s="341"/>
      <c r="U103" s="341"/>
      <c r="V103" s="341"/>
      <c r="W103" s="341"/>
      <c r="X103" s="341"/>
      <c r="Y103" s="341"/>
      <c r="Z103" s="341"/>
      <c r="AA103" s="341"/>
      <c r="AB103" s="341"/>
      <c r="AC103" s="341"/>
      <c r="AD103" s="341"/>
      <c r="AE103" s="341"/>
      <c r="AF103" s="341"/>
      <c r="AG103" s="341"/>
      <c r="AH103" s="341"/>
      <c r="AI103" s="341"/>
      <c r="AJ103" s="341"/>
      <c r="AK103" s="341"/>
      <c r="AL103" s="341"/>
      <c r="AM103" s="341"/>
      <c r="AN103" s="341"/>
      <c r="AO103" s="341"/>
      <c r="AP103" s="341"/>
      <c r="AQ103" s="341"/>
      <c r="AR103" s="341"/>
      <c r="AS103" s="341"/>
      <c r="AT103" s="341"/>
      <c r="AU103" s="341"/>
      <c r="AV103" s="341"/>
      <c r="AW103" s="341"/>
      <c r="AX103" s="341"/>
      <c r="AY103" s="341"/>
      <c r="AZ103" s="341"/>
      <c r="BA103" s="341"/>
      <c r="BB103" s="341"/>
      <c r="BC103" s="341"/>
      <c r="BD103" s="341"/>
      <c r="BE103" s="341"/>
      <c r="BF103" s="341"/>
      <c r="BG103" s="341"/>
      <c r="BH103" s="341"/>
      <c r="BI103" s="341"/>
      <c r="BJ103" s="341"/>
      <c r="BK103" s="341"/>
      <c r="BL103" s="341"/>
      <c r="BM103" s="341"/>
      <c r="BN103" s="341"/>
      <c r="BO103" s="341"/>
      <c r="BP103" s="341"/>
      <c r="BQ103" s="341"/>
      <c r="BR103" s="341"/>
      <c r="BS103" s="341"/>
      <c r="BT103" s="341"/>
      <c r="BU103" s="341"/>
      <c r="BV103" s="341"/>
      <c r="BW103" s="341"/>
      <c r="BX103" s="341"/>
      <c r="BY103" s="341"/>
      <c r="BZ103" s="341"/>
      <c r="CA103" s="341"/>
      <c r="CB103" s="341"/>
      <c r="CC103" s="341"/>
      <c r="CD103" s="341"/>
      <c r="CE103" s="341"/>
      <c r="CF103" s="341"/>
      <c r="CG103" s="341"/>
      <c r="CH103" s="341"/>
      <c r="CI103" s="341"/>
      <c r="CJ103" s="341"/>
      <c r="CK103" s="341"/>
      <c r="CL103" s="341"/>
      <c r="CM103" s="341"/>
      <c r="CN103" s="341"/>
      <c r="CO103" s="341"/>
      <c r="CP103" s="341"/>
      <c r="CQ103" s="341"/>
      <c r="CR103" s="341"/>
      <c r="CS103" s="341"/>
      <c r="CT103" s="341"/>
      <c r="CU103" s="341"/>
      <c r="CV103" s="341"/>
      <c r="CW103" s="341"/>
      <c r="CX103" s="341"/>
      <c r="CY103" s="341"/>
      <c r="CZ103" s="341"/>
      <c r="DA103" s="341"/>
      <c r="DB103" s="341"/>
      <c r="DC103" s="341"/>
      <c r="DD103" s="341"/>
      <c r="DE103" s="341"/>
      <c r="DF103" s="341"/>
      <c r="DG103" s="341"/>
      <c r="DH103" s="341"/>
      <c r="DI103" s="341"/>
      <c r="DJ103" s="341"/>
      <c r="DK103" s="341"/>
      <c r="DL103" s="341"/>
      <c r="DM103" s="341"/>
      <c r="DN103" s="341"/>
      <c r="DO103" s="341"/>
      <c r="DP103" s="341"/>
      <c r="DQ103" s="341"/>
      <c r="DR103" s="341"/>
      <c r="DS103" s="341"/>
      <c r="DT103" s="341"/>
      <c r="DU103" s="341"/>
      <c r="DV103" s="341"/>
      <c r="DW103" s="341"/>
      <c r="DX103" s="341"/>
      <c r="DY103" s="341"/>
    </row>
    <row r="104" spans="1:129" s="60" customFormat="1" ht="12" customHeight="1">
      <c r="A104" s="367"/>
      <c r="B104" s="338" t="s">
        <v>939</v>
      </c>
      <c r="C104" s="256">
        <v>-276</v>
      </c>
      <c r="D104" s="35">
        <v>0</v>
      </c>
      <c r="E104" s="341"/>
      <c r="F104" s="341"/>
      <c r="G104" s="341"/>
      <c r="H104" s="341"/>
      <c r="I104" s="341"/>
      <c r="J104" s="341"/>
      <c r="K104" s="341"/>
      <c r="L104" s="341"/>
      <c r="M104" s="341"/>
      <c r="N104" s="341"/>
      <c r="O104" s="341"/>
      <c r="P104" s="341"/>
      <c r="Q104" s="341"/>
      <c r="R104" s="341"/>
      <c r="S104" s="341"/>
      <c r="T104" s="341"/>
      <c r="U104" s="341"/>
      <c r="V104" s="341"/>
      <c r="W104" s="341"/>
      <c r="X104" s="341"/>
      <c r="Y104" s="341"/>
      <c r="Z104" s="341"/>
      <c r="AA104" s="341"/>
      <c r="AB104" s="341"/>
      <c r="AC104" s="341"/>
      <c r="AD104" s="341"/>
      <c r="AE104" s="341"/>
      <c r="AF104" s="341"/>
      <c r="AG104" s="341"/>
      <c r="AH104" s="341"/>
      <c r="AI104" s="341"/>
      <c r="AJ104" s="341"/>
      <c r="AK104" s="341"/>
      <c r="AL104" s="341"/>
      <c r="AM104" s="341"/>
      <c r="AN104" s="341"/>
      <c r="AO104" s="341"/>
      <c r="AP104" s="341"/>
      <c r="AQ104" s="341"/>
      <c r="AR104" s="341"/>
      <c r="AS104" s="341"/>
      <c r="AT104" s="341"/>
      <c r="AU104" s="341"/>
      <c r="AV104" s="341"/>
      <c r="AW104" s="341"/>
      <c r="AX104" s="341"/>
      <c r="AY104" s="341"/>
      <c r="AZ104" s="341"/>
      <c r="BA104" s="341"/>
      <c r="BB104" s="341"/>
      <c r="BC104" s="341"/>
      <c r="BD104" s="341"/>
      <c r="BE104" s="341"/>
      <c r="BF104" s="341"/>
      <c r="BG104" s="341"/>
      <c r="BH104" s="341"/>
      <c r="BI104" s="341"/>
      <c r="BJ104" s="341"/>
      <c r="BK104" s="341"/>
      <c r="BL104" s="341"/>
      <c r="BM104" s="341"/>
      <c r="BN104" s="341"/>
      <c r="BO104" s="341"/>
      <c r="BP104" s="341"/>
      <c r="BQ104" s="341"/>
      <c r="BR104" s="341"/>
      <c r="BS104" s="341"/>
      <c r="BT104" s="341"/>
      <c r="BU104" s="341"/>
      <c r="BV104" s="341"/>
      <c r="BW104" s="341"/>
      <c r="BX104" s="341"/>
      <c r="BY104" s="341"/>
      <c r="BZ104" s="341"/>
      <c r="CA104" s="341"/>
      <c r="CB104" s="341"/>
      <c r="CC104" s="341"/>
      <c r="CD104" s="341"/>
      <c r="CE104" s="341"/>
      <c r="CF104" s="341"/>
      <c r="CG104" s="341"/>
      <c r="CH104" s="341"/>
      <c r="CI104" s="341"/>
      <c r="CJ104" s="341"/>
      <c r="CK104" s="341"/>
      <c r="CL104" s="341"/>
      <c r="CM104" s="341"/>
      <c r="CN104" s="341"/>
      <c r="CO104" s="341"/>
      <c r="CP104" s="341"/>
      <c r="CQ104" s="341"/>
      <c r="CR104" s="341"/>
      <c r="CS104" s="341"/>
      <c r="CT104" s="341"/>
      <c r="CU104" s="341"/>
      <c r="CV104" s="341"/>
      <c r="CW104" s="341"/>
      <c r="CX104" s="341"/>
      <c r="CY104" s="341"/>
      <c r="CZ104" s="341"/>
      <c r="DA104" s="341"/>
      <c r="DB104" s="341"/>
      <c r="DC104" s="341"/>
      <c r="DD104" s="341"/>
      <c r="DE104" s="341"/>
      <c r="DF104" s="341"/>
      <c r="DG104" s="341"/>
      <c r="DH104" s="341"/>
      <c r="DI104" s="341"/>
      <c r="DJ104" s="341"/>
      <c r="DK104" s="341"/>
      <c r="DL104" s="341"/>
      <c r="DM104" s="341"/>
      <c r="DN104" s="341"/>
      <c r="DO104" s="341"/>
      <c r="DP104" s="341"/>
      <c r="DQ104" s="341"/>
      <c r="DR104" s="341"/>
      <c r="DS104" s="341"/>
      <c r="DT104" s="341"/>
      <c r="DU104" s="341"/>
      <c r="DV104" s="341"/>
      <c r="DW104" s="341"/>
      <c r="DX104" s="341"/>
      <c r="DY104" s="341"/>
    </row>
    <row r="105" spans="1:129" s="60" customFormat="1" ht="12" customHeight="1">
      <c r="A105" s="358" t="s">
        <v>1074</v>
      </c>
      <c r="B105" s="359" t="s">
        <v>944</v>
      </c>
      <c r="C105" s="252">
        <v>-276</v>
      </c>
      <c r="D105" s="40">
        <v>0</v>
      </c>
      <c r="E105" s="341"/>
      <c r="F105" s="341"/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  <c r="Q105" s="341"/>
      <c r="R105" s="341"/>
      <c r="S105" s="341"/>
      <c r="T105" s="341"/>
      <c r="U105" s="341"/>
      <c r="V105" s="341"/>
      <c r="W105" s="341"/>
      <c r="X105" s="341"/>
      <c r="Y105" s="341"/>
      <c r="Z105" s="341"/>
      <c r="AA105" s="341"/>
      <c r="AB105" s="341"/>
      <c r="AC105" s="341"/>
      <c r="AD105" s="341"/>
      <c r="AE105" s="341"/>
      <c r="AF105" s="341"/>
      <c r="AG105" s="341"/>
      <c r="AH105" s="341"/>
      <c r="AI105" s="341"/>
      <c r="AJ105" s="341"/>
      <c r="AK105" s="341"/>
      <c r="AL105" s="341"/>
      <c r="AM105" s="341"/>
      <c r="AN105" s="341"/>
      <c r="AO105" s="341"/>
      <c r="AP105" s="341"/>
      <c r="AQ105" s="341"/>
      <c r="AR105" s="341"/>
      <c r="AS105" s="341"/>
      <c r="AT105" s="341"/>
      <c r="AU105" s="341"/>
      <c r="AV105" s="341"/>
      <c r="AW105" s="341"/>
      <c r="AX105" s="341"/>
      <c r="AY105" s="341"/>
      <c r="AZ105" s="341"/>
      <c r="BA105" s="341"/>
      <c r="BB105" s="341"/>
      <c r="BC105" s="341"/>
      <c r="BD105" s="341"/>
      <c r="BE105" s="341"/>
      <c r="BF105" s="341"/>
      <c r="BG105" s="341"/>
      <c r="BH105" s="341"/>
      <c r="BI105" s="341"/>
      <c r="BJ105" s="341"/>
      <c r="BK105" s="341"/>
      <c r="BL105" s="341"/>
      <c r="BM105" s="341"/>
      <c r="BN105" s="341"/>
      <c r="BO105" s="341"/>
      <c r="BP105" s="341"/>
      <c r="BQ105" s="341"/>
      <c r="BR105" s="341"/>
      <c r="BS105" s="341"/>
      <c r="BT105" s="341"/>
      <c r="BU105" s="341"/>
      <c r="BV105" s="341"/>
      <c r="BW105" s="341"/>
      <c r="BX105" s="341"/>
      <c r="BY105" s="341"/>
      <c r="BZ105" s="341"/>
      <c r="CA105" s="341"/>
      <c r="CB105" s="341"/>
      <c r="CC105" s="341"/>
      <c r="CD105" s="341"/>
      <c r="CE105" s="341"/>
      <c r="CF105" s="341"/>
      <c r="CG105" s="341"/>
      <c r="CH105" s="341"/>
      <c r="CI105" s="341"/>
      <c r="CJ105" s="341"/>
      <c r="CK105" s="341"/>
      <c r="CL105" s="341"/>
      <c r="CM105" s="341"/>
      <c r="CN105" s="341"/>
      <c r="CO105" s="341"/>
      <c r="CP105" s="341"/>
      <c r="CQ105" s="341"/>
      <c r="CR105" s="341"/>
      <c r="CS105" s="341"/>
      <c r="CT105" s="341"/>
      <c r="CU105" s="341"/>
      <c r="CV105" s="341"/>
      <c r="CW105" s="341"/>
      <c r="CX105" s="341"/>
      <c r="CY105" s="341"/>
      <c r="CZ105" s="341"/>
      <c r="DA105" s="341"/>
      <c r="DB105" s="341"/>
      <c r="DC105" s="341"/>
      <c r="DD105" s="341"/>
      <c r="DE105" s="341"/>
      <c r="DF105" s="341"/>
      <c r="DG105" s="341"/>
      <c r="DH105" s="341"/>
      <c r="DI105" s="341"/>
      <c r="DJ105" s="341"/>
      <c r="DK105" s="341"/>
      <c r="DL105" s="341"/>
      <c r="DM105" s="341"/>
      <c r="DN105" s="341"/>
      <c r="DO105" s="341"/>
      <c r="DP105" s="341"/>
      <c r="DQ105" s="341"/>
      <c r="DR105" s="341"/>
      <c r="DS105" s="341"/>
      <c r="DT105" s="341"/>
      <c r="DU105" s="341"/>
      <c r="DV105" s="341"/>
      <c r="DW105" s="341"/>
      <c r="DX105" s="341"/>
      <c r="DY105" s="341"/>
    </row>
    <row r="106" spans="1:9" ht="15" customHeight="1">
      <c r="A106" s="330"/>
      <c r="B106" s="368" t="s">
        <v>1104</v>
      </c>
      <c r="C106" s="96"/>
      <c r="D106" s="102"/>
      <c r="E106" s="224"/>
      <c r="F106" s="224"/>
      <c r="G106" s="371"/>
      <c r="H106" s="224"/>
      <c r="I106" s="224"/>
    </row>
    <row r="107" spans="1:129" s="378" customFormat="1" ht="12" customHeight="1">
      <c r="A107" s="326"/>
      <c r="B107" s="369" t="s">
        <v>1097</v>
      </c>
      <c r="C107" s="96">
        <v>174171</v>
      </c>
      <c r="D107" s="35">
        <v>151654</v>
      </c>
      <c r="E107" s="370"/>
      <c r="F107" s="370"/>
      <c r="G107" s="372"/>
      <c r="H107" s="370"/>
      <c r="I107" s="370"/>
      <c r="J107" s="377"/>
      <c r="K107" s="377"/>
      <c r="L107" s="377"/>
      <c r="M107" s="377"/>
      <c r="N107" s="377"/>
      <c r="O107" s="377"/>
      <c r="P107" s="377"/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A107" s="377"/>
      <c r="AB107" s="377"/>
      <c r="AC107" s="377"/>
      <c r="AD107" s="377"/>
      <c r="AE107" s="377"/>
      <c r="AF107" s="377"/>
      <c r="AG107" s="377"/>
      <c r="AH107" s="377"/>
      <c r="AI107" s="377"/>
      <c r="AJ107" s="377"/>
      <c r="AK107" s="377"/>
      <c r="AL107" s="377"/>
      <c r="AM107" s="377"/>
      <c r="AN107" s="377"/>
      <c r="AO107" s="377"/>
      <c r="AP107" s="377"/>
      <c r="AQ107" s="377"/>
      <c r="AR107" s="377"/>
      <c r="AS107" s="377"/>
      <c r="AT107" s="377"/>
      <c r="AU107" s="377"/>
      <c r="AV107" s="377"/>
      <c r="AW107" s="377"/>
      <c r="AX107" s="377"/>
      <c r="AY107" s="377"/>
      <c r="AZ107" s="377"/>
      <c r="BA107" s="377"/>
      <c r="BB107" s="377"/>
      <c r="BC107" s="377"/>
      <c r="BD107" s="377"/>
      <c r="BE107" s="377"/>
      <c r="BF107" s="377"/>
      <c r="BG107" s="377"/>
      <c r="BH107" s="377"/>
      <c r="BI107" s="377"/>
      <c r="BJ107" s="377"/>
      <c r="BK107" s="377"/>
      <c r="BL107" s="377"/>
      <c r="BM107" s="377"/>
      <c r="BN107" s="377"/>
      <c r="BO107" s="377"/>
      <c r="BP107" s="377"/>
      <c r="BQ107" s="377"/>
      <c r="BR107" s="377"/>
      <c r="BS107" s="377"/>
      <c r="BT107" s="377"/>
      <c r="BU107" s="377"/>
      <c r="BV107" s="377"/>
      <c r="BW107" s="377"/>
      <c r="BX107" s="377"/>
      <c r="BY107" s="377"/>
      <c r="BZ107" s="377"/>
      <c r="CA107" s="377"/>
      <c r="CB107" s="377"/>
      <c r="CC107" s="377"/>
      <c r="CD107" s="377"/>
      <c r="CE107" s="377"/>
      <c r="CF107" s="377"/>
      <c r="CG107" s="377"/>
      <c r="CH107" s="377"/>
      <c r="CI107" s="377"/>
      <c r="CJ107" s="377"/>
      <c r="CK107" s="377"/>
      <c r="CL107" s="377"/>
      <c r="CM107" s="377"/>
      <c r="CN107" s="377"/>
      <c r="CO107" s="377"/>
      <c r="CP107" s="377"/>
      <c r="CQ107" s="377"/>
      <c r="CR107" s="377"/>
      <c r="CS107" s="377"/>
      <c r="CT107" s="377"/>
      <c r="CU107" s="377"/>
      <c r="CV107" s="377"/>
      <c r="CW107" s="377"/>
      <c r="CX107" s="377"/>
      <c r="CY107" s="377"/>
      <c r="CZ107" s="377"/>
      <c r="DA107" s="377"/>
      <c r="DB107" s="377"/>
      <c r="DC107" s="377"/>
      <c r="DD107" s="377"/>
      <c r="DE107" s="377"/>
      <c r="DF107" s="377"/>
      <c r="DG107" s="377"/>
      <c r="DH107" s="377"/>
      <c r="DI107" s="377"/>
      <c r="DJ107" s="377"/>
      <c r="DK107" s="377"/>
      <c r="DL107" s="377"/>
      <c r="DM107" s="377"/>
      <c r="DN107" s="377"/>
      <c r="DO107" s="377"/>
      <c r="DP107" s="377"/>
      <c r="DQ107" s="377"/>
      <c r="DR107" s="377"/>
      <c r="DS107" s="377"/>
      <c r="DT107" s="377"/>
      <c r="DU107" s="377"/>
      <c r="DV107" s="377"/>
      <c r="DW107" s="377"/>
      <c r="DX107" s="377"/>
      <c r="DY107" s="377"/>
    </row>
    <row r="108" spans="1:9" ht="12.75" customHeight="1">
      <c r="A108" s="330"/>
      <c r="B108" s="369" t="s">
        <v>1098</v>
      </c>
      <c r="C108" s="96">
        <v>21131</v>
      </c>
      <c r="D108" s="35">
        <v>7041</v>
      </c>
      <c r="E108" s="370"/>
      <c r="F108" s="370"/>
      <c r="G108" s="372"/>
      <c r="H108" s="370"/>
      <c r="I108" s="370"/>
    </row>
    <row r="109" spans="1:9" ht="12.75" customHeight="1">
      <c r="A109" s="367" t="s">
        <v>895</v>
      </c>
      <c r="B109" s="373" t="s">
        <v>1099</v>
      </c>
      <c r="C109" s="102">
        <v>20274</v>
      </c>
      <c r="D109" s="40">
        <v>6184</v>
      </c>
      <c r="E109" s="370"/>
      <c r="F109" s="370"/>
      <c r="G109" s="372"/>
      <c r="H109" s="370"/>
      <c r="I109" s="370"/>
    </row>
    <row r="110" spans="1:9" ht="12.75" customHeight="1">
      <c r="A110" s="374" t="s">
        <v>897</v>
      </c>
      <c r="B110" s="373" t="s">
        <v>1100</v>
      </c>
      <c r="C110" s="102">
        <v>17756</v>
      </c>
      <c r="D110" s="40">
        <v>6184</v>
      </c>
      <c r="E110" s="224"/>
      <c r="F110" s="224"/>
      <c r="G110" s="371"/>
      <c r="H110" s="224"/>
      <c r="I110" s="224"/>
    </row>
    <row r="111" spans="1:9" ht="12.75" customHeight="1">
      <c r="A111" s="374">
        <v>1000</v>
      </c>
      <c r="B111" s="345" t="s">
        <v>1105</v>
      </c>
      <c r="C111" s="102">
        <v>2629</v>
      </c>
      <c r="D111" s="40">
        <v>1572</v>
      </c>
      <c r="E111" s="224"/>
      <c r="F111" s="224"/>
      <c r="G111" s="371"/>
      <c r="H111" s="224"/>
      <c r="I111" s="224"/>
    </row>
    <row r="112" spans="1:9" ht="12.75" customHeight="1">
      <c r="A112" s="134">
        <v>1100</v>
      </c>
      <c r="B112" s="373" t="s">
        <v>1106</v>
      </c>
      <c r="C112" s="102">
        <v>2175</v>
      </c>
      <c r="D112" s="40">
        <v>1118</v>
      </c>
      <c r="E112" s="224"/>
      <c r="F112" s="224"/>
      <c r="G112" s="371"/>
      <c r="H112" s="224"/>
      <c r="I112" s="224"/>
    </row>
    <row r="113" spans="1:9" ht="24" customHeight="1">
      <c r="A113" s="134">
        <v>1200</v>
      </c>
      <c r="B113" s="348" t="s">
        <v>1068</v>
      </c>
      <c r="C113" s="102">
        <v>454</v>
      </c>
      <c r="D113" s="40">
        <v>454</v>
      </c>
      <c r="E113" s="224"/>
      <c r="F113" s="224"/>
      <c r="G113" s="371"/>
      <c r="H113" s="224"/>
      <c r="I113" s="224"/>
    </row>
    <row r="114" spans="1:9" ht="12.75" customHeight="1">
      <c r="A114" s="374">
        <v>2000</v>
      </c>
      <c r="B114" s="373" t="s">
        <v>1101</v>
      </c>
      <c r="C114" s="102">
        <v>15127</v>
      </c>
      <c r="D114" s="40">
        <v>4612</v>
      </c>
      <c r="E114" s="224"/>
      <c r="F114" s="224"/>
      <c r="G114" s="371"/>
      <c r="H114" s="224"/>
      <c r="I114" s="224"/>
    </row>
    <row r="115" spans="1:9" ht="37.5" customHeight="1">
      <c r="A115" s="374">
        <v>1.4</v>
      </c>
      <c r="B115" s="334" t="s">
        <v>1071</v>
      </c>
      <c r="C115" s="102">
        <v>2518</v>
      </c>
      <c r="D115" s="40">
        <v>0</v>
      </c>
      <c r="E115" s="224"/>
      <c r="F115" s="224"/>
      <c r="G115" s="371"/>
      <c r="H115" s="224"/>
      <c r="I115" s="224"/>
    </row>
    <row r="116" spans="1:9" ht="12.75" customHeight="1">
      <c r="A116" s="374">
        <v>7000</v>
      </c>
      <c r="B116" s="345" t="s">
        <v>1072</v>
      </c>
      <c r="C116" s="102">
        <v>2518</v>
      </c>
      <c r="D116" s="40">
        <v>0</v>
      </c>
      <c r="E116" s="224"/>
      <c r="F116" s="224"/>
      <c r="G116" s="371"/>
      <c r="H116" s="224"/>
      <c r="I116" s="224"/>
    </row>
    <row r="117" spans="1:9" ht="12.75" customHeight="1">
      <c r="A117" s="374" t="s">
        <v>931</v>
      </c>
      <c r="B117" s="373" t="s">
        <v>1107</v>
      </c>
      <c r="C117" s="102">
        <v>857</v>
      </c>
      <c r="D117" s="40">
        <v>857</v>
      </c>
      <c r="E117" s="224"/>
      <c r="F117" s="224"/>
      <c r="G117" s="371"/>
      <c r="H117" s="224"/>
      <c r="I117" s="224"/>
    </row>
    <row r="118" spans="1:9" ht="12.75" customHeight="1">
      <c r="A118" s="374">
        <v>5000</v>
      </c>
      <c r="B118" s="373" t="s">
        <v>1108</v>
      </c>
      <c r="C118" s="102">
        <v>857</v>
      </c>
      <c r="D118" s="40">
        <v>857</v>
      </c>
      <c r="E118" s="224"/>
      <c r="F118" s="224"/>
      <c r="G118" s="371"/>
      <c r="H118" s="224"/>
      <c r="I118" s="224"/>
    </row>
    <row r="119" spans="1:129" s="60" customFormat="1" ht="12.75" customHeight="1">
      <c r="A119" s="375"/>
      <c r="B119" s="338" t="s">
        <v>938</v>
      </c>
      <c r="C119" s="113">
        <v>153040</v>
      </c>
      <c r="D119" s="35">
        <v>144613</v>
      </c>
      <c r="E119" s="341"/>
      <c r="F119" s="341"/>
      <c r="G119" s="341"/>
      <c r="H119" s="341"/>
      <c r="I119" s="341"/>
      <c r="J119" s="341"/>
      <c r="K119" s="341"/>
      <c r="L119" s="341"/>
      <c r="M119" s="341"/>
      <c r="N119" s="341"/>
      <c r="O119" s="341"/>
      <c r="P119" s="341"/>
      <c r="Q119" s="341"/>
      <c r="R119" s="341"/>
      <c r="S119" s="341"/>
      <c r="T119" s="341"/>
      <c r="U119" s="341"/>
      <c r="V119" s="341"/>
      <c r="W119" s="341"/>
      <c r="X119" s="341"/>
      <c r="Y119" s="341"/>
      <c r="Z119" s="341"/>
      <c r="AA119" s="341"/>
      <c r="AB119" s="341"/>
      <c r="AC119" s="341"/>
      <c r="AD119" s="341"/>
      <c r="AE119" s="341"/>
      <c r="AF119" s="341"/>
      <c r="AG119" s="341"/>
      <c r="AH119" s="341"/>
      <c r="AI119" s="341"/>
      <c r="AJ119" s="341"/>
      <c r="AK119" s="341"/>
      <c r="AL119" s="341"/>
      <c r="AM119" s="341"/>
      <c r="AN119" s="341"/>
      <c r="AO119" s="341"/>
      <c r="AP119" s="341"/>
      <c r="AQ119" s="341"/>
      <c r="AR119" s="341"/>
      <c r="AS119" s="341"/>
      <c r="AT119" s="341"/>
      <c r="AU119" s="341"/>
      <c r="AV119" s="341"/>
      <c r="AW119" s="341"/>
      <c r="AX119" s="341"/>
      <c r="AY119" s="341"/>
      <c r="AZ119" s="341"/>
      <c r="BA119" s="341"/>
      <c r="BB119" s="341"/>
      <c r="BC119" s="341"/>
      <c r="BD119" s="341"/>
      <c r="BE119" s="341"/>
      <c r="BF119" s="341"/>
      <c r="BG119" s="341"/>
      <c r="BH119" s="341"/>
      <c r="BI119" s="341"/>
      <c r="BJ119" s="341"/>
      <c r="BK119" s="341"/>
      <c r="BL119" s="341"/>
      <c r="BM119" s="341"/>
      <c r="BN119" s="341"/>
      <c r="BO119" s="341"/>
      <c r="BP119" s="341"/>
      <c r="BQ119" s="341"/>
      <c r="BR119" s="341"/>
      <c r="BS119" s="341"/>
      <c r="BT119" s="341"/>
      <c r="BU119" s="341"/>
      <c r="BV119" s="341"/>
      <c r="BW119" s="341"/>
      <c r="BX119" s="341"/>
      <c r="BY119" s="341"/>
      <c r="BZ119" s="341"/>
      <c r="CA119" s="341"/>
      <c r="CB119" s="341"/>
      <c r="CC119" s="341"/>
      <c r="CD119" s="341"/>
      <c r="CE119" s="341"/>
      <c r="CF119" s="341"/>
      <c r="CG119" s="341"/>
      <c r="CH119" s="341"/>
      <c r="CI119" s="341"/>
      <c r="CJ119" s="341"/>
      <c r="CK119" s="341"/>
      <c r="CL119" s="341"/>
      <c r="CM119" s="341"/>
      <c r="CN119" s="341"/>
      <c r="CO119" s="341"/>
      <c r="CP119" s="341"/>
      <c r="CQ119" s="341"/>
      <c r="CR119" s="341"/>
      <c r="CS119" s="341"/>
      <c r="CT119" s="341"/>
      <c r="CU119" s="341"/>
      <c r="CV119" s="341"/>
      <c r="CW119" s="341"/>
      <c r="CX119" s="341"/>
      <c r="CY119" s="341"/>
      <c r="CZ119" s="341"/>
      <c r="DA119" s="341"/>
      <c r="DB119" s="341"/>
      <c r="DC119" s="341"/>
      <c r="DD119" s="341"/>
      <c r="DE119" s="341"/>
      <c r="DF119" s="341"/>
      <c r="DG119" s="341"/>
      <c r="DH119" s="341"/>
      <c r="DI119" s="341"/>
      <c r="DJ119" s="341"/>
      <c r="DK119" s="341"/>
      <c r="DL119" s="341"/>
      <c r="DM119" s="341"/>
      <c r="DN119" s="341"/>
      <c r="DO119" s="341"/>
      <c r="DP119" s="341"/>
      <c r="DQ119" s="341"/>
      <c r="DR119" s="341"/>
      <c r="DS119" s="341"/>
      <c r="DT119" s="341"/>
      <c r="DU119" s="341"/>
      <c r="DV119" s="341"/>
      <c r="DW119" s="341"/>
      <c r="DX119" s="341"/>
      <c r="DY119" s="341"/>
    </row>
    <row r="120" spans="1:129" s="60" customFormat="1" ht="12.75" customHeight="1">
      <c r="A120" s="367"/>
      <c r="B120" s="338" t="s">
        <v>939</v>
      </c>
      <c r="C120" s="113">
        <v>-153040</v>
      </c>
      <c r="D120" s="35">
        <v>-144613</v>
      </c>
      <c r="E120" s="341"/>
      <c r="F120" s="341"/>
      <c r="G120" s="341"/>
      <c r="H120" s="341"/>
      <c r="I120" s="341"/>
      <c r="J120" s="341"/>
      <c r="K120" s="341"/>
      <c r="L120" s="341"/>
      <c r="M120" s="341"/>
      <c r="N120" s="341"/>
      <c r="O120" s="341"/>
      <c r="P120" s="341"/>
      <c r="Q120" s="341"/>
      <c r="R120" s="341"/>
      <c r="S120" s="341"/>
      <c r="T120" s="341"/>
      <c r="U120" s="341"/>
      <c r="V120" s="341"/>
      <c r="W120" s="341"/>
      <c r="X120" s="341"/>
      <c r="Y120" s="341"/>
      <c r="Z120" s="341"/>
      <c r="AA120" s="341"/>
      <c r="AB120" s="341"/>
      <c r="AC120" s="341"/>
      <c r="AD120" s="341"/>
      <c r="AE120" s="341"/>
      <c r="AF120" s="341"/>
      <c r="AG120" s="341"/>
      <c r="AH120" s="341"/>
      <c r="AI120" s="341"/>
      <c r="AJ120" s="341"/>
      <c r="AK120" s="341"/>
      <c r="AL120" s="341"/>
      <c r="AM120" s="341"/>
      <c r="AN120" s="341"/>
      <c r="AO120" s="341"/>
      <c r="AP120" s="341"/>
      <c r="AQ120" s="341"/>
      <c r="AR120" s="341"/>
      <c r="AS120" s="341"/>
      <c r="AT120" s="341"/>
      <c r="AU120" s="341"/>
      <c r="AV120" s="341"/>
      <c r="AW120" s="341"/>
      <c r="AX120" s="341"/>
      <c r="AY120" s="341"/>
      <c r="AZ120" s="341"/>
      <c r="BA120" s="341"/>
      <c r="BB120" s="341"/>
      <c r="BC120" s="341"/>
      <c r="BD120" s="341"/>
      <c r="BE120" s="341"/>
      <c r="BF120" s="341"/>
      <c r="BG120" s="341"/>
      <c r="BH120" s="341"/>
      <c r="BI120" s="341"/>
      <c r="BJ120" s="341"/>
      <c r="BK120" s="341"/>
      <c r="BL120" s="341"/>
      <c r="BM120" s="341"/>
      <c r="BN120" s="341"/>
      <c r="BO120" s="341"/>
      <c r="BP120" s="341"/>
      <c r="BQ120" s="341"/>
      <c r="BR120" s="341"/>
      <c r="BS120" s="341"/>
      <c r="BT120" s="341"/>
      <c r="BU120" s="341"/>
      <c r="BV120" s="341"/>
      <c r="BW120" s="341"/>
      <c r="BX120" s="341"/>
      <c r="BY120" s="341"/>
      <c r="BZ120" s="341"/>
      <c r="CA120" s="341"/>
      <c r="CB120" s="341"/>
      <c r="CC120" s="341"/>
      <c r="CD120" s="341"/>
      <c r="CE120" s="341"/>
      <c r="CF120" s="341"/>
      <c r="CG120" s="341"/>
      <c r="CH120" s="341"/>
      <c r="CI120" s="341"/>
      <c r="CJ120" s="341"/>
      <c r="CK120" s="341"/>
      <c r="CL120" s="341"/>
      <c r="CM120" s="341"/>
      <c r="CN120" s="341"/>
      <c r="CO120" s="341"/>
      <c r="CP120" s="341"/>
      <c r="CQ120" s="341"/>
      <c r="CR120" s="341"/>
      <c r="CS120" s="341"/>
      <c r="CT120" s="341"/>
      <c r="CU120" s="341"/>
      <c r="CV120" s="341"/>
      <c r="CW120" s="341"/>
      <c r="CX120" s="341"/>
      <c r="CY120" s="341"/>
      <c r="CZ120" s="341"/>
      <c r="DA120" s="341"/>
      <c r="DB120" s="341"/>
      <c r="DC120" s="341"/>
      <c r="DD120" s="341"/>
      <c r="DE120" s="341"/>
      <c r="DF120" s="341"/>
      <c r="DG120" s="341"/>
      <c r="DH120" s="341"/>
      <c r="DI120" s="341"/>
      <c r="DJ120" s="341"/>
      <c r="DK120" s="341"/>
      <c r="DL120" s="341"/>
      <c r="DM120" s="341"/>
      <c r="DN120" s="341"/>
      <c r="DO120" s="341"/>
      <c r="DP120" s="341"/>
      <c r="DQ120" s="341"/>
      <c r="DR120" s="341"/>
      <c r="DS120" s="341"/>
      <c r="DT120" s="341"/>
      <c r="DU120" s="341"/>
      <c r="DV120" s="341"/>
      <c r="DW120" s="341"/>
      <c r="DX120" s="341"/>
      <c r="DY120" s="341"/>
    </row>
    <row r="121" spans="1:129" s="60" customFormat="1" ht="12.75" customHeight="1">
      <c r="A121" s="358" t="s">
        <v>1074</v>
      </c>
      <c r="B121" s="359" t="s">
        <v>944</v>
      </c>
      <c r="C121" s="252">
        <v>-153040</v>
      </c>
      <c r="D121" s="40">
        <v>-144613</v>
      </c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341"/>
      <c r="AF121" s="341"/>
      <c r="AG121" s="341"/>
      <c r="AH121" s="341"/>
      <c r="AI121" s="341"/>
      <c r="AJ121" s="341"/>
      <c r="AK121" s="341"/>
      <c r="AL121" s="341"/>
      <c r="AM121" s="341"/>
      <c r="AN121" s="341"/>
      <c r="AO121" s="341"/>
      <c r="AP121" s="341"/>
      <c r="AQ121" s="341"/>
      <c r="AR121" s="341"/>
      <c r="AS121" s="341"/>
      <c r="AT121" s="341"/>
      <c r="AU121" s="341"/>
      <c r="AV121" s="341"/>
      <c r="AW121" s="341"/>
      <c r="AX121" s="341"/>
      <c r="AY121" s="341"/>
      <c r="AZ121" s="341"/>
      <c r="BA121" s="341"/>
      <c r="BB121" s="341"/>
      <c r="BC121" s="341"/>
      <c r="BD121" s="341"/>
      <c r="BE121" s="341"/>
      <c r="BF121" s="341"/>
      <c r="BG121" s="341"/>
      <c r="BH121" s="341"/>
      <c r="BI121" s="341"/>
      <c r="BJ121" s="341"/>
      <c r="BK121" s="341"/>
      <c r="BL121" s="341"/>
      <c r="BM121" s="341"/>
      <c r="BN121" s="341"/>
      <c r="BO121" s="341"/>
      <c r="BP121" s="341"/>
      <c r="BQ121" s="341"/>
      <c r="BR121" s="341"/>
      <c r="BS121" s="341"/>
      <c r="BT121" s="341"/>
      <c r="BU121" s="341"/>
      <c r="BV121" s="341"/>
      <c r="BW121" s="341"/>
      <c r="BX121" s="341"/>
      <c r="BY121" s="341"/>
      <c r="BZ121" s="341"/>
      <c r="CA121" s="341"/>
      <c r="CB121" s="341"/>
      <c r="CC121" s="341"/>
      <c r="CD121" s="341"/>
      <c r="CE121" s="341"/>
      <c r="CF121" s="341"/>
      <c r="CG121" s="341"/>
      <c r="CH121" s="341"/>
      <c r="CI121" s="341"/>
      <c r="CJ121" s="341"/>
      <c r="CK121" s="341"/>
      <c r="CL121" s="341"/>
      <c r="CM121" s="341"/>
      <c r="CN121" s="341"/>
      <c r="CO121" s="341"/>
      <c r="CP121" s="341"/>
      <c r="CQ121" s="341"/>
      <c r="CR121" s="341"/>
      <c r="CS121" s="341"/>
      <c r="CT121" s="341"/>
      <c r="CU121" s="341"/>
      <c r="CV121" s="341"/>
      <c r="CW121" s="341"/>
      <c r="CX121" s="341"/>
      <c r="CY121" s="341"/>
      <c r="CZ121" s="341"/>
      <c r="DA121" s="341"/>
      <c r="DB121" s="341"/>
      <c r="DC121" s="341"/>
      <c r="DD121" s="341"/>
      <c r="DE121" s="341"/>
      <c r="DF121" s="341"/>
      <c r="DG121" s="341"/>
      <c r="DH121" s="341"/>
      <c r="DI121" s="341"/>
      <c r="DJ121" s="341"/>
      <c r="DK121" s="341"/>
      <c r="DL121" s="341"/>
      <c r="DM121" s="341"/>
      <c r="DN121" s="341"/>
      <c r="DO121" s="341"/>
      <c r="DP121" s="341"/>
      <c r="DQ121" s="341"/>
      <c r="DR121" s="341"/>
      <c r="DS121" s="341"/>
      <c r="DT121" s="341"/>
      <c r="DU121" s="341"/>
      <c r="DV121" s="341"/>
      <c r="DW121" s="341"/>
      <c r="DX121" s="341"/>
      <c r="DY121" s="341"/>
    </row>
    <row r="122" spans="1:9" ht="12.75">
      <c r="A122" s="330"/>
      <c r="B122" s="368" t="s">
        <v>1109</v>
      </c>
      <c r="C122" s="96"/>
      <c r="D122" s="102"/>
      <c r="E122" s="225"/>
      <c r="F122" s="225"/>
      <c r="G122" s="371"/>
      <c r="H122" s="224"/>
      <c r="I122" s="224"/>
    </row>
    <row r="123" spans="1:9" ht="12.75" customHeight="1">
      <c r="A123" s="330"/>
      <c r="B123" s="369" t="s">
        <v>1110</v>
      </c>
      <c r="C123" s="264">
        <v>98393</v>
      </c>
      <c r="D123" s="35">
        <v>97380</v>
      </c>
      <c r="E123" s="224"/>
      <c r="F123" s="224"/>
      <c r="G123" s="371"/>
      <c r="H123" s="224"/>
      <c r="I123" s="224"/>
    </row>
    <row r="124" spans="1:9" ht="12.75" customHeight="1">
      <c r="A124" s="330"/>
      <c r="B124" s="369" t="s">
        <v>1098</v>
      </c>
      <c r="C124" s="96">
        <v>20903</v>
      </c>
      <c r="D124" s="35">
        <v>2637</v>
      </c>
      <c r="E124" s="224"/>
      <c r="F124" s="224"/>
      <c r="G124" s="371"/>
      <c r="H124" s="224"/>
      <c r="I124" s="224"/>
    </row>
    <row r="125" spans="1:9" ht="12.75" customHeight="1">
      <c r="A125" s="367" t="s">
        <v>895</v>
      </c>
      <c r="B125" s="373" t="s">
        <v>1099</v>
      </c>
      <c r="C125" s="102">
        <v>20903</v>
      </c>
      <c r="D125" s="40">
        <v>2637</v>
      </c>
      <c r="E125" s="224"/>
      <c r="F125" s="224"/>
      <c r="G125" s="371"/>
      <c r="H125" s="224"/>
      <c r="I125" s="224"/>
    </row>
    <row r="126" spans="1:9" ht="12.75" customHeight="1">
      <c r="A126" s="374" t="s">
        <v>897</v>
      </c>
      <c r="B126" s="373" t="s">
        <v>1100</v>
      </c>
      <c r="C126" s="102">
        <v>20903</v>
      </c>
      <c r="D126" s="40">
        <v>2637</v>
      </c>
      <c r="E126" s="224"/>
      <c r="F126" s="224"/>
      <c r="G126" s="371"/>
      <c r="H126" s="224"/>
      <c r="I126" s="224"/>
    </row>
    <row r="127" spans="1:9" ht="12.75" customHeight="1">
      <c r="A127" s="374">
        <v>2000</v>
      </c>
      <c r="B127" s="373" t="s">
        <v>1101</v>
      </c>
      <c r="C127" s="102">
        <v>20903</v>
      </c>
      <c r="D127" s="40">
        <v>2637</v>
      </c>
      <c r="E127" s="370"/>
      <c r="F127" s="370"/>
      <c r="G127" s="371"/>
      <c r="H127" s="224"/>
      <c r="I127" s="224"/>
    </row>
    <row r="128" spans="1:129" s="60" customFormat="1" ht="12.75" customHeight="1">
      <c r="A128" s="375"/>
      <c r="B128" s="338" t="s">
        <v>938</v>
      </c>
      <c r="C128" s="113">
        <v>77490</v>
      </c>
      <c r="D128" s="35">
        <v>94743</v>
      </c>
      <c r="E128" s="341"/>
      <c r="F128" s="341"/>
      <c r="G128" s="341"/>
      <c r="H128" s="341"/>
      <c r="I128" s="341"/>
      <c r="J128" s="341"/>
      <c r="K128" s="341"/>
      <c r="L128" s="341"/>
      <c r="M128" s="341"/>
      <c r="N128" s="341"/>
      <c r="O128" s="341"/>
      <c r="P128" s="341"/>
      <c r="Q128" s="341"/>
      <c r="R128" s="341"/>
      <c r="S128" s="341"/>
      <c r="T128" s="341"/>
      <c r="U128" s="341"/>
      <c r="V128" s="341"/>
      <c r="W128" s="341"/>
      <c r="X128" s="341"/>
      <c r="Y128" s="341"/>
      <c r="Z128" s="341"/>
      <c r="AA128" s="341"/>
      <c r="AB128" s="341"/>
      <c r="AC128" s="341"/>
      <c r="AD128" s="341"/>
      <c r="AE128" s="341"/>
      <c r="AF128" s="341"/>
      <c r="AG128" s="341"/>
      <c r="AH128" s="341"/>
      <c r="AI128" s="341"/>
      <c r="AJ128" s="341"/>
      <c r="AK128" s="341"/>
      <c r="AL128" s="341"/>
      <c r="AM128" s="341"/>
      <c r="AN128" s="341"/>
      <c r="AO128" s="341"/>
      <c r="AP128" s="341"/>
      <c r="AQ128" s="341"/>
      <c r="AR128" s="341"/>
      <c r="AS128" s="341"/>
      <c r="AT128" s="341"/>
      <c r="AU128" s="341"/>
      <c r="AV128" s="341"/>
      <c r="AW128" s="341"/>
      <c r="AX128" s="341"/>
      <c r="AY128" s="341"/>
      <c r="AZ128" s="341"/>
      <c r="BA128" s="341"/>
      <c r="BB128" s="341"/>
      <c r="BC128" s="341"/>
      <c r="BD128" s="341"/>
      <c r="BE128" s="341"/>
      <c r="BF128" s="341"/>
      <c r="BG128" s="341"/>
      <c r="BH128" s="341"/>
      <c r="BI128" s="341"/>
      <c r="BJ128" s="341"/>
      <c r="BK128" s="341"/>
      <c r="BL128" s="341"/>
      <c r="BM128" s="341"/>
      <c r="BN128" s="341"/>
      <c r="BO128" s="341"/>
      <c r="BP128" s="341"/>
      <c r="BQ128" s="341"/>
      <c r="BR128" s="341"/>
      <c r="BS128" s="341"/>
      <c r="BT128" s="341"/>
      <c r="BU128" s="341"/>
      <c r="BV128" s="341"/>
      <c r="BW128" s="341"/>
      <c r="BX128" s="341"/>
      <c r="BY128" s="341"/>
      <c r="BZ128" s="341"/>
      <c r="CA128" s="341"/>
      <c r="CB128" s="341"/>
      <c r="CC128" s="341"/>
      <c r="CD128" s="341"/>
      <c r="CE128" s="341"/>
      <c r="CF128" s="341"/>
      <c r="CG128" s="341"/>
      <c r="CH128" s="341"/>
      <c r="CI128" s="341"/>
      <c r="CJ128" s="341"/>
      <c r="CK128" s="341"/>
      <c r="CL128" s="341"/>
      <c r="CM128" s="341"/>
      <c r="CN128" s="341"/>
      <c r="CO128" s="341"/>
      <c r="CP128" s="341"/>
      <c r="CQ128" s="341"/>
      <c r="CR128" s="341"/>
      <c r="CS128" s="341"/>
      <c r="CT128" s="341"/>
      <c r="CU128" s="341"/>
      <c r="CV128" s="341"/>
      <c r="CW128" s="341"/>
      <c r="CX128" s="341"/>
      <c r="CY128" s="341"/>
      <c r="CZ128" s="341"/>
      <c r="DA128" s="341"/>
      <c r="DB128" s="341"/>
      <c r="DC128" s="341"/>
      <c r="DD128" s="341"/>
      <c r="DE128" s="341"/>
      <c r="DF128" s="341"/>
      <c r="DG128" s="341"/>
      <c r="DH128" s="341"/>
      <c r="DI128" s="341"/>
      <c r="DJ128" s="341"/>
      <c r="DK128" s="341"/>
      <c r="DL128" s="341"/>
      <c r="DM128" s="341"/>
      <c r="DN128" s="341"/>
      <c r="DO128" s="341"/>
      <c r="DP128" s="341"/>
      <c r="DQ128" s="341"/>
      <c r="DR128" s="341"/>
      <c r="DS128" s="341"/>
      <c r="DT128" s="341"/>
      <c r="DU128" s="341"/>
      <c r="DV128" s="341"/>
      <c r="DW128" s="341"/>
      <c r="DX128" s="341"/>
      <c r="DY128" s="341"/>
    </row>
    <row r="129" spans="1:129" s="60" customFormat="1" ht="12.75" customHeight="1">
      <c r="A129" s="367"/>
      <c r="B129" s="338" t="s">
        <v>939</v>
      </c>
      <c r="C129" s="113">
        <v>-77490</v>
      </c>
      <c r="D129" s="35">
        <v>-94743</v>
      </c>
      <c r="E129" s="341"/>
      <c r="F129" s="341"/>
      <c r="G129" s="341"/>
      <c r="H129" s="341"/>
      <c r="I129" s="341"/>
      <c r="J129" s="341"/>
      <c r="K129" s="341"/>
      <c r="L129" s="341"/>
      <c r="M129" s="341"/>
      <c r="N129" s="341"/>
      <c r="O129" s="341"/>
      <c r="P129" s="341"/>
      <c r="Q129" s="341"/>
      <c r="R129" s="341"/>
      <c r="S129" s="341"/>
      <c r="T129" s="341"/>
      <c r="U129" s="341"/>
      <c r="V129" s="341"/>
      <c r="W129" s="341"/>
      <c r="X129" s="341"/>
      <c r="Y129" s="341"/>
      <c r="Z129" s="341"/>
      <c r="AA129" s="341"/>
      <c r="AB129" s="341"/>
      <c r="AC129" s="341"/>
      <c r="AD129" s="341"/>
      <c r="AE129" s="341"/>
      <c r="AF129" s="341"/>
      <c r="AG129" s="341"/>
      <c r="AH129" s="341"/>
      <c r="AI129" s="341"/>
      <c r="AJ129" s="341"/>
      <c r="AK129" s="341"/>
      <c r="AL129" s="341"/>
      <c r="AM129" s="341"/>
      <c r="AN129" s="341"/>
      <c r="AO129" s="341"/>
      <c r="AP129" s="341"/>
      <c r="AQ129" s="341"/>
      <c r="AR129" s="341"/>
      <c r="AS129" s="341"/>
      <c r="AT129" s="341"/>
      <c r="AU129" s="341"/>
      <c r="AV129" s="341"/>
      <c r="AW129" s="341"/>
      <c r="AX129" s="341"/>
      <c r="AY129" s="341"/>
      <c r="AZ129" s="341"/>
      <c r="BA129" s="341"/>
      <c r="BB129" s="341"/>
      <c r="BC129" s="341"/>
      <c r="BD129" s="341"/>
      <c r="BE129" s="341"/>
      <c r="BF129" s="341"/>
      <c r="BG129" s="341"/>
      <c r="BH129" s="341"/>
      <c r="BI129" s="341"/>
      <c r="BJ129" s="341"/>
      <c r="BK129" s="341"/>
      <c r="BL129" s="341"/>
      <c r="BM129" s="341"/>
      <c r="BN129" s="341"/>
      <c r="BO129" s="341"/>
      <c r="BP129" s="341"/>
      <c r="BQ129" s="341"/>
      <c r="BR129" s="341"/>
      <c r="BS129" s="341"/>
      <c r="BT129" s="341"/>
      <c r="BU129" s="341"/>
      <c r="BV129" s="341"/>
      <c r="BW129" s="341"/>
      <c r="BX129" s="341"/>
      <c r="BY129" s="341"/>
      <c r="BZ129" s="341"/>
      <c r="CA129" s="341"/>
      <c r="CB129" s="341"/>
      <c r="CC129" s="341"/>
      <c r="CD129" s="341"/>
      <c r="CE129" s="341"/>
      <c r="CF129" s="341"/>
      <c r="CG129" s="341"/>
      <c r="CH129" s="341"/>
      <c r="CI129" s="341"/>
      <c r="CJ129" s="341"/>
      <c r="CK129" s="341"/>
      <c r="CL129" s="341"/>
      <c r="CM129" s="341"/>
      <c r="CN129" s="341"/>
      <c r="CO129" s="341"/>
      <c r="CP129" s="341"/>
      <c r="CQ129" s="341"/>
      <c r="CR129" s="341"/>
      <c r="CS129" s="341"/>
      <c r="CT129" s="341"/>
      <c r="CU129" s="341"/>
      <c r="CV129" s="341"/>
      <c r="CW129" s="341"/>
      <c r="CX129" s="341"/>
      <c r="CY129" s="341"/>
      <c r="CZ129" s="341"/>
      <c r="DA129" s="341"/>
      <c r="DB129" s="341"/>
      <c r="DC129" s="341"/>
      <c r="DD129" s="341"/>
      <c r="DE129" s="341"/>
      <c r="DF129" s="341"/>
      <c r="DG129" s="341"/>
      <c r="DH129" s="341"/>
      <c r="DI129" s="341"/>
      <c r="DJ129" s="341"/>
      <c r="DK129" s="341"/>
      <c r="DL129" s="341"/>
      <c r="DM129" s="341"/>
      <c r="DN129" s="341"/>
      <c r="DO129" s="341"/>
      <c r="DP129" s="341"/>
      <c r="DQ129" s="341"/>
      <c r="DR129" s="341"/>
      <c r="DS129" s="341"/>
      <c r="DT129" s="341"/>
      <c r="DU129" s="341"/>
      <c r="DV129" s="341"/>
      <c r="DW129" s="341"/>
      <c r="DX129" s="341"/>
      <c r="DY129" s="341"/>
    </row>
    <row r="130" spans="1:129" s="60" customFormat="1" ht="12.75" customHeight="1">
      <c r="A130" s="358" t="s">
        <v>1074</v>
      </c>
      <c r="B130" s="359" t="s">
        <v>944</v>
      </c>
      <c r="C130" s="252">
        <v>-77490</v>
      </c>
      <c r="D130" s="40">
        <v>-94743</v>
      </c>
      <c r="E130" s="341"/>
      <c r="F130" s="341"/>
      <c r="G130" s="341"/>
      <c r="H130" s="341"/>
      <c r="I130" s="341"/>
      <c r="J130" s="341"/>
      <c r="K130" s="341"/>
      <c r="L130" s="341"/>
      <c r="M130" s="341"/>
      <c r="N130" s="341"/>
      <c r="O130" s="341"/>
      <c r="P130" s="341"/>
      <c r="Q130" s="341"/>
      <c r="R130" s="341"/>
      <c r="S130" s="341"/>
      <c r="T130" s="341"/>
      <c r="U130" s="341"/>
      <c r="V130" s="341"/>
      <c r="W130" s="341"/>
      <c r="X130" s="341"/>
      <c r="Y130" s="341"/>
      <c r="Z130" s="341"/>
      <c r="AA130" s="341"/>
      <c r="AB130" s="341"/>
      <c r="AC130" s="341"/>
      <c r="AD130" s="341"/>
      <c r="AE130" s="341"/>
      <c r="AF130" s="341"/>
      <c r="AG130" s="341"/>
      <c r="AH130" s="341"/>
      <c r="AI130" s="341"/>
      <c r="AJ130" s="341"/>
      <c r="AK130" s="341"/>
      <c r="AL130" s="341"/>
      <c r="AM130" s="341"/>
      <c r="AN130" s="341"/>
      <c r="AO130" s="341"/>
      <c r="AP130" s="341"/>
      <c r="AQ130" s="341"/>
      <c r="AR130" s="341"/>
      <c r="AS130" s="341"/>
      <c r="AT130" s="341"/>
      <c r="AU130" s="341"/>
      <c r="AV130" s="341"/>
      <c r="AW130" s="341"/>
      <c r="AX130" s="341"/>
      <c r="AY130" s="341"/>
      <c r="AZ130" s="341"/>
      <c r="BA130" s="341"/>
      <c r="BB130" s="341"/>
      <c r="BC130" s="341"/>
      <c r="BD130" s="341"/>
      <c r="BE130" s="341"/>
      <c r="BF130" s="341"/>
      <c r="BG130" s="341"/>
      <c r="BH130" s="341"/>
      <c r="BI130" s="341"/>
      <c r="BJ130" s="341"/>
      <c r="BK130" s="341"/>
      <c r="BL130" s="341"/>
      <c r="BM130" s="341"/>
      <c r="BN130" s="341"/>
      <c r="BO130" s="341"/>
      <c r="BP130" s="341"/>
      <c r="BQ130" s="341"/>
      <c r="BR130" s="341"/>
      <c r="BS130" s="341"/>
      <c r="BT130" s="341"/>
      <c r="BU130" s="341"/>
      <c r="BV130" s="341"/>
      <c r="BW130" s="341"/>
      <c r="BX130" s="341"/>
      <c r="BY130" s="341"/>
      <c r="BZ130" s="341"/>
      <c r="CA130" s="341"/>
      <c r="CB130" s="341"/>
      <c r="CC130" s="341"/>
      <c r="CD130" s="341"/>
      <c r="CE130" s="341"/>
      <c r="CF130" s="341"/>
      <c r="CG130" s="341"/>
      <c r="CH130" s="341"/>
      <c r="CI130" s="341"/>
      <c r="CJ130" s="341"/>
      <c r="CK130" s="341"/>
      <c r="CL130" s="341"/>
      <c r="CM130" s="341"/>
      <c r="CN130" s="341"/>
      <c r="CO130" s="341"/>
      <c r="CP130" s="341"/>
      <c r="CQ130" s="341"/>
      <c r="CR130" s="341"/>
      <c r="CS130" s="341"/>
      <c r="CT130" s="341"/>
      <c r="CU130" s="341"/>
      <c r="CV130" s="341"/>
      <c r="CW130" s="341"/>
      <c r="CX130" s="341"/>
      <c r="CY130" s="341"/>
      <c r="CZ130" s="341"/>
      <c r="DA130" s="341"/>
      <c r="DB130" s="341"/>
      <c r="DC130" s="341"/>
      <c r="DD130" s="341"/>
      <c r="DE130" s="341"/>
      <c r="DF130" s="341"/>
      <c r="DG130" s="341"/>
      <c r="DH130" s="341"/>
      <c r="DI130" s="341"/>
      <c r="DJ130" s="341"/>
      <c r="DK130" s="341"/>
      <c r="DL130" s="341"/>
      <c r="DM130" s="341"/>
      <c r="DN130" s="341"/>
      <c r="DO130" s="341"/>
      <c r="DP130" s="341"/>
      <c r="DQ130" s="341"/>
      <c r="DR130" s="341"/>
      <c r="DS130" s="341"/>
      <c r="DT130" s="341"/>
      <c r="DU130" s="341"/>
      <c r="DV130" s="341"/>
      <c r="DW130" s="341"/>
      <c r="DX130" s="341"/>
      <c r="DY130" s="341"/>
    </row>
    <row r="131" spans="1:9" ht="15" customHeight="1">
      <c r="A131" s="330"/>
      <c r="B131" s="368" t="s">
        <v>1111</v>
      </c>
      <c r="C131" s="96"/>
      <c r="D131" s="102"/>
      <c r="E131" s="370"/>
      <c r="F131" s="370"/>
      <c r="G131" s="372"/>
      <c r="H131" s="370"/>
      <c r="I131" s="370"/>
    </row>
    <row r="132" spans="1:129" s="378" customFormat="1" ht="12.75" customHeight="1">
      <c r="A132" s="326"/>
      <c r="B132" s="369" t="s">
        <v>1110</v>
      </c>
      <c r="C132" s="96">
        <v>90</v>
      </c>
      <c r="D132" s="35">
        <v>45</v>
      </c>
      <c r="E132" s="370"/>
      <c r="F132" s="370"/>
      <c r="G132" s="372"/>
      <c r="H132" s="370"/>
      <c r="I132" s="370"/>
      <c r="J132" s="377"/>
      <c r="K132" s="377"/>
      <c r="L132" s="377"/>
      <c r="M132" s="377"/>
      <c r="N132" s="377"/>
      <c r="O132" s="377"/>
      <c r="P132" s="377"/>
      <c r="Q132" s="377"/>
      <c r="R132" s="377"/>
      <c r="S132" s="377"/>
      <c r="T132" s="377"/>
      <c r="U132" s="377"/>
      <c r="V132" s="377"/>
      <c r="W132" s="377"/>
      <c r="X132" s="377"/>
      <c r="Y132" s="377"/>
      <c r="Z132" s="377"/>
      <c r="AA132" s="377"/>
      <c r="AB132" s="377"/>
      <c r="AC132" s="377"/>
      <c r="AD132" s="377"/>
      <c r="AE132" s="377"/>
      <c r="AF132" s="377"/>
      <c r="AG132" s="377"/>
      <c r="AH132" s="377"/>
      <c r="AI132" s="377"/>
      <c r="AJ132" s="377"/>
      <c r="AK132" s="377"/>
      <c r="AL132" s="377"/>
      <c r="AM132" s="377"/>
      <c r="AN132" s="377"/>
      <c r="AO132" s="377"/>
      <c r="AP132" s="377"/>
      <c r="AQ132" s="377"/>
      <c r="AR132" s="377"/>
      <c r="AS132" s="377"/>
      <c r="AT132" s="377"/>
      <c r="AU132" s="377"/>
      <c r="AV132" s="377"/>
      <c r="AW132" s="377"/>
      <c r="AX132" s="377"/>
      <c r="AY132" s="377"/>
      <c r="AZ132" s="377"/>
      <c r="BA132" s="377"/>
      <c r="BB132" s="377"/>
      <c r="BC132" s="377"/>
      <c r="BD132" s="377"/>
      <c r="BE132" s="377"/>
      <c r="BF132" s="377"/>
      <c r="BG132" s="377"/>
      <c r="BH132" s="377"/>
      <c r="BI132" s="377"/>
      <c r="BJ132" s="377"/>
      <c r="BK132" s="377"/>
      <c r="BL132" s="377"/>
      <c r="BM132" s="377"/>
      <c r="BN132" s="377"/>
      <c r="BO132" s="377"/>
      <c r="BP132" s="377"/>
      <c r="BQ132" s="377"/>
      <c r="BR132" s="377"/>
      <c r="BS132" s="377"/>
      <c r="BT132" s="377"/>
      <c r="BU132" s="377"/>
      <c r="BV132" s="377"/>
      <c r="BW132" s="377"/>
      <c r="BX132" s="377"/>
      <c r="BY132" s="377"/>
      <c r="BZ132" s="377"/>
      <c r="CA132" s="377"/>
      <c r="CB132" s="377"/>
      <c r="CC132" s="377"/>
      <c r="CD132" s="377"/>
      <c r="CE132" s="377"/>
      <c r="CF132" s="377"/>
      <c r="CG132" s="377"/>
      <c r="CH132" s="377"/>
      <c r="CI132" s="377"/>
      <c r="CJ132" s="377"/>
      <c r="CK132" s="377"/>
      <c r="CL132" s="377"/>
      <c r="CM132" s="377"/>
      <c r="CN132" s="377"/>
      <c r="CO132" s="377"/>
      <c r="CP132" s="377"/>
      <c r="CQ132" s="377"/>
      <c r="CR132" s="377"/>
      <c r="CS132" s="377"/>
      <c r="CT132" s="377"/>
      <c r="CU132" s="377"/>
      <c r="CV132" s="377"/>
      <c r="CW132" s="377"/>
      <c r="CX132" s="377"/>
      <c r="CY132" s="377"/>
      <c r="CZ132" s="377"/>
      <c r="DA132" s="377"/>
      <c r="DB132" s="377"/>
      <c r="DC132" s="377"/>
      <c r="DD132" s="377"/>
      <c r="DE132" s="377"/>
      <c r="DF132" s="377"/>
      <c r="DG132" s="377"/>
      <c r="DH132" s="377"/>
      <c r="DI132" s="377"/>
      <c r="DJ132" s="377"/>
      <c r="DK132" s="377"/>
      <c r="DL132" s="377"/>
      <c r="DM132" s="377"/>
      <c r="DN132" s="377"/>
      <c r="DO132" s="377"/>
      <c r="DP132" s="377"/>
      <c r="DQ132" s="377"/>
      <c r="DR132" s="377"/>
      <c r="DS132" s="377"/>
      <c r="DT132" s="377"/>
      <c r="DU132" s="377"/>
      <c r="DV132" s="377"/>
      <c r="DW132" s="377"/>
      <c r="DX132" s="377"/>
      <c r="DY132" s="377"/>
    </row>
    <row r="133" spans="1:9" ht="12.75" customHeight="1">
      <c r="A133" s="330"/>
      <c r="B133" s="369" t="s">
        <v>1098</v>
      </c>
      <c r="C133" s="96">
        <v>0</v>
      </c>
      <c r="D133" s="35">
        <v>0</v>
      </c>
      <c r="E133" s="224"/>
      <c r="F133" s="224"/>
      <c r="G133" s="371"/>
      <c r="H133" s="224"/>
      <c r="I133" s="224"/>
    </row>
    <row r="134" spans="1:9" ht="12.75" customHeight="1">
      <c r="A134" s="367" t="s">
        <v>895</v>
      </c>
      <c r="B134" s="373" t="s">
        <v>1099</v>
      </c>
      <c r="C134" s="102">
        <v>0</v>
      </c>
      <c r="D134" s="40">
        <v>0</v>
      </c>
      <c r="E134" s="224"/>
      <c r="F134" s="224"/>
      <c r="G134" s="371"/>
      <c r="H134" s="224"/>
      <c r="I134" s="224"/>
    </row>
    <row r="135" spans="1:9" ht="12.75" customHeight="1">
      <c r="A135" s="374" t="s">
        <v>897</v>
      </c>
      <c r="B135" s="373" t="s">
        <v>1100</v>
      </c>
      <c r="C135" s="102">
        <v>0</v>
      </c>
      <c r="D135" s="40">
        <v>0</v>
      </c>
      <c r="E135" s="224"/>
      <c r="F135" s="224"/>
      <c r="G135" s="371"/>
      <c r="H135" s="224"/>
      <c r="I135" s="224"/>
    </row>
    <row r="136" spans="1:9" ht="12.75" customHeight="1">
      <c r="A136" s="374">
        <v>2000</v>
      </c>
      <c r="B136" s="373" t="s">
        <v>1101</v>
      </c>
      <c r="C136" s="102">
        <v>0</v>
      </c>
      <c r="D136" s="40">
        <v>0</v>
      </c>
      <c r="E136" s="224"/>
      <c r="F136" s="224"/>
      <c r="G136" s="371"/>
      <c r="H136" s="224"/>
      <c r="I136" s="224"/>
    </row>
    <row r="137" spans="1:129" s="60" customFormat="1" ht="12.75" customHeight="1">
      <c r="A137" s="375"/>
      <c r="B137" s="338" t="s">
        <v>938</v>
      </c>
      <c r="C137" s="113">
        <v>90</v>
      </c>
      <c r="D137" s="35">
        <v>45</v>
      </c>
      <c r="E137" s="341"/>
      <c r="F137" s="341"/>
      <c r="G137" s="341"/>
      <c r="H137" s="341"/>
      <c r="I137" s="341"/>
      <c r="J137" s="341"/>
      <c r="K137" s="341"/>
      <c r="L137" s="341"/>
      <c r="M137" s="341"/>
      <c r="N137" s="341"/>
      <c r="O137" s="341"/>
      <c r="P137" s="341"/>
      <c r="Q137" s="341"/>
      <c r="R137" s="341"/>
      <c r="S137" s="341"/>
      <c r="T137" s="341"/>
      <c r="U137" s="341"/>
      <c r="V137" s="341"/>
      <c r="W137" s="341"/>
      <c r="X137" s="341"/>
      <c r="Y137" s="341"/>
      <c r="Z137" s="341"/>
      <c r="AA137" s="341"/>
      <c r="AB137" s="341"/>
      <c r="AC137" s="341"/>
      <c r="AD137" s="341"/>
      <c r="AE137" s="341"/>
      <c r="AF137" s="341"/>
      <c r="AG137" s="341"/>
      <c r="AH137" s="341"/>
      <c r="AI137" s="341"/>
      <c r="AJ137" s="341"/>
      <c r="AK137" s="341"/>
      <c r="AL137" s="341"/>
      <c r="AM137" s="341"/>
      <c r="AN137" s="341"/>
      <c r="AO137" s="341"/>
      <c r="AP137" s="341"/>
      <c r="AQ137" s="341"/>
      <c r="AR137" s="341"/>
      <c r="AS137" s="341"/>
      <c r="AT137" s="341"/>
      <c r="AU137" s="341"/>
      <c r="AV137" s="341"/>
      <c r="AW137" s="341"/>
      <c r="AX137" s="341"/>
      <c r="AY137" s="341"/>
      <c r="AZ137" s="341"/>
      <c r="BA137" s="341"/>
      <c r="BB137" s="341"/>
      <c r="BC137" s="341"/>
      <c r="BD137" s="341"/>
      <c r="BE137" s="341"/>
      <c r="BF137" s="341"/>
      <c r="BG137" s="341"/>
      <c r="BH137" s="341"/>
      <c r="BI137" s="341"/>
      <c r="BJ137" s="341"/>
      <c r="BK137" s="341"/>
      <c r="BL137" s="341"/>
      <c r="BM137" s="341"/>
      <c r="BN137" s="341"/>
      <c r="BO137" s="341"/>
      <c r="BP137" s="341"/>
      <c r="BQ137" s="341"/>
      <c r="BR137" s="341"/>
      <c r="BS137" s="341"/>
      <c r="BT137" s="341"/>
      <c r="BU137" s="341"/>
      <c r="BV137" s="341"/>
      <c r="BW137" s="341"/>
      <c r="BX137" s="341"/>
      <c r="BY137" s="341"/>
      <c r="BZ137" s="341"/>
      <c r="CA137" s="341"/>
      <c r="CB137" s="341"/>
      <c r="CC137" s="341"/>
      <c r="CD137" s="341"/>
      <c r="CE137" s="341"/>
      <c r="CF137" s="341"/>
      <c r="CG137" s="341"/>
      <c r="CH137" s="341"/>
      <c r="CI137" s="341"/>
      <c r="CJ137" s="341"/>
      <c r="CK137" s="341"/>
      <c r="CL137" s="341"/>
      <c r="CM137" s="341"/>
      <c r="CN137" s="341"/>
      <c r="CO137" s="341"/>
      <c r="CP137" s="341"/>
      <c r="CQ137" s="341"/>
      <c r="CR137" s="341"/>
      <c r="CS137" s="341"/>
      <c r="CT137" s="341"/>
      <c r="CU137" s="341"/>
      <c r="CV137" s="341"/>
      <c r="CW137" s="341"/>
      <c r="CX137" s="341"/>
      <c r="CY137" s="341"/>
      <c r="CZ137" s="341"/>
      <c r="DA137" s="341"/>
      <c r="DB137" s="341"/>
      <c r="DC137" s="341"/>
      <c r="DD137" s="341"/>
      <c r="DE137" s="341"/>
      <c r="DF137" s="341"/>
      <c r="DG137" s="341"/>
      <c r="DH137" s="341"/>
      <c r="DI137" s="341"/>
      <c r="DJ137" s="341"/>
      <c r="DK137" s="341"/>
      <c r="DL137" s="341"/>
      <c r="DM137" s="341"/>
      <c r="DN137" s="341"/>
      <c r="DO137" s="341"/>
      <c r="DP137" s="341"/>
      <c r="DQ137" s="341"/>
      <c r="DR137" s="341"/>
      <c r="DS137" s="341"/>
      <c r="DT137" s="341"/>
      <c r="DU137" s="341"/>
      <c r="DV137" s="341"/>
      <c r="DW137" s="341"/>
      <c r="DX137" s="341"/>
      <c r="DY137" s="341"/>
    </row>
    <row r="138" spans="1:129" s="60" customFormat="1" ht="12.75" customHeight="1">
      <c r="A138" s="367"/>
      <c r="B138" s="338" t="s">
        <v>939</v>
      </c>
      <c r="C138" s="113">
        <v>-90</v>
      </c>
      <c r="D138" s="35">
        <v>-45</v>
      </c>
      <c r="E138" s="341"/>
      <c r="F138" s="341"/>
      <c r="G138" s="341"/>
      <c r="H138" s="341"/>
      <c r="I138" s="341"/>
      <c r="J138" s="341"/>
      <c r="K138" s="341"/>
      <c r="L138" s="341"/>
      <c r="M138" s="341"/>
      <c r="N138" s="341"/>
      <c r="O138" s="341"/>
      <c r="P138" s="341"/>
      <c r="Q138" s="341"/>
      <c r="R138" s="341"/>
      <c r="S138" s="341"/>
      <c r="T138" s="341"/>
      <c r="U138" s="341"/>
      <c r="V138" s="341"/>
      <c r="W138" s="341"/>
      <c r="X138" s="341"/>
      <c r="Y138" s="341"/>
      <c r="Z138" s="341"/>
      <c r="AA138" s="341"/>
      <c r="AB138" s="341"/>
      <c r="AC138" s="341"/>
      <c r="AD138" s="341"/>
      <c r="AE138" s="341"/>
      <c r="AF138" s="341"/>
      <c r="AG138" s="341"/>
      <c r="AH138" s="341"/>
      <c r="AI138" s="341"/>
      <c r="AJ138" s="341"/>
      <c r="AK138" s="341"/>
      <c r="AL138" s="341"/>
      <c r="AM138" s="341"/>
      <c r="AN138" s="341"/>
      <c r="AO138" s="341"/>
      <c r="AP138" s="341"/>
      <c r="AQ138" s="341"/>
      <c r="AR138" s="341"/>
      <c r="AS138" s="341"/>
      <c r="AT138" s="341"/>
      <c r="AU138" s="341"/>
      <c r="AV138" s="341"/>
      <c r="AW138" s="341"/>
      <c r="AX138" s="341"/>
      <c r="AY138" s="341"/>
      <c r="AZ138" s="341"/>
      <c r="BA138" s="341"/>
      <c r="BB138" s="341"/>
      <c r="BC138" s="341"/>
      <c r="BD138" s="341"/>
      <c r="BE138" s="341"/>
      <c r="BF138" s="341"/>
      <c r="BG138" s="341"/>
      <c r="BH138" s="341"/>
      <c r="BI138" s="341"/>
      <c r="BJ138" s="341"/>
      <c r="BK138" s="341"/>
      <c r="BL138" s="341"/>
      <c r="BM138" s="341"/>
      <c r="BN138" s="341"/>
      <c r="BO138" s="341"/>
      <c r="BP138" s="341"/>
      <c r="BQ138" s="341"/>
      <c r="BR138" s="341"/>
      <c r="BS138" s="341"/>
      <c r="BT138" s="341"/>
      <c r="BU138" s="341"/>
      <c r="BV138" s="341"/>
      <c r="BW138" s="341"/>
      <c r="BX138" s="341"/>
      <c r="BY138" s="341"/>
      <c r="BZ138" s="341"/>
      <c r="CA138" s="341"/>
      <c r="CB138" s="341"/>
      <c r="CC138" s="341"/>
      <c r="CD138" s="341"/>
      <c r="CE138" s="341"/>
      <c r="CF138" s="341"/>
      <c r="CG138" s="341"/>
      <c r="CH138" s="341"/>
      <c r="CI138" s="341"/>
      <c r="CJ138" s="341"/>
      <c r="CK138" s="341"/>
      <c r="CL138" s="341"/>
      <c r="CM138" s="341"/>
      <c r="CN138" s="341"/>
      <c r="CO138" s="341"/>
      <c r="CP138" s="341"/>
      <c r="CQ138" s="341"/>
      <c r="CR138" s="341"/>
      <c r="CS138" s="341"/>
      <c r="CT138" s="341"/>
      <c r="CU138" s="341"/>
      <c r="CV138" s="341"/>
      <c r="CW138" s="341"/>
      <c r="CX138" s="341"/>
      <c r="CY138" s="341"/>
      <c r="CZ138" s="341"/>
      <c r="DA138" s="341"/>
      <c r="DB138" s="341"/>
      <c r="DC138" s="341"/>
      <c r="DD138" s="341"/>
      <c r="DE138" s="341"/>
      <c r="DF138" s="341"/>
      <c r="DG138" s="341"/>
      <c r="DH138" s="341"/>
      <c r="DI138" s="341"/>
      <c r="DJ138" s="341"/>
      <c r="DK138" s="341"/>
      <c r="DL138" s="341"/>
      <c r="DM138" s="341"/>
      <c r="DN138" s="341"/>
      <c r="DO138" s="341"/>
      <c r="DP138" s="341"/>
      <c r="DQ138" s="341"/>
      <c r="DR138" s="341"/>
      <c r="DS138" s="341"/>
      <c r="DT138" s="341"/>
      <c r="DU138" s="341"/>
      <c r="DV138" s="341"/>
      <c r="DW138" s="341"/>
      <c r="DX138" s="341"/>
      <c r="DY138" s="341"/>
    </row>
    <row r="139" spans="1:129" s="60" customFormat="1" ht="12.75" customHeight="1">
      <c r="A139" s="358" t="s">
        <v>1074</v>
      </c>
      <c r="B139" s="359" t="s">
        <v>944</v>
      </c>
      <c r="C139" s="252">
        <v>-90</v>
      </c>
      <c r="D139" s="40">
        <v>-45</v>
      </c>
      <c r="E139" s="341"/>
      <c r="F139" s="341"/>
      <c r="G139" s="341"/>
      <c r="H139" s="341"/>
      <c r="I139" s="341"/>
      <c r="J139" s="341"/>
      <c r="K139" s="341"/>
      <c r="L139" s="341"/>
      <c r="M139" s="341"/>
      <c r="N139" s="341"/>
      <c r="O139" s="341"/>
      <c r="P139" s="341"/>
      <c r="Q139" s="341"/>
      <c r="R139" s="341"/>
      <c r="S139" s="341"/>
      <c r="T139" s="341"/>
      <c r="U139" s="341"/>
      <c r="V139" s="341"/>
      <c r="W139" s="341"/>
      <c r="X139" s="341"/>
      <c r="Y139" s="341"/>
      <c r="Z139" s="341"/>
      <c r="AA139" s="341"/>
      <c r="AB139" s="341"/>
      <c r="AC139" s="341"/>
      <c r="AD139" s="341"/>
      <c r="AE139" s="341"/>
      <c r="AF139" s="341"/>
      <c r="AG139" s="341"/>
      <c r="AH139" s="341"/>
      <c r="AI139" s="341"/>
      <c r="AJ139" s="341"/>
      <c r="AK139" s="341"/>
      <c r="AL139" s="341"/>
      <c r="AM139" s="341"/>
      <c r="AN139" s="341"/>
      <c r="AO139" s="341"/>
      <c r="AP139" s="341"/>
      <c r="AQ139" s="341"/>
      <c r="AR139" s="341"/>
      <c r="AS139" s="341"/>
      <c r="AT139" s="341"/>
      <c r="AU139" s="341"/>
      <c r="AV139" s="341"/>
      <c r="AW139" s="341"/>
      <c r="AX139" s="341"/>
      <c r="AY139" s="341"/>
      <c r="AZ139" s="341"/>
      <c r="BA139" s="341"/>
      <c r="BB139" s="341"/>
      <c r="BC139" s="341"/>
      <c r="BD139" s="341"/>
      <c r="BE139" s="341"/>
      <c r="BF139" s="341"/>
      <c r="BG139" s="341"/>
      <c r="BH139" s="341"/>
      <c r="BI139" s="341"/>
      <c r="BJ139" s="341"/>
      <c r="BK139" s="341"/>
      <c r="BL139" s="341"/>
      <c r="BM139" s="341"/>
      <c r="BN139" s="341"/>
      <c r="BO139" s="341"/>
      <c r="BP139" s="341"/>
      <c r="BQ139" s="341"/>
      <c r="BR139" s="341"/>
      <c r="BS139" s="341"/>
      <c r="BT139" s="341"/>
      <c r="BU139" s="341"/>
      <c r="BV139" s="341"/>
      <c r="BW139" s="341"/>
      <c r="BX139" s="341"/>
      <c r="BY139" s="341"/>
      <c r="BZ139" s="341"/>
      <c r="CA139" s="341"/>
      <c r="CB139" s="341"/>
      <c r="CC139" s="341"/>
      <c r="CD139" s="341"/>
      <c r="CE139" s="341"/>
      <c r="CF139" s="341"/>
      <c r="CG139" s="341"/>
      <c r="CH139" s="341"/>
      <c r="CI139" s="341"/>
      <c r="CJ139" s="341"/>
      <c r="CK139" s="341"/>
      <c r="CL139" s="341"/>
      <c r="CM139" s="341"/>
      <c r="CN139" s="341"/>
      <c r="CO139" s="341"/>
      <c r="CP139" s="341"/>
      <c r="CQ139" s="341"/>
      <c r="CR139" s="341"/>
      <c r="CS139" s="341"/>
      <c r="CT139" s="341"/>
      <c r="CU139" s="341"/>
      <c r="CV139" s="341"/>
      <c r="CW139" s="341"/>
      <c r="CX139" s="341"/>
      <c r="CY139" s="341"/>
      <c r="CZ139" s="341"/>
      <c r="DA139" s="341"/>
      <c r="DB139" s="341"/>
      <c r="DC139" s="341"/>
      <c r="DD139" s="341"/>
      <c r="DE139" s="341"/>
      <c r="DF139" s="341"/>
      <c r="DG139" s="341"/>
      <c r="DH139" s="341"/>
      <c r="DI139" s="341"/>
      <c r="DJ139" s="341"/>
      <c r="DK139" s="341"/>
      <c r="DL139" s="341"/>
      <c r="DM139" s="341"/>
      <c r="DN139" s="341"/>
      <c r="DO139" s="341"/>
      <c r="DP139" s="341"/>
      <c r="DQ139" s="341"/>
      <c r="DR139" s="341"/>
      <c r="DS139" s="341"/>
      <c r="DT139" s="341"/>
      <c r="DU139" s="341"/>
      <c r="DV139" s="341"/>
      <c r="DW139" s="341"/>
      <c r="DX139" s="341"/>
      <c r="DY139" s="341"/>
    </row>
    <row r="140" spans="1:9" ht="15" customHeight="1">
      <c r="A140" s="330"/>
      <c r="B140" s="368" t="s">
        <v>1112</v>
      </c>
      <c r="C140" s="96"/>
      <c r="D140" s="102"/>
      <c r="E140" s="224"/>
      <c r="F140" s="224"/>
      <c r="G140" s="371"/>
      <c r="H140" s="224"/>
      <c r="I140" s="224"/>
    </row>
    <row r="141" spans="1:129" s="378" customFormat="1" ht="12.75" customHeight="1">
      <c r="A141" s="326"/>
      <c r="B141" s="369" t="s">
        <v>1097</v>
      </c>
      <c r="C141" s="96">
        <v>175351</v>
      </c>
      <c r="D141" s="35">
        <v>165068</v>
      </c>
      <c r="E141" s="370"/>
      <c r="F141" s="370"/>
      <c r="G141" s="372"/>
      <c r="H141" s="370"/>
      <c r="I141" s="370"/>
      <c r="J141" s="377"/>
      <c r="K141" s="377"/>
      <c r="L141" s="377"/>
      <c r="M141" s="377"/>
      <c r="N141" s="377"/>
      <c r="O141" s="377"/>
      <c r="P141" s="377"/>
      <c r="Q141" s="377"/>
      <c r="R141" s="377"/>
      <c r="S141" s="377"/>
      <c r="T141" s="377"/>
      <c r="U141" s="377"/>
      <c r="V141" s="377"/>
      <c r="W141" s="377"/>
      <c r="X141" s="377"/>
      <c r="Y141" s="377"/>
      <c r="Z141" s="377"/>
      <c r="AA141" s="377"/>
      <c r="AB141" s="377"/>
      <c r="AC141" s="377"/>
      <c r="AD141" s="377"/>
      <c r="AE141" s="377"/>
      <c r="AF141" s="377"/>
      <c r="AG141" s="377"/>
      <c r="AH141" s="377"/>
      <c r="AI141" s="377"/>
      <c r="AJ141" s="377"/>
      <c r="AK141" s="377"/>
      <c r="AL141" s="377"/>
      <c r="AM141" s="377"/>
      <c r="AN141" s="377"/>
      <c r="AO141" s="377"/>
      <c r="AP141" s="377"/>
      <c r="AQ141" s="377"/>
      <c r="AR141" s="377"/>
      <c r="AS141" s="377"/>
      <c r="AT141" s="377"/>
      <c r="AU141" s="377"/>
      <c r="AV141" s="377"/>
      <c r="AW141" s="377"/>
      <c r="AX141" s="377"/>
      <c r="AY141" s="377"/>
      <c r="AZ141" s="377"/>
      <c r="BA141" s="377"/>
      <c r="BB141" s="377"/>
      <c r="BC141" s="377"/>
      <c r="BD141" s="377"/>
      <c r="BE141" s="377"/>
      <c r="BF141" s="377"/>
      <c r="BG141" s="377"/>
      <c r="BH141" s="377"/>
      <c r="BI141" s="377"/>
      <c r="BJ141" s="377"/>
      <c r="BK141" s="377"/>
      <c r="BL141" s="377"/>
      <c r="BM141" s="377"/>
      <c r="BN141" s="377"/>
      <c r="BO141" s="377"/>
      <c r="BP141" s="377"/>
      <c r="BQ141" s="377"/>
      <c r="BR141" s="377"/>
      <c r="BS141" s="377"/>
      <c r="BT141" s="377"/>
      <c r="BU141" s="377"/>
      <c r="BV141" s="377"/>
      <c r="BW141" s="377"/>
      <c r="BX141" s="377"/>
      <c r="BY141" s="377"/>
      <c r="BZ141" s="377"/>
      <c r="CA141" s="377"/>
      <c r="CB141" s="377"/>
      <c r="CC141" s="377"/>
      <c r="CD141" s="377"/>
      <c r="CE141" s="377"/>
      <c r="CF141" s="377"/>
      <c r="CG141" s="377"/>
      <c r="CH141" s="377"/>
      <c r="CI141" s="377"/>
      <c r="CJ141" s="377"/>
      <c r="CK141" s="377"/>
      <c r="CL141" s="377"/>
      <c r="CM141" s="377"/>
      <c r="CN141" s="377"/>
      <c r="CO141" s="377"/>
      <c r="CP141" s="377"/>
      <c r="CQ141" s="377"/>
      <c r="CR141" s="377"/>
      <c r="CS141" s="377"/>
      <c r="CT141" s="377"/>
      <c r="CU141" s="377"/>
      <c r="CV141" s="377"/>
      <c r="CW141" s="377"/>
      <c r="CX141" s="377"/>
      <c r="CY141" s="377"/>
      <c r="CZ141" s="377"/>
      <c r="DA141" s="377"/>
      <c r="DB141" s="377"/>
      <c r="DC141" s="377"/>
      <c r="DD141" s="377"/>
      <c r="DE141" s="377"/>
      <c r="DF141" s="377"/>
      <c r="DG141" s="377"/>
      <c r="DH141" s="377"/>
      <c r="DI141" s="377"/>
      <c r="DJ141" s="377"/>
      <c r="DK141" s="377"/>
      <c r="DL141" s="377"/>
      <c r="DM141" s="377"/>
      <c r="DN141" s="377"/>
      <c r="DO141" s="377"/>
      <c r="DP141" s="377"/>
      <c r="DQ141" s="377"/>
      <c r="DR141" s="377"/>
      <c r="DS141" s="377"/>
      <c r="DT141" s="377"/>
      <c r="DU141" s="377"/>
      <c r="DV141" s="377"/>
      <c r="DW141" s="377"/>
      <c r="DX141" s="377"/>
      <c r="DY141" s="377"/>
    </row>
    <row r="142" spans="1:9" ht="12.75" customHeight="1">
      <c r="A142" s="330"/>
      <c r="B142" s="369" t="s">
        <v>1098</v>
      </c>
      <c r="C142" s="96">
        <v>98998</v>
      </c>
      <c r="D142" s="35">
        <v>41158</v>
      </c>
      <c r="E142" s="224"/>
      <c r="F142" s="224"/>
      <c r="G142" s="371"/>
      <c r="H142" s="224"/>
      <c r="I142" s="224"/>
    </row>
    <row r="143" spans="1:9" ht="12.75" customHeight="1">
      <c r="A143" s="367" t="s">
        <v>895</v>
      </c>
      <c r="B143" s="373" t="s">
        <v>1099</v>
      </c>
      <c r="C143" s="102">
        <v>88682</v>
      </c>
      <c r="D143" s="40">
        <v>39706</v>
      </c>
      <c r="E143" s="370"/>
      <c r="F143" s="370"/>
      <c r="G143" s="371"/>
      <c r="H143" s="224"/>
      <c r="I143" s="224"/>
    </row>
    <row r="144" spans="1:9" ht="12.75" customHeight="1">
      <c r="A144" s="374" t="s">
        <v>897</v>
      </c>
      <c r="B144" s="373" t="s">
        <v>1100</v>
      </c>
      <c r="C144" s="102">
        <v>77797</v>
      </c>
      <c r="D144" s="40">
        <v>35260</v>
      </c>
      <c r="E144" s="370"/>
      <c r="F144" s="370"/>
      <c r="G144" s="372"/>
      <c r="H144" s="370"/>
      <c r="I144" s="370"/>
    </row>
    <row r="145" spans="1:129" s="60" customFormat="1" ht="12.75" customHeight="1">
      <c r="A145" s="374">
        <v>1000</v>
      </c>
      <c r="B145" s="345" t="s">
        <v>1105</v>
      </c>
      <c r="C145" s="252">
        <v>23943</v>
      </c>
      <c r="D145" s="40">
        <v>8501</v>
      </c>
      <c r="E145" s="341"/>
      <c r="F145" s="341"/>
      <c r="G145" s="341"/>
      <c r="H145" s="341"/>
      <c r="I145" s="341"/>
      <c r="J145" s="341"/>
      <c r="K145" s="341"/>
      <c r="L145" s="341"/>
      <c r="M145" s="341"/>
      <c r="N145" s="341"/>
      <c r="O145" s="341"/>
      <c r="P145" s="341"/>
      <c r="Q145" s="341"/>
      <c r="R145" s="341"/>
      <c r="S145" s="341"/>
      <c r="T145" s="341"/>
      <c r="U145" s="341"/>
      <c r="V145" s="341"/>
      <c r="W145" s="341"/>
      <c r="X145" s="341"/>
      <c r="Y145" s="341"/>
      <c r="Z145" s="341"/>
      <c r="AA145" s="341"/>
      <c r="AB145" s="341"/>
      <c r="AC145" s="341"/>
      <c r="AD145" s="341"/>
      <c r="AE145" s="341"/>
      <c r="AF145" s="341"/>
      <c r="AG145" s="341"/>
      <c r="AH145" s="341"/>
      <c r="AI145" s="341"/>
      <c r="AJ145" s="341"/>
      <c r="AK145" s="341"/>
      <c r="AL145" s="341"/>
      <c r="AM145" s="341"/>
      <c r="AN145" s="341"/>
      <c r="AO145" s="341"/>
      <c r="AP145" s="341"/>
      <c r="AQ145" s="341"/>
      <c r="AR145" s="341"/>
      <c r="AS145" s="341"/>
      <c r="AT145" s="341"/>
      <c r="AU145" s="341"/>
      <c r="AV145" s="341"/>
      <c r="AW145" s="341"/>
      <c r="AX145" s="341"/>
      <c r="AY145" s="341"/>
      <c r="AZ145" s="341"/>
      <c r="BA145" s="341"/>
      <c r="BB145" s="341"/>
      <c r="BC145" s="341"/>
      <c r="BD145" s="341"/>
      <c r="BE145" s="341"/>
      <c r="BF145" s="341"/>
      <c r="BG145" s="341"/>
      <c r="BH145" s="341"/>
      <c r="BI145" s="341"/>
      <c r="BJ145" s="341"/>
      <c r="BK145" s="341"/>
      <c r="BL145" s="341"/>
      <c r="BM145" s="341"/>
      <c r="BN145" s="341"/>
      <c r="BO145" s="341"/>
      <c r="BP145" s="341"/>
      <c r="BQ145" s="341"/>
      <c r="BR145" s="341"/>
      <c r="BS145" s="341"/>
      <c r="BT145" s="341"/>
      <c r="BU145" s="341"/>
      <c r="BV145" s="341"/>
      <c r="BW145" s="341"/>
      <c r="BX145" s="341"/>
      <c r="BY145" s="341"/>
      <c r="BZ145" s="341"/>
      <c r="CA145" s="341"/>
      <c r="CB145" s="341"/>
      <c r="CC145" s="341"/>
      <c r="CD145" s="341"/>
      <c r="CE145" s="341"/>
      <c r="CF145" s="341"/>
      <c r="CG145" s="341"/>
      <c r="CH145" s="341"/>
      <c r="CI145" s="341"/>
      <c r="CJ145" s="341"/>
      <c r="CK145" s="341"/>
      <c r="CL145" s="341"/>
      <c r="CM145" s="341"/>
      <c r="CN145" s="341"/>
      <c r="CO145" s="341"/>
      <c r="CP145" s="341"/>
      <c r="CQ145" s="341"/>
      <c r="CR145" s="341"/>
      <c r="CS145" s="341"/>
      <c r="CT145" s="341"/>
      <c r="CU145" s="341"/>
      <c r="CV145" s="341"/>
      <c r="CW145" s="341"/>
      <c r="CX145" s="341"/>
      <c r="CY145" s="341"/>
      <c r="CZ145" s="341"/>
      <c r="DA145" s="341"/>
      <c r="DB145" s="341"/>
      <c r="DC145" s="341"/>
      <c r="DD145" s="341"/>
      <c r="DE145" s="341"/>
      <c r="DF145" s="341"/>
      <c r="DG145" s="341"/>
      <c r="DH145" s="341"/>
      <c r="DI145" s="341"/>
      <c r="DJ145" s="341"/>
      <c r="DK145" s="341"/>
      <c r="DL145" s="341"/>
      <c r="DM145" s="341"/>
      <c r="DN145" s="341"/>
      <c r="DO145" s="341"/>
      <c r="DP145" s="341"/>
      <c r="DQ145" s="341"/>
      <c r="DR145" s="341"/>
      <c r="DS145" s="341"/>
      <c r="DT145" s="341"/>
      <c r="DU145" s="341"/>
      <c r="DV145" s="341"/>
      <c r="DW145" s="341"/>
      <c r="DX145" s="341"/>
      <c r="DY145" s="341"/>
    </row>
    <row r="146" spans="1:9" ht="12.75" customHeight="1">
      <c r="A146" s="134">
        <v>1100</v>
      </c>
      <c r="B146" s="373" t="s">
        <v>1106</v>
      </c>
      <c r="C146" s="102">
        <v>19779</v>
      </c>
      <c r="D146" s="40">
        <v>7976</v>
      </c>
      <c r="E146" s="370"/>
      <c r="F146" s="370"/>
      <c r="G146" s="372"/>
      <c r="H146" s="370"/>
      <c r="I146" s="370"/>
    </row>
    <row r="147" spans="1:9" ht="25.5" customHeight="1">
      <c r="A147" s="134">
        <v>1200</v>
      </c>
      <c r="B147" s="348" t="s">
        <v>1068</v>
      </c>
      <c r="C147" s="102">
        <v>4164</v>
      </c>
      <c r="D147" s="40">
        <v>525</v>
      </c>
      <c r="E147" s="224"/>
      <c r="F147" s="224"/>
      <c r="G147" s="371"/>
      <c r="H147" s="224"/>
      <c r="I147" s="224"/>
    </row>
    <row r="148" spans="1:9" ht="12.75" customHeight="1">
      <c r="A148" s="374">
        <v>2000</v>
      </c>
      <c r="B148" s="373" t="s">
        <v>1101</v>
      </c>
      <c r="C148" s="102">
        <v>53854</v>
      </c>
      <c r="D148" s="40">
        <v>26759</v>
      </c>
      <c r="E148" s="224"/>
      <c r="F148" s="224"/>
      <c r="G148" s="371"/>
      <c r="H148" s="224"/>
      <c r="I148" s="224"/>
    </row>
    <row r="149" spans="1:9" ht="12.75" customHeight="1">
      <c r="A149" s="367" t="s">
        <v>916</v>
      </c>
      <c r="B149" s="373" t="s">
        <v>917</v>
      </c>
      <c r="C149" s="102">
        <v>10885</v>
      </c>
      <c r="D149" s="40">
        <v>4446</v>
      </c>
      <c r="E149" s="224"/>
      <c r="F149" s="224"/>
      <c r="G149" s="371"/>
      <c r="H149" s="224"/>
      <c r="I149" s="224"/>
    </row>
    <row r="150" spans="1:9" ht="12.75" customHeight="1">
      <c r="A150" s="374">
        <v>6000</v>
      </c>
      <c r="B150" s="373" t="s">
        <v>1113</v>
      </c>
      <c r="C150" s="102">
        <v>10885</v>
      </c>
      <c r="D150" s="40">
        <v>4446</v>
      </c>
      <c r="E150" s="224"/>
      <c r="F150" s="224"/>
      <c r="G150" s="371"/>
      <c r="H150" s="224"/>
      <c r="I150" s="224"/>
    </row>
    <row r="151" spans="1:9" ht="12.75" customHeight="1">
      <c r="A151" s="374" t="s">
        <v>931</v>
      </c>
      <c r="B151" s="373" t="s">
        <v>1107</v>
      </c>
      <c r="C151" s="102">
        <v>10316</v>
      </c>
      <c r="D151" s="40">
        <v>1452</v>
      </c>
      <c r="E151" s="224"/>
      <c r="F151" s="224"/>
      <c r="G151" s="371"/>
      <c r="H151" s="224"/>
      <c r="I151" s="224"/>
    </row>
    <row r="152" spans="1:9" ht="12.75" customHeight="1">
      <c r="A152" s="374">
        <v>5000</v>
      </c>
      <c r="B152" s="373" t="s">
        <v>1108</v>
      </c>
      <c r="C152" s="102">
        <v>10316</v>
      </c>
      <c r="D152" s="40">
        <v>1452</v>
      </c>
      <c r="E152" s="224"/>
      <c r="F152" s="224"/>
      <c r="G152" s="371"/>
      <c r="H152" s="224"/>
      <c r="I152" s="224"/>
    </row>
    <row r="153" spans="1:129" s="60" customFormat="1" ht="12.75" customHeight="1">
      <c r="A153" s="375"/>
      <c r="B153" s="338" t="s">
        <v>938</v>
      </c>
      <c r="C153" s="113">
        <v>76353</v>
      </c>
      <c r="D153" s="35">
        <v>123910</v>
      </c>
      <c r="E153" s="341"/>
      <c r="F153" s="341"/>
      <c r="G153" s="341"/>
      <c r="H153" s="341"/>
      <c r="I153" s="341"/>
      <c r="J153" s="341"/>
      <c r="K153" s="341"/>
      <c r="L153" s="341"/>
      <c r="M153" s="341"/>
      <c r="N153" s="341"/>
      <c r="O153" s="341"/>
      <c r="P153" s="341"/>
      <c r="Q153" s="341"/>
      <c r="R153" s="341"/>
      <c r="S153" s="341"/>
      <c r="T153" s="341"/>
      <c r="U153" s="341"/>
      <c r="V153" s="341"/>
      <c r="W153" s="341"/>
      <c r="X153" s="341"/>
      <c r="Y153" s="341"/>
      <c r="Z153" s="341"/>
      <c r="AA153" s="341"/>
      <c r="AB153" s="341"/>
      <c r="AC153" s="341"/>
      <c r="AD153" s="341"/>
      <c r="AE153" s="341"/>
      <c r="AF153" s="341"/>
      <c r="AG153" s="341"/>
      <c r="AH153" s="341"/>
      <c r="AI153" s="341"/>
      <c r="AJ153" s="341"/>
      <c r="AK153" s="341"/>
      <c r="AL153" s="341"/>
      <c r="AM153" s="341"/>
      <c r="AN153" s="341"/>
      <c r="AO153" s="341"/>
      <c r="AP153" s="341"/>
      <c r="AQ153" s="341"/>
      <c r="AR153" s="341"/>
      <c r="AS153" s="341"/>
      <c r="AT153" s="341"/>
      <c r="AU153" s="341"/>
      <c r="AV153" s="341"/>
      <c r="AW153" s="341"/>
      <c r="AX153" s="341"/>
      <c r="AY153" s="341"/>
      <c r="AZ153" s="341"/>
      <c r="BA153" s="341"/>
      <c r="BB153" s="341"/>
      <c r="BC153" s="341"/>
      <c r="BD153" s="341"/>
      <c r="BE153" s="341"/>
      <c r="BF153" s="341"/>
      <c r="BG153" s="341"/>
      <c r="BH153" s="341"/>
      <c r="BI153" s="341"/>
      <c r="BJ153" s="341"/>
      <c r="BK153" s="341"/>
      <c r="BL153" s="341"/>
      <c r="BM153" s="341"/>
      <c r="BN153" s="341"/>
      <c r="BO153" s="341"/>
      <c r="BP153" s="341"/>
      <c r="BQ153" s="341"/>
      <c r="BR153" s="341"/>
      <c r="BS153" s="341"/>
      <c r="BT153" s="341"/>
      <c r="BU153" s="341"/>
      <c r="BV153" s="341"/>
      <c r="BW153" s="341"/>
      <c r="BX153" s="341"/>
      <c r="BY153" s="341"/>
      <c r="BZ153" s="341"/>
      <c r="CA153" s="341"/>
      <c r="CB153" s="341"/>
      <c r="CC153" s="341"/>
      <c r="CD153" s="341"/>
      <c r="CE153" s="341"/>
      <c r="CF153" s="341"/>
      <c r="CG153" s="341"/>
      <c r="CH153" s="341"/>
      <c r="CI153" s="341"/>
      <c r="CJ153" s="341"/>
      <c r="CK153" s="341"/>
      <c r="CL153" s="341"/>
      <c r="CM153" s="341"/>
      <c r="CN153" s="341"/>
      <c r="CO153" s="341"/>
      <c r="CP153" s="341"/>
      <c r="CQ153" s="341"/>
      <c r="CR153" s="341"/>
      <c r="CS153" s="341"/>
      <c r="CT153" s="341"/>
      <c r="CU153" s="341"/>
      <c r="CV153" s="341"/>
      <c r="CW153" s="341"/>
      <c r="CX153" s="341"/>
      <c r="CY153" s="341"/>
      <c r="CZ153" s="341"/>
      <c r="DA153" s="341"/>
      <c r="DB153" s="341"/>
      <c r="DC153" s="341"/>
      <c r="DD153" s="341"/>
      <c r="DE153" s="341"/>
      <c r="DF153" s="341"/>
      <c r="DG153" s="341"/>
      <c r="DH153" s="341"/>
      <c r="DI153" s="341"/>
      <c r="DJ153" s="341"/>
      <c r="DK153" s="341"/>
      <c r="DL153" s="341"/>
      <c r="DM153" s="341"/>
      <c r="DN153" s="341"/>
      <c r="DO153" s="341"/>
      <c r="DP153" s="341"/>
      <c r="DQ153" s="341"/>
      <c r="DR153" s="341"/>
      <c r="DS153" s="341"/>
      <c r="DT153" s="341"/>
      <c r="DU153" s="341"/>
      <c r="DV153" s="341"/>
      <c r="DW153" s="341"/>
      <c r="DX153" s="341"/>
      <c r="DY153" s="341"/>
    </row>
    <row r="154" spans="1:129" s="60" customFormat="1" ht="12.75" customHeight="1">
      <c r="A154" s="367"/>
      <c r="B154" s="338" t="s">
        <v>939</v>
      </c>
      <c r="C154" s="113">
        <v>-76353</v>
      </c>
      <c r="D154" s="35">
        <v>-123910</v>
      </c>
      <c r="E154" s="341"/>
      <c r="F154" s="341"/>
      <c r="G154" s="341"/>
      <c r="H154" s="341"/>
      <c r="I154" s="341"/>
      <c r="J154" s="341"/>
      <c r="K154" s="341"/>
      <c r="L154" s="341"/>
      <c r="M154" s="341"/>
      <c r="N154" s="341"/>
      <c r="O154" s="341"/>
      <c r="P154" s="341"/>
      <c r="Q154" s="341"/>
      <c r="R154" s="341"/>
      <c r="S154" s="341"/>
      <c r="T154" s="341"/>
      <c r="U154" s="341"/>
      <c r="V154" s="341"/>
      <c r="W154" s="341"/>
      <c r="X154" s="341"/>
      <c r="Y154" s="341"/>
      <c r="Z154" s="341"/>
      <c r="AA154" s="341"/>
      <c r="AB154" s="341"/>
      <c r="AC154" s="341"/>
      <c r="AD154" s="341"/>
      <c r="AE154" s="341"/>
      <c r="AF154" s="341"/>
      <c r="AG154" s="341"/>
      <c r="AH154" s="341"/>
      <c r="AI154" s="341"/>
      <c r="AJ154" s="341"/>
      <c r="AK154" s="341"/>
      <c r="AL154" s="341"/>
      <c r="AM154" s="341"/>
      <c r="AN154" s="341"/>
      <c r="AO154" s="341"/>
      <c r="AP154" s="341"/>
      <c r="AQ154" s="341"/>
      <c r="AR154" s="341"/>
      <c r="AS154" s="341"/>
      <c r="AT154" s="341"/>
      <c r="AU154" s="341"/>
      <c r="AV154" s="341"/>
      <c r="AW154" s="341"/>
      <c r="AX154" s="341"/>
      <c r="AY154" s="341"/>
      <c r="AZ154" s="341"/>
      <c r="BA154" s="341"/>
      <c r="BB154" s="341"/>
      <c r="BC154" s="341"/>
      <c r="BD154" s="341"/>
      <c r="BE154" s="341"/>
      <c r="BF154" s="341"/>
      <c r="BG154" s="341"/>
      <c r="BH154" s="341"/>
      <c r="BI154" s="341"/>
      <c r="BJ154" s="341"/>
      <c r="BK154" s="341"/>
      <c r="BL154" s="341"/>
      <c r="BM154" s="341"/>
      <c r="BN154" s="341"/>
      <c r="BO154" s="341"/>
      <c r="BP154" s="341"/>
      <c r="BQ154" s="341"/>
      <c r="BR154" s="341"/>
      <c r="BS154" s="341"/>
      <c r="BT154" s="341"/>
      <c r="BU154" s="341"/>
      <c r="BV154" s="341"/>
      <c r="BW154" s="341"/>
      <c r="BX154" s="341"/>
      <c r="BY154" s="341"/>
      <c r="BZ154" s="341"/>
      <c r="CA154" s="341"/>
      <c r="CB154" s="341"/>
      <c r="CC154" s="341"/>
      <c r="CD154" s="341"/>
      <c r="CE154" s="341"/>
      <c r="CF154" s="341"/>
      <c r="CG154" s="341"/>
      <c r="CH154" s="341"/>
      <c r="CI154" s="341"/>
      <c r="CJ154" s="341"/>
      <c r="CK154" s="341"/>
      <c r="CL154" s="341"/>
      <c r="CM154" s="341"/>
      <c r="CN154" s="341"/>
      <c r="CO154" s="341"/>
      <c r="CP154" s="341"/>
      <c r="CQ154" s="341"/>
      <c r="CR154" s="341"/>
      <c r="CS154" s="341"/>
      <c r="CT154" s="341"/>
      <c r="CU154" s="341"/>
      <c r="CV154" s="341"/>
      <c r="CW154" s="341"/>
      <c r="CX154" s="341"/>
      <c r="CY154" s="341"/>
      <c r="CZ154" s="341"/>
      <c r="DA154" s="341"/>
      <c r="DB154" s="341"/>
      <c r="DC154" s="341"/>
      <c r="DD154" s="341"/>
      <c r="DE154" s="341"/>
      <c r="DF154" s="341"/>
      <c r="DG154" s="341"/>
      <c r="DH154" s="341"/>
      <c r="DI154" s="341"/>
      <c r="DJ154" s="341"/>
      <c r="DK154" s="341"/>
      <c r="DL154" s="341"/>
      <c r="DM154" s="341"/>
      <c r="DN154" s="341"/>
      <c r="DO154" s="341"/>
      <c r="DP154" s="341"/>
      <c r="DQ154" s="341"/>
      <c r="DR154" s="341"/>
      <c r="DS154" s="341"/>
      <c r="DT154" s="341"/>
      <c r="DU154" s="341"/>
      <c r="DV154" s="341"/>
      <c r="DW154" s="341"/>
      <c r="DX154" s="341"/>
      <c r="DY154" s="341"/>
    </row>
    <row r="155" spans="1:129" s="60" customFormat="1" ht="12.75" customHeight="1">
      <c r="A155" s="358" t="s">
        <v>1074</v>
      </c>
      <c r="B155" s="359" t="s">
        <v>944</v>
      </c>
      <c r="C155" s="252">
        <v>-76353</v>
      </c>
      <c r="D155" s="40">
        <v>-123910</v>
      </c>
      <c r="E155" s="341"/>
      <c r="F155" s="341"/>
      <c r="G155" s="341"/>
      <c r="H155" s="341"/>
      <c r="I155" s="341"/>
      <c r="J155" s="341"/>
      <c r="K155" s="341"/>
      <c r="L155" s="341"/>
      <c r="M155" s="341"/>
      <c r="N155" s="341"/>
      <c r="O155" s="341"/>
      <c r="P155" s="341"/>
      <c r="Q155" s="341"/>
      <c r="R155" s="341"/>
      <c r="S155" s="341"/>
      <c r="T155" s="341"/>
      <c r="U155" s="341"/>
      <c r="V155" s="341"/>
      <c r="W155" s="341"/>
      <c r="X155" s="341"/>
      <c r="Y155" s="341"/>
      <c r="Z155" s="341"/>
      <c r="AA155" s="341"/>
      <c r="AB155" s="341"/>
      <c r="AC155" s="341"/>
      <c r="AD155" s="341"/>
      <c r="AE155" s="341"/>
      <c r="AF155" s="341"/>
      <c r="AG155" s="341"/>
      <c r="AH155" s="341"/>
      <c r="AI155" s="341"/>
      <c r="AJ155" s="341"/>
      <c r="AK155" s="341"/>
      <c r="AL155" s="341"/>
      <c r="AM155" s="341"/>
      <c r="AN155" s="341"/>
      <c r="AO155" s="341"/>
      <c r="AP155" s="341"/>
      <c r="AQ155" s="341"/>
      <c r="AR155" s="341"/>
      <c r="AS155" s="341"/>
      <c r="AT155" s="341"/>
      <c r="AU155" s="341"/>
      <c r="AV155" s="341"/>
      <c r="AW155" s="341"/>
      <c r="AX155" s="341"/>
      <c r="AY155" s="341"/>
      <c r="AZ155" s="341"/>
      <c r="BA155" s="341"/>
      <c r="BB155" s="341"/>
      <c r="BC155" s="341"/>
      <c r="BD155" s="341"/>
      <c r="BE155" s="341"/>
      <c r="BF155" s="341"/>
      <c r="BG155" s="341"/>
      <c r="BH155" s="341"/>
      <c r="BI155" s="341"/>
      <c r="BJ155" s="341"/>
      <c r="BK155" s="341"/>
      <c r="BL155" s="341"/>
      <c r="BM155" s="341"/>
      <c r="BN155" s="341"/>
      <c r="BO155" s="341"/>
      <c r="BP155" s="341"/>
      <c r="BQ155" s="341"/>
      <c r="BR155" s="341"/>
      <c r="BS155" s="341"/>
      <c r="BT155" s="341"/>
      <c r="BU155" s="341"/>
      <c r="BV155" s="341"/>
      <c r="BW155" s="341"/>
      <c r="BX155" s="341"/>
      <c r="BY155" s="341"/>
      <c r="BZ155" s="341"/>
      <c r="CA155" s="341"/>
      <c r="CB155" s="341"/>
      <c r="CC155" s="341"/>
      <c r="CD155" s="341"/>
      <c r="CE155" s="341"/>
      <c r="CF155" s="341"/>
      <c r="CG155" s="341"/>
      <c r="CH155" s="341"/>
      <c r="CI155" s="341"/>
      <c r="CJ155" s="341"/>
      <c r="CK155" s="341"/>
      <c r="CL155" s="341"/>
      <c r="CM155" s="341"/>
      <c r="CN155" s="341"/>
      <c r="CO155" s="341"/>
      <c r="CP155" s="341"/>
      <c r="CQ155" s="341"/>
      <c r="CR155" s="341"/>
      <c r="CS155" s="341"/>
      <c r="CT155" s="341"/>
      <c r="CU155" s="341"/>
      <c r="CV155" s="341"/>
      <c r="CW155" s="341"/>
      <c r="CX155" s="341"/>
      <c r="CY155" s="341"/>
      <c r="CZ155" s="341"/>
      <c r="DA155" s="341"/>
      <c r="DB155" s="341"/>
      <c r="DC155" s="341"/>
      <c r="DD155" s="341"/>
      <c r="DE155" s="341"/>
      <c r="DF155" s="341"/>
      <c r="DG155" s="341"/>
      <c r="DH155" s="341"/>
      <c r="DI155" s="341"/>
      <c r="DJ155" s="341"/>
      <c r="DK155" s="341"/>
      <c r="DL155" s="341"/>
      <c r="DM155" s="341"/>
      <c r="DN155" s="341"/>
      <c r="DO155" s="341"/>
      <c r="DP155" s="341"/>
      <c r="DQ155" s="341"/>
      <c r="DR155" s="341"/>
      <c r="DS155" s="341"/>
      <c r="DT155" s="341"/>
      <c r="DU155" s="341"/>
      <c r="DV155" s="341"/>
      <c r="DW155" s="341"/>
      <c r="DX155" s="341"/>
      <c r="DY155" s="341"/>
    </row>
    <row r="156" spans="1:9" ht="15" customHeight="1">
      <c r="A156" s="330"/>
      <c r="B156" s="368" t="s">
        <v>1114</v>
      </c>
      <c r="C156" s="96"/>
      <c r="D156" s="102"/>
      <c r="E156" s="224"/>
      <c r="F156" s="224"/>
      <c r="G156" s="371"/>
      <c r="H156" s="224"/>
      <c r="I156" s="224"/>
    </row>
    <row r="157" spans="1:129" s="378" customFormat="1" ht="12.75" customHeight="1">
      <c r="A157" s="326"/>
      <c r="B157" s="369" t="s">
        <v>1097</v>
      </c>
      <c r="C157" s="96">
        <v>82025</v>
      </c>
      <c r="D157" s="35">
        <v>59038</v>
      </c>
      <c r="E157" s="370"/>
      <c r="F157" s="370"/>
      <c r="G157" s="372"/>
      <c r="H157" s="370"/>
      <c r="I157" s="370"/>
      <c r="J157" s="377"/>
      <c r="K157" s="377"/>
      <c r="L157" s="377"/>
      <c r="M157" s="377"/>
      <c r="N157" s="377"/>
      <c r="O157" s="377"/>
      <c r="P157" s="377"/>
      <c r="Q157" s="377"/>
      <c r="R157" s="377"/>
      <c r="S157" s="377"/>
      <c r="T157" s="377"/>
      <c r="U157" s="377"/>
      <c r="V157" s="377"/>
      <c r="W157" s="377"/>
      <c r="X157" s="377"/>
      <c r="Y157" s="377"/>
      <c r="Z157" s="377"/>
      <c r="AA157" s="377"/>
      <c r="AB157" s="377"/>
      <c r="AC157" s="377"/>
      <c r="AD157" s="377"/>
      <c r="AE157" s="377"/>
      <c r="AF157" s="377"/>
      <c r="AG157" s="377"/>
      <c r="AH157" s="377"/>
      <c r="AI157" s="377"/>
      <c r="AJ157" s="377"/>
      <c r="AK157" s="377"/>
      <c r="AL157" s="377"/>
      <c r="AM157" s="377"/>
      <c r="AN157" s="377"/>
      <c r="AO157" s="377"/>
      <c r="AP157" s="377"/>
      <c r="AQ157" s="377"/>
      <c r="AR157" s="377"/>
      <c r="AS157" s="377"/>
      <c r="AT157" s="377"/>
      <c r="AU157" s="377"/>
      <c r="AV157" s="377"/>
      <c r="AW157" s="377"/>
      <c r="AX157" s="377"/>
      <c r="AY157" s="377"/>
      <c r="AZ157" s="377"/>
      <c r="BA157" s="377"/>
      <c r="BB157" s="377"/>
      <c r="BC157" s="377"/>
      <c r="BD157" s="377"/>
      <c r="BE157" s="377"/>
      <c r="BF157" s="377"/>
      <c r="BG157" s="377"/>
      <c r="BH157" s="377"/>
      <c r="BI157" s="377"/>
      <c r="BJ157" s="377"/>
      <c r="BK157" s="377"/>
      <c r="BL157" s="377"/>
      <c r="BM157" s="377"/>
      <c r="BN157" s="377"/>
      <c r="BO157" s="377"/>
      <c r="BP157" s="377"/>
      <c r="BQ157" s="377"/>
      <c r="BR157" s="377"/>
      <c r="BS157" s="377"/>
      <c r="BT157" s="377"/>
      <c r="BU157" s="377"/>
      <c r="BV157" s="377"/>
      <c r="BW157" s="377"/>
      <c r="BX157" s="377"/>
      <c r="BY157" s="377"/>
      <c r="BZ157" s="377"/>
      <c r="CA157" s="377"/>
      <c r="CB157" s="377"/>
      <c r="CC157" s="377"/>
      <c r="CD157" s="377"/>
      <c r="CE157" s="377"/>
      <c r="CF157" s="377"/>
      <c r="CG157" s="377"/>
      <c r="CH157" s="377"/>
      <c r="CI157" s="377"/>
      <c r="CJ157" s="377"/>
      <c r="CK157" s="377"/>
      <c r="CL157" s="377"/>
      <c r="CM157" s="377"/>
      <c r="CN157" s="377"/>
      <c r="CO157" s="377"/>
      <c r="CP157" s="377"/>
      <c r="CQ157" s="377"/>
      <c r="CR157" s="377"/>
      <c r="CS157" s="377"/>
      <c r="CT157" s="377"/>
      <c r="CU157" s="377"/>
      <c r="CV157" s="377"/>
      <c r="CW157" s="377"/>
      <c r="CX157" s="377"/>
      <c r="CY157" s="377"/>
      <c r="CZ157" s="377"/>
      <c r="DA157" s="377"/>
      <c r="DB157" s="377"/>
      <c r="DC157" s="377"/>
      <c r="DD157" s="377"/>
      <c r="DE157" s="377"/>
      <c r="DF157" s="377"/>
      <c r="DG157" s="377"/>
      <c r="DH157" s="377"/>
      <c r="DI157" s="377"/>
      <c r="DJ157" s="377"/>
      <c r="DK157" s="377"/>
      <c r="DL157" s="377"/>
      <c r="DM157" s="377"/>
      <c r="DN157" s="377"/>
      <c r="DO157" s="377"/>
      <c r="DP157" s="377"/>
      <c r="DQ157" s="377"/>
      <c r="DR157" s="377"/>
      <c r="DS157" s="377"/>
      <c r="DT157" s="377"/>
      <c r="DU157" s="377"/>
      <c r="DV157" s="377"/>
      <c r="DW157" s="377"/>
      <c r="DX157" s="377"/>
      <c r="DY157" s="377"/>
    </row>
    <row r="158" spans="1:9" ht="12.75" customHeight="1">
      <c r="A158" s="330"/>
      <c r="B158" s="369" t="s">
        <v>1098</v>
      </c>
      <c r="C158" s="96">
        <v>24524</v>
      </c>
      <c r="D158" s="35">
        <v>8140</v>
      </c>
      <c r="E158" s="224"/>
      <c r="F158" s="224"/>
      <c r="G158" s="371"/>
      <c r="H158" s="224"/>
      <c r="I158" s="224"/>
    </row>
    <row r="159" spans="1:9" ht="12.75" customHeight="1">
      <c r="A159" s="367" t="s">
        <v>895</v>
      </c>
      <c r="B159" s="373" t="s">
        <v>1099</v>
      </c>
      <c r="C159" s="102">
        <v>24524</v>
      </c>
      <c r="D159" s="40">
        <v>8140</v>
      </c>
      <c r="E159" s="370"/>
      <c r="F159" s="370"/>
      <c r="G159" s="372"/>
      <c r="H159" s="370"/>
      <c r="I159" s="370"/>
    </row>
    <row r="160" spans="1:9" ht="12.75" customHeight="1">
      <c r="A160" s="374" t="s">
        <v>897</v>
      </c>
      <c r="B160" s="373" t="s">
        <v>1100</v>
      </c>
      <c r="C160" s="102">
        <v>20574</v>
      </c>
      <c r="D160" s="40">
        <v>4460</v>
      </c>
      <c r="E160" s="370"/>
      <c r="F160" s="370"/>
      <c r="G160" s="372"/>
      <c r="H160" s="370"/>
      <c r="I160" s="370"/>
    </row>
    <row r="161" spans="1:9" ht="12.75" customHeight="1">
      <c r="A161" s="374">
        <v>1000</v>
      </c>
      <c r="B161" s="345" t="s">
        <v>1105</v>
      </c>
      <c r="C161" s="102">
        <v>4500</v>
      </c>
      <c r="D161" s="40">
        <v>0</v>
      </c>
      <c r="E161" s="370"/>
      <c r="F161" s="370"/>
      <c r="G161" s="372"/>
      <c r="H161" s="370"/>
      <c r="I161" s="370"/>
    </row>
    <row r="162" spans="1:9" ht="12.75" customHeight="1">
      <c r="A162" s="134">
        <v>1100</v>
      </c>
      <c r="B162" s="373" t="s">
        <v>1106</v>
      </c>
      <c r="C162" s="102">
        <v>4500</v>
      </c>
      <c r="D162" s="40">
        <v>0</v>
      </c>
      <c r="E162" s="370"/>
      <c r="F162" s="370"/>
      <c r="G162" s="372"/>
      <c r="H162" s="370"/>
      <c r="I162" s="370"/>
    </row>
    <row r="163" spans="1:9" ht="22.5" customHeight="1">
      <c r="A163" s="134">
        <v>1200</v>
      </c>
      <c r="B163" s="348" t="s">
        <v>1068</v>
      </c>
      <c r="C163" s="102">
        <v>0</v>
      </c>
      <c r="D163" s="40">
        <v>0</v>
      </c>
      <c r="E163" s="370"/>
      <c r="F163" s="370"/>
      <c r="G163" s="372"/>
      <c r="H163" s="370"/>
      <c r="I163" s="370"/>
    </row>
    <row r="164" spans="1:9" ht="12.75" customHeight="1">
      <c r="A164" s="374">
        <v>2000</v>
      </c>
      <c r="B164" s="373" t="s">
        <v>1101</v>
      </c>
      <c r="C164" s="102">
        <v>16074</v>
      </c>
      <c r="D164" s="40">
        <v>4460</v>
      </c>
      <c r="E164" s="224"/>
      <c r="F164" s="224"/>
      <c r="G164" s="371"/>
      <c r="H164" s="224"/>
      <c r="I164" s="224"/>
    </row>
    <row r="165" spans="1:9" ht="12.75" customHeight="1">
      <c r="A165" s="367" t="s">
        <v>916</v>
      </c>
      <c r="B165" s="373" t="s">
        <v>917</v>
      </c>
      <c r="C165" s="102">
        <v>3950</v>
      </c>
      <c r="D165" s="40">
        <v>3680</v>
      </c>
      <c r="E165" s="224"/>
      <c r="F165" s="224"/>
      <c r="G165" s="371"/>
      <c r="H165" s="224"/>
      <c r="I165" s="224"/>
    </row>
    <row r="166" spans="1:9" ht="12.75" customHeight="1">
      <c r="A166" s="374">
        <v>6000</v>
      </c>
      <c r="B166" s="373" t="s">
        <v>1113</v>
      </c>
      <c r="C166" s="102">
        <v>3950</v>
      </c>
      <c r="D166" s="40">
        <v>3680</v>
      </c>
      <c r="E166" s="224"/>
      <c r="F166" s="224"/>
      <c r="G166" s="371"/>
      <c r="H166" s="224"/>
      <c r="I166" s="224"/>
    </row>
    <row r="167" spans="1:129" s="60" customFormat="1" ht="12.75" customHeight="1">
      <c r="A167" s="375"/>
      <c r="B167" s="338" t="s">
        <v>938</v>
      </c>
      <c r="C167" s="113">
        <v>57501</v>
      </c>
      <c r="D167" s="35">
        <v>50898</v>
      </c>
      <c r="E167" s="341"/>
      <c r="F167" s="341"/>
      <c r="G167" s="341"/>
      <c r="H167" s="34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341"/>
      <c r="T167" s="341"/>
      <c r="U167" s="341"/>
      <c r="V167" s="341"/>
      <c r="W167" s="341"/>
      <c r="X167" s="341"/>
      <c r="Y167" s="341"/>
      <c r="Z167" s="341"/>
      <c r="AA167" s="341"/>
      <c r="AB167" s="341"/>
      <c r="AC167" s="341"/>
      <c r="AD167" s="341"/>
      <c r="AE167" s="341"/>
      <c r="AF167" s="341"/>
      <c r="AG167" s="341"/>
      <c r="AH167" s="341"/>
      <c r="AI167" s="341"/>
      <c r="AJ167" s="341"/>
      <c r="AK167" s="341"/>
      <c r="AL167" s="341"/>
      <c r="AM167" s="341"/>
      <c r="AN167" s="341"/>
      <c r="AO167" s="341"/>
      <c r="AP167" s="341"/>
      <c r="AQ167" s="341"/>
      <c r="AR167" s="341"/>
      <c r="AS167" s="341"/>
      <c r="AT167" s="341"/>
      <c r="AU167" s="341"/>
      <c r="AV167" s="341"/>
      <c r="AW167" s="341"/>
      <c r="AX167" s="341"/>
      <c r="AY167" s="341"/>
      <c r="AZ167" s="341"/>
      <c r="BA167" s="341"/>
      <c r="BB167" s="341"/>
      <c r="BC167" s="341"/>
      <c r="BD167" s="341"/>
      <c r="BE167" s="341"/>
      <c r="BF167" s="341"/>
      <c r="BG167" s="341"/>
      <c r="BH167" s="341"/>
      <c r="BI167" s="341"/>
      <c r="BJ167" s="341"/>
      <c r="BK167" s="341"/>
      <c r="BL167" s="341"/>
      <c r="BM167" s="341"/>
      <c r="BN167" s="341"/>
      <c r="BO167" s="341"/>
      <c r="BP167" s="341"/>
      <c r="BQ167" s="341"/>
      <c r="BR167" s="341"/>
      <c r="BS167" s="341"/>
      <c r="BT167" s="341"/>
      <c r="BU167" s="341"/>
      <c r="BV167" s="341"/>
      <c r="BW167" s="341"/>
      <c r="BX167" s="341"/>
      <c r="BY167" s="341"/>
      <c r="BZ167" s="341"/>
      <c r="CA167" s="341"/>
      <c r="CB167" s="341"/>
      <c r="CC167" s="341"/>
      <c r="CD167" s="341"/>
      <c r="CE167" s="341"/>
      <c r="CF167" s="341"/>
      <c r="CG167" s="341"/>
      <c r="CH167" s="341"/>
      <c r="CI167" s="341"/>
      <c r="CJ167" s="341"/>
      <c r="CK167" s="341"/>
      <c r="CL167" s="341"/>
      <c r="CM167" s="341"/>
      <c r="CN167" s="341"/>
      <c r="CO167" s="341"/>
      <c r="CP167" s="341"/>
      <c r="CQ167" s="341"/>
      <c r="CR167" s="341"/>
      <c r="CS167" s="341"/>
      <c r="CT167" s="341"/>
      <c r="CU167" s="341"/>
      <c r="CV167" s="341"/>
      <c r="CW167" s="341"/>
      <c r="CX167" s="341"/>
      <c r="CY167" s="341"/>
      <c r="CZ167" s="341"/>
      <c r="DA167" s="341"/>
      <c r="DB167" s="341"/>
      <c r="DC167" s="341"/>
      <c r="DD167" s="341"/>
      <c r="DE167" s="341"/>
      <c r="DF167" s="341"/>
      <c r="DG167" s="341"/>
      <c r="DH167" s="341"/>
      <c r="DI167" s="341"/>
      <c r="DJ167" s="341"/>
      <c r="DK167" s="341"/>
      <c r="DL167" s="341"/>
      <c r="DM167" s="341"/>
      <c r="DN167" s="341"/>
      <c r="DO167" s="341"/>
      <c r="DP167" s="341"/>
      <c r="DQ167" s="341"/>
      <c r="DR167" s="341"/>
      <c r="DS167" s="341"/>
      <c r="DT167" s="341"/>
      <c r="DU167" s="341"/>
      <c r="DV167" s="341"/>
      <c r="DW167" s="341"/>
      <c r="DX167" s="341"/>
      <c r="DY167" s="341"/>
    </row>
    <row r="168" spans="1:129" s="60" customFormat="1" ht="12.75" customHeight="1">
      <c r="A168" s="367"/>
      <c r="B168" s="338" t="s">
        <v>939</v>
      </c>
      <c r="C168" s="113">
        <v>-57501</v>
      </c>
      <c r="D168" s="35">
        <v>-50898</v>
      </c>
      <c r="E168" s="341"/>
      <c r="F168" s="341"/>
      <c r="G168" s="341"/>
      <c r="H168" s="34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341"/>
      <c r="T168" s="341"/>
      <c r="U168" s="341"/>
      <c r="V168" s="341"/>
      <c r="W168" s="341"/>
      <c r="X168" s="341"/>
      <c r="Y168" s="341"/>
      <c r="Z168" s="341"/>
      <c r="AA168" s="341"/>
      <c r="AB168" s="341"/>
      <c r="AC168" s="341"/>
      <c r="AD168" s="341"/>
      <c r="AE168" s="341"/>
      <c r="AF168" s="341"/>
      <c r="AG168" s="341"/>
      <c r="AH168" s="341"/>
      <c r="AI168" s="341"/>
      <c r="AJ168" s="341"/>
      <c r="AK168" s="341"/>
      <c r="AL168" s="341"/>
      <c r="AM168" s="341"/>
      <c r="AN168" s="341"/>
      <c r="AO168" s="341"/>
      <c r="AP168" s="341"/>
      <c r="AQ168" s="341"/>
      <c r="AR168" s="341"/>
      <c r="AS168" s="341"/>
      <c r="AT168" s="341"/>
      <c r="AU168" s="341"/>
      <c r="AV168" s="341"/>
      <c r="AW168" s="341"/>
      <c r="AX168" s="341"/>
      <c r="AY168" s="341"/>
      <c r="AZ168" s="341"/>
      <c r="BA168" s="341"/>
      <c r="BB168" s="341"/>
      <c r="BC168" s="341"/>
      <c r="BD168" s="341"/>
      <c r="BE168" s="341"/>
      <c r="BF168" s="341"/>
      <c r="BG168" s="341"/>
      <c r="BH168" s="341"/>
      <c r="BI168" s="341"/>
      <c r="BJ168" s="341"/>
      <c r="BK168" s="341"/>
      <c r="BL168" s="341"/>
      <c r="BM168" s="341"/>
      <c r="BN168" s="341"/>
      <c r="BO168" s="341"/>
      <c r="BP168" s="341"/>
      <c r="BQ168" s="341"/>
      <c r="BR168" s="341"/>
      <c r="BS168" s="341"/>
      <c r="BT168" s="341"/>
      <c r="BU168" s="341"/>
      <c r="BV168" s="341"/>
      <c r="BW168" s="341"/>
      <c r="BX168" s="341"/>
      <c r="BY168" s="341"/>
      <c r="BZ168" s="341"/>
      <c r="CA168" s="341"/>
      <c r="CB168" s="341"/>
      <c r="CC168" s="341"/>
      <c r="CD168" s="341"/>
      <c r="CE168" s="341"/>
      <c r="CF168" s="341"/>
      <c r="CG168" s="341"/>
      <c r="CH168" s="341"/>
      <c r="CI168" s="341"/>
      <c r="CJ168" s="341"/>
      <c r="CK168" s="341"/>
      <c r="CL168" s="341"/>
      <c r="CM168" s="341"/>
      <c r="CN168" s="341"/>
      <c r="CO168" s="341"/>
      <c r="CP168" s="341"/>
      <c r="CQ168" s="341"/>
      <c r="CR168" s="341"/>
      <c r="CS168" s="341"/>
      <c r="CT168" s="341"/>
      <c r="CU168" s="341"/>
      <c r="CV168" s="341"/>
      <c r="CW168" s="341"/>
      <c r="CX168" s="341"/>
      <c r="CY168" s="341"/>
      <c r="CZ168" s="341"/>
      <c r="DA168" s="341"/>
      <c r="DB168" s="341"/>
      <c r="DC168" s="341"/>
      <c r="DD168" s="341"/>
      <c r="DE168" s="341"/>
      <c r="DF168" s="341"/>
      <c r="DG168" s="341"/>
      <c r="DH168" s="341"/>
      <c r="DI168" s="341"/>
      <c r="DJ168" s="341"/>
      <c r="DK168" s="341"/>
      <c r="DL168" s="341"/>
      <c r="DM168" s="341"/>
      <c r="DN168" s="341"/>
      <c r="DO168" s="341"/>
      <c r="DP168" s="341"/>
      <c r="DQ168" s="341"/>
      <c r="DR168" s="341"/>
      <c r="DS168" s="341"/>
      <c r="DT168" s="341"/>
      <c r="DU168" s="341"/>
      <c r="DV168" s="341"/>
      <c r="DW168" s="341"/>
      <c r="DX168" s="341"/>
      <c r="DY168" s="341"/>
    </row>
    <row r="169" spans="1:129" s="60" customFormat="1" ht="12.75" customHeight="1">
      <c r="A169" s="358" t="s">
        <v>1074</v>
      </c>
      <c r="B169" s="359" t="s">
        <v>944</v>
      </c>
      <c r="C169" s="252">
        <v>-57501</v>
      </c>
      <c r="D169" s="40">
        <v>-50898</v>
      </c>
      <c r="E169" s="341"/>
      <c r="F169" s="341"/>
      <c r="G169" s="341"/>
      <c r="H169" s="34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341"/>
      <c r="T169" s="341"/>
      <c r="U169" s="341"/>
      <c r="V169" s="341"/>
      <c r="W169" s="341"/>
      <c r="X169" s="341"/>
      <c r="Y169" s="341"/>
      <c r="Z169" s="341"/>
      <c r="AA169" s="341"/>
      <c r="AB169" s="341"/>
      <c r="AC169" s="341"/>
      <c r="AD169" s="341"/>
      <c r="AE169" s="341"/>
      <c r="AF169" s="341"/>
      <c r="AG169" s="341"/>
      <c r="AH169" s="341"/>
      <c r="AI169" s="341"/>
      <c r="AJ169" s="341"/>
      <c r="AK169" s="341"/>
      <c r="AL169" s="341"/>
      <c r="AM169" s="341"/>
      <c r="AN169" s="341"/>
      <c r="AO169" s="341"/>
      <c r="AP169" s="341"/>
      <c r="AQ169" s="341"/>
      <c r="AR169" s="341"/>
      <c r="AS169" s="341"/>
      <c r="AT169" s="341"/>
      <c r="AU169" s="341"/>
      <c r="AV169" s="341"/>
      <c r="AW169" s="341"/>
      <c r="AX169" s="341"/>
      <c r="AY169" s="341"/>
      <c r="AZ169" s="341"/>
      <c r="BA169" s="341"/>
      <c r="BB169" s="341"/>
      <c r="BC169" s="341"/>
      <c r="BD169" s="341"/>
      <c r="BE169" s="341"/>
      <c r="BF169" s="341"/>
      <c r="BG169" s="341"/>
      <c r="BH169" s="341"/>
      <c r="BI169" s="341"/>
      <c r="BJ169" s="341"/>
      <c r="BK169" s="341"/>
      <c r="BL169" s="341"/>
      <c r="BM169" s="341"/>
      <c r="BN169" s="341"/>
      <c r="BO169" s="341"/>
      <c r="BP169" s="341"/>
      <c r="BQ169" s="341"/>
      <c r="BR169" s="341"/>
      <c r="BS169" s="341"/>
      <c r="BT169" s="341"/>
      <c r="BU169" s="341"/>
      <c r="BV169" s="341"/>
      <c r="BW169" s="341"/>
      <c r="BX169" s="341"/>
      <c r="BY169" s="341"/>
      <c r="BZ169" s="341"/>
      <c r="CA169" s="341"/>
      <c r="CB169" s="341"/>
      <c r="CC169" s="341"/>
      <c r="CD169" s="341"/>
      <c r="CE169" s="341"/>
      <c r="CF169" s="341"/>
      <c r="CG169" s="341"/>
      <c r="CH169" s="341"/>
      <c r="CI169" s="341"/>
      <c r="CJ169" s="341"/>
      <c r="CK169" s="341"/>
      <c r="CL169" s="341"/>
      <c r="CM169" s="341"/>
      <c r="CN169" s="341"/>
      <c r="CO169" s="341"/>
      <c r="CP169" s="341"/>
      <c r="CQ169" s="341"/>
      <c r="CR169" s="341"/>
      <c r="CS169" s="341"/>
      <c r="CT169" s="341"/>
      <c r="CU169" s="341"/>
      <c r="CV169" s="341"/>
      <c r="CW169" s="341"/>
      <c r="CX169" s="341"/>
      <c r="CY169" s="341"/>
      <c r="CZ169" s="341"/>
      <c r="DA169" s="341"/>
      <c r="DB169" s="341"/>
      <c r="DC169" s="341"/>
      <c r="DD169" s="341"/>
      <c r="DE169" s="341"/>
      <c r="DF169" s="341"/>
      <c r="DG169" s="341"/>
      <c r="DH169" s="341"/>
      <c r="DI169" s="341"/>
      <c r="DJ169" s="341"/>
      <c r="DK169" s="341"/>
      <c r="DL169" s="341"/>
      <c r="DM169" s="341"/>
      <c r="DN169" s="341"/>
      <c r="DO169" s="341"/>
      <c r="DP169" s="341"/>
      <c r="DQ169" s="341"/>
      <c r="DR169" s="341"/>
      <c r="DS169" s="341"/>
      <c r="DT169" s="341"/>
      <c r="DU169" s="341"/>
      <c r="DV169" s="341"/>
      <c r="DW169" s="341"/>
      <c r="DX169" s="341"/>
      <c r="DY169" s="341"/>
    </row>
    <row r="170" spans="1:9" ht="15" customHeight="1">
      <c r="A170" s="330"/>
      <c r="B170" s="368" t="s">
        <v>1115</v>
      </c>
      <c r="C170" s="96"/>
      <c r="D170" s="102"/>
      <c r="E170" s="224"/>
      <c r="F170" s="224"/>
      <c r="G170" s="371"/>
      <c r="H170" s="224"/>
      <c r="I170" s="224"/>
    </row>
    <row r="171" spans="1:129" s="378" customFormat="1" ht="12.75" customHeight="1">
      <c r="A171" s="326"/>
      <c r="B171" s="369" t="s">
        <v>1110</v>
      </c>
      <c r="C171" s="96">
        <v>9267</v>
      </c>
      <c r="D171" s="35">
        <v>5237</v>
      </c>
      <c r="E171" s="370"/>
      <c r="F171" s="370"/>
      <c r="G171" s="372"/>
      <c r="H171" s="370"/>
      <c r="I171" s="370"/>
      <c r="J171" s="377"/>
      <c r="K171" s="377"/>
      <c r="L171" s="377"/>
      <c r="M171" s="377"/>
      <c r="N171" s="377"/>
      <c r="O171" s="377"/>
      <c r="P171" s="377"/>
      <c r="Q171" s="377"/>
      <c r="R171" s="377"/>
      <c r="S171" s="377"/>
      <c r="T171" s="377"/>
      <c r="U171" s="377"/>
      <c r="V171" s="377"/>
      <c r="W171" s="377"/>
      <c r="X171" s="377"/>
      <c r="Y171" s="377"/>
      <c r="Z171" s="377"/>
      <c r="AA171" s="377"/>
      <c r="AB171" s="377"/>
      <c r="AC171" s="377"/>
      <c r="AD171" s="377"/>
      <c r="AE171" s="377"/>
      <c r="AF171" s="377"/>
      <c r="AG171" s="377"/>
      <c r="AH171" s="377"/>
      <c r="AI171" s="377"/>
      <c r="AJ171" s="377"/>
      <c r="AK171" s="377"/>
      <c r="AL171" s="377"/>
      <c r="AM171" s="377"/>
      <c r="AN171" s="377"/>
      <c r="AO171" s="377"/>
      <c r="AP171" s="377"/>
      <c r="AQ171" s="377"/>
      <c r="AR171" s="377"/>
      <c r="AS171" s="377"/>
      <c r="AT171" s="377"/>
      <c r="AU171" s="377"/>
      <c r="AV171" s="377"/>
      <c r="AW171" s="377"/>
      <c r="AX171" s="377"/>
      <c r="AY171" s="377"/>
      <c r="AZ171" s="377"/>
      <c r="BA171" s="377"/>
      <c r="BB171" s="377"/>
      <c r="BC171" s="377"/>
      <c r="BD171" s="377"/>
      <c r="BE171" s="377"/>
      <c r="BF171" s="377"/>
      <c r="BG171" s="377"/>
      <c r="BH171" s="377"/>
      <c r="BI171" s="377"/>
      <c r="BJ171" s="377"/>
      <c r="BK171" s="377"/>
      <c r="BL171" s="377"/>
      <c r="BM171" s="377"/>
      <c r="BN171" s="377"/>
      <c r="BO171" s="377"/>
      <c r="BP171" s="377"/>
      <c r="BQ171" s="377"/>
      <c r="BR171" s="377"/>
      <c r="BS171" s="377"/>
      <c r="BT171" s="377"/>
      <c r="BU171" s="377"/>
      <c r="BV171" s="377"/>
      <c r="BW171" s="377"/>
      <c r="BX171" s="377"/>
      <c r="BY171" s="377"/>
      <c r="BZ171" s="377"/>
      <c r="CA171" s="377"/>
      <c r="CB171" s="377"/>
      <c r="CC171" s="377"/>
      <c r="CD171" s="377"/>
      <c r="CE171" s="377"/>
      <c r="CF171" s="377"/>
      <c r="CG171" s="377"/>
      <c r="CH171" s="377"/>
      <c r="CI171" s="377"/>
      <c r="CJ171" s="377"/>
      <c r="CK171" s="377"/>
      <c r="CL171" s="377"/>
      <c r="CM171" s="377"/>
      <c r="CN171" s="377"/>
      <c r="CO171" s="377"/>
      <c r="CP171" s="377"/>
      <c r="CQ171" s="377"/>
      <c r="CR171" s="377"/>
      <c r="CS171" s="377"/>
      <c r="CT171" s="377"/>
      <c r="CU171" s="377"/>
      <c r="CV171" s="377"/>
      <c r="CW171" s="377"/>
      <c r="CX171" s="377"/>
      <c r="CY171" s="377"/>
      <c r="CZ171" s="377"/>
      <c r="DA171" s="377"/>
      <c r="DB171" s="377"/>
      <c r="DC171" s="377"/>
      <c r="DD171" s="377"/>
      <c r="DE171" s="377"/>
      <c r="DF171" s="377"/>
      <c r="DG171" s="377"/>
      <c r="DH171" s="377"/>
      <c r="DI171" s="377"/>
      <c r="DJ171" s="377"/>
      <c r="DK171" s="377"/>
      <c r="DL171" s="377"/>
      <c r="DM171" s="377"/>
      <c r="DN171" s="377"/>
      <c r="DO171" s="377"/>
      <c r="DP171" s="377"/>
      <c r="DQ171" s="377"/>
      <c r="DR171" s="377"/>
      <c r="DS171" s="377"/>
      <c r="DT171" s="377"/>
      <c r="DU171" s="377"/>
      <c r="DV171" s="377"/>
      <c r="DW171" s="377"/>
      <c r="DX171" s="377"/>
      <c r="DY171" s="377"/>
    </row>
    <row r="172" spans="1:9" ht="12.75" customHeight="1">
      <c r="A172" s="330"/>
      <c r="B172" s="369" t="s">
        <v>1098</v>
      </c>
      <c r="C172" s="96">
        <v>43127</v>
      </c>
      <c r="D172" s="35">
        <v>25879</v>
      </c>
      <c r="E172" s="224"/>
      <c r="F172" s="224"/>
      <c r="G172" s="371"/>
      <c r="H172" s="224"/>
      <c r="I172" s="224"/>
    </row>
    <row r="173" spans="1:9" ht="12.75" customHeight="1">
      <c r="A173" s="367" t="s">
        <v>895</v>
      </c>
      <c r="B173" s="373" t="s">
        <v>1099</v>
      </c>
      <c r="C173" s="102">
        <v>42184</v>
      </c>
      <c r="D173" s="40">
        <v>25091</v>
      </c>
      <c r="E173" s="224"/>
      <c r="F173" s="224"/>
      <c r="G173" s="371"/>
      <c r="H173" s="224"/>
      <c r="I173" s="224"/>
    </row>
    <row r="174" spans="1:9" ht="12.75" customHeight="1">
      <c r="A174" s="374" t="s">
        <v>897</v>
      </c>
      <c r="B174" s="373" t="s">
        <v>1100</v>
      </c>
      <c r="C174" s="102">
        <v>42122</v>
      </c>
      <c r="D174" s="40">
        <v>25029</v>
      </c>
      <c r="E174" s="224"/>
      <c r="F174" s="224"/>
      <c r="G174" s="371"/>
      <c r="H174" s="224"/>
      <c r="I174" s="224"/>
    </row>
    <row r="175" spans="1:9" ht="12.75" customHeight="1">
      <c r="A175" s="374">
        <v>1000</v>
      </c>
      <c r="B175" s="345" t="s">
        <v>1105</v>
      </c>
      <c r="C175" s="102">
        <v>3473</v>
      </c>
      <c r="D175" s="40">
        <v>1003</v>
      </c>
      <c r="E175" s="224"/>
      <c r="F175" s="224"/>
      <c r="G175" s="371"/>
      <c r="H175" s="224"/>
      <c r="I175" s="224"/>
    </row>
    <row r="176" spans="1:9" ht="12.75" customHeight="1">
      <c r="A176" s="134">
        <v>1100</v>
      </c>
      <c r="B176" s="373" t="s">
        <v>1106</v>
      </c>
      <c r="C176" s="102">
        <v>2799</v>
      </c>
      <c r="D176" s="40">
        <v>808</v>
      </c>
      <c r="E176" s="224"/>
      <c r="F176" s="224"/>
      <c r="G176" s="371"/>
      <c r="H176" s="224"/>
      <c r="I176" s="224"/>
    </row>
    <row r="177" spans="1:9" ht="22.5" customHeight="1">
      <c r="A177" s="134">
        <v>1200</v>
      </c>
      <c r="B177" s="348" t="s">
        <v>1068</v>
      </c>
      <c r="C177" s="102">
        <v>674</v>
      </c>
      <c r="D177" s="40">
        <v>195</v>
      </c>
      <c r="E177" s="224"/>
      <c r="F177" s="224"/>
      <c r="G177" s="371"/>
      <c r="H177" s="224"/>
      <c r="I177" s="224"/>
    </row>
    <row r="178" spans="1:9" ht="12.75" customHeight="1">
      <c r="A178" s="374">
        <v>2000</v>
      </c>
      <c r="B178" s="373" t="s">
        <v>1101</v>
      </c>
      <c r="C178" s="102">
        <v>38649</v>
      </c>
      <c r="D178" s="40">
        <v>24026</v>
      </c>
      <c r="E178" s="224"/>
      <c r="F178" s="224"/>
      <c r="G178" s="371"/>
      <c r="H178" s="224"/>
      <c r="I178" s="224"/>
    </row>
    <row r="179" spans="1:9" ht="12.75" customHeight="1">
      <c r="A179" s="367" t="s">
        <v>916</v>
      </c>
      <c r="B179" s="373" t="s">
        <v>917</v>
      </c>
      <c r="C179" s="102">
        <v>62</v>
      </c>
      <c r="D179" s="40">
        <v>62</v>
      </c>
      <c r="E179" s="224"/>
      <c r="F179" s="224"/>
      <c r="G179" s="371"/>
      <c r="H179" s="224"/>
      <c r="I179" s="224"/>
    </row>
    <row r="180" spans="1:9" ht="12.75" customHeight="1">
      <c r="A180" s="374">
        <v>6000</v>
      </c>
      <c r="B180" s="373" t="s">
        <v>1113</v>
      </c>
      <c r="C180" s="102">
        <v>62</v>
      </c>
      <c r="D180" s="40">
        <v>62</v>
      </c>
      <c r="E180" s="224"/>
      <c r="F180" s="224"/>
      <c r="G180" s="371"/>
      <c r="H180" s="224"/>
      <c r="I180" s="224"/>
    </row>
    <row r="181" spans="1:9" ht="12.75">
      <c r="A181" s="367" t="s">
        <v>931</v>
      </c>
      <c r="B181" s="373" t="s">
        <v>1107</v>
      </c>
      <c r="C181" s="102">
        <v>943</v>
      </c>
      <c r="D181" s="40">
        <v>788</v>
      </c>
      <c r="E181" s="224"/>
      <c r="F181" s="224"/>
      <c r="G181" s="371"/>
      <c r="H181" s="224"/>
      <c r="I181" s="224"/>
    </row>
    <row r="182" spans="1:9" ht="12.75">
      <c r="A182" s="374">
        <v>5000</v>
      </c>
      <c r="B182" s="373" t="s">
        <v>1108</v>
      </c>
      <c r="C182" s="102">
        <v>943</v>
      </c>
      <c r="D182" s="40">
        <v>788</v>
      </c>
      <c r="E182" s="370"/>
      <c r="F182" s="370"/>
      <c r="G182" s="372"/>
      <c r="H182" s="370"/>
      <c r="I182" s="370"/>
    </row>
    <row r="183" spans="1:129" s="60" customFormat="1" ht="12.75" customHeight="1">
      <c r="A183" s="375"/>
      <c r="B183" s="338" t="s">
        <v>938</v>
      </c>
      <c r="C183" s="113">
        <v>-33860</v>
      </c>
      <c r="D183" s="35">
        <v>-20642</v>
      </c>
      <c r="E183" s="341"/>
      <c r="F183" s="341"/>
      <c r="G183" s="341"/>
      <c r="H183" s="34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341"/>
      <c r="T183" s="341"/>
      <c r="U183" s="341"/>
      <c r="V183" s="341"/>
      <c r="W183" s="341"/>
      <c r="X183" s="341"/>
      <c r="Y183" s="341"/>
      <c r="Z183" s="341"/>
      <c r="AA183" s="341"/>
      <c r="AB183" s="341"/>
      <c r="AC183" s="341"/>
      <c r="AD183" s="341"/>
      <c r="AE183" s="341"/>
      <c r="AF183" s="341"/>
      <c r="AG183" s="341"/>
      <c r="AH183" s="341"/>
      <c r="AI183" s="341"/>
      <c r="AJ183" s="341"/>
      <c r="AK183" s="341"/>
      <c r="AL183" s="341"/>
      <c r="AM183" s="341"/>
      <c r="AN183" s="341"/>
      <c r="AO183" s="341"/>
      <c r="AP183" s="341"/>
      <c r="AQ183" s="341"/>
      <c r="AR183" s="341"/>
      <c r="AS183" s="341"/>
      <c r="AT183" s="341"/>
      <c r="AU183" s="341"/>
      <c r="AV183" s="341"/>
      <c r="AW183" s="341"/>
      <c r="AX183" s="341"/>
      <c r="AY183" s="341"/>
      <c r="AZ183" s="341"/>
      <c r="BA183" s="341"/>
      <c r="BB183" s="341"/>
      <c r="BC183" s="341"/>
      <c r="BD183" s="341"/>
      <c r="BE183" s="341"/>
      <c r="BF183" s="341"/>
      <c r="BG183" s="341"/>
      <c r="BH183" s="341"/>
      <c r="BI183" s="341"/>
      <c r="BJ183" s="341"/>
      <c r="BK183" s="341"/>
      <c r="BL183" s="341"/>
      <c r="BM183" s="341"/>
      <c r="BN183" s="341"/>
      <c r="BO183" s="341"/>
      <c r="BP183" s="341"/>
      <c r="BQ183" s="341"/>
      <c r="BR183" s="341"/>
      <c r="BS183" s="341"/>
      <c r="BT183" s="341"/>
      <c r="BU183" s="341"/>
      <c r="BV183" s="341"/>
      <c r="BW183" s="341"/>
      <c r="BX183" s="341"/>
      <c r="BY183" s="341"/>
      <c r="BZ183" s="341"/>
      <c r="CA183" s="341"/>
      <c r="CB183" s="341"/>
      <c r="CC183" s="341"/>
      <c r="CD183" s="341"/>
      <c r="CE183" s="341"/>
      <c r="CF183" s="341"/>
      <c r="CG183" s="341"/>
      <c r="CH183" s="341"/>
      <c r="CI183" s="341"/>
      <c r="CJ183" s="341"/>
      <c r="CK183" s="341"/>
      <c r="CL183" s="341"/>
      <c r="CM183" s="341"/>
      <c r="CN183" s="341"/>
      <c r="CO183" s="341"/>
      <c r="CP183" s="341"/>
      <c r="CQ183" s="341"/>
      <c r="CR183" s="341"/>
      <c r="CS183" s="341"/>
      <c r="CT183" s="341"/>
      <c r="CU183" s="341"/>
      <c r="CV183" s="341"/>
      <c r="CW183" s="341"/>
      <c r="CX183" s="341"/>
      <c r="CY183" s="341"/>
      <c r="CZ183" s="341"/>
      <c r="DA183" s="341"/>
      <c r="DB183" s="341"/>
      <c r="DC183" s="341"/>
      <c r="DD183" s="341"/>
      <c r="DE183" s="341"/>
      <c r="DF183" s="341"/>
      <c r="DG183" s="341"/>
      <c r="DH183" s="341"/>
      <c r="DI183" s="341"/>
      <c r="DJ183" s="341"/>
      <c r="DK183" s="341"/>
      <c r="DL183" s="341"/>
      <c r="DM183" s="341"/>
      <c r="DN183" s="341"/>
      <c r="DO183" s="341"/>
      <c r="DP183" s="341"/>
      <c r="DQ183" s="341"/>
      <c r="DR183" s="341"/>
      <c r="DS183" s="341"/>
      <c r="DT183" s="341"/>
      <c r="DU183" s="341"/>
      <c r="DV183" s="341"/>
      <c r="DW183" s="341"/>
      <c r="DX183" s="341"/>
      <c r="DY183" s="341"/>
    </row>
    <row r="184" spans="1:129" s="60" customFormat="1" ht="12.75" customHeight="1">
      <c r="A184" s="367"/>
      <c r="B184" s="338" t="s">
        <v>939</v>
      </c>
      <c r="C184" s="113">
        <v>33860</v>
      </c>
      <c r="D184" s="35">
        <v>20642</v>
      </c>
      <c r="E184" s="341"/>
      <c r="F184" s="341"/>
      <c r="G184" s="341"/>
      <c r="H184" s="34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341"/>
      <c r="T184" s="341"/>
      <c r="U184" s="341"/>
      <c r="V184" s="341"/>
      <c r="W184" s="341"/>
      <c r="X184" s="341"/>
      <c r="Y184" s="341"/>
      <c r="Z184" s="341"/>
      <c r="AA184" s="341"/>
      <c r="AB184" s="341"/>
      <c r="AC184" s="341"/>
      <c r="AD184" s="341"/>
      <c r="AE184" s="341"/>
      <c r="AF184" s="341"/>
      <c r="AG184" s="341"/>
      <c r="AH184" s="341"/>
      <c r="AI184" s="341"/>
      <c r="AJ184" s="341"/>
      <c r="AK184" s="341"/>
      <c r="AL184" s="341"/>
      <c r="AM184" s="341"/>
      <c r="AN184" s="341"/>
      <c r="AO184" s="341"/>
      <c r="AP184" s="341"/>
      <c r="AQ184" s="341"/>
      <c r="AR184" s="341"/>
      <c r="AS184" s="341"/>
      <c r="AT184" s="341"/>
      <c r="AU184" s="341"/>
      <c r="AV184" s="341"/>
      <c r="AW184" s="341"/>
      <c r="AX184" s="341"/>
      <c r="AY184" s="341"/>
      <c r="AZ184" s="341"/>
      <c r="BA184" s="341"/>
      <c r="BB184" s="341"/>
      <c r="BC184" s="341"/>
      <c r="BD184" s="341"/>
      <c r="BE184" s="341"/>
      <c r="BF184" s="341"/>
      <c r="BG184" s="341"/>
      <c r="BH184" s="341"/>
      <c r="BI184" s="341"/>
      <c r="BJ184" s="341"/>
      <c r="BK184" s="341"/>
      <c r="BL184" s="341"/>
      <c r="BM184" s="341"/>
      <c r="BN184" s="341"/>
      <c r="BO184" s="341"/>
      <c r="BP184" s="341"/>
      <c r="BQ184" s="341"/>
      <c r="BR184" s="341"/>
      <c r="BS184" s="341"/>
      <c r="BT184" s="341"/>
      <c r="BU184" s="341"/>
      <c r="BV184" s="341"/>
      <c r="BW184" s="341"/>
      <c r="BX184" s="341"/>
      <c r="BY184" s="341"/>
      <c r="BZ184" s="341"/>
      <c r="CA184" s="341"/>
      <c r="CB184" s="341"/>
      <c r="CC184" s="341"/>
      <c r="CD184" s="341"/>
      <c r="CE184" s="341"/>
      <c r="CF184" s="341"/>
      <c r="CG184" s="341"/>
      <c r="CH184" s="341"/>
      <c r="CI184" s="341"/>
      <c r="CJ184" s="341"/>
      <c r="CK184" s="341"/>
      <c r="CL184" s="341"/>
      <c r="CM184" s="341"/>
      <c r="CN184" s="341"/>
      <c r="CO184" s="341"/>
      <c r="CP184" s="341"/>
      <c r="CQ184" s="341"/>
      <c r="CR184" s="341"/>
      <c r="CS184" s="341"/>
      <c r="CT184" s="341"/>
      <c r="CU184" s="341"/>
      <c r="CV184" s="341"/>
      <c r="CW184" s="341"/>
      <c r="CX184" s="341"/>
      <c r="CY184" s="341"/>
      <c r="CZ184" s="341"/>
      <c r="DA184" s="341"/>
      <c r="DB184" s="341"/>
      <c r="DC184" s="341"/>
      <c r="DD184" s="341"/>
      <c r="DE184" s="341"/>
      <c r="DF184" s="341"/>
      <c r="DG184" s="341"/>
      <c r="DH184" s="341"/>
      <c r="DI184" s="341"/>
      <c r="DJ184" s="341"/>
      <c r="DK184" s="341"/>
      <c r="DL184" s="341"/>
      <c r="DM184" s="341"/>
      <c r="DN184" s="341"/>
      <c r="DO184" s="341"/>
      <c r="DP184" s="341"/>
      <c r="DQ184" s="341"/>
      <c r="DR184" s="341"/>
      <c r="DS184" s="341"/>
      <c r="DT184" s="341"/>
      <c r="DU184" s="341"/>
      <c r="DV184" s="341"/>
      <c r="DW184" s="341"/>
      <c r="DX184" s="341"/>
      <c r="DY184" s="341"/>
    </row>
    <row r="185" spans="1:129" s="60" customFormat="1" ht="12.75" customHeight="1">
      <c r="A185" s="358" t="s">
        <v>1074</v>
      </c>
      <c r="B185" s="359" t="s">
        <v>944</v>
      </c>
      <c r="C185" s="252">
        <v>33860</v>
      </c>
      <c r="D185" s="40">
        <v>20642</v>
      </c>
      <c r="E185" s="341"/>
      <c r="F185" s="341"/>
      <c r="G185" s="341"/>
      <c r="H185" s="34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341"/>
      <c r="T185" s="341"/>
      <c r="U185" s="341"/>
      <c r="V185" s="341"/>
      <c r="W185" s="341"/>
      <c r="X185" s="341"/>
      <c r="Y185" s="341"/>
      <c r="Z185" s="341"/>
      <c r="AA185" s="341"/>
      <c r="AB185" s="341"/>
      <c r="AC185" s="341"/>
      <c r="AD185" s="341"/>
      <c r="AE185" s="341"/>
      <c r="AF185" s="341"/>
      <c r="AG185" s="341"/>
      <c r="AH185" s="341"/>
      <c r="AI185" s="341"/>
      <c r="AJ185" s="341"/>
      <c r="AK185" s="341"/>
      <c r="AL185" s="341"/>
      <c r="AM185" s="341"/>
      <c r="AN185" s="341"/>
      <c r="AO185" s="341"/>
      <c r="AP185" s="341"/>
      <c r="AQ185" s="341"/>
      <c r="AR185" s="341"/>
      <c r="AS185" s="341"/>
      <c r="AT185" s="341"/>
      <c r="AU185" s="341"/>
      <c r="AV185" s="341"/>
      <c r="AW185" s="341"/>
      <c r="AX185" s="341"/>
      <c r="AY185" s="341"/>
      <c r="AZ185" s="341"/>
      <c r="BA185" s="341"/>
      <c r="BB185" s="341"/>
      <c r="BC185" s="341"/>
      <c r="BD185" s="341"/>
      <c r="BE185" s="341"/>
      <c r="BF185" s="341"/>
      <c r="BG185" s="341"/>
      <c r="BH185" s="341"/>
      <c r="BI185" s="341"/>
      <c r="BJ185" s="341"/>
      <c r="BK185" s="341"/>
      <c r="BL185" s="341"/>
      <c r="BM185" s="341"/>
      <c r="BN185" s="341"/>
      <c r="BO185" s="341"/>
      <c r="BP185" s="341"/>
      <c r="BQ185" s="341"/>
      <c r="BR185" s="341"/>
      <c r="BS185" s="341"/>
      <c r="BT185" s="341"/>
      <c r="BU185" s="341"/>
      <c r="BV185" s="341"/>
      <c r="BW185" s="341"/>
      <c r="BX185" s="341"/>
      <c r="BY185" s="341"/>
      <c r="BZ185" s="341"/>
      <c r="CA185" s="341"/>
      <c r="CB185" s="341"/>
      <c r="CC185" s="341"/>
      <c r="CD185" s="341"/>
      <c r="CE185" s="341"/>
      <c r="CF185" s="341"/>
      <c r="CG185" s="341"/>
      <c r="CH185" s="341"/>
      <c r="CI185" s="341"/>
      <c r="CJ185" s="341"/>
      <c r="CK185" s="341"/>
      <c r="CL185" s="341"/>
      <c r="CM185" s="341"/>
      <c r="CN185" s="341"/>
      <c r="CO185" s="341"/>
      <c r="CP185" s="341"/>
      <c r="CQ185" s="341"/>
      <c r="CR185" s="341"/>
      <c r="CS185" s="341"/>
      <c r="CT185" s="341"/>
      <c r="CU185" s="341"/>
      <c r="CV185" s="341"/>
      <c r="CW185" s="341"/>
      <c r="CX185" s="341"/>
      <c r="CY185" s="341"/>
      <c r="CZ185" s="341"/>
      <c r="DA185" s="341"/>
      <c r="DB185" s="341"/>
      <c r="DC185" s="341"/>
      <c r="DD185" s="341"/>
      <c r="DE185" s="341"/>
      <c r="DF185" s="341"/>
      <c r="DG185" s="341"/>
      <c r="DH185" s="341"/>
      <c r="DI185" s="341"/>
      <c r="DJ185" s="341"/>
      <c r="DK185" s="341"/>
      <c r="DL185" s="341"/>
      <c r="DM185" s="341"/>
      <c r="DN185" s="341"/>
      <c r="DO185" s="341"/>
      <c r="DP185" s="341"/>
      <c r="DQ185" s="341"/>
      <c r="DR185" s="341"/>
      <c r="DS185" s="341"/>
      <c r="DT185" s="341"/>
      <c r="DU185" s="341"/>
      <c r="DV185" s="341"/>
      <c r="DW185" s="341"/>
      <c r="DX185" s="341"/>
      <c r="DY185" s="341"/>
    </row>
    <row r="186" spans="1:9" ht="15" customHeight="1">
      <c r="A186" s="330"/>
      <c r="B186" s="368" t="s">
        <v>1116</v>
      </c>
      <c r="C186" s="96"/>
      <c r="D186" s="102"/>
      <c r="E186" s="370"/>
      <c r="F186" s="370"/>
      <c r="G186" s="372"/>
      <c r="H186" s="370"/>
      <c r="I186" s="370"/>
    </row>
    <row r="187" spans="1:129" s="378" customFormat="1" ht="14.25" customHeight="1">
      <c r="A187" s="326"/>
      <c r="B187" s="369" t="s">
        <v>1097</v>
      </c>
      <c r="C187" s="96">
        <v>1010</v>
      </c>
      <c r="D187" s="35">
        <v>419</v>
      </c>
      <c r="E187" s="370"/>
      <c r="F187" s="370"/>
      <c r="G187" s="372"/>
      <c r="H187" s="370"/>
      <c r="I187" s="370"/>
      <c r="J187" s="377"/>
      <c r="K187" s="377"/>
      <c r="L187" s="377"/>
      <c r="M187" s="377"/>
      <c r="N187" s="377"/>
      <c r="O187" s="377"/>
      <c r="P187" s="377"/>
      <c r="Q187" s="377"/>
      <c r="R187" s="377"/>
      <c r="S187" s="377"/>
      <c r="T187" s="377"/>
      <c r="U187" s="377"/>
      <c r="V187" s="377"/>
      <c r="W187" s="377"/>
      <c r="X187" s="377"/>
      <c r="Y187" s="377"/>
      <c r="Z187" s="377"/>
      <c r="AA187" s="377"/>
      <c r="AB187" s="377"/>
      <c r="AC187" s="377"/>
      <c r="AD187" s="377"/>
      <c r="AE187" s="377"/>
      <c r="AF187" s="377"/>
      <c r="AG187" s="377"/>
      <c r="AH187" s="377"/>
      <c r="AI187" s="377"/>
      <c r="AJ187" s="377"/>
      <c r="AK187" s="377"/>
      <c r="AL187" s="377"/>
      <c r="AM187" s="377"/>
      <c r="AN187" s="377"/>
      <c r="AO187" s="377"/>
      <c r="AP187" s="377"/>
      <c r="AQ187" s="377"/>
      <c r="AR187" s="377"/>
      <c r="AS187" s="377"/>
      <c r="AT187" s="377"/>
      <c r="AU187" s="377"/>
      <c r="AV187" s="377"/>
      <c r="AW187" s="377"/>
      <c r="AX187" s="377"/>
      <c r="AY187" s="377"/>
      <c r="AZ187" s="377"/>
      <c r="BA187" s="377"/>
      <c r="BB187" s="377"/>
      <c r="BC187" s="377"/>
      <c r="BD187" s="377"/>
      <c r="BE187" s="377"/>
      <c r="BF187" s="377"/>
      <c r="BG187" s="377"/>
      <c r="BH187" s="377"/>
      <c r="BI187" s="377"/>
      <c r="BJ187" s="377"/>
      <c r="BK187" s="377"/>
      <c r="BL187" s="377"/>
      <c r="BM187" s="377"/>
      <c r="BN187" s="377"/>
      <c r="BO187" s="377"/>
      <c r="BP187" s="377"/>
      <c r="BQ187" s="377"/>
      <c r="BR187" s="377"/>
      <c r="BS187" s="377"/>
      <c r="BT187" s="377"/>
      <c r="BU187" s="377"/>
      <c r="BV187" s="377"/>
      <c r="BW187" s="377"/>
      <c r="BX187" s="377"/>
      <c r="BY187" s="377"/>
      <c r="BZ187" s="377"/>
      <c r="CA187" s="377"/>
      <c r="CB187" s="377"/>
      <c r="CC187" s="377"/>
      <c r="CD187" s="377"/>
      <c r="CE187" s="377"/>
      <c r="CF187" s="377"/>
      <c r="CG187" s="377"/>
      <c r="CH187" s="377"/>
      <c r="CI187" s="377"/>
      <c r="CJ187" s="377"/>
      <c r="CK187" s="377"/>
      <c r="CL187" s="377"/>
      <c r="CM187" s="377"/>
      <c r="CN187" s="377"/>
      <c r="CO187" s="377"/>
      <c r="CP187" s="377"/>
      <c r="CQ187" s="377"/>
      <c r="CR187" s="377"/>
      <c r="CS187" s="377"/>
      <c r="CT187" s="377"/>
      <c r="CU187" s="377"/>
      <c r="CV187" s="377"/>
      <c r="CW187" s="377"/>
      <c r="CX187" s="377"/>
      <c r="CY187" s="377"/>
      <c r="CZ187" s="377"/>
      <c r="DA187" s="377"/>
      <c r="DB187" s="377"/>
      <c r="DC187" s="377"/>
      <c r="DD187" s="377"/>
      <c r="DE187" s="377"/>
      <c r="DF187" s="377"/>
      <c r="DG187" s="377"/>
      <c r="DH187" s="377"/>
      <c r="DI187" s="377"/>
      <c r="DJ187" s="377"/>
      <c r="DK187" s="377"/>
      <c r="DL187" s="377"/>
      <c r="DM187" s="377"/>
      <c r="DN187" s="377"/>
      <c r="DO187" s="377"/>
      <c r="DP187" s="377"/>
      <c r="DQ187" s="377"/>
      <c r="DR187" s="377"/>
      <c r="DS187" s="377"/>
      <c r="DT187" s="377"/>
      <c r="DU187" s="377"/>
      <c r="DV187" s="377"/>
      <c r="DW187" s="377"/>
      <c r="DX187" s="377"/>
      <c r="DY187" s="377"/>
    </row>
    <row r="188" spans="1:9" ht="12.75" customHeight="1">
      <c r="A188" s="330"/>
      <c r="B188" s="369" t="s">
        <v>1098</v>
      </c>
      <c r="C188" s="96">
        <v>13382</v>
      </c>
      <c r="D188" s="35">
        <v>10788</v>
      </c>
      <c r="E188" s="224"/>
      <c r="F188" s="224"/>
      <c r="G188" s="371"/>
      <c r="H188" s="224"/>
      <c r="I188" s="224"/>
    </row>
    <row r="189" spans="1:9" ht="12.75" customHeight="1">
      <c r="A189" s="367" t="s">
        <v>895</v>
      </c>
      <c r="B189" s="373" t="s">
        <v>1099</v>
      </c>
      <c r="C189" s="102">
        <v>13272</v>
      </c>
      <c r="D189" s="40">
        <v>10788</v>
      </c>
      <c r="E189" s="224"/>
      <c r="F189" s="224"/>
      <c r="G189" s="371"/>
      <c r="H189" s="224"/>
      <c r="I189" s="224"/>
    </row>
    <row r="190" spans="1:9" ht="12.75" customHeight="1">
      <c r="A190" s="374" t="s">
        <v>897</v>
      </c>
      <c r="B190" s="373" t="s">
        <v>1100</v>
      </c>
      <c r="C190" s="102">
        <v>13272</v>
      </c>
      <c r="D190" s="40">
        <v>10788</v>
      </c>
      <c r="E190" s="224"/>
      <c r="F190" s="224"/>
      <c r="G190" s="371"/>
      <c r="H190" s="224"/>
      <c r="I190" s="224"/>
    </row>
    <row r="191" spans="1:129" s="60" customFormat="1" ht="12.75" customHeight="1">
      <c r="A191" s="374">
        <v>1000</v>
      </c>
      <c r="B191" s="345" t="s">
        <v>1105</v>
      </c>
      <c r="C191" s="252">
        <v>1257</v>
      </c>
      <c r="D191" s="40">
        <v>385</v>
      </c>
      <c r="E191" s="341"/>
      <c r="F191" s="341"/>
      <c r="G191" s="341"/>
      <c r="H191" s="34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341"/>
      <c r="T191" s="341"/>
      <c r="U191" s="341"/>
      <c r="V191" s="341"/>
      <c r="W191" s="341"/>
      <c r="X191" s="341"/>
      <c r="Y191" s="341"/>
      <c r="Z191" s="341"/>
      <c r="AA191" s="341"/>
      <c r="AB191" s="341"/>
      <c r="AC191" s="341"/>
      <c r="AD191" s="341"/>
      <c r="AE191" s="341"/>
      <c r="AF191" s="341"/>
      <c r="AG191" s="341"/>
      <c r="AH191" s="341"/>
      <c r="AI191" s="341"/>
      <c r="AJ191" s="341"/>
      <c r="AK191" s="341"/>
      <c r="AL191" s="341"/>
      <c r="AM191" s="341"/>
      <c r="AN191" s="341"/>
      <c r="AO191" s="341"/>
      <c r="AP191" s="341"/>
      <c r="AQ191" s="341"/>
      <c r="AR191" s="341"/>
      <c r="AS191" s="341"/>
      <c r="AT191" s="341"/>
      <c r="AU191" s="341"/>
      <c r="AV191" s="341"/>
      <c r="AW191" s="341"/>
      <c r="AX191" s="341"/>
      <c r="AY191" s="341"/>
      <c r="AZ191" s="341"/>
      <c r="BA191" s="341"/>
      <c r="BB191" s="341"/>
      <c r="BC191" s="341"/>
      <c r="BD191" s="341"/>
      <c r="BE191" s="341"/>
      <c r="BF191" s="341"/>
      <c r="BG191" s="341"/>
      <c r="BH191" s="341"/>
      <c r="BI191" s="341"/>
      <c r="BJ191" s="341"/>
      <c r="BK191" s="341"/>
      <c r="BL191" s="341"/>
      <c r="BM191" s="341"/>
      <c r="BN191" s="341"/>
      <c r="BO191" s="341"/>
      <c r="BP191" s="341"/>
      <c r="BQ191" s="341"/>
      <c r="BR191" s="341"/>
      <c r="BS191" s="341"/>
      <c r="BT191" s="341"/>
      <c r="BU191" s="341"/>
      <c r="BV191" s="341"/>
      <c r="BW191" s="341"/>
      <c r="BX191" s="341"/>
      <c r="BY191" s="341"/>
      <c r="BZ191" s="341"/>
      <c r="CA191" s="341"/>
      <c r="CB191" s="341"/>
      <c r="CC191" s="341"/>
      <c r="CD191" s="341"/>
      <c r="CE191" s="341"/>
      <c r="CF191" s="341"/>
      <c r="CG191" s="341"/>
      <c r="CH191" s="341"/>
      <c r="CI191" s="341"/>
      <c r="CJ191" s="341"/>
      <c r="CK191" s="341"/>
      <c r="CL191" s="341"/>
      <c r="CM191" s="341"/>
      <c r="CN191" s="341"/>
      <c r="CO191" s="341"/>
      <c r="CP191" s="341"/>
      <c r="CQ191" s="341"/>
      <c r="CR191" s="341"/>
      <c r="CS191" s="341"/>
      <c r="CT191" s="341"/>
      <c r="CU191" s="341"/>
      <c r="CV191" s="341"/>
      <c r="CW191" s="341"/>
      <c r="CX191" s="341"/>
      <c r="CY191" s="341"/>
      <c r="CZ191" s="341"/>
      <c r="DA191" s="341"/>
      <c r="DB191" s="341"/>
      <c r="DC191" s="341"/>
      <c r="DD191" s="341"/>
      <c r="DE191" s="341"/>
      <c r="DF191" s="341"/>
      <c r="DG191" s="341"/>
      <c r="DH191" s="341"/>
      <c r="DI191" s="341"/>
      <c r="DJ191" s="341"/>
      <c r="DK191" s="341"/>
      <c r="DL191" s="341"/>
      <c r="DM191" s="341"/>
      <c r="DN191" s="341"/>
      <c r="DO191" s="341"/>
      <c r="DP191" s="341"/>
      <c r="DQ191" s="341"/>
      <c r="DR191" s="341"/>
      <c r="DS191" s="341"/>
      <c r="DT191" s="341"/>
      <c r="DU191" s="341"/>
      <c r="DV191" s="341"/>
      <c r="DW191" s="341"/>
      <c r="DX191" s="341"/>
      <c r="DY191" s="341"/>
    </row>
    <row r="192" spans="1:9" ht="12.75" customHeight="1">
      <c r="A192" s="134">
        <v>1100</v>
      </c>
      <c r="B192" s="373" t="s">
        <v>1106</v>
      </c>
      <c r="C192" s="102">
        <v>1013</v>
      </c>
      <c r="D192" s="40">
        <v>310</v>
      </c>
      <c r="E192" s="224"/>
      <c r="F192" s="224"/>
      <c r="G192" s="371"/>
      <c r="H192" s="224"/>
      <c r="I192" s="224"/>
    </row>
    <row r="193" spans="1:9" ht="25.5" customHeight="1">
      <c r="A193" s="134">
        <v>1200</v>
      </c>
      <c r="B193" s="348" t="s">
        <v>1068</v>
      </c>
      <c r="C193" s="102">
        <v>244</v>
      </c>
      <c r="D193" s="40">
        <v>75</v>
      </c>
      <c r="E193" s="224"/>
      <c r="F193" s="224"/>
      <c r="G193" s="371"/>
      <c r="H193" s="224"/>
      <c r="I193" s="224"/>
    </row>
    <row r="194" spans="1:9" ht="12.75" customHeight="1">
      <c r="A194" s="374">
        <v>2000</v>
      </c>
      <c r="B194" s="373" t="s">
        <v>1101</v>
      </c>
      <c r="C194" s="102">
        <v>12015</v>
      </c>
      <c r="D194" s="40">
        <v>10403</v>
      </c>
      <c r="E194" s="224"/>
      <c r="F194" s="224"/>
      <c r="G194" s="371"/>
      <c r="H194" s="224"/>
      <c r="I194" s="224"/>
    </row>
    <row r="195" spans="1:9" ht="12.75">
      <c r="A195" s="367" t="s">
        <v>916</v>
      </c>
      <c r="B195" s="373" t="s">
        <v>917</v>
      </c>
      <c r="C195" s="102">
        <v>0</v>
      </c>
      <c r="D195" s="40">
        <v>0</v>
      </c>
      <c r="E195" s="224"/>
      <c r="F195" s="224"/>
      <c r="G195" s="371"/>
      <c r="H195" s="224"/>
      <c r="I195" s="224"/>
    </row>
    <row r="196" spans="1:9" ht="12.75">
      <c r="A196" s="374">
        <v>3000</v>
      </c>
      <c r="B196" s="373" t="s">
        <v>1117</v>
      </c>
      <c r="C196" s="102">
        <v>0</v>
      </c>
      <c r="D196" s="40">
        <v>0</v>
      </c>
      <c r="E196" s="224"/>
      <c r="F196" s="224"/>
      <c r="G196" s="371"/>
      <c r="H196" s="224"/>
      <c r="I196" s="224"/>
    </row>
    <row r="197" spans="1:9" ht="12.75">
      <c r="A197" s="367" t="s">
        <v>931</v>
      </c>
      <c r="B197" s="373" t="s">
        <v>1107</v>
      </c>
      <c r="C197" s="102">
        <v>110</v>
      </c>
      <c r="D197" s="40">
        <v>0</v>
      </c>
      <c r="E197" s="224"/>
      <c r="F197" s="224"/>
      <c r="G197" s="371"/>
      <c r="H197" s="224"/>
      <c r="I197" s="224"/>
    </row>
    <row r="198" spans="1:9" ht="12.75">
      <c r="A198" s="374">
        <v>5000</v>
      </c>
      <c r="B198" s="373" t="s">
        <v>1108</v>
      </c>
      <c r="C198" s="102">
        <v>110</v>
      </c>
      <c r="D198" s="40">
        <v>0</v>
      </c>
      <c r="E198" s="224"/>
      <c r="F198" s="224"/>
      <c r="G198" s="371"/>
      <c r="H198" s="224"/>
      <c r="I198" s="224"/>
    </row>
    <row r="199" spans="1:129" s="60" customFormat="1" ht="12.75" customHeight="1">
      <c r="A199" s="375"/>
      <c r="B199" s="338" t="s">
        <v>938</v>
      </c>
      <c r="C199" s="113">
        <v>-12372</v>
      </c>
      <c r="D199" s="35">
        <v>-10369</v>
      </c>
      <c r="E199" s="341"/>
      <c r="F199" s="341"/>
      <c r="G199" s="341"/>
      <c r="H199" s="34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341"/>
      <c r="T199" s="341"/>
      <c r="U199" s="341"/>
      <c r="V199" s="341"/>
      <c r="W199" s="341"/>
      <c r="X199" s="341"/>
      <c r="Y199" s="341"/>
      <c r="Z199" s="341"/>
      <c r="AA199" s="341"/>
      <c r="AB199" s="341"/>
      <c r="AC199" s="341"/>
      <c r="AD199" s="341"/>
      <c r="AE199" s="341"/>
      <c r="AF199" s="341"/>
      <c r="AG199" s="341"/>
      <c r="AH199" s="341"/>
      <c r="AI199" s="341"/>
      <c r="AJ199" s="341"/>
      <c r="AK199" s="341"/>
      <c r="AL199" s="341"/>
      <c r="AM199" s="341"/>
      <c r="AN199" s="341"/>
      <c r="AO199" s="341"/>
      <c r="AP199" s="341"/>
      <c r="AQ199" s="341"/>
      <c r="AR199" s="341"/>
      <c r="AS199" s="341"/>
      <c r="AT199" s="341"/>
      <c r="AU199" s="341"/>
      <c r="AV199" s="341"/>
      <c r="AW199" s="341"/>
      <c r="AX199" s="341"/>
      <c r="AY199" s="341"/>
      <c r="AZ199" s="341"/>
      <c r="BA199" s="341"/>
      <c r="BB199" s="341"/>
      <c r="BC199" s="341"/>
      <c r="BD199" s="341"/>
      <c r="BE199" s="341"/>
      <c r="BF199" s="341"/>
      <c r="BG199" s="341"/>
      <c r="BH199" s="341"/>
      <c r="BI199" s="341"/>
      <c r="BJ199" s="341"/>
      <c r="BK199" s="341"/>
      <c r="BL199" s="341"/>
      <c r="BM199" s="341"/>
      <c r="BN199" s="341"/>
      <c r="BO199" s="341"/>
      <c r="BP199" s="341"/>
      <c r="BQ199" s="341"/>
      <c r="BR199" s="341"/>
      <c r="BS199" s="341"/>
      <c r="BT199" s="341"/>
      <c r="BU199" s="341"/>
      <c r="BV199" s="341"/>
      <c r="BW199" s="341"/>
      <c r="BX199" s="341"/>
      <c r="BY199" s="341"/>
      <c r="BZ199" s="341"/>
      <c r="CA199" s="341"/>
      <c r="CB199" s="341"/>
      <c r="CC199" s="341"/>
      <c r="CD199" s="341"/>
      <c r="CE199" s="341"/>
      <c r="CF199" s="341"/>
      <c r="CG199" s="341"/>
      <c r="CH199" s="341"/>
      <c r="CI199" s="341"/>
      <c r="CJ199" s="341"/>
      <c r="CK199" s="341"/>
      <c r="CL199" s="341"/>
      <c r="CM199" s="341"/>
      <c r="CN199" s="341"/>
      <c r="CO199" s="341"/>
      <c r="CP199" s="341"/>
      <c r="CQ199" s="341"/>
      <c r="CR199" s="341"/>
      <c r="CS199" s="341"/>
      <c r="CT199" s="341"/>
      <c r="CU199" s="341"/>
      <c r="CV199" s="341"/>
      <c r="CW199" s="341"/>
      <c r="CX199" s="341"/>
      <c r="CY199" s="341"/>
      <c r="CZ199" s="341"/>
      <c r="DA199" s="341"/>
      <c r="DB199" s="341"/>
      <c r="DC199" s="341"/>
      <c r="DD199" s="341"/>
      <c r="DE199" s="341"/>
      <c r="DF199" s="341"/>
      <c r="DG199" s="341"/>
      <c r="DH199" s="341"/>
      <c r="DI199" s="341"/>
      <c r="DJ199" s="341"/>
      <c r="DK199" s="341"/>
      <c r="DL199" s="341"/>
      <c r="DM199" s="341"/>
      <c r="DN199" s="341"/>
      <c r="DO199" s="341"/>
      <c r="DP199" s="341"/>
      <c r="DQ199" s="341"/>
      <c r="DR199" s="341"/>
      <c r="DS199" s="341"/>
      <c r="DT199" s="341"/>
      <c r="DU199" s="341"/>
      <c r="DV199" s="341"/>
      <c r="DW199" s="341"/>
      <c r="DX199" s="341"/>
      <c r="DY199" s="341"/>
    </row>
    <row r="200" spans="1:129" s="60" customFormat="1" ht="12.75" customHeight="1">
      <c r="A200" s="367"/>
      <c r="B200" s="338" t="s">
        <v>939</v>
      </c>
      <c r="C200" s="113">
        <v>12372</v>
      </c>
      <c r="D200" s="35">
        <v>10369</v>
      </c>
      <c r="E200" s="341"/>
      <c r="F200" s="341"/>
      <c r="G200" s="341"/>
      <c r="H200" s="34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341"/>
      <c r="T200" s="341"/>
      <c r="U200" s="341"/>
      <c r="V200" s="341"/>
      <c r="W200" s="341"/>
      <c r="X200" s="341"/>
      <c r="Y200" s="341"/>
      <c r="Z200" s="341"/>
      <c r="AA200" s="341"/>
      <c r="AB200" s="341"/>
      <c r="AC200" s="341"/>
      <c r="AD200" s="341"/>
      <c r="AE200" s="341"/>
      <c r="AF200" s="341"/>
      <c r="AG200" s="341"/>
      <c r="AH200" s="341"/>
      <c r="AI200" s="341"/>
      <c r="AJ200" s="341"/>
      <c r="AK200" s="341"/>
      <c r="AL200" s="341"/>
      <c r="AM200" s="341"/>
      <c r="AN200" s="341"/>
      <c r="AO200" s="341"/>
      <c r="AP200" s="341"/>
      <c r="AQ200" s="341"/>
      <c r="AR200" s="341"/>
      <c r="AS200" s="341"/>
      <c r="AT200" s="341"/>
      <c r="AU200" s="341"/>
      <c r="AV200" s="341"/>
      <c r="AW200" s="341"/>
      <c r="AX200" s="341"/>
      <c r="AY200" s="341"/>
      <c r="AZ200" s="341"/>
      <c r="BA200" s="341"/>
      <c r="BB200" s="341"/>
      <c r="BC200" s="341"/>
      <c r="BD200" s="341"/>
      <c r="BE200" s="341"/>
      <c r="BF200" s="341"/>
      <c r="BG200" s="341"/>
      <c r="BH200" s="341"/>
      <c r="BI200" s="341"/>
      <c r="BJ200" s="341"/>
      <c r="BK200" s="341"/>
      <c r="BL200" s="341"/>
      <c r="BM200" s="341"/>
      <c r="BN200" s="341"/>
      <c r="BO200" s="341"/>
      <c r="BP200" s="341"/>
      <c r="BQ200" s="341"/>
      <c r="BR200" s="341"/>
      <c r="BS200" s="341"/>
      <c r="BT200" s="341"/>
      <c r="BU200" s="341"/>
      <c r="BV200" s="341"/>
      <c r="BW200" s="341"/>
      <c r="BX200" s="341"/>
      <c r="BY200" s="341"/>
      <c r="BZ200" s="341"/>
      <c r="CA200" s="341"/>
      <c r="CB200" s="341"/>
      <c r="CC200" s="341"/>
      <c r="CD200" s="341"/>
      <c r="CE200" s="341"/>
      <c r="CF200" s="341"/>
      <c r="CG200" s="341"/>
      <c r="CH200" s="341"/>
      <c r="CI200" s="341"/>
      <c r="CJ200" s="341"/>
      <c r="CK200" s="341"/>
      <c r="CL200" s="341"/>
      <c r="CM200" s="341"/>
      <c r="CN200" s="341"/>
      <c r="CO200" s="341"/>
      <c r="CP200" s="341"/>
      <c r="CQ200" s="341"/>
      <c r="CR200" s="341"/>
      <c r="CS200" s="341"/>
      <c r="CT200" s="341"/>
      <c r="CU200" s="341"/>
      <c r="CV200" s="341"/>
      <c r="CW200" s="341"/>
      <c r="CX200" s="341"/>
      <c r="CY200" s="341"/>
      <c r="CZ200" s="341"/>
      <c r="DA200" s="341"/>
      <c r="DB200" s="341"/>
      <c r="DC200" s="341"/>
      <c r="DD200" s="341"/>
      <c r="DE200" s="341"/>
      <c r="DF200" s="341"/>
      <c r="DG200" s="341"/>
      <c r="DH200" s="341"/>
      <c r="DI200" s="341"/>
      <c r="DJ200" s="341"/>
      <c r="DK200" s="341"/>
      <c r="DL200" s="341"/>
      <c r="DM200" s="341"/>
      <c r="DN200" s="341"/>
      <c r="DO200" s="341"/>
      <c r="DP200" s="341"/>
      <c r="DQ200" s="341"/>
      <c r="DR200" s="341"/>
      <c r="DS200" s="341"/>
      <c r="DT200" s="341"/>
      <c r="DU200" s="341"/>
      <c r="DV200" s="341"/>
      <c r="DW200" s="341"/>
      <c r="DX200" s="341"/>
      <c r="DY200" s="341"/>
    </row>
    <row r="201" spans="1:129" s="60" customFormat="1" ht="12.75" customHeight="1">
      <c r="A201" s="358" t="s">
        <v>1074</v>
      </c>
      <c r="B201" s="359" t="s">
        <v>944</v>
      </c>
      <c r="C201" s="252">
        <v>12372</v>
      </c>
      <c r="D201" s="40">
        <v>10369</v>
      </c>
      <c r="E201" s="341"/>
      <c r="F201" s="341"/>
      <c r="G201" s="341"/>
      <c r="H201" s="34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341"/>
      <c r="T201" s="341"/>
      <c r="U201" s="341"/>
      <c r="V201" s="341"/>
      <c r="W201" s="341"/>
      <c r="X201" s="341"/>
      <c r="Y201" s="341"/>
      <c r="Z201" s="341"/>
      <c r="AA201" s="341"/>
      <c r="AB201" s="341"/>
      <c r="AC201" s="341"/>
      <c r="AD201" s="341"/>
      <c r="AE201" s="341"/>
      <c r="AF201" s="341"/>
      <c r="AG201" s="341"/>
      <c r="AH201" s="341"/>
      <c r="AI201" s="341"/>
      <c r="AJ201" s="341"/>
      <c r="AK201" s="341"/>
      <c r="AL201" s="341"/>
      <c r="AM201" s="341"/>
      <c r="AN201" s="341"/>
      <c r="AO201" s="341"/>
      <c r="AP201" s="341"/>
      <c r="AQ201" s="341"/>
      <c r="AR201" s="341"/>
      <c r="AS201" s="341"/>
      <c r="AT201" s="341"/>
      <c r="AU201" s="341"/>
      <c r="AV201" s="341"/>
      <c r="AW201" s="341"/>
      <c r="AX201" s="341"/>
      <c r="AY201" s="341"/>
      <c r="AZ201" s="341"/>
      <c r="BA201" s="341"/>
      <c r="BB201" s="341"/>
      <c r="BC201" s="341"/>
      <c r="BD201" s="341"/>
      <c r="BE201" s="341"/>
      <c r="BF201" s="341"/>
      <c r="BG201" s="341"/>
      <c r="BH201" s="341"/>
      <c r="BI201" s="341"/>
      <c r="BJ201" s="341"/>
      <c r="BK201" s="341"/>
      <c r="BL201" s="341"/>
      <c r="BM201" s="341"/>
      <c r="BN201" s="341"/>
      <c r="BO201" s="341"/>
      <c r="BP201" s="341"/>
      <c r="BQ201" s="341"/>
      <c r="BR201" s="341"/>
      <c r="BS201" s="341"/>
      <c r="BT201" s="341"/>
      <c r="BU201" s="341"/>
      <c r="BV201" s="341"/>
      <c r="BW201" s="341"/>
      <c r="BX201" s="341"/>
      <c r="BY201" s="341"/>
      <c r="BZ201" s="341"/>
      <c r="CA201" s="341"/>
      <c r="CB201" s="341"/>
      <c r="CC201" s="341"/>
      <c r="CD201" s="341"/>
      <c r="CE201" s="341"/>
      <c r="CF201" s="341"/>
      <c r="CG201" s="341"/>
      <c r="CH201" s="341"/>
      <c r="CI201" s="341"/>
      <c r="CJ201" s="341"/>
      <c r="CK201" s="341"/>
      <c r="CL201" s="341"/>
      <c r="CM201" s="341"/>
      <c r="CN201" s="341"/>
      <c r="CO201" s="341"/>
      <c r="CP201" s="341"/>
      <c r="CQ201" s="341"/>
      <c r="CR201" s="341"/>
      <c r="CS201" s="341"/>
      <c r="CT201" s="341"/>
      <c r="CU201" s="341"/>
      <c r="CV201" s="341"/>
      <c r="CW201" s="341"/>
      <c r="CX201" s="341"/>
      <c r="CY201" s="341"/>
      <c r="CZ201" s="341"/>
      <c r="DA201" s="341"/>
      <c r="DB201" s="341"/>
      <c r="DC201" s="341"/>
      <c r="DD201" s="341"/>
      <c r="DE201" s="341"/>
      <c r="DF201" s="341"/>
      <c r="DG201" s="341"/>
      <c r="DH201" s="341"/>
      <c r="DI201" s="341"/>
      <c r="DJ201" s="341"/>
      <c r="DK201" s="341"/>
      <c r="DL201" s="341"/>
      <c r="DM201" s="341"/>
      <c r="DN201" s="341"/>
      <c r="DO201" s="341"/>
      <c r="DP201" s="341"/>
      <c r="DQ201" s="341"/>
      <c r="DR201" s="341"/>
      <c r="DS201" s="341"/>
      <c r="DT201" s="341"/>
      <c r="DU201" s="341"/>
      <c r="DV201" s="341"/>
      <c r="DW201" s="341"/>
      <c r="DX201" s="341"/>
      <c r="DY201" s="341"/>
    </row>
    <row r="202" spans="1:9" ht="15" customHeight="1">
      <c r="A202" s="330"/>
      <c r="B202" s="368" t="s">
        <v>1118</v>
      </c>
      <c r="C202" s="96"/>
      <c r="D202" s="102"/>
      <c r="E202" s="370"/>
      <c r="F202" s="370"/>
      <c r="G202" s="372"/>
      <c r="H202" s="370"/>
      <c r="I202" s="370"/>
    </row>
    <row r="203" spans="1:129" s="378" customFormat="1" ht="12.75" customHeight="1">
      <c r="A203" s="326"/>
      <c r="B203" s="369" t="s">
        <v>1097</v>
      </c>
      <c r="C203" s="96">
        <v>473823</v>
      </c>
      <c r="D203" s="35">
        <v>45639</v>
      </c>
      <c r="E203" s="370"/>
      <c r="F203" s="370"/>
      <c r="G203" s="372"/>
      <c r="H203" s="370"/>
      <c r="I203" s="370"/>
      <c r="J203" s="377"/>
      <c r="K203" s="377"/>
      <c r="L203" s="377"/>
      <c r="M203" s="377"/>
      <c r="N203" s="377"/>
      <c r="O203" s="377"/>
      <c r="P203" s="377"/>
      <c r="Q203" s="377"/>
      <c r="R203" s="377"/>
      <c r="S203" s="377"/>
      <c r="T203" s="377"/>
      <c r="U203" s="377"/>
      <c r="V203" s="377"/>
      <c r="W203" s="377"/>
      <c r="X203" s="377"/>
      <c r="Y203" s="377"/>
      <c r="Z203" s="377"/>
      <c r="AA203" s="377"/>
      <c r="AB203" s="377"/>
      <c r="AC203" s="377"/>
      <c r="AD203" s="377"/>
      <c r="AE203" s="377"/>
      <c r="AF203" s="377"/>
      <c r="AG203" s="377"/>
      <c r="AH203" s="377"/>
      <c r="AI203" s="377"/>
      <c r="AJ203" s="377"/>
      <c r="AK203" s="377"/>
      <c r="AL203" s="377"/>
      <c r="AM203" s="377"/>
      <c r="AN203" s="377"/>
      <c r="AO203" s="377"/>
      <c r="AP203" s="377"/>
      <c r="AQ203" s="377"/>
      <c r="AR203" s="377"/>
      <c r="AS203" s="377"/>
      <c r="AT203" s="377"/>
      <c r="AU203" s="377"/>
      <c r="AV203" s="377"/>
      <c r="AW203" s="377"/>
      <c r="AX203" s="377"/>
      <c r="AY203" s="377"/>
      <c r="AZ203" s="377"/>
      <c r="BA203" s="377"/>
      <c r="BB203" s="377"/>
      <c r="BC203" s="377"/>
      <c r="BD203" s="377"/>
      <c r="BE203" s="377"/>
      <c r="BF203" s="377"/>
      <c r="BG203" s="377"/>
      <c r="BH203" s="377"/>
      <c r="BI203" s="377"/>
      <c r="BJ203" s="377"/>
      <c r="BK203" s="377"/>
      <c r="BL203" s="377"/>
      <c r="BM203" s="377"/>
      <c r="BN203" s="377"/>
      <c r="BO203" s="377"/>
      <c r="BP203" s="377"/>
      <c r="BQ203" s="377"/>
      <c r="BR203" s="377"/>
      <c r="BS203" s="377"/>
      <c r="BT203" s="377"/>
      <c r="BU203" s="377"/>
      <c r="BV203" s="377"/>
      <c r="BW203" s="377"/>
      <c r="BX203" s="377"/>
      <c r="BY203" s="377"/>
      <c r="BZ203" s="377"/>
      <c r="CA203" s="377"/>
      <c r="CB203" s="377"/>
      <c r="CC203" s="377"/>
      <c r="CD203" s="377"/>
      <c r="CE203" s="377"/>
      <c r="CF203" s="377"/>
      <c r="CG203" s="377"/>
      <c r="CH203" s="377"/>
      <c r="CI203" s="377"/>
      <c r="CJ203" s="377"/>
      <c r="CK203" s="377"/>
      <c r="CL203" s="377"/>
      <c r="CM203" s="377"/>
      <c r="CN203" s="377"/>
      <c r="CO203" s="377"/>
      <c r="CP203" s="377"/>
      <c r="CQ203" s="377"/>
      <c r="CR203" s="377"/>
      <c r="CS203" s="377"/>
      <c r="CT203" s="377"/>
      <c r="CU203" s="377"/>
      <c r="CV203" s="377"/>
      <c r="CW203" s="377"/>
      <c r="CX203" s="377"/>
      <c r="CY203" s="377"/>
      <c r="CZ203" s="377"/>
      <c r="DA203" s="377"/>
      <c r="DB203" s="377"/>
      <c r="DC203" s="377"/>
      <c r="DD203" s="377"/>
      <c r="DE203" s="377"/>
      <c r="DF203" s="377"/>
      <c r="DG203" s="377"/>
      <c r="DH203" s="377"/>
      <c r="DI203" s="377"/>
      <c r="DJ203" s="377"/>
      <c r="DK203" s="377"/>
      <c r="DL203" s="377"/>
      <c r="DM203" s="377"/>
      <c r="DN203" s="377"/>
      <c r="DO203" s="377"/>
      <c r="DP203" s="377"/>
      <c r="DQ203" s="377"/>
      <c r="DR203" s="377"/>
      <c r="DS203" s="377"/>
      <c r="DT203" s="377"/>
      <c r="DU203" s="377"/>
      <c r="DV203" s="377"/>
      <c r="DW203" s="377"/>
      <c r="DX203" s="377"/>
      <c r="DY203" s="377"/>
    </row>
    <row r="204" spans="1:9" ht="12.75" customHeight="1">
      <c r="A204" s="330"/>
      <c r="B204" s="369" t="s">
        <v>1098</v>
      </c>
      <c r="C204" s="96">
        <v>455492</v>
      </c>
      <c r="D204" s="35">
        <v>44868</v>
      </c>
      <c r="E204" s="224"/>
      <c r="F204" s="224"/>
      <c r="G204" s="371"/>
      <c r="H204" s="224"/>
      <c r="I204" s="224"/>
    </row>
    <row r="205" spans="1:9" ht="12.75" customHeight="1">
      <c r="A205" s="367" t="s">
        <v>895</v>
      </c>
      <c r="B205" s="373" t="s">
        <v>1099</v>
      </c>
      <c r="C205" s="102">
        <v>382279</v>
      </c>
      <c r="D205" s="40">
        <v>33862</v>
      </c>
      <c r="E205" s="224"/>
      <c r="F205" s="224"/>
      <c r="G205" s="371"/>
      <c r="H205" s="224"/>
      <c r="I205" s="224"/>
    </row>
    <row r="206" spans="1:9" ht="12.75" customHeight="1">
      <c r="A206" s="374" t="s">
        <v>897</v>
      </c>
      <c r="B206" s="373" t="s">
        <v>1100</v>
      </c>
      <c r="C206" s="102">
        <v>382279</v>
      </c>
      <c r="D206" s="40">
        <v>33862</v>
      </c>
      <c r="E206" s="224"/>
      <c r="F206" s="224"/>
      <c r="G206" s="371"/>
      <c r="H206" s="224"/>
      <c r="I206" s="224"/>
    </row>
    <row r="207" spans="1:129" s="60" customFormat="1" ht="12.75" customHeight="1">
      <c r="A207" s="374">
        <v>1000</v>
      </c>
      <c r="B207" s="345" t="s">
        <v>1105</v>
      </c>
      <c r="C207" s="252">
        <v>18190</v>
      </c>
      <c r="D207" s="40">
        <v>10142</v>
      </c>
      <c r="E207" s="341"/>
      <c r="F207" s="341"/>
      <c r="G207" s="341"/>
      <c r="H207" s="34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341"/>
      <c r="T207" s="341"/>
      <c r="U207" s="341"/>
      <c r="V207" s="341"/>
      <c r="W207" s="341"/>
      <c r="X207" s="341"/>
      <c r="Y207" s="341"/>
      <c r="Z207" s="341"/>
      <c r="AA207" s="341"/>
      <c r="AB207" s="341"/>
      <c r="AC207" s="341"/>
      <c r="AD207" s="341"/>
      <c r="AE207" s="341"/>
      <c r="AF207" s="341"/>
      <c r="AG207" s="341"/>
      <c r="AH207" s="341"/>
      <c r="AI207" s="341"/>
      <c r="AJ207" s="341"/>
      <c r="AK207" s="341"/>
      <c r="AL207" s="341"/>
      <c r="AM207" s="341"/>
      <c r="AN207" s="341"/>
      <c r="AO207" s="341"/>
      <c r="AP207" s="341"/>
      <c r="AQ207" s="341"/>
      <c r="AR207" s="341"/>
      <c r="AS207" s="341"/>
      <c r="AT207" s="341"/>
      <c r="AU207" s="341"/>
      <c r="AV207" s="341"/>
      <c r="AW207" s="341"/>
      <c r="AX207" s="341"/>
      <c r="AY207" s="341"/>
      <c r="AZ207" s="341"/>
      <c r="BA207" s="341"/>
      <c r="BB207" s="341"/>
      <c r="BC207" s="341"/>
      <c r="BD207" s="341"/>
      <c r="BE207" s="341"/>
      <c r="BF207" s="341"/>
      <c r="BG207" s="341"/>
      <c r="BH207" s="341"/>
      <c r="BI207" s="341"/>
      <c r="BJ207" s="341"/>
      <c r="BK207" s="341"/>
      <c r="BL207" s="341"/>
      <c r="BM207" s="341"/>
      <c r="BN207" s="341"/>
      <c r="BO207" s="341"/>
      <c r="BP207" s="341"/>
      <c r="BQ207" s="341"/>
      <c r="BR207" s="341"/>
      <c r="BS207" s="341"/>
      <c r="BT207" s="341"/>
      <c r="BU207" s="341"/>
      <c r="BV207" s="341"/>
      <c r="BW207" s="341"/>
      <c r="BX207" s="341"/>
      <c r="BY207" s="341"/>
      <c r="BZ207" s="341"/>
      <c r="CA207" s="341"/>
      <c r="CB207" s="341"/>
      <c r="CC207" s="341"/>
      <c r="CD207" s="341"/>
      <c r="CE207" s="341"/>
      <c r="CF207" s="341"/>
      <c r="CG207" s="341"/>
      <c r="CH207" s="341"/>
      <c r="CI207" s="341"/>
      <c r="CJ207" s="341"/>
      <c r="CK207" s="341"/>
      <c r="CL207" s="341"/>
      <c r="CM207" s="341"/>
      <c r="CN207" s="341"/>
      <c r="CO207" s="341"/>
      <c r="CP207" s="341"/>
      <c r="CQ207" s="341"/>
      <c r="CR207" s="341"/>
      <c r="CS207" s="341"/>
      <c r="CT207" s="341"/>
      <c r="CU207" s="341"/>
      <c r="CV207" s="341"/>
      <c r="CW207" s="341"/>
      <c r="CX207" s="341"/>
      <c r="CY207" s="341"/>
      <c r="CZ207" s="341"/>
      <c r="DA207" s="341"/>
      <c r="DB207" s="341"/>
      <c r="DC207" s="341"/>
      <c r="DD207" s="341"/>
      <c r="DE207" s="341"/>
      <c r="DF207" s="341"/>
      <c r="DG207" s="341"/>
      <c r="DH207" s="341"/>
      <c r="DI207" s="341"/>
      <c r="DJ207" s="341"/>
      <c r="DK207" s="341"/>
      <c r="DL207" s="341"/>
      <c r="DM207" s="341"/>
      <c r="DN207" s="341"/>
      <c r="DO207" s="341"/>
      <c r="DP207" s="341"/>
      <c r="DQ207" s="341"/>
      <c r="DR207" s="341"/>
      <c r="DS207" s="341"/>
      <c r="DT207" s="341"/>
      <c r="DU207" s="341"/>
      <c r="DV207" s="341"/>
      <c r="DW207" s="341"/>
      <c r="DX207" s="341"/>
      <c r="DY207" s="341"/>
    </row>
    <row r="208" spans="1:9" ht="12.75" customHeight="1">
      <c r="A208" s="134">
        <v>1100</v>
      </c>
      <c r="B208" s="373" t="s">
        <v>1106</v>
      </c>
      <c r="C208" s="102">
        <v>13573</v>
      </c>
      <c r="D208" s="40">
        <v>8671</v>
      </c>
      <c r="E208" s="224"/>
      <c r="F208" s="224"/>
      <c r="G208" s="371"/>
      <c r="H208" s="224"/>
      <c r="I208" s="224"/>
    </row>
    <row r="209" spans="1:9" ht="25.5" customHeight="1">
      <c r="A209" s="134">
        <v>1200</v>
      </c>
      <c r="B209" s="348" t="s">
        <v>1068</v>
      </c>
      <c r="C209" s="102">
        <v>4617</v>
      </c>
      <c r="D209" s="40">
        <v>1471</v>
      </c>
      <c r="E209" s="224"/>
      <c r="F209" s="224"/>
      <c r="G209" s="371"/>
      <c r="H209" s="224"/>
      <c r="I209" s="224"/>
    </row>
    <row r="210" spans="1:9" ht="12.75" customHeight="1">
      <c r="A210" s="374">
        <v>2000</v>
      </c>
      <c r="B210" s="373" t="s">
        <v>1101</v>
      </c>
      <c r="C210" s="102">
        <v>364089</v>
      </c>
      <c r="D210" s="40">
        <v>23720</v>
      </c>
      <c r="E210" s="224"/>
      <c r="F210" s="224"/>
      <c r="G210" s="371"/>
      <c r="H210" s="224"/>
      <c r="I210" s="224"/>
    </row>
    <row r="211" spans="1:9" ht="12.75" customHeight="1">
      <c r="A211" s="367" t="s">
        <v>931</v>
      </c>
      <c r="B211" s="373" t="s">
        <v>1107</v>
      </c>
      <c r="C211" s="102">
        <v>73213</v>
      </c>
      <c r="D211" s="40">
        <v>11006</v>
      </c>
      <c r="E211" s="224"/>
      <c r="F211" s="224"/>
      <c r="G211" s="371"/>
      <c r="H211" s="224"/>
      <c r="I211" s="224"/>
    </row>
    <row r="212" spans="1:9" ht="12.75" customHeight="1">
      <c r="A212" s="374">
        <v>5000</v>
      </c>
      <c r="B212" s="373" t="s">
        <v>1108</v>
      </c>
      <c r="C212" s="102">
        <v>73213</v>
      </c>
      <c r="D212" s="40">
        <v>11006</v>
      </c>
      <c r="E212" s="224"/>
      <c r="F212" s="224"/>
      <c r="G212" s="371"/>
      <c r="H212" s="224"/>
      <c r="I212" s="224"/>
    </row>
    <row r="213" spans="1:129" s="60" customFormat="1" ht="12.75" customHeight="1">
      <c r="A213" s="375"/>
      <c r="B213" s="338" t="s">
        <v>938</v>
      </c>
      <c r="C213" s="113">
        <v>18331</v>
      </c>
      <c r="D213" s="35">
        <v>771</v>
      </c>
      <c r="E213" s="341"/>
      <c r="F213" s="341"/>
      <c r="G213" s="341"/>
      <c r="H213" s="34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341"/>
      <c r="T213" s="341"/>
      <c r="U213" s="341"/>
      <c r="V213" s="341"/>
      <c r="W213" s="341"/>
      <c r="X213" s="341"/>
      <c r="Y213" s="341"/>
      <c r="Z213" s="341"/>
      <c r="AA213" s="341"/>
      <c r="AB213" s="341"/>
      <c r="AC213" s="341"/>
      <c r="AD213" s="341"/>
      <c r="AE213" s="341"/>
      <c r="AF213" s="341"/>
      <c r="AG213" s="341"/>
      <c r="AH213" s="341"/>
      <c r="AI213" s="341"/>
      <c r="AJ213" s="341"/>
      <c r="AK213" s="341"/>
      <c r="AL213" s="341"/>
      <c r="AM213" s="341"/>
      <c r="AN213" s="341"/>
      <c r="AO213" s="341"/>
      <c r="AP213" s="341"/>
      <c r="AQ213" s="341"/>
      <c r="AR213" s="341"/>
      <c r="AS213" s="341"/>
      <c r="AT213" s="341"/>
      <c r="AU213" s="341"/>
      <c r="AV213" s="341"/>
      <c r="AW213" s="341"/>
      <c r="AX213" s="341"/>
      <c r="AY213" s="341"/>
      <c r="AZ213" s="341"/>
      <c r="BA213" s="341"/>
      <c r="BB213" s="341"/>
      <c r="BC213" s="341"/>
      <c r="BD213" s="341"/>
      <c r="BE213" s="341"/>
      <c r="BF213" s="341"/>
      <c r="BG213" s="341"/>
      <c r="BH213" s="341"/>
      <c r="BI213" s="341"/>
      <c r="BJ213" s="341"/>
      <c r="BK213" s="341"/>
      <c r="BL213" s="341"/>
      <c r="BM213" s="341"/>
      <c r="BN213" s="341"/>
      <c r="BO213" s="341"/>
      <c r="BP213" s="341"/>
      <c r="BQ213" s="341"/>
      <c r="BR213" s="341"/>
      <c r="BS213" s="341"/>
      <c r="BT213" s="341"/>
      <c r="BU213" s="341"/>
      <c r="BV213" s="341"/>
      <c r="BW213" s="341"/>
      <c r="BX213" s="341"/>
      <c r="BY213" s="341"/>
      <c r="BZ213" s="341"/>
      <c r="CA213" s="341"/>
      <c r="CB213" s="341"/>
      <c r="CC213" s="341"/>
      <c r="CD213" s="341"/>
      <c r="CE213" s="341"/>
      <c r="CF213" s="341"/>
      <c r="CG213" s="341"/>
      <c r="CH213" s="341"/>
      <c r="CI213" s="341"/>
      <c r="CJ213" s="341"/>
      <c r="CK213" s="341"/>
      <c r="CL213" s="341"/>
      <c r="CM213" s="341"/>
      <c r="CN213" s="341"/>
      <c r="CO213" s="341"/>
      <c r="CP213" s="341"/>
      <c r="CQ213" s="341"/>
      <c r="CR213" s="341"/>
      <c r="CS213" s="341"/>
      <c r="CT213" s="341"/>
      <c r="CU213" s="341"/>
      <c r="CV213" s="341"/>
      <c r="CW213" s="341"/>
      <c r="CX213" s="341"/>
      <c r="CY213" s="341"/>
      <c r="CZ213" s="341"/>
      <c r="DA213" s="341"/>
      <c r="DB213" s="341"/>
      <c r="DC213" s="341"/>
      <c r="DD213" s="341"/>
      <c r="DE213" s="341"/>
      <c r="DF213" s="341"/>
      <c r="DG213" s="341"/>
      <c r="DH213" s="341"/>
      <c r="DI213" s="341"/>
      <c r="DJ213" s="341"/>
      <c r="DK213" s="341"/>
      <c r="DL213" s="341"/>
      <c r="DM213" s="341"/>
      <c r="DN213" s="341"/>
      <c r="DO213" s="341"/>
      <c r="DP213" s="341"/>
      <c r="DQ213" s="341"/>
      <c r="DR213" s="341"/>
      <c r="DS213" s="341"/>
      <c r="DT213" s="341"/>
      <c r="DU213" s="341"/>
      <c r="DV213" s="341"/>
      <c r="DW213" s="341"/>
      <c r="DX213" s="341"/>
      <c r="DY213" s="341"/>
    </row>
    <row r="214" spans="1:129" s="60" customFormat="1" ht="12.75" customHeight="1">
      <c r="A214" s="367"/>
      <c r="B214" s="338" t="s">
        <v>939</v>
      </c>
      <c r="C214" s="113">
        <v>-18331</v>
      </c>
      <c r="D214" s="35">
        <v>-771</v>
      </c>
      <c r="E214" s="341"/>
      <c r="F214" s="341"/>
      <c r="G214" s="341"/>
      <c r="H214" s="34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341"/>
      <c r="T214" s="341"/>
      <c r="U214" s="341"/>
      <c r="V214" s="341"/>
      <c r="W214" s="341"/>
      <c r="X214" s="341"/>
      <c r="Y214" s="341"/>
      <c r="Z214" s="341"/>
      <c r="AA214" s="341"/>
      <c r="AB214" s="341"/>
      <c r="AC214" s="341"/>
      <c r="AD214" s="341"/>
      <c r="AE214" s="341"/>
      <c r="AF214" s="341"/>
      <c r="AG214" s="341"/>
      <c r="AH214" s="341"/>
      <c r="AI214" s="341"/>
      <c r="AJ214" s="341"/>
      <c r="AK214" s="341"/>
      <c r="AL214" s="341"/>
      <c r="AM214" s="341"/>
      <c r="AN214" s="341"/>
      <c r="AO214" s="341"/>
      <c r="AP214" s="341"/>
      <c r="AQ214" s="341"/>
      <c r="AR214" s="341"/>
      <c r="AS214" s="341"/>
      <c r="AT214" s="341"/>
      <c r="AU214" s="341"/>
      <c r="AV214" s="341"/>
      <c r="AW214" s="341"/>
      <c r="AX214" s="341"/>
      <c r="AY214" s="341"/>
      <c r="AZ214" s="341"/>
      <c r="BA214" s="341"/>
      <c r="BB214" s="341"/>
      <c r="BC214" s="341"/>
      <c r="BD214" s="341"/>
      <c r="BE214" s="341"/>
      <c r="BF214" s="341"/>
      <c r="BG214" s="341"/>
      <c r="BH214" s="341"/>
      <c r="BI214" s="341"/>
      <c r="BJ214" s="341"/>
      <c r="BK214" s="341"/>
      <c r="BL214" s="341"/>
      <c r="BM214" s="341"/>
      <c r="BN214" s="341"/>
      <c r="BO214" s="341"/>
      <c r="BP214" s="341"/>
      <c r="BQ214" s="341"/>
      <c r="BR214" s="341"/>
      <c r="BS214" s="341"/>
      <c r="BT214" s="341"/>
      <c r="BU214" s="341"/>
      <c r="BV214" s="341"/>
      <c r="BW214" s="341"/>
      <c r="BX214" s="341"/>
      <c r="BY214" s="341"/>
      <c r="BZ214" s="341"/>
      <c r="CA214" s="341"/>
      <c r="CB214" s="341"/>
      <c r="CC214" s="341"/>
      <c r="CD214" s="341"/>
      <c r="CE214" s="341"/>
      <c r="CF214" s="341"/>
      <c r="CG214" s="341"/>
      <c r="CH214" s="341"/>
      <c r="CI214" s="341"/>
      <c r="CJ214" s="341"/>
      <c r="CK214" s="341"/>
      <c r="CL214" s="341"/>
      <c r="CM214" s="341"/>
      <c r="CN214" s="341"/>
      <c r="CO214" s="341"/>
      <c r="CP214" s="341"/>
      <c r="CQ214" s="341"/>
      <c r="CR214" s="341"/>
      <c r="CS214" s="341"/>
      <c r="CT214" s="341"/>
      <c r="CU214" s="341"/>
      <c r="CV214" s="341"/>
      <c r="CW214" s="341"/>
      <c r="CX214" s="341"/>
      <c r="CY214" s="341"/>
      <c r="CZ214" s="341"/>
      <c r="DA214" s="341"/>
      <c r="DB214" s="341"/>
      <c r="DC214" s="341"/>
      <c r="DD214" s="341"/>
      <c r="DE214" s="341"/>
      <c r="DF214" s="341"/>
      <c r="DG214" s="341"/>
      <c r="DH214" s="341"/>
      <c r="DI214" s="341"/>
      <c r="DJ214" s="341"/>
      <c r="DK214" s="341"/>
      <c r="DL214" s="341"/>
      <c r="DM214" s="341"/>
      <c r="DN214" s="341"/>
      <c r="DO214" s="341"/>
      <c r="DP214" s="341"/>
      <c r="DQ214" s="341"/>
      <c r="DR214" s="341"/>
      <c r="DS214" s="341"/>
      <c r="DT214" s="341"/>
      <c r="DU214" s="341"/>
      <c r="DV214" s="341"/>
      <c r="DW214" s="341"/>
      <c r="DX214" s="341"/>
      <c r="DY214" s="341"/>
    </row>
    <row r="215" spans="1:129" s="60" customFormat="1" ht="12.75" customHeight="1">
      <c r="A215" s="358" t="s">
        <v>1074</v>
      </c>
      <c r="B215" s="359" t="s">
        <v>944</v>
      </c>
      <c r="C215" s="252">
        <v>-18331</v>
      </c>
      <c r="D215" s="40">
        <v>-771</v>
      </c>
      <c r="E215" s="341"/>
      <c r="F215" s="341"/>
      <c r="G215" s="341"/>
      <c r="H215" s="34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341"/>
      <c r="T215" s="341"/>
      <c r="U215" s="341"/>
      <c r="V215" s="341"/>
      <c r="W215" s="341"/>
      <c r="X215" s="341"/>
      <c r="Y215" s="341"/>
      <c r="Z215" s="341"/>
      <c r="AA215" s="341"/>
      <c r="AB215" s="341"/>
      <c r="AC215" s="341"/>
      <c r="AD215" s="341"/>
      <c r="AE215" s="341"/>
      <c r="AF215" s="341"/>
      <c r="AG215" s="341"/>
      <c r="AH215" s="341"/>
      <c r="AI215" s="341"/>
      <c r="AJ215" s="341"/>
      <c r="AK215" s="341"/>
      <c r="AL215" s="341"/>
      <c r="AM215" s="341"/>
      <c r="AN215" s="341"/>
      <c r="AO215" s="341"/>
      <c r="AP215" s="341"/>
      <c r="AQ215" s="341"/>
      <c r="AR215" s="341"/>
      <c r="AS215" s="341"/>
      <c r="AT215" s="341"/>
      <c r="AU215" s="341"/>
      <c r="AV215" s="341"/>
      <c r="AW215" s="341"/>
      <c r="AX215" s="341"/>
      <c r="AY215" s="341"/>
      <c r="AZ215" s="341"/>
      <c r="BA215" s="341"/>
      <c r="BB215" s="341"/>
      <c r="BC215" s="341"/>
      <c r="BD215" s="341"/>
      <c r="BE215" s="341"/>
      <c r="BF215" s="341"/>
      <c r="BG215" s="341"/>
      <c r="BH215" s="341"/>
      <c r="BI215" s="341"/>
      <c r="BJ215" s="341"/>
      <c r="BK215" s="341"/>
      <c r="BL215" s="341"/>
      <c r="BM215" s="341"/>
      <c r="BN215" s="341"/>
      <c r="BO215" s="341"/>
      <c r="BP215" s="341"/>
      <c r="BQ215" s="341"/>
      <c r="BR215" s="341"/>
      <c r="BS215" s="341"/>
      <c r="BT215" s="341"/>
      <c r="BU215" s="341"/>
      <c r="BV215" s="341"/>
      <c r="BW215" s="341"/>
      <c r="BX215" s="341"/>
      <c r="BY215" s="341"/>
      <c r="BZ215" s="341"/>
      <c r="CA215" s="341"/>
      <c r="CB215" s="341"/>
      <c r="CC215" s="341"/>
      <c r="CD215" s="341"/>
      <c r="CE215" s="341"/>
      <c r="CF215" s="341"/>
      <c r="CG215" s="341"/>
      <c r="CH215" s="341"/>
      <c r="CI215" s="341"/>
      <c r="CJ215" s="341"/>
      <c r="CK215" s="341"/>
      <c r="CL215" s="341"/>
      <c r="CM215" s="341"/>
      <c r="CN215" s="341"/>
      <c r="CO215" s="341"/>
      <c r="CP215" s="341"/>
      <c r="CQ215" s="341"/>
      <c r="CR215" s="341"/>
      <c r="CS215" s="341"/>
      <c r="CT215" s="341"/>
      <c r="CU215" s="341"/>
      <c r="CV215" s="341"/>
      <c r="CW215" s="341"/>
      <c r="CX215" s="341"/>
      <c r="CY215" s="341"/>
      <c r="CZ215" s="341"/>
      <c r="DA215" s="341"/>
      <c r="DB215" s="341"/>
      <c r="DC215" s="341"/>
      <c r="DD215" s="341"/>
      <c r="DE215" s="341"/>
      <c r="DF215" s="341"/>
      <c r="DG215" s="341"/>
      <c r="DH215" s="341"/>
      <c r="DI215" s="341"/>
      <c r="DJ215" s="341"/>
      <c r="DK215" s="341"/>
      <c r="DL215" s="341"/>
      <c r="DM215" s="341"/>
      <c r="DN215" s="341"/>
      <c r="DO215" s="341"/>
      <c r="DP215" s="341"/>
      <c r="DQ215" s="341"/>
      <c r="DR215" s="341"/>
      <c r="DS215" s="341"/>
      <c r="DT215" s="341"/>
      <c r="DU215" s="341"/>
      <c r="DV215" s="341"/>
      <c r="DW215" s="341"/>
      <c r="DX215" s="341"/>
      <c r="DY215" s="341"/>
    </row>
    <row r="216" spans="1:9" ht="15" customHeight="1">
      <c r="A216" s="330"/>
      <c r="B216" s="368" t="s">
        <v>1119</v>
      </c>
      <c r="C216" s="96"/>
      <c r="D216" s="102"/>
      <c r="E216" s="224"/>
      <c r="F216" s="224"/>
      <c r="G216" s="371"/>
      <c r="H216" s="224"/>
      <c r="I216" s="224"/>
    </row>
    <row r="217" spans="1:129" s="378" customFormat="1" ht="12.75" customHeight="1">
      <c r="A217" s="326"/>
      <c r="B217" s="369" t="s">
        <v>1097</v>
      </c>
      <c r="C217" s="96">
        <v>175134</v>
      </c>
      <c r="D217" s="35">
        <v>-25471</v>
      </c>
      <c r="E217" s="370"/>
      <c r="F217" s="370"/>
      <c r="G217" s="372"/>
      <c r="H217" s="370"/>
      <c r="I217" s="370"/>
      <c r="J217" s="377"/>
      <c r="K217" s="377"/>
      <c r="L217" s="377"/>
      <c r="M217" s="377"/>
      <c r="N217" s="377"/>
      <c r="O217" s="377"/>
      <c r="P217" s="377"/>
      <c r="Q217" s="377"/>
      <c r="R217" s="377"/>
      <c r="S217" s="377"/>
      <c r="T217" s="377"/>
      <c r="U217" s="377"/>
      <c r="V217" s="377"/>
      <c r="W217" s="377"/>
      <c r="X217" s="377"/>
      <c r="Y217" s="377"/>
      <c r="Z217" s="377"/>
      <c r="AA217" s="377"/>
      <c r="AB217" s="377"/>
      <c r="AC217" s="377"/>
      <c r="AD217" s="377"/>
      <c r="AE217" s="377"/>
      <c r="AF217" s="377"/>
      <c r="AG217" s="377"/>
      <c r="AH217" s="377"/>
      <c r="AI217" s="377"/>
      <c r="AJ217" s="377"/>
      <c r="AK217" s="377"/>
      <c r="AL217" s="377"/>
      <c r="AM217" s="377"/>
      <c r="AN217" s="377"/>
      <c r="AO217" s="377"/>
      <c r="AP217" s="377"/>
      <c r="AQ217" s="377"/>
      <c r="AR217" s="377"/>
      <c r="AS217" s="377"/>
      <c r="AT217" s="377"/>
      <c r="AU217" s="377"/>
      <c r="AV217" s="377"/>
      <c r="AW217" s="377"/>
      <c r="AX217" s="377"/>
      <c r="AY217" s="377"/>
      <c r="AZ217" s="377"/>
      <c r="BA217" s="377"/>
      <c r="BB217" s="377"/>
      <c r="BC217" s="377"/>
      <c r="BD217" s="377"/>
      <c r="BE217" s="377"/>
      <c r="BF217" s="377"/>
      <c r="BG217" s="377"/>
      <c r="BH217" s="377"/>
      <c r="BI217" s="377"/>
      <c r="BJ217" s="377"/>
      <c r="BK217" s="377"/>
      <c r="BL217" s="377"/>
      <c r="BM217" s="377"/>
      <c r="BN217" s="377"/>
      <c r="BO217" s="377"/>
      <c r="BP217" s="377"/>
      <c r="BQ217" s="377"/>
      <c r="BR217" s="377"/>
      <c r="BS217" s="377"/>
      <c r="BT217" s="377"/>
      <c r="BU217" s="377"/>
      <c r="BV217" s="377"/>
      <c r="BW217" s="377"/>
      <c r="BX217" s="377"/>
      <c r="BY217" s="377"/>
      <c r="BZ217" s="377"/>
      <c r="CA217" s="377"/>
      <c r="CB217" s="377"/>
      <c r="CC217" s="377"/>
      <c r="CD217" s="377"/>
      <c r="CE217" s="377"/>
      <c r="CF217" s="377"/>
      <c r="CG217" s="377"/>
      <c r="CH217" s="377"/>
      <c r="CI217" s="377"/>
      <c r="CJ217" s="377"/>
      <c r="CK217" s="377"/>
      <c r="CL217" s="377"/>
      <c r="CM217" s="377"/>
      <c r="CN217" s="377"/>
      <c r="CO217" s="377"/>
      <c r="CP217" s="377"/>
      <c r="CQ217" s="377"/>
      <c r="CR217" s="377"/>
      <c r="CS217" s="377"/>
      <c r="CT217" s="377"/>
      <c r="CU217" s="377"/>
      <c r="CV217" s="377"/>
      <c r="CW217" s="377"/>
      <c r="CX217" s="377"/>
      <c r="CY217" s="377"/>
      <c r="CZ217" s="377"/>
      <c r="DA217" s="377"/>
      <c r="DB217" s="377"/>
      <c r="DC217" s="377"/>
      <c r="DD217" s="377"/>
      <c r="DE217" s="377"/>
      <c r="DF217" s="377"/>
      <c r="DG217" s="377"/>
      <c r="DH217" s="377"/>
      <c r="DI217" s="377"/>
      <c r="DJ217" s="377"/>
      <c r="DK217" s="377"/>
      <c r="DL217" s="377"/>
      <c r="DM217" s="377"/>
      <c r="DN217" s="377"/>
      <c r="DO217" s="377"/>
      <c r="DP217" s="377"/>
      <c r="DQ217" s="377"/>
      <c r="DR217" s="377"/>
      <c r="DS217" s="377"/>
      <c r="DT217" s="377"/>
      <c r="DU217" s="377"/>
      <c r="DV217" s="377"/>
      <c r="DW217" s="377"/>
      <c r="DX217" s="377"/>
      <c r="DY217" s="377"/>
    </row>
    <row r="218" spans="1:9" ht="12.75" customHeight="1">
      <c r="A218" s="330"/>
      <c r="B218" s="369" t="s">
        <v>1098</v>
      </c>
      <c r="C218" s="96">
        <v>1602439</v>
      </c>
      <c r="D218" s="35">
        <v>245966</v>
      </c>
      <c r="E218" s="370"/>
      <c r="F218" s="370"/>
      <c r="G218" s="372"/>
      <c r="H218" s="370"/>
      <c r="I218" s="370"/>
    </row>
    <row r="219" spans="1:9" ht="12.75" customHeight="1">
      <c r="A219" s="367" t="s">
        <v>895</v>
      </c>
      <c r="B219" s="373" t="s">
        <v>1099</v>
      </c>
      <c r="C219" s="102">
        <v>1583000</v>
      </c>
      <c r="D219" s="40">
        <v>238030</v>
      </c>
      <c r="E219" s="370"/>
      <c r="F219" s="370"/>
      <c r="G219" s="372"/>
      <c r="H219" s="370"/>
      <c r="I219" s="370"/>
    </row>
    <row r="220" spans="1:9" ht="12.75" customHeight="1">
      <c r="A220" s="374" t="s">
        <v>897</v>
      </c>
      <c r="B220" s="373" t="s">
        <v>1100</v>
      </c>
      <c r="C220" s="102">
        <v>1580305</v>
      </c>
      <c r="D220" s="40">
        <v>237480</v>
      </c>
      <c r="E220" s="224"/>
      <c r="F220" s="224"/>
      <c r="G220" s="371"/>
      <c r="H220" s="224"/>
      <c r="I220" s="224"/>
    </row>
    <row r="221" spans="1:129" s="60" customFormat="1" ht="12.75" customHeight="1">
      <c r="A221" s="374">
        <v>1000</v>
      </c>
      <c r="B221" s="345" t="s">
        <v>1105</v>
      </c>
      <c r="C221" s="252">
        <v>89965</v>
      </c>
      <c r="D221" s="40">
        <v>36761</v>
      </c>
      <c r="E221" s="341"/>
      <c r="F221" s="341"/>
      <c r="G221" s="341"/>
      <c r="H221" s="34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341"/>
      <c r="T221" s="341"/>
      <c r="U221" s="341"/>
      <c r="V221" s="341"/>
      <c r="W221" s="341"/>
      <c r="X221" s="341"/>
      <c r="Y221" s="341"/>
      <c r="Z221" s="341"/>
      <c r="AA221" s="341"/>
      <c r="AB221" s="341"/>
      <c r="AC221" s="341"/>
      <c r="AD221" s="341"/>
      <c r="AE221" s="341"/>
      <c r="AF221" s="341"/>
      <c r="AG221" s="341"/>
      <c r="AH221" s="341"/>
      <c r="AI221" s="341"/>
      <c r="AJ221" s="341"/>
      <c r="AK221" s="341"/>
      <c r="AL221" s="341"/>
      <c r="AM221" s="341"/>
      <c r="AN221" s="341"/>
      <c r="AO221" s="341"/>
      <c r="AP221" s="341"/>
      <c r="AQ221" s="341"/>
      <c r="AR221" s="341"/>
      <c r="AS221" s="341"/>
      <c r="AT221" s="341"/>
      <c r="AU221" s="341"/>
      <c r="AV221" s="341"/>
      <c r="AW221" s="341"/>
      <c r="AX221" s="341"/>
      <c r="AY221" s="341"/>
      <c r="AZ221" s="341"/>
      <c r="BA221" s="341"/>
      <c r="BB221" s="341"/>
      <c r="BC221" s="341"/>
      <c r="BD221" s="341"/>
      <c r="BE221" s="341"/>
      <c r="BF221" s="341"/>
      <c r="BG221" s="341"/>
      <c r="BH221" s="341"/>
      <c r="BI221" s="341"/>
      <c r="BJ221" s="341"/>
      <c r="BK221" s="341"/>
      <c r="BL221" s="341"/>
      <c r="BM221" s="341"/>
      <c r="BN221" s="341"/>
      <c r="BO221" s="341"/>
      <c r="BP221" s="341"/>
      <c r="BQ221" s="341"/>
      <c r="BR221" s="341"/>
      <c r="BS221" s="341"/>
      <c r="BT221" s="341"/>
      <c r="BU221" s="341"/>
      <c r="BV221" s="341"/>
      <c r="BW221" s="341"/>
      <c r="BX221" s="341"/>
      <c r="BY221" s="341"/>
      <c r="BZ221" s="341"/>
      <c r="CA221" s="341"/>
      <c r="CB221" s="341"/>
      <c r="CC221" s="341"/>
      <c r="CD221" s="341"/>
      <c r="CE221" s="341"/>
      <c r="CF221" s="341"/>
      <c r="CG221" s="341"/>
      <c r="CH221" s="341"/>
      <c r="CI221" s="341"/>
      <c r="CJ221" s="341"/>
      <c r="CK221" s="341"/>
      <c r="CL221" s="341"/>
      <c r="CM221" s="341"/>
      <c r="CN221" s="341"/>
      <c r="CO221" s="341"/>
      <c r="CP221" s="341"/>
      <c r="CQ221" s="341"/>
      <c r="CR221" s="341"/>
      <c r="CS221" s="341"/>
      <c r="CT221" s="341"/>
      <c r="CU221" s="341"/>
      <c r="CV221" s="341"/>
      <c r="CW221" s="341"/>
      <c r="CX221" s="341"/>
      <c r="CY221" s="341"/>
      <c r="CZ221" s="341"/>
      <c r="DA221" s="341"/>
      <c r="DB221" s="341"/>
      <c r="DC221" s="341"/>
      <c r="DD221" s="341"/>
      <c r="DE221" s="341"/>
      <c r="DF221" s="341"/>
      <c r="DG221" s="341"/>
      <c r="DH221" s="341"/>
      <c r="DI221" s="341"/>
      <c r="DJ221" s="341"/>
      <c r="DK221" s="341"/>
      <c r="DL221" s="341"/>
      <c r="DM221" s="341"/>
      <c r="DN221" s="341"/>
      <c r="DO221" s="341"/>
      <c r="DP221" s="341"/>
      <c r="DQ221" s="341"/>
      <c r="DR221" s="341"/>
      <c r="DS221" s="341"/>
      <c r="DT221" s="341"/>
      <c r="DU221" s="341"/>
      <c r="DV221" s="341"/>
      <c r="DW221" s="341"/>
      <c r="DX221" s="341"/>
      <c r="DY221" s="341"/>
    </row>
    <row r="222" spans="1:9" ht="12.75" customHeight="1">
      <c r="A222" s="134">
        <v>1100</v>
      </c>
      <c r="B222" s="373" t="s">
        <v>1106</v>
      </c>
      <c r="C222" s="102">
        <v>87380</v>
      </c>
      <c r="D222" s="40">
        <v>35956</v>
      </c>
      <c r="E222" s="224"/>
      <c r="F222" s="224"/>
      <c r="G222" s="371"/>
      <c r="H222" s="224"/>
      <c r="I222" s="224"/>
    </row>
    <row r="223" spans="1:9" ht="25.5" customHeight="1">
      <c r="A223" s="134">
        <v>1200</v>
      </c>
      <c r="B223" s="348" t="s">
        <v>1068</v>
      </c>
      <c r="C223" s="102">
        <v>2585</v>
      </c>
      <c r="D223" s="40">
        <v>805</v>
      </c>
      <c r="E223" s="224"/>
      <c r="F223" s="224"/>
      <c r="G223" s="371"/>
      <c r="H223" s="224"/>
      <c r="I223" s="224"/>
    </row>
    <row r="224" spans="1:9" ht="12.75" customHeight="1">
      <c r="A224" s="374">
        <v>2000</v>
      </c>
      <c r="B224" s="373" t="s">
        <v>1101</v>
      </c>
      <c r="C224" s="102">
        <v>1490340</v>
      </c>
      <c r="D224" s="40">
        <v>200719</v>
      </c>
      <c r="E224" s="224"/>
      <c r="F224" s="224"/>
      <c r="G224" s="371"/>
      <c r="H224" s="224"/>
      <c r="I224" s="224"/>
    </row>
    <row r="225" spans="1:9" ht="12.75" customHeight="1">
      <c r="A225" s="367" t="s">
        <v>916</v>
      </c>
      <c r="B225" s="373" t="s">
        <v>917</v>
      </c>
      <c r="C225" s="102">
        <v>2515</v>
      </c>
      <c r="D225" s="40">
        <v>370</v>
      </c>
      <c r="E225" s="224"/>
      <c r="F225" s="224"/>
      <c r="G225" s="371"/>
      <c r="H225" s="224"/>
      <c r="I225" s="224"/>
    </row>
    <row r="226" spans="1:9" ht="12.75" customHeight="1">
      <c r="A226" s="374">
        <v>6000</v>
      </c>
      <c r="B226" s="373" t="s">
        <v>1113</v>
      </c>
      <c r="C226" s="102">
        <v>2515</v>
      </c>
      <c r="D226" s="40">
        <v>370</v>
      </c>
      <c r="E226" s="224"/>
      <c r="F226" s="224"/>
      <c r="G226" s="371"/>
      <c r="H226" s="224"/>
      <c r="I226" s="224"/>
    </row>
    <row r="227" spans="1:9" ht="12.75" customHeight="1">
      <c r="A227" s="374">
        <v>1.4</v>
      </c>
      <c r="B227" s="334" t="s">
        <v>1071</v>
      </c>
      <c r="C227" s="102">
        <v>180</v>
      </c>
      <c r="D227" s="40">
        <v>180</v>
      </c>
      <c r="E227" s="224"/>
      <c r="F227" s="224"/>
      <c r="G227" s="371"/>
      <c r="H227" s="224"/>
      <c r="I227" s="224"/>
    </row>
    <row r="228" spans="1:9" ht="12.75" customHeight="1">
      <c r="A228" s="374">
        <v>7000</v>
      </c>
      <c r="B228" s="345" t="s">
        <v>1072</v>
      </c>
      <c r="C228" s="102">
        <v>180</v>
      </c>
      <c r="D228" s="40">
        <v>180</v>
      </c>
      <c r="E228" s="224"/>
      <c r="F228" s="224"/>
      <c r="G228" s="371"/>
      <c r="H228" s="224"/>
      <c r="I228" s="224"/>
    </row>
    <row r="229" spans="1:9" ht="12.75" customHeight="1">
      <c r="A229" s="374" t="s">
        <v>931</v>
      </c>
      <c r="B229" s="373" t="s">
        <v>1107</v>
      </c>
      <c r="C229" s="102">
        <v>19439</v>
      </c>
      <c r="D229" s="40">
        <v>7936</v>
      </c>
      <c r="E229" s="224"/>
      <c r="F229" s="224"/>
      <c r="G229" s="371"/>
      <c r="H229" s="224"/>
      <c r="I229" s="224"/>
    </row>
    <row r="230" spans="1:9" ht="12.75" customHeight="1">
      <c r="A230" s="374">
        <v>5000</v>
      </c>
      <c r="B230" s="373" t="s">
        <v>1108</v>
      </c>
      <c r="C230" s="102">
        <v>19439</v>
      </c>
      <c r="D230" s="40">
        <v>7936</v>
      </c>
      <c r="E230" s="224"/>
      <c r="F230" s="224"/>
      <c r="G230" s="371"/>
      <c r="H230" s="224"/>
      <c r="I230" s="224"/>
    </row>
    <row r="231" spans="1:129" s="60" customFormat="1" ht="12.75" customHeight="1">
      <c r="A231" s="375"/>
      <c r="B231" s="338" t="s">
        <v>938</v>
      </c>
      <c r="C231" s="113">
        <v>-1427305</v>
      </c>
      <c r="D231" s="35">
        <v>-271437</v>
      </c>
      <c r="E231" s="341"/>
      <c r="F231" s="341"/>
      <c r="G231" s="341"/>
      <c r="H231" s="34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341"/>
      <c r="T231" s="341"/>
      <c r="U231" s="341"/>
      <c r="V231" s="341"/>
      <c r="W231" s="341"/>
      <c r="X231" s="341"/>
      <c r="Y231" s="341"/>
      <c r="Z231" s="341"/>
      <c r="AA231" s="341"/>
      <c r="AB231" s="341"/>
      <c r="AC231" s="341"/>
      <c r="AD231" s="341"/>
      <c r="AE231" s="341"/>
      <c r="AF231" s="341"/>
      <c r="AG231" s="341"/>
      <c r="AH231" s="341"/>
      <c r="AI231" s="341"/>
      <c r="AJ231" s="341"/>
      <c r="AK231" s="341"/>
      <c r="AL231" s="341"/>
      <c r="AM231" s="341"/>
      <c r="AN231" s="341"/>
      <c r="AO231" s="341"/>
      <c r="AP231" s="341"/>
      <c r="AQ231" s="341"/>
      <c r="AR231" s="341"/>
      <c r="AS231" s="341"/>
      <c r="AT231" s="341"/>
      <c r="AU231" s="341"/>
      <c r="AV231" s="341"/>
      <c r="AW231" s="341"/>
      <c r="AX231" s="341"/>
      <c r="AY231" s="341"/>
      <c r="AZ231" s="341"/>
      <c r="BA231" s="341"/>
      <c r="BB231" s="341"/>
      <c r="BC231" s="341"/>
      <c r="BD231" s="341"/>
      <c r="BE231" s="341"/>
      <c r="BF231" s="341"/>
      <c r="BG231" s="341"/>
      <c r="BH231" s="341"/>
      <c r="BI231" s="341"/>
      <c r="BJ231" s="341"/>
      <c r="BK231" s="341"/>
      <c r="BL231" s="341"/>
      <c r="BM231" s="341"/>
      <c r="BN231" s="341"/>
      <c r="BO231" s="341"/>
      <c r="BP231" s="341"/>
      <c r="BQ231" s="341"/>
      <c r="BR231" s="341"/>
      <c r="BS231" s="341"/>
      <c r="BT231" s="341"/>
      <c r="BU231" s="341"/>
      <c r="BV231" s="341"/>
      <c r="BW231" s="341"/>
      <c r="BX231" s="341"/>
      <c r="BY231" s="341"/>
      <c r="BZ231" s="341"/>
      <c r="CA231" s="341"/>
      <c r="CB231" s="341"/>
      <c r="CC231" s="341"/>
      <c r="CD231" s="341"/>
      <c r="CE231" s="341"/>
      <c r="CF231" s="341"/>
      <c r="CG231" s="341"/>
      <c r="CH231" s="341"/>
      <c r="CI231" s="341"/>
      <c r="CJ231" s="341"/>
      <c r="CK231" s="341"/>
      <c r="CL231" s="341"/>
      <c r="CM231" s="341"/>
      <c r="CN231" s="341"/>
      <c r="CO231" s="341"/>
      <c r="CP231" s="341"/>
      <c r="CQ231" s="341"/>
      <c r="CR231" s="341"/>
      <c r="CS231" s="341"/>
      <c r="CT231" s="341"/>
      <c r="CU231" s="341"/>
      <c r="CV231" s="341"/>
      <c r="CW231" s="341"/>
      <c r="CX231" s="341"/>
      <c r="CY231" s="341"/>
      <c r="CZ231" s="341"/>
      <c r="DA231" s="341"/>
      <c r="DB231" s="341"/>
      <c r="DC231" s="341"/>
      <c r="DD231" s="341"/>
      <c r="DE231" s="341"/>
      <c r="DF231" s="341"/>
      <c r="DG231" s="341"/>
      <c r="DH231" s="341"/>
      <c r="DI231" s="341"/>
      <c r="DJ231" s="341"/>
      <c r="DK231" s="341"/>
      <c r="DL231" s="341"/>
      <c r="DM231" s="341"/>
      <c r="DN231" s="341"/>
      <c r="DO231" s="341"/>
      <c r="DP231" s="341"/>
      <c r="DQ231" s="341"/>
      <c r="DR231" s="341"/>
      <c r="DS231" s="341"/>
      <c r="DT231" s="341"/>
      <c r="DU231" s="341"/>
      <c r="DV231" s="341"/>
      <c r="DW231" s="341"/>
      <c r="DX231" s="341"/>
      <c r="DY231" s="341"/>
    </row>
    <row r="232" spans="1:129" s="60" customFormat="1" ht="12.75" customHeight="1">
      <c r="A232" s="367"/>
      <c r="B232" s="338" t="s">
        <v>939</v>
      </c>
      <c r="C232" s="113">
        <v>1427305</v>
      </c>
      <c r="D232" s="35">
        <v>271437</v>
      </c>
      <c r="E232" s="341"/>
      <c r="F232" s="341"/>
      <c r="G232" s="341"/>
      <c r="H232" s="34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341"/>
      <c r="T232" s="341"/>
      <c r="U232" s="341"/>
      <c r="V232" s="341"/>
      <c r="W232" s="341"/>
      <c r="X232" s="341"/>
      <c r="Y232" s="341"/>
      <c r="Z232" s="341"/>
      <c r="AA232" s="341"/>
      <c r="AB232" s="341"/>
      <c r="AC232" s="341"/>
      <c r="AD232" s="341"/>
      <c r="AE232" s="341"/>
      <c r="AF232" s="341"/>
      <c r="AG232" s="341"/>
      <c r="AH232" s="341"/>
      <c r="AI232" s="341"/>
      <c r="AJ232" s="341"/>
      <c r="AK232" s="341"/>
      <c r="AL232" s="341"/>
      <c r="AM232" s="341"/>
      <c r="AN232" s="341"/>
      <c r="AO232" s="341"/>
      <c r="AP232" s="341"/>
      <c r="AQ232" s="341"/>
      <c r="AR232" s="341"/>
      <c r="AS232" s="341"/>
      <c r="AT232" s="341"/>
      <c r="AU232" s="341"/>
      <c r="AV232" s="341"/>
      <c r="AW232" s="341"/>
      <c r="AX232" s="341"/>
      <c r="AY232" s="341"/>
      <c r="AZ232" s="341"/>
      <c r="BA232" s="341"/>
      <c r="BB232" s="341"/>
      <c r="BC232" s="341"/>
      <c r="BD232" s="341"/>
      <c r="BE232" s="341"/>
      <c r="BF232" s="341"/>
      <c r="BG232" s="341"/>
      <c r="BH232" s="341"/>
      <c r="BI232" s="341"/>
      <c r="BJ232" s="341"/>
      <c r="BK232" s="341"/>
      <c r="BL232" s="341"/>
      <c r="BM232" s="341"/>
      <c r="BN232" s="341"/>
      <c r="BO232" s="341"/>
      <c r="BP232" s="341"/>
      <c r="BQ232" s="341"/>
      <c r="BR232" s="341"/>
      <c r="BS232" s="341"/>
      <c r="BT232" s="341"/>
      <c r="BU232" s="341"/>
      <c r="BV232" s="341"/>
      <c r="BW232" s="341"/>
      <c r="BX232" s="341"/>
      <c r="BY232" s="341"/>
      <c r="BZ232" s="341"/>
      <c r="CA232" s="341"/>
      <c r="CB232" s="341"/>
      <c r="CC232" s="341"/>
      <c r="CD232" s="341"/>
      <c r="CE232" s="341"/>
      <c r="CF232" s="341"/>
      <c r="CG232" s="341"/>
      <c r="CH232" s="341"/>
      <c r="CI232" s="341"/>
      <c r="CJ232" s="341"/>
      <c r="CK232" s="341"/>
      <c r="CL232" s="341"/>
      <c r="CM232" s="341"/>
      <c r="CN232" s="341"/>
      <c r="CO232" s="341"/>
      <c r="CP232" s="341"/>
      <c r="CQ232" s="341"/>
      <c r="CR232" s="341"/>
      <c r="CS232" s="341"/>
      <c r="CT232" s="341"/>
      <c r="CU232" s="341"/>
      <c r="CV232" s="341"/>
      <c r="CW232" s="341"/>
      <c r="CX232" s="341"/>
      <c r="CY232" s="341"/>
      <c r="CZ232" s="341"/>
      <c r="DA232" s="341"/>
      <c r="DB232" s="341"/>
      <c r="DC232" s="341"/>
      <c r="DD232" s="341"/>
      <c r="DE232" s="341"/>
      <c r="DF232" s="341"/>
      <c r="DG232" s="341"/>
      <c r="DH232" s="341"/>
      <c r="DI232" s="341"/>
      <c r="DJ232" s="341"/>
      <c r="DK232" s="341"/>
      <c r="DL232" s="341"/>
      <c r="DM232" s="341"/>
      <c r="DN232" s="341"/>
      <c r="DO232" s="341"/>
      <c r="DP232" s="341"/>
      <c r="DQ232" s="341"/>
      <c r="DR232" s="341"/>
      <c r="DS232" s="341"/>
      <c r="DT232" s="341"/>
      <c r="DU232" s="341"/>
      <c r="DV232" s="341"/>
      <c r="DW232" s="341"/>
      <c r="DX232" s="341"/>
      <c r="DY232" s="341"/>
    </row>
    <row r="233" spans="1:129" s="60" customFormat="1" ht="12.75" customHeight="1">
      <c r="A233" s="358" t="s">
        <v>1074</v>
      </c>
      <c r="B233" s="359" t="s">
        <v>944</v>
      </c>
      <c r="C233" s="252">
        <v>1427305</v>
      </c>
      <c r="D233" s="40">
        <v>271437</v>
      </c>
      <c r="E233" s="341"/>
      <c r="F233" s="341"/>
      <c r="G233" s="341"/>
      <c r="H233" s="34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341"/>
      <c r="T233" s="341"/>
      <c r="U233" s="341"/>
      <c r="V233" s="341"/>
      <c r="W233" s="341"/>
      <c r="X233" s="341"/>
      <c r="Y233" s="341"/>
      <c r="Z233" s="341"/>
      <c r="AA233" s="341"/>
      <c r="AB233" s="341"/>
      <c r="AC233" s="341"/>
      <c r="AD233" s="341"/>
      <c r="AE233" s="341"/>
      <c r="AF233" s="341"/>
      <c r="AG233" s="341"/>
      <c r="AH233" s="341"/>
      <c r="AI233" s="341"/>
      <c r="AJ233" s="341"/>
      <c r="AK233" s="341"/>
      <c r="AL233" s="341"/>
      <c r="AM233" s="341"/>
      <c r="AN233" s="341"/>
      <c r="AO233" s="341"/>
      <c r="AP233" s="341"/>
      <c r="AQ233" s="341"/>
      <c r="AR233" s="341"/>
      <c r="AS233" s="341"/>
      <c r="AT233" s="341"/>
      <c r="AU233" s="341"/>
      <c r="AV233" s="341"/>
      <c r="AW233" s="341"/>
      <c r="AX233" s="341"/>
      <c r="AY233" s="341"/>
      <c r="AZ233" s="341"/>
      <c r="BA233" s="341"/>
      <c r="BB233" s="341"/>
      <c r="BC233" s="341"/>
      <c r="BD233" s="341"/>
      <c r="BE233" s="341"/>
      <c r="BF233" s="341"/>
      <c r="BG233" s="341"/>
      <c r="BH233" s="341"/>
      <c r="BI233" s="341"/>
      <c r="BJ233" s="341"/>
      <c r="BK233" s="341"/>
      <c r="BL233" s="341"/>
      <c r="BM233" s="341"/>
      <c r="BN233" s="341"/>
      <c r="BO233" s="341"/>
      <c r="BP233" s="341"/>
      <c r="BQ233" s="341"/>
      <c r="BR233" s="341"/>
      <c r="BS233" s="341"/>
      <c r="BT233" s="341"/>
      <c r="BU233" s="341"/>
      <c r="BV233" s="341"/>
      <c r="BW233" s="341"/>
      <c r="BX233" s="341"/>
      <c r="BY233" s="341"/>
      <c r="BZ233" s="341"/>
      <c r="CA233" s="341"/>
      <c r="CB233" s="341"/>
      <c r="CC233" s="341"/>
      <c r="CD233" s="341"/>
      <c r="CE233" s="341"/>
      <c r="CF233" s="341"/>
      <c r="CG233" s="341"/>
      <c r="CH233" s="341"/>
      <c r="CI233" s="341"/>
      <c r="CJ233" s="341"/>
      <c r="CK233" s="341"/>
      <c r="CL233" s="341"/>
      <c r="CM233" s="341"/>
      <c r="CN233" s="341"/>
      <c r="CO233" s="341"/>
      <c r="CP233" s="341"/>
      <c r="CQ233" s="341"/>
      <c r="CR233" s="341"/>
      <c r="CS233" s="341"/>
      <c r="CT233" s="341"/>
      <c r="CU233" s="341"/>
      <c r="CV233" s="341"/>
      <c r="CW233" s="341"/>
      <c r="CX233" s="341"/>
      <c r="CY233" s="341"/>
      <c r="CZ233" s="341"/>
      <c r="DA233" s="341"/>
      <c r="DB233" s="341"/>
      <c r="DC233" s="341"/>
      <c r="DD233" s="341"/>
      <c r="DE233" s="341"/>
      <c r="DF233" s="341"/>
      <c r="DG233" s="341"/>
      <c r="DH233" s="341"/>
      <c r="DI233" s="341"/>
      <c r="DJ233" s="341"/>
      <c r="DK233" s="341"/>
      <c r="DL233" s="341"/>
      <c r="DM233" s="341"/>
      <c r="DN233" s="341"/>
      <c r="DO233" s="341"/>
      <c r="DP233" s="341"/>
      <c r="DQ233" s="341"/>
      <c r="DR233" s="341"/>
      <c r="DS233" s="341"/>
      <c r="DT233" s="341"/>
      <c r="DU233" s="341"/>
      <c r="DV233" s="341"/>
      <c r="DW233" s="341"/>
      <c r="DX233" s="341"/>
      <c r="DY233" s="341"/>
    </row>
    <row r="234" spans="1:9" ht="15" customHeight="1">
      <c r="A234" s="330"/>
      <c r="B234" s="368" t="s">
        <v>1120</v>
      </c>
      <c r="C234" s="96"/>
      <c r="D234" s="102"/>
      <c r="E234" s="224"/>
      <c r="F234" s="224"/>
      <c r="G234" s="371"/>
      <c r="H234" s="224"/>
      <c r="I234" s="224"/>
    </row>
    <row r="235" spans="1:129" s="378" customFormat="1" ht="12.75" customHeight="1">
      <c r="A235" s="326"/>
      <c r="B235" s="369" t="s">
        <v>1097</v>
      </c>
      <c r="C235" s="96">
        <v>32404</v>
      </c>
      <c r="D235" s="35">
        <v>4382</v>
      </c>
      <c r="E235" s="370"/>
      <c r="F235" s="370"/>
      <c r="G235" s="372"/>
      <c r="H235" s="370"/>
      <c r="I235" s="370"/>
      <c r="J235" s="377"/>
      <c r="K235" s="377"/>
      <c r="L235" s="377"/>
      <c r="M235" s="377"/>
      <c r="N235" s="377"/>
      <c r="O235" s="377"/>
      <c r="P235" s="377"/>
      <c r="Q235" s="377"/>
      <c r="R235" s="377"/>
      <c r="S235" s="377"/>
      <c r="T235" s="377"/>
      <c r="U235" s="377"/>
      <c r="V235" s="377"/>
      <c r="W235" s="377"/>
      <c r="X235" s="377"/>
      <c r="Y235" s="377"/>
      <c r="Z235" s="377"/>
      <c r="AA235" s="377"/>
      <c r="AB235" s="377"/>
      <c r="AC235" s="377"/>
      <c r="AD235" s="377"/>
      <c r="AE235" s="377"/>
      <c r="AF235" s="377"/>
      <c r="AG235" s="377"/>
      <c r="AH235" s="377"/>
      <c r="AI235" s="377"/>
      <c r="AJ235" s="377"/>
      <c r="AK235" s="377"/>
      <c r="AL235" s="377"/>
      <c r="AM235" s="377"/>
      <c r="AN235" s="377"/>
      <c r="AO235" s="377"/>
      <c r="AP235" s="377"/>
      <c r="AQ235" s="377"/>
      <c r="AR235" s="377"/>
      <c r="AS235" s="377"/>
      <c r="AT235" s="377"/>
      <c r="AU235" s="377"/>
      <c r="AV235" s="377"/>
      <c r="AW235" s="377"/>
      <c r="AX235" s="377"/>
      <c r="AY235" s="377"/>
      <c r="AZ235" s="377"/>
      <c r="BA235" s="377"/>
      <c r="BB235" s="377"/>
      <c r="BC235" s="377"/>
      <c r="BD235" s="377"/>
      <c r="BE235" s="377"/>
      <c r="BF235" s="377"/>
      <c r="BG235" s="377"/>
      <c r="BH235" s="377"/>
      <c r="BI235" s="377"/>
      <c r="BJ235" s="377"/>
      <c r="BK235" s="377"/>
      <c r="BL235" s="377"/>
      <c r="BM235" s="377"/>
      <c r="BN235" s="377"/>
      <c r="BO235" s="377"/>
      <c r="BP235" s="377"/>
      <c r="BQ235" s="377"/>
      <c r="BR235" s="377"/>
      <c r="BS235" s="377"/>
      <c r="BT235" s="377"/>
      <c r="BU235" s="377"/>
      <c r="BV235" s="377"/>
      <c r="BW235" s="377"/>
      <c r="BX235" s="377"/>
      <c r="BY235" s="377"/>
      <c r="BZ235" s="377"/>
      <c r="CA235" s="377"/>
      <c r="CB235" s="377"/>
      <c r="CC235" s="377"/>
      <c r="CD235" s="377"/>
      <c r="CE235" s="377"/>
      <c r="CF235" s="377"/>
      <c r="CG235" s="377"/>
      <c r="CH235" s="377"/>
      <c r="CI235" s="377"/>
      <c r="CJ235" s="377"/>
      <c r="CK235" s="377"/>
      <c r="CL235" s="377"/>
      <c r="CM235" s="377"/>
      <c r="CN235" s="377"/>
      <c r="CO235" s="377"/>
      <c r="CP235" s="377"/>
      <c r="CQ235" s="377"/>
      <c r="CR235" s="377"/>
      <c r="CS235" s="377"/>
      <c r="CT235" s="377"/>
      <c r="CU235" s="377"/>
      <c r="CV235" s="377"/>
      <c r="CW235" s="377"/>
      <c r="CX235" s="377"/>
      <c r="CY235" s="377"/>
      <c r="CZ235" s="377"/>
      <c r="DA235" s="377"/>
      <c r="DB235" s="377"/>
      <c r="DC235" s="377"/>
      <c r="DD235" s="377"/>
      <c r="DE235" s="377"/>
      <c r="DF235" s="377"/>
      <c r="DG235" s="377"/>
      <c r="DH235" s="377"/>
      <c r="DI235" s="377"/>
      <c r="DJ235" s="377"/>
      <c r="DK235" s="377"/>
      <c r="DL235" s="377"/>
      <c r="DM235" s="377"/>
      <c r="DN235" s="377"/>
      <c r="DO235" s="377"/>
      <c r="DP235" s="377"/>
      <c r="DQ235" s="377"/>
      <c r="DR235" s="377"/>
      <c r="DS235" s="377"/>
      <c r="DT235" s="377"/>
      <c r="DU235" s="377"/>
      <c r="DV235" s="377"/>
      <c r="DW235" s="377"/>
      <c r="DX235" s="377"/>
      <c r="DY235" s="377"/>
    </row>
    <row r="236" spans="1:9" ht="12.75" customHeight="1">
      <c r="A236" s="330"/>
      <c r="B236" s="369" t="s">
        <v>1098</v>
      </c>
      <c r="C236" s="96">
        <v>68933</v>
      </c>
      <c r="D236" s="35">
        <v>43143</v>
      </c>
      <c r="E236" s="370"/>
      <c r="F236" s="370"/>
      <c r="G236" s="372"/>
      <c r="H236" s="370"/>
      <c r="I236" s="370"/>
    </row>
    <row r="237" spans="1:9" ht="12.75" customHeight="1">
      <c r="A237" s="367" t="s">
        <v>895</v>
      </c>
      <c r="B237" s="373" t="s">
        <v>1099</v>
      </c>
      <c r="C237" s="102">
        <v>68785</v>
      </c>
      <c r="D237" s="40">
        <v>42995</v>
      </c>
      <c r="E237" s="224"/>
      <c r="F237" s="224"/>
      <c r="G237" s="371"/>
      <c r="H237" s="224"/>
      <c r="I237" s="224"/>
    </row>
    <row r="238" spans="1:9" ht="12.75" customHeight="1">
      <c r="A238" s="374" t="s">
        <v>897</v>
      </c>
      <c r="B238" s="373" t="s">
        <v>1100</v>
      </c>
      <c r="C238" s="102">
        <v>68785</v>
      </c>
      <c r="D238" s="40">
        <v>42995</v>
      </c>
      <c r="E238" s="224"/>
      <c r="F238" s="224"/>
      <c r="G238" s="371"/>
      <c r="H238" s="224"/>
      <c r="I238" s="224"/>
    </row>
    <row r="239" spans="1:129" s="60" customFormat="1" ht="12.75" customHeight="1">
      <c r="A239" s="374">
        <v>1000</v>
      </c>
      <c r="B239" s="345" t="s">
        <v>1105</v>
      </c>
      <c r="C239" s="252">
        <v>16016</v>
      </c>
      <c r="D239" s="40">
        <v>3898</v>
      </c>
      <c r="E239" s="341"/>
      <c r="F239" s="341"/>
      <c r="G239" s="341"/>
      <c r="H239" s="34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341"/>
      <c r="T239" s="341"/>
      <c r="U239" s="341"/>
      <c r="V239" s="341"/>
      <c r="W239" s="341"/>
      <c r="X239" s="341"/>
      <c r="Y239" s="341"/>
      <c r="Z239" s="341"/>
      <c r="AA239" s="341"/>
      <c r="AB239" s="341"/>
      <c r="AC239" s="341"/>
      <c r="AD239" s="341"/>
      <c r="AE239" s="341"/>
      <c r="AF239" s="341"/>
      <c r="AG239" s="341"/>
      <c r="AH239" s="341"/>
      <c r="AI239" s="341"/>
      <c r="AJ239" s="341"/>
      <c r="AK239" s="341"/>
      <c r="AL239" s="341"/>
      <c r="AM239" s="341"/>
      <c r="AN239" s="341"/>
      <c r="AO239" s="341"/>
      <c r="AP239" s="341"/>
      <c r="AQ239" s="341"/>
      <c r="AR239" s="341"/>
      <c r="AS239" s="341"/>
      <c r="AT239" s="341"/>
      <c r="AU239" s="341"/>
      <c r="AV239" s="341"/>
      <c r="AW239" s="341"/>
      <c r="AX239" s="341"/>
      <c r="AY239" s="341"/>
      <c r="AZ239" s="341"/>
      <c r="BA239" s="341"/>
      <c r="BB239" s="341"/>
      <c r="BC239" s="341"/>
      <c r="BD239" s="341"/>
      <c r="BE239" s="341"/>
      <c r="BF239" s="341"/>
      <c r="BG239" s="341"/>
      <c r="BH239" s="341"/>
      <c r="BI239" s="341"/>
      <c r="BJ239" s="341"/>
      <c r="BK239" s="341"/>
      <c r="BL239" s="341"/>
      <c r="BM239" s="341"/>
      <c r="BN239" s="341"/>
      <c r="BO239" s="341"/>
      <c r="BP239" s="341"/>
      <c r="BQ239" s="341"/>
      <c r="BR239" s="341"/>
      <c r="BS239" s="341"/>
      <c r="BT239" s="341"/>
      <c r="BU239" s="341"/>
      <c r="BV239" s="341"/>
      <c r="BW239" s="341"/>
      <c r="BX239" s="341"/>
      <c r="BY239" s="341"/>
      <c r="BZ239" s="341"/>
      <c r="CA239" s="341"/>
      <c r="CB239" s="341"/>
      <c r="CC239" s="341"/>
      <c r="CD239" s="341"/>
      <c r="CE239" s="341"/>
      <c r="CF239" s="341"/>
      <c r="CG239" s="341"/>
      <c r="CH239" s="341"/>
      <c r="CI239" s="341"/>
      <c r="CJ239" s="341"/>
      <c r="CK239" s="341"/>
      <c r="CL239" s="341"/>
      <c r="CM239" s="341"/>
      <c r="CN239" s="341"/>
      <c r="CO239" s="341"/>
      <c r="CP239" s="341"/>
      <c r="CQ239" s="341"/>
      <c r="CR239" s="341"/>
      <c r="CS239" s="341"/>
      <c r="CT239" s="341"/>
      <c r="CU239" s="341"/>
      <c r="CV239" s="341"/>
      <c r="CW239" s="341"/>
      <c r="CX239" s="341"/>
      <c r="CY239" s="341"/>
      <c r="CZ239" s="341"/>
      <c r="DA239" s="341"/>
      <c r="DB239" s="341"/>
      <c r="DC239" s="341"/>
      <c r="DD239" s="341"/>
      <c r="DE239" s="341"/>
      <c r="DF239" s="341"/>
      <c r="DG239" s="341"/>
      <c r="DH239" s="341"/>
      <c r="DI239" s="341"/>
      <c r="DJ239" s="341"/>
      <c r="DK239" s="341"/>
      <c r="DL239" s="341"/>
      <c r="DM239" s="341"/>
      <c r="DN239" s="341"/>
      <c r="DO239" s="341"/>
      <c r="DP239" s="341"/>
      <c r="DQ239" s="341"/>
      <c r="DR239" s="341"/>
      <c r="DS239" s="341"/>
      <c r="DT239" s="341"/>
      <c r="DU239" s="341"/>
      <c r="DV239" s="341"/>
      <c r="DW239" s="341"/>
      <c r="DX239" s="341"/>
      <c r="DY239" s="341"/>
    </row>
    <row r="240" spans="1:9" ht="12.75" customHeight="1">
      <c r="A240" s="134">
        <v>1100</v>
      </c>
      <c r="B240" s="373" t="s">
        <v>1106</v>
      </c>
      <c r="C240" s="102">
        <v>13065</v>
      </c>
      <c r="D240" s="40">
        <v>3500</v>
      </c>
      <c r="E240" s="224"/>
      <c r="F240" s="224"/>
      <c r="G240" s="371"/>
      <c r="H240" s="224"/>
      <c r="I240" s="224"/>
    </row>
    <row r="241" spans="1:9" ht="25.5" customHeight="1">
      <c r="A241" s="134">
        <v>1200</v>
      </c>
      <c r="B241" s="348" t="s">
        <v>1068</v>
      </c>
      <c r="C241" s="102">
        <v>2951</v>
      </c>
      <c r="D241" s="40">
        <v>398</v>
      </c>
      <c r="E241" s="224"/>
      <c r="F241" s="224"/>
      <c r="G241" s="371"/>
      <c r="H241" s="224"/>
      <c r="I241" s="224"/>
    </row>
    <row r="242" spans="1:9" ht="12.75" customHeight="1">
      <c r="A242" s="374">
        <v>2000</v>
      </c>
      <c r="B242" s="373" t="s">
        <v>1101</v>
      </c>
      <c r="C242" s="102">
        <v>52769</v>
      </c>
      <c r="D242" s="40">
        <v>39097</v>
      </c>
      <c r="E242" s="224"/>
      <c r="F242" s="224"/>
      <c r="G242" s="371"/>
      <c r="H242" s="224"/>
      <c r="I242" s="224"/>
    </row>
    <row r="243" spans="1:9" ht="12.75" customHeight="1">
      <c r="A243" s="367" t="s">
        <v>931</v>
      </c>
      <c r="B243" s="373" t="s">
        <v>1107</v>
      </c>
      <c r="C243" s="102">
        <v>148</v>
      </c>
      <c r="D243" s="40">
        <v>148</v>
      </c>
      <c r="E243" s="224"/>
      <c r="F243" s="224"/>
      <c r="G243" s="371"/>
      <c r="H243" s="224"/>
      <c r="I243" s="224"/>
    </row>
    <row r="244" spans="1:9" ht="12.75" customHeight="1">
      <c r="A244" s="374">
        <v>5000</v>
      </c>
      <c r="B244" s="373" t="s">
        <v>1108</v>
      </c>
      <c r="C244" s="102">
        <v>148</v>
      </c>
      <c r="D244" s="40">
        <v>148</v>
      </c>
      <c r="E244" s="224"/>
      <c r="F244" s="224"/>
      <c r="G244" s="371"/>
      <c r="H244" s="224"/>
      <c r="I244" s="224"/>
    </row>
    <row r="245" spans="1:129" s="60" customFormat="1" ht="12.75" customHeight="1">
      <c r="A245" s="375"/>
      <c r="B245" s="338" t="s">
        <v>938</v>
      </c>
      <c r="C245" s="113">
        <v>-36529</v>
      </c>
      <c r="D245" s="35">
        <v>-38761</v>
      </c>
      <c r="E245" s="341"/>
      <c r="F245" s="341"/>
      <c r="G245" s="341"/>
      <c r="H245" s="34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341"/>
      <c r="T245" s="341"/>
      <c r="U245" s="341"/>
      <c r="V245" s="341"/>
      <c r="W245" s="341"/>
      <c r="X245" s="341"/>
      <c r="Y245" s="341"/>
      <c r="Z245" s="341"/>
      <c r="AA245" s="341"/>
      <c r="AB245" s="341"/>
      <c r="AC245" s="341"/>
      <c r="AD245" s="341"/>
      <c r="AE245" s="341"/>
      <c r="AF245" s="341"/>
      <c r="AG245" s="341"/>
      <c r="AH245" s="341"/>
      <c r="AI245" s="341"/>
      <c r="AJ245" s="341"/>
      <c r="AK245" s="341"/>
      <c r="AL245" s="341"/>
      <c r="AM245" s="341"/>
      <c r="AN245" s="341"/>
      <c r="AO245" s="341"/>
      <c r="AP245" s="341"/>
      <c r="AQ245" s="341"/>
      <c r="AR245" s="341"/>
      <c r="AS245" s="341"/>
      <c r="AT245" s="341"/>
      <c r="AU245" s="341"/>
      <c r="AV245" s="341"/>
      <c r="AW245" s="341"/>
      <c r="AX245" s="341"/>
      <c r="AY245" s="341"/>
      <c r="AZ245" s="341"/>
      <c r="BA245" s="341"/>
      <c r="BB245" s="341"/>
      <c r="BC245" s="341"/>
      <c r="BD245" s="341"/>
      <c r="BE245" s="341"/>
      <c r="BF245" s="341"/>
      <c r="BG245" s="341"/>
      <c r="BH245" s="341"/>
      <c r="BI245" s="341"/>
      <c r="BJ245" s="341"/>
      <c r="BK245" s="341"/>
      <c r="BL245" s="341"/>
      <c r="BM245" s="341"/>
      <c r="BN245" s="341"/>
      <c r="BO245" s="341"/>
      <c r="BP245" s="341"/>
      <c r="BQ245" s="341"/>
      <c r="BR245" s="341"/>
      <c r="BS245" s="341"/>
      <c r="BT245" s="341"/>
      <c r="BU245" s="341"/>
      <c r="BV245" s="341"/>
      <c r="BW245" s="341"/>
      <c r="BX245" s="341"/>
      <c r="BY245" s="341"/>
      <c r="BZ245" s="341"/>
      <c r="CA245" s="341"/>
      <c r="CB245" s="341"/>
      <c r="CC245" s="341"/>
      <c r="CD245" s="341"/>
      <c r="CE245" s="341"/>
      <c r="CF245" s="341"/>
      <c r="CG245" s="341"/>
      <c r="CH245" s="341"/>
      <c r="CI245" s="341"/>
      <c r="CJ245" s="341"/>
      <c r="CK245" s="341"/>
      <c r="CL245" s="341"/>
      <c r="CM245" s="341"/>
      <c r="CN245" s="341"/>
      <c r="CO245" s="341"/>
      <c r="CP245" s="341"/>
      <c r="CQ245" s="341"/>
      <c r="CR245" s="341"/>
      <c r="CS245" s="341"/>
      <c r="CT245" s="341"/>
      <c r="CU245" s="341"/>
      <c r="CV245" s="341"/>
      <c r="CW245" s="341"/>
      <c r="CX245" s="341"/>
      <c r="CY245" s="341"/>
      <c r="CZ245" s="341"/>
      <c r="DA245" s="341"/>
      <c r="DB245" s="341"/>
      <c r="DC245" s="341"/>
      <c r="DD245" s="341"/>
      <c r="DE245" s="341"/>
      <c r="DF245" s="341"/>
      <c r="DG245" s="341"/>
      <c r="DH245" s="341"/>
      <c r="DI245" s="341"/>
      <c r="DJ245" s="341"/>
      <c r="DK245" s="341"/>
      <c r="DL245" s="341"/>
      <c r="DM245" s="341"/>
      <c r="DN245" s="341"/>
      <c r="DO245" s="341"/>
      <c r="DP245" s="341"/>
      <c r="DQ245" s="341"/>
      <c r="DR245" s="341"/>
      <c r="DS245" s="341"/>
      <c r="DT245" s="341"/>
      <c r="DU245" s="341"/>
      <c r="DV245" s="341"/>
      <c r="DW245" s="341"/>
      <c r="DX245" s="341"/>
      <c r="DY245" s="341"/>
    </row>
    <row r="246" spans="1:129" s="60" customFormat="1" ht="12.75" customHeight="1">
      <c r="A246" s="357"/>
      <c r="B246" s="338" t="s">
        <v>939</v>
      </c>
      <c r="C246" s="113">
        <v>36529</v>
      </c>
      <c r="D246" s="35">
        <v>38761</v>
      </c>
      <c r="E246" s="341"/>
      <c r="F246" s="341"/>
      <c r="G246" s="341"/>
      <c r="H246" s="34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341"/>
      <c r="T246" s="341"/>
      <c r="U246" s="341"/>
      <c r="V246" s="341"/>
      <c r="W246" s="341"/>
      <c r="X246" s="341"/>
      <c r="Y246" s="341"/>
      <c r="Z246" s="341"/>
      <c r="AA246" s="341"/>
      <c r="AB246" s="341"/>
      <c r="AC246" s="341"/>
      <c r="AD246" s="341"/>
      <c r="AE246" s="341"/>
      <c r="AF246" s="341"/>
      <c r="AG246" s="341"/>
      <c r="AH246" s="341"/>
      <c r="AI246" s="341"/>
      <c r="AJ246" s="341"/>
      <c r="AK246" s="341"/>
      <c r="AL246" s="341"/>
      <c r="AM246" s="341"/>
      <c r="AN246" s="341"/>
      <c r="AO246" s="341"/>
      <c r="AP246" s="341"/>
      <c r="AQ246" s="341"/>
      <c r="AR246" s="341"/>
      <c r="AS246" s="341"/>
      <c r="AT246" s="341"/>
      <c r="AU246" s="341"/>
      <c r="AV246" s="341"/>
      <c r="AW246" s="341"/>
      <c r="AX246" s="341"/>
      <c r="AY246" s="341"/>
      <c r="AZ246" s="341"/>
      <c r="BA246" s="341"/>
      <c r="BB246" s="341"/>
      <c r="BC246" s="341"/>
      <c r="BD246" s="341"/>
      <c r="BE246" s="341"/>
      <c r="BF246" s="341"/>
      <c r="BG246" s="341"/>
      <c r="BH246" s="341"/>
      <c r="BI246" s="341"/>
      <c r="BJ246" s="341"/>
      <c r="BK246" s="341"/>
      <c r="BL246" s="341"/>
      <c r="BM246" s="341"/>
      <c r="BN246" s="341"/>
      <c r="BO246" s="341"/>
      <c r="BP246" s="341"/>
      <c r="BQ246" s="341"/>
      <c r="BR246" s="341"/>
      <c r="BS246" s="341"/>
      <c r="BT246" s="341"/>
      <c r="BU246" s="341"/>
      <c r="BV246" s="341"/>
      <c r="BW246" s="341"/>
      <c r="BX246" s="341"/>
      <c r="BY246" s="341"/>
      <c r="BZ246" s="341"/>
      <c r="CA246" s="341"/>
      <c r="CB246" s="341"/>
      <c r="CC246" s="341"/>
      <c r="CD246" s="341"/>
      <c r="CE246" s="341"/>
      <c r="CF246" s="341"/>
      <c r="CG246" s="341"/>
      <c r="CH246" s="341"/>
      <c r="CI246" s="341"/>
      <c r="CJ246" s="341"/>
      <c r="CK246" s="341"/>
      <c r="CL246" s="341"/>
      <c r="CM246" s="341"/>
      <c r="CN246" s="341"/>
      <c r="CO246" s="341"/>
      <c r="CP246" s="341"/>
      <c r="CQ246" s="341"/>
      <c r="CR246" s="341"/>
      <c r="CS246" s="341"/>
      <c r="CT246" s="341"/>
      <c r="CU246" s="341"/>
      <c r="CV246" s="341"/>
      <c r="CW246" s="341"/>
      <c r="CX246" s="341"/>
      <c r="CY246" s="341"/>
      <c r="CZ246" s="341"/>
      <c r="DA246" s="341"/>
      <c r="DB246" s="341"/>
      <c r="DC246" s="341"/>
      <c r="DD246" s="341"/>
      <c r="DE246" s="341"/>
      <c r="DF246" s="341"/>
      <c r="DG246" s="341"/>
      <c r="DH246" s="341"/>
      <c r="DI246" s="341"/>
      <c r="DJ246" s="341"/>
      <c r="DK246" s="341"/>
      <c r="DL246" s="341"/>
      <c r="DM246" s="341"/>
      <c r="DN246" s="341"/>
      <c r="DO246" s="341"/>
      <c r="DP246" s="341"/>
      <c r="DQ246" s="341"/>
      <c r="DR246" s="341"/>
      <c r="DS246" s="341"/>
      <c r="DT246" s="341"/>
      <c r="DU246" s="341"/>
      <c r="DV246" s="341"/>
      <c r="DW246" s="341"/>
      <c r="DX246" s="341"/>
      <c r="DY246" s="341"/>
    </row>
    <row r="247" spans="1:129" s="60" customFormat="1" ht="12.75" customHeight="1">
      <c r="A247" s="358" t="s">
        <v>1074</v>
      </c>
      <c r="B247" s="359" t="s">
        <v>944</v>
      </c>
      <c r="C247" s="252">
        <v>36529</v>
      </c>
      <c r="D247" s="40">
        <v>38761</v>
      </c>
      <c r="E247" s="341"/>
      <c r="F247" s="341"/>
      <c r="G247" s="341"/>
      <c r="H247" s="34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341"/>
      <c r="T247" s="341"/>
      <c r="U247" s="341"/>
      <c r="V247" s="341"/>
      <c r="W247" s="341"/>
      <c r="X247" s="341"/>
      <c r="Y247" s="341"/>
      <c r="Z247" s="341"/>
      <c r="AA247" s="341"/>
      <c r="AB247" s="341"/>
      <c r="AC247" s="341"/>
      <c r="AD247" s="341"/>
      <c r="AE247" s="341"/>
      <c r="AF247" s="341"/>
      <c r="AG247" s="341"/>
      <c r="AH247" s="341"/>
      <c r="AI247" s="341"/>
      <c r="AJ247" s="341"/>
      <c r="AK247" s="341"/>
      <c r="AL247" s="341"/>
      <c r="AM247" s="341"/>
      <c r="AN247" s="341"/>
      <c r="AO247" s="341"/>
      <c r="AP247" s="341"/>
      <c r="AQ247" s="341"/>
      <c r="AR247" s="341"/>
      <c r="AS247" s="341"/>
      <c r="AT247" s="341"/>
      <c r="AU247" s="341"/>
      <c r="AV247" s="341"/>
      <c r="AW247" s="341"/>
      <c r="AX247" s="341"/>
      <c r="AY247" s="341"/>
      <c r="AZ247" s="341"/>
      <c r="BA247" s="341"/>
      <c r="BB247" s="341"/>
      <c r="BC247" s="341"/>
      <c r="BD247" s="341"/>
      <c r="BE247" s="341"/>
      <c r="BF247" s="341"/>
      <c r="BG247" s="341"/>
      <c r="BH247" s="341"/>
      <c r="BI247" s="341"/>
      <c r="BJ247" s="341"/>
      <c r="BK247" s="341"/>
      <c r="BL247" s="341"/>
      <c r="BM247" s="341"/>
      <c r="BN247" s="341"/>
      <c r="BO247" s="341"/>
      <c r="BP247" s="341"/>
      <c r="BQ247" s="341"/>
      <c r="BR247" s="341"/>
      <c r="BS247" s="341"/>
      <c r="BT247" s="341"/>
      <c r="BU247" s="341"/>
      <c r="BV247" s="341"/>
      <c r="BW247" s="341"/>
      <c r="BX247" s="341"/>
      <c r="BY247" s="341"/>
      <c r="BZ247" s="341"/>
      <c r="CA247" s="341"/>
      <c r="CB247" s="341"/>
      <c r="CC247" s="341"/>
      <c r="CD247" s="341"/>
      <c r="CE247" s="341"/>
      <c r="CF247" s="341"/>
      <c r="CG247" s="341"/>
      <c r="CH247" s="341"/>
      <c r="CI247" s="341"/>
      <c r="CJ247" s="341"/>
      <c r="CK247" s="341"/>
      <c r="CL247" s="341"/>
      <c r="CM247" s="341"/>
      <c r="CN247" s="341"/>
      <c r="CO247" s="341"/>
      <c r="CP247" s="341"/>
      <c r="CQ247" s="341"/>
      <c r="CR247" s="341"/>
      <c r="CS247" s="341"/>
      <c r="CT247" s="341"/>
      <c r="CU247" s="341"/>
      <c r="CV247" s="341"/>
      <c r="CW247" s="341"/>
      <c r="CX247" s="341"/>
      <c r="CY247" s="341"/>
      <c r="CZ247" s="341"/>
      <c r="DA247" s="341"/>
      <c r="DB247" s="341"/>
      <c r="DC247" s="341"/>
      <c r="DD247" s="341"/>
      <c r="DE247" s="341"/>
      <c r="DF247" s="341"/>
      <c r="DG247" s="341"/>
      <c r="DH247" s="341"/>
      <c r="DI247" s="341"/>
      <c r="DJ247" s="341"/>
      <c r="DK247" s="341"/>
      <c r="DL247" s="341"/>
      <c r="DM247" s="341"/>
      <c r="DN247" s="341"/>
      <c r="DO247" s="341"/>
      <c r="DP247" s="341"/>
      <c r="DQ247" s="341"/>
      <c r="DR247" s="341"/>
      <c r="DS247" s="341"/>
      <c r="DT247" s="341"/>
      <c r="DU247" s="341"/>
      <c r="DV247" s="341"/>
      <c r="DW247" s="341"/>
      <c r="DX247" s="341"/>
      <c r="DY247" s="341"/>
    </row>
    <row r="248" spans="1:9" ht="15" customHeight="1" hidden="1">
      <c r="A248" s="330"/>
      <c r="B248" s="368" t="s">
        <v>1121</v>
      </c>
      <c r="C248" s="96"/>
      <c r="D248" s="102"/>
      <c r="E248" s="224"/>
      <c r="F248" s="224"/>
      <c r="G248" s="371"/>
      <c r="H248" s="224"/>
      <c r="I248" s="224"/>
    </row>
    <row r="249" spans="1:9" ht="12.75" customHeight="1" hidden="1">
      <c r="A249" s="330"/>
      <c r="B249" s="369" t="s">
        <v>1122</v>
      </c>
      <c r="C249" s="96">
        <v>0</v>
      </c>
      <c r="D249" s="96">
        <v>0</v>
      </c>
      <c r="E249" s="224"/>
      <c r="F249" s="224"/>
      <c r="G249" s="371"/>
      <c r="H249" s="224"/>
      <c r="I249" s="224"/>
    </row>
    <row r="250" spans="1:9" ht="25.5" customHeight="1" hidden="1">
      <c r="A250" s="330"/>
      <c r="B250" s="373" t="s">
        <v>1123</v>
      </c>
      <c r="C250" s="102">
        <v>0</v>
      </c>
      <c r="D250" s="102">
        <v>0</v>
      </c>
      <c r="E250" s="224"/>
      <c r="F250" s="224"/>
      <c r="G250" s="371"/>
      <c r="H250" s="224"/>
      <c r="I250" s="224"/>
    </row>
    <row r="251" spans="1:129" s="60" customFormat="1" ht="12.75" customHeight="1" hidden="1">
      <c r="A251" s="356"/>
      <c r="B251" s="338" t="s">
        <v>938</v>
      </c>
      <c r="C251" s="113">
        <v>0</v>
      </c>
      <c r="D251" s="96">
        <v>0</v>
      </c>
      <c r="E251" s="341"/>
      <c r="F251" s="341"/>
      <c r="G251" s="341"/>
      <c r="H251" s="34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341"/>
      <c r="T251" s="341"/>
      <c r="U251" s="341"/>
      <c r="V251" s="341"/>
      <c r="W251" s="341"/>
      <c r="X251" s="341"/>
      <c r="Y251" s="341"/>
      <c r="Z251" s="341"/>
      <c r="AA251" s="341"/>
      <c r="AB251" s="341"/>
      <c r="AC251" s="341"/>
      <c r="AD251" s="341"/>
      <c r="AE251" s="341"/>
      <c r="AF251" s="341"/>
      <c r="AG251" s="341"/>
      <c r="AH251" s="341"/>
      <c r="AI251" s="341"/>
      <c r="AJ251" s="341"/>
      <c r="AK251" s="341"/>
      <c r="AL251" s="341"/>
      <c r="AM251" s="341"/>
      <c r="AN251" s="341"/>
      <c r="AO251" s="341"/>
      <c r="AP251" s="341"/>
      <c r="AQ251" s="341"/>
      <c r="AR251" s="341"/>
      <c r="AS251" s="341"/>
      <c r="AT251" s="341"/>
      <c r="AU251" s="341"/>
      <c r="AV251" s="341"/>
      <c r="AW251" s="341"/>
      <c r="AX251" s="341"/>
      <c r="AY251" s="341"/>
      <c r="AZ251" s="341"/>
      <c r="BA251" s="341"/>
      <c r="BB251" s="341"/>
      <c r="BC251" s="341"/>
      <c r="BD251" s="341"/>
      <c r="BE251" s="341"/>
      <c r="BF251" s="341"/>
      <c r="BG251" s="341"/>
      <c r="BH251" s="341"/>
      <c r="BI251" s="341"/>
      <c r="BJ251" s="341"/>
      <c r="BK251" s="341"/>
      <c r="BL251" s="341"/>
      <c r="BM251" s="341"/>
      <c r="BN251" s="341"/>
      <c r="BO251" s="341"/>
      <c r="BP251" s="341"/>
      <c r="BQ251" s="341"/>
      <c r="BR251" s="341"/>
      <c r="BS251" s="341"/>
      <c r="BT251" s="341"/>
      <c r="BU251" s="341"/>
      <c r="BV251" s="341"/>
      <c r="BW251" s="341"/>
      <c r="BX251" s="341"/>
      <c r="BY251" s="341"/>
      <c r="BZ251" s="341"/>
      <c r="CA251" s="341"/>
      <c r="CB251" s="341"/>
      <c r="CC251" s="341"/>
      <c r="CD251" s="341"/>
      <c r="CE251" s="341"/>
      <c r="CF251" s="341"/>
      <c r="CG251" s="341"/>
      <c r="CH251" s="341"/>
      <c r="CI251" s="341"/>
      <c r="CJ251" s="341"/>
      <c r="CK251" s="341"/>
      <c r="CL251" s="341"/>
      <c r="CM251" s="341"/>
      <c r="CN251" s="341"/>
      <c r="CO251" s="341"/>
      <c r="CP251" s="341"/>
      <c r="CQ251" s="341"/>
      <c r="CR251" s="341"/>
      <c r="CS251" s="341"/>
      <c r="CT251" s="341"/>
      <c r="CU251" s="341"/>
      <c r="CV251" s="341"/>
      <c r="CW251" s="341"/>
      <c r="CX251" s="341"/>
      <c r="CY251" s="341"/>
      <c r="CZ251" s="341"/>
      <c r="DA251" s="341"/>
      <c r="DB251" s="341"/>
      <c r="DC251" s="341"/>
      <c r="DD251" s="341"/>
      <c r="DE251" s="341"/>
      <c r="DF251" s="341"/>
      <c r="DG251" s="341"/>
      <c r="DH251" s="341"/>
      <c r="DI251" s="341"/>
      <c r="DJ251" s="341"/>
      <c r="DK251" s="341"/>
      <c r="DL251" s="341"/>
      <c r="DM251" s="341"/>
      <c r="DN251" s="341"/>
      <c r="DO251" s="341"/>
      <c r="DP251" s="341"/>
      <c r="DQ251" s="341"/>
      <c r="DR251" s="341"/>
      <c r="DS251" s="341"/>
      <c r="DT251" s="341"/>
      <c r="DU251" s="341"/>
      <c r="DV251" s="341"/>
      <c r="DW251" s="341"/>
      <c r="DX251" s="341"/>
      <c r="DY251" s="341"/>
    </row>
    <row r="252" spans="1:129" s="60" customFormat="1" ht="12.75" customHeight="1" hidden="1">
      <c r="A252" s="357"/>
      <c r="B252" s="338" t="s">
        <v>939</v>
      </c>
      <c r="C252" s="113">
        <v>0</v>
      </c>
      <c r="D252" s="96">
        <v>0</v>
      </c>
      <c r="E252" s="341"/>
      <c r="F252" s="341"/>
      <c r="G252" s="341"/>
      <c r="H252" s="34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341"/>
      <c r="T252" s="341"/>
      <c r="U252" s="341"/>
      <c r="V252" s="341"/>
      <c r="W252" s="341"/>
      <c r="X252" s="341"/>
      <c r="Y252" s="341"/>
      <c r="Z252" s="341"/>
      <c r="AA252" s="341"/>
      <c r="AB252" s="341"/>
      <c r="AC252" s="341"/>
      <c r="AD252" s="341"/>
      <c r="AE252" s="341"/>
      <c r="AF252" s="341"/>
      <c r="AG252" s="341"/>
      <c r="AH252" s="341"/>
      <c r="AI252" s="341"/>
      <c r="AJ252" s="341"/>
      <c r="AK252" s="341"/>
      <c r="AL252" s="341"/>
      <c r="AM252" s="341"/>
      <c r="AN252" s="341"/>
      <c r="AO252" s="341"/>
      <c r="AP252" s="341"/>
      <c r="AQ252" s="341"/>
      <c r="AR252" s="341"/>
      <c r="AS252" s="341"/>
      <c r="AT252" s="341"/>
      <c r="AU252" s="341"/>
      <c r="AV252" s="341"/>
      <c r="AW252" s="341"/>
      <c r="AX252" s="341"/>
      <c r="AY252" s="341"/>
      <c r="AZ252" s="341"/>
      <c r="BA252" s="341"/>
      <c r="BB252" s="341"/>
      <c r="BC252" s="341"/>
      <c r="BD252" s="341"/>
      <c r="BE252" s="341"/>
      <c r="BF252" s="341"/>
      <c r="BG252" s="341"/>
      <c r="BH252" s="341"/>
      <c r="BI252" s="341"/>
      <c r="BJ252" s="341"/>
      <c r="BK252" s="341"/>
      <c r="BL252" s="341"/>
      <c r="BM252" s="341"/>
      <c r="BN252" s="341"/>
      <c r="BO252" s="341"/>
      <c r="BP252" s="341"/>
      <c r="BQ252" s="341"/>
      <c r="BR252" s="341"/>
      <c r="BS252" s="341"/>
      <c r="BT252" s="341"/>
      <c r="BU252" s="341"/>
      <c r="BV252" s="341"/>
      <c r="BW252" s="341"/>
      <c r="BX252" s="341"/>
      <c r="BY252" s="341"/>
      <c r="BZ252" s="341"/>
      <c r="CA252" s="341"/>
      <c r="CB252" s="341"/>
      <c r="CC252" s="341"/>
      <c r="CD252" s="341"/>
      <c r="CE252" s="341"/>
      <c r="CF252" s="341"/>
      <c r="CG252" s="341"/>
      <c r="CH252" s="341"/>
      <c r="CI252" s="341"/>
      <c r="CJ252" s="341"/>
      <c r="CK252" s="341"/>
      <c r="CL252" s="341"/>
      <c r="CM252" s="341"/>
      <c r="CN252" s="341"/>
      <c r="CO252" s="341"/>
      <c r="CP252" s="341"/>
      <c r="CQ252" s="341"/>
      <c r="CR252" s="341"/>
      <c r="CS252" s="341"/>
      <c r="CT252" s="341"/>
      <c r="CU252" s="341"/>
      <c r="CV252" s="341"/>
      <c r="CW252" s="341"/>
      <c r="CX252" s="341"/>
      <c r="CY252" s="341"/>
      <c r="CZ252" s="341"/>
      <c r="DA252" s="341"/>
      <c r="DB252" s="341"/>
      <c r="DC252" s="341"/>
      <c r="DD252" s="341"/>
      <c r="DE252" s="341"/>
      <c r="DF252" s="341"/>
      <c r="DG252" s="341"/>
      <c r="DH252" s="341"/>
      <c r="DI252" s="341"/>
      <c r="DJ252" s="341"/>
      <c r="DK252" s="341"/>
      <c r="DL252" s="341"/>
      <c r="DM252" s="341"/>
      <c r="DN252" s="341"/>
      <c r="DO252" s="341"/>
      <c r="DP252" s="341"/>
      <c r="DQ252" s="341"/>
      <c r="DR252" s="341"/>
      <c r="DS252" s="341"/>
      <c r="DT252" s="341"/>
      <c r="DU252" s="341"/>
      <c r="DV252" s="341"/>
      <c r="DW252" s="341"/>
      <c r="DX252" s="341"/>
      <c r="DY252" s="341"/>
    </row>
    <row r="253" spans="1:129" s="60" customFormat="1" ht="12.75" customHeight="1" hidden="1">
      <c r="A253" s="358" t="s">
        <v>1074</v>
      </c>
      <c r="B253" s="359" t="s">
        <v>944</v>
      </c>
      <c r="C253" s="252">
        <v>0</v>
      </c>
      <c r="D253" s="102">
        <v>0</v>
      </c>
      <c r="E253" s="341"/>
      <c r="F253" s="341"/>
      <c r="G253" s="341"/>
      <c r="H253" s="34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341"/>
      <c r="T253" s="341"/>
      <c r="U253" s="341"/>
      <c r="V253" s="341"/>
      <c r="W253" s="341"/>
      <c r="X253" s="341"/>
      <c r="Y253" s="341"/>
      <c r="Z253" s="341"/>
      <c r="AA253" s="341"/>
      <c r="AB253" s="341"/>
      <c r="AC253" s="341"/>
      <c r="AD253" s="341"/>
      <c r="AE253" s="341"/>
      <c r="AF253" s="341"/>
      <c r="AG253" s="341"/>
      <c r="AH253" s="341"/>
      <c r="AI253" s="341"/>
      <c r="AJ253" s="341"/>
      <c r="AK253" s="341"/>
      <c r="AL253" s="341"/>
      <c r="AM253" s="341"/>
      <c r="AN253" s="341"/>
      <c r="AO253" s="341"/>
      <c r="AP253" s="341"/>
      <c r="AQ253" s="341"/>
      <c r="AR253" s="341"/>
      <c r="AS253" s="341"/>
      <c r="AT253" s="341"/>
      <c r="AU253" s="341"/>
      <c r="AV253" s="341"/>
      <c r="AW253" s="341"/>
      <c r="AX253" s="341"/>
      <c r="AY253" s="341"/>
      <c r="AZ253" s="341"/>
      <c r="BA253" s="341"/>
      <c r="BB253" s="341"/>
      <c r="BC253" s="341"/>
      <c r="BD253" s="341"/>
      <c r="BE253" s="341"/>
      <c r="BF253" s="341"/>
      <c r="BG253" s="341"/>
      <c r="BH253" s="341"/>
      <c r="BI253" s="341"/>
      <c r="BJ253" s="341"/>
      <c r="BK253" s="341"/>
      <c r="BL253" s="341"/>
      <c r="BM253" s="341"/>
      <c r="BN253" s="341"/>
      <c r="BO253" s="341"/>
      <c r="BP253" s="341"/>
      <c r="BQ253" s="341"/>
      <c r="BR253" s="341"/>
      <c r="BS253" s="341"/>
      <c r="BT253" s="341"/>
      <c r="BU253" s="341"/>
      <c r="BV253" s="341"/>
      <c r="BW253" s="341"/>
      <c r="BX253" s="341"/>
      <c r="BY253" s="341"/>
      <c r="BZ253" s="341"/>
      <c r="CA253" s="341"/>
      <c r="CB253" s="341"/>
      <c r="CC253" s="341"/>
      <c r="CD253" s="341"/>
      <c r="CE253" s="341"/>
      <c r="CF253" s="341"/>
      <c r="CG253" s="341"/>
      <c r="CH253" s="341"/>
      <c r="CI253" s="341"/>
      <c r="CJ253" s="341"/>
      <c r="CK253" s="341"/>
      <c r="CL253" s="341"/>
      <c r="CM253" s="341"/>
      <c r="CN253" s="341"/>
      <c r="CO253" s="341"/>
      <c r="CP253" s="341"/>
      <c r="CQ253" s="341"/>
      <c r="CR253" s="341"/>
      <c r="CS253" s="341"/>
      <c r="CT253" s="341"/>
      <c r="CU253" s="341"/>
      <c r="CV253" s="341"/>
      <c r="CW253" s="341"/>
      <c r="CX253" s="341"/>
      <c r="CY253" s="341"/>
      <c r="CZ253" s="341"/>
      <c r="DA253" s="341"/>
      <c r="DB253" s="341"/>
      <c r="DC253" s="341"/>
      <c r="DD253" s="341"/>
      <c r="DE253" s="341"/>
      <c r="DF253" s="341"/>
      <c r="DG253" s="341"/>
      <c r="DH253" s="341"/>
      <c r="DI253" s="341"/>
      <c r="DJ253" s="341"/>
      <c r="DK253" s="341"/>
      <c r="DL253" s="341"/>
      <c r="DM253" s="341"/>
      <c r="DN253" s="341"/>
      <c r="DO253" s="341"/>
      <c r="DP253" s="341"/>
      <c r="DQ253" s="341"/>
      <c r="DR253" s="341"/>
      <c r="DS253" s="341"/>
      <c r="DT253" s="341"/>
      <c r="DU253" s="341"/>
      <c r="DV253" s="341"/>
      <c r="DW253" s="341"/>
      <c r="DX253" s="341"/>
      <c r="DY253" s="341"/>
    </row>
    <row r="254" spans="1:129" s="60" customFormat="1" ht="12.75" customHeight="1">
      <c r="A254" s="358"/>
      <c r="B254" s="376" t="s">
        <v>1124</v>
      </c>
      <c r="C254" s="252"/>
      <c r="D254" s="102"/>
      <c r="E254" s="341"/>
      <c r="F254" s="341"/>
      <c r="G254" s="341"/>
      <c r="H254" s="34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341"/>
      <c r="T254" s="341"/>
      <c r="U254" s="341"/>
      <c r="V254" s="341"/>
      <c r="W254" s="341"/>
      <c r="X254" s="341"/>
      <c r="Y254" s="341"/>
      <c r="Z254" s="341"/>
      <c r="AA254" s="341"/>
      <c r="AB254" s="341"/>
      <c r="AC254" s="341"/>
      <c r="AD254" s="341"/>
      <c r="AE254" s="341"/>
      <c r="AF254" s="341"/>
      <c r="AG254" s="341"/>
      <c r="AH254" s="341"/>
      <c r="AI254" s="341"/>
      <c r="AJ254" s="341"/>
      <c r="AK254" s="341"/>
      <c r="AL254" s="341"/>
      <c r="AM254" s="341"/>
      <c r="AN254" s="341"/>
      <c r="AO254" s="341"/>
      <c r="AP254" s="341"/>
      <c r="AQ254" s="341"/>
      <c r="AR254" s="341"/>
      <c r="AS254" s="341"/>
      <c r="AT254" s="341"/>
      <c r="AU254" s="341"/>
      <c r="AV254" s="341"/>
      <c r="AW254" s="341"/>
      <c r="AX254" s="341"/>
      <c r="AY254" s="341"/>
      <c r="AZ254" s="341"/>
      <c r="BA254" s="341"/>
      <c r="BB254" s="341"/>
      <c r="BC254" s="341"/>
      <c r="BD254" s="341"/>
      <c r="BE254" s="341"/>
      <c r="BF254" s="341"/>
      <c r="BG254" s="341"/>
      <c r="BH254" s="341"/>
      <c r="BI254" s="341"/>
      <c r="BJ254" s="341"/>
      <c r="BK254" s="341"/>
      <c r="BL254" s="341"/>
      <c r="BM254" s="341"/>
      <c r="BN254" s="341"/>
      <c r="BO254" s="341"/>
      <c r="BP254" s="341"/>
      <c r="BQ254" s="341"/>
      <c r="BR254" s="341"/>
      <c r="BS254" s="341"/>
      <c r="BT254" s="341"/>
      <c r="BU254" s="341"/>
      <c r="BV254" s="341"/>
      <c r="BW254" s="341"/>
      <c r="BX254" s="341"/>
      <c r="BY254" s="341"/>
      <c r="BZ254" s="341"/>
      <c r="CA254" s="341"/>
      <c r="CB254" s="341"/>
      <c r="CC254" s="341"/>
      <c r="CD254" s="341"/>
      <c r="CE254" s="341"/>
      <c r="CF254" s="341"/>
      <c r="CG254" s="341"/>
      <c r="CH254" s="341"/>
      <c r="CI254" s="341"/>
      <c r="CJ254" s="341"/>
      <c r="CK254" s="341"/>
      <c r="CL254" s="341"/>
      <c r="CM254" s="341"/>
      <c r="CN254" s="341"/>
      <c r="CO254" s="341"/>
      <c r="CP254" s="341"/>
      <c r="CQ254" s="341"/>
      <c r="CR254" s="341"/>
      <c r="CS254" s="341"/>
      <c r="CT254" s="341"/>
      <c r="CU254" s="341"/>
      <c r="CV254" s="341"/>
      <c r="CW254" s="341"/>
      <c r="CX254" s="341"/>
      <c r="CY254" s="341"/>
      <c r="CZ254" s="341"/>
      <c r="DA254" s="341"/>
      <c r="DB254" s="341"/>
      <c r="DC254" s="341"/>
      <c r="DD254" s="341"/>
      <c r="DE254" s="341"/>
      <c r="DF254" s="341"/>
      <c r="DG254" s="341"/>
      <c r="DH254" s="341"/>
      <c r="DI254" s="341"/>
      <c r="DJ254" s="341"/>
      <c r="DK254" s="341"/>
      <c r="DL254" s="341"/>
      <c r="DM254" s="341"/>
      <c r="DN254" s="341"/>
      <c r="DO254" s="341"/>
      <c r="DP254" s="341"/>
      <c r="DQ254" s="341"/>
      <c r="DR254" s="341"/>
      <c r="DS254" s="341"/>
      <c r="DT254" s="341"/>
      <c r="DU254" s="341"/>
      <c r="DV254" s="341"/>
      <c r="DW254" s="341"/>
      <c r="DX254" s="341"/>
      <c r="DY254" s="341"/>
    </row>
    <row r="255" spans="1:129" s="343" customFormat="1" ht="12.75" customHeight="1">
      <c r="A255" s="379"/>
      <c r="B255" s="369" t="s">
        <v>1097</v>
      </c>
      <c r="C255" s="256">
        <v>499</v>
      </c>
      <c r="D255" s="35">
        <v>0</v>
      </c>
      <c r="E255" s="342"/>
      <c r="F255" s="342"/>
      <c r="G255" s="342"/>
      <c r="H255" s="342"/>
      <c r="I255" s="342"/>
      <c r="J255" s="342"/>
      <c r="K255" s="342"/>
      <c r="L255" s="342"/>
      <c r="M255" s="342"/>
      <c r="N255" s="342"/>
      <c r="O255" s="342"/>
      <c r="P255" s="342"/>
      <c r="Q255" s="342"/>
      <c r="R255" s="342"/>
      <c r="S255" s="342"/>
      <c r="T255" s="342"/>
      <c r="U255" s="342"/>
      <c r="V255" s="342"/>
      <c r="W255" s="342"/>
      <c r="X255" s="342"/>
      <c r="Y255" s="342"/>
      <c r="Z255" s="342"/>
      <c r="AA255" s="342"/>
      <c r="AB255" s="342"/>
      <c r="AC255" s="342"/>
      <c r="AD255" s="342"/>
      <c r="AE255" s="342"/>
      <c r="AF255" s="342"/>
      <c r="AG255" s="342"/>
      <c r="AH255" s="342"/>
      <c r="AI255" s="342"/>
      <c r="AJ255" s="342"/>
      <c r="AK255" s="342"/>
      <c r="AL255" s="342"/>
      <c r="AM255" s="342"/>
      <c r="AN255" s="342"/>
      <c r="AO255" s="342"/>
      <c r="AP255" s="342"/>
      <c r="AQ255" s="342"/>
      <c r="AR255" s="342"/>
      <c r="AS255" s="342"/>
      <c r="AT255" s="342"/>
      <c r="AU255" s="342"/>
      <c r="AV255" s="342"/>
      <c r="AW255" s="342"/>
      <c r="AX255" s="342"/>
      <c r="AY255" s="342"/>
      <c r="AZ255" s="342"/>
      <c r="BA255" s="342"/>
      <c r="BB255" s="342"/>
      <c r="BC255" s="342"/>
      <c r="BD255" s="342"/>
      <c r="BE255" s="342"/>
      <c r="BF255" s="342"/>
      <c r="BG255" s="342"/>
      <c r="BH255" s="342"/>
      <c r="BI255" s="342"/>
      <c r="BJ255" s="342"/>
      <c r="BK255" s="342"/>
      <c r="BL255" s="342"/>
      <c r="BM255" s="342"/>
      <c r="BN255" s="342"/>
      <c r="BO255" s="342"/>
      <c r="BP255" s="342"/>
      <c r="BQ255" s="342"/>
      <c r="BR255" s="342"/>
      <c r="BS255" s="342"/>
      <c r="BT255" s="342"/>
      <c r="BU255" s="342"/>
      <c r="BV255" s="342"/>
      <c r="BW255" s="342"/>
      <c r="BX255" s="342"/>
      <c r="BY255" s="342"/>
      <c r="BZ255" s="342"/>
      <c r="CA255" s="342"/>
      <c r="CB255" s="342"/>
      <c r="CC255" s="342"/>
      <c r="CD255" s="342"/>
      <c r="CE255" s="342"/>
      <c r="CF255" s="342"/>
      <c r="CG255" s="342"/>
      <c r="CH255" s="342"/>
      <c r="CI255" s="342"/>
      <c r="CJ255" s="342"/>
      <c r="CK255" s="342"/>
      <c r="CL255" s="342"/>
      <c r="CM255" s="342"/>
      <c r="CN255" s="342"/>
      <c r="CO255" s="342"/>
      <c r="CP255" s="342"/>
      <c r="CQ255" s="342"/>
      <c r="CR255" s="342"/>
      <c r="CS255" s="342"/>
      <c r="CT255" s="342"/>
      <c r="CU255" s="342"/>
      <c r="CV255" s="342"/>
      <c r="CW255" s="342"/>
      <c r="CX255" s="342"/>
      <c r="CY255" s="342"/>
      <c r="CZ255" s="342"/>
      <c r="DA255" s="342"/>
      <c r="DB255" s="342"/>
      <c r="DC255" s="342"/>
      <c r="DD255" s="342"/>
      <c r="DE255" s="342"/>
      <c r="DF255" s="342"/>
      <c r="DG255" s="342"/>
      <c r="DH255" s="342"/>
      <c r="DI255" s="342"/>
      <c r="DJ255" s="342"/>
      <c r="DK255" s="342"/>
      <c r="DL255" s="342"/>
      <c r="DM255" s="342"/>
      <c r="DN255" s="342"/>
      <c r="DO255" s="342"/>
      <c r="DP255" s="342"/>
      <c r="DQ255" s="342"/>
      <c r="DR255" s="342"/>
      <c r="DS255" s="342"/>
      <c r="DT255" s="342"/>
      <c r="DU255" s="342"/>
      <c r="DV255" s="342"/>
      <c r="DW255" s="342"/>
      <c r="DX255" s="342"/>
      <c r="DY255" s="342"/>
    </row>
    <row r="256" spans="1:129" s="60" customFormat="1" ht="12.75" customHeight="1">
      <c r="A256" s="330"/>
      <c r="B256" s="380" t="s">
        <v>1098</v>
      </c>
      <c r="C256" s="256">
        <v>2358</v>
      </c>
      <c r="D256" s="35">
        <v>894</v>
      </c>
      <c r="E256" s="341"/>
      <c r="F256" s="341"/>
      <c r="G256" s="341"/>
      <c r="H256" s="34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341"/>
      <c r="T256" s="341"/>
      <c r="U256" s="341"/>
      <c r="V256" s="341"/>
      <c r="W256" s="341"/>
      <c r="X256" s="341"/>
      <c r="Y256" s="341"/>
      <c r="Z256" s="341"/>
      <c r="AA256" s="341"/>
      <c r="AB256" s="341"/>
      <c r="AC256" s="341"/>
      <c r="AD256" s="341"/>
      <c r="AE256" s="341"/>
      <c r="AF256" s="341"/>
      <c r="AG256" s="341"/>
      <c r="AH256" s="341"/>
      <c r="AI256" s="341"/>
      <c r="AJ256" s="341"/>
      <c r="AK256" s="341"/>
      <c r="AL256" s="341"/>
      <c r="AM256" s="341"/>
      <c r="AN256" s="341"/>
      <c r="AO256" s="341"/>
      <c r="AP256" s="341"/>
      <c r="AQ256" s="341"/>
      <c r="AR256" s="341"/>
      <c r="AS256" s="341"/>
      <c r="AT256" s="341"/>
      <c r="AU256" s="341"/>
      <c r="AV256" s="341"/>
      <c r="AW256" s="341"/>
      <c r="AX256" s="341"/>
      <c r="AY256" s="341"/>
      <c r="AZ256" s="341"/>
      <c r="BA256" s="341"/>
      <c r="BB256" s="341"/>
      <c r="BC256" s="341"/>
      <c r="BD256" s="341"/>
      <c r="BE256" s="341"/>
      <c r="BF256" s="341"/>
      <c r="BG256" s="341"/>
      <c r="BH256" s="341"/>
      <c r="BI256" s="341"/>
      <c r="BJ256" s="341"/>
      <c r="BK256" s="341"/>
      <c r="BL256" s="341"/>
      <c r="BM256" s="341"/>
      <c r="BN256" s="341"/>
      <c r="BO256" s="341"/>
      <c r="BP256" s="341"/>
      <c r="BQ256" s="341"/>
      <c r="BR256" s="341"/>
      <c r="BS256" s="341"/>
      <c r="BT256" s="341"/>
      <c r="BU256" s="341"/>
      <c r="BV256" s="341"/>
      <c r="BW256" s="341"/>
      <c r="BX256" s="341"/>
      <c r="BY256" s="341"/>
      <c r="BZ256" s="341"/>
      <c r="CA256" s="341"/>
      <c r="CB256" s="341"/>
      <c r="CC256" s="341"/>
      <c r="CD256" s="341"/>
      <c r="CE256" s="341"/>
      <c r="CF256" s="341"/>
      <c r="CG256" s="341"/>
      <c r="CH256" s="341"/>
      <c r="CI256" s="341"/>
      <c r="CJ256" s="341"/>
      <c r="CK256" s="341"/>
      <c r="CL256" s="341"/>
      <c r="CM256" s="341"/>
      <c r="CN256" s="341"/>
      <c r="CO256" s="341"/>
      <c r="CP256" s="341"/>
      <c r="CQ256" s="341"/>
      <c r="CR256" s="341"/>
      <c r="CS256" s="341"/>
      <c r="CT256" s="341"/>
      <c r="CU256" s="341"/>
      <c r="CV256" s="341"/>
      <c r="CW256" s="341"/>
      <c r="CX256" s="341"/>
      <c r="CY256" s="341"/>
      <c r="CZ256" s="341"/>
      <c r="DA256" s="341"/>
      <c r="DB256" s="341"/>
      <c r="DC256" s="341"/>
      <c r="DD256" s="341"/>
      <c r="DE256" s="341"/>
      <c r="DF256" s="341"/>
      <c r="DG256" s="341"/>
      <c r="DH256" s="341"/>
      <c r="DI256" s="341"/>
      <c r="DJ256" s="341"/>
      <c r="DK256" s="341"/>
      <c r="DL256" s="341"/>
      <c r="DM256" s="341"/>
      <c r="DN256" s="341"/>
      <c r="DO256" s="341"/>
      <c r="DP256" s="341"/>
      <c r="DQ256" s="341"/>
      <c r="DR256" s="341"/>
      <c r="DS256" s="341"/>
      <c r="DT256" s="341"/>
      <c r="DU256" s="341"/>
      <c r="DV256" s="341"/>
      <c r="DW256" s="341"/>
      <c r="DX256" s="341"/>
      <c r="DY256" s="341"/>
    </row>
    <row r="257" spans="1:129" s="60" customFormat="1" ht="12.75" customHeight="1">
      <c r="A257" s="367" t="s">
        <v>895</v>
      </c>
      <c r="B257" s="348" t="s">
        <v>1099</v>
      </c>
      <c r="C257" s="252">
        <v>2358</v>
      </c>
      <c r="D257" s="40">
        <v>894</v>
      </c>
      <c r="E257" s="341"/>
      <c r="F257" s="341"/>
      <c r="G257" s="341"/>
      <c r="H257" s="34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341"/>
      <c r="T257" s="341"/>
      <c r="U257" s="341"/>
      <c r="V257" s="341"/>
      <c r="W257" s="341"/>
      <c r="X257" s="341"/>
      <c r="Y257" s="341"/>
      <c r="Z257" s="341"/>
      <c r="AA257" s="341"/>
      <c r="AB257" s="341"/>
      <c r="AC257" s="341"/>
      <c r="AD257" s="341"/>
      <c r="AE257" s="341"/>
      <c r="AF257" s="341"/>
      <c r="AG257" s="341"/>
      <c r="AH257" s="341"/>
      <c r="AI257" s="341"/>
      <c r="AJ257" s="341"/>
      <c r="AK257" s="341"/>
      <c r="AL257" s="341"/>
      <c r="AM257" s="341"/>
      <c r="AN257" s="341"/>
      <c r="AO257" s="341"/>
      <c r="AP257" s="341"/>
      <c r="AQ257" s="341"/>
      <c r="AR257" s="341"/>
      <c r="AS257" s="341"/>
      <c r="AT257" s="341"/>
      <c r="AU257" s="341"/>
      <c r="AV257" s="341"/>
      <c r="AW257" s="341"/>
      <c r="AX257" s="341"/>
      <c r="AY257" s="341"/>
      <c r="AZ257" s="341"/>
      <c r="BA257" s="341"/>
      <c r="BB257" s="341"/>
      <c r="BC257" s="341"/>
      <c r="BD257" s="341"/>
      <c r="BE257" s="341"/>
      <c r="BF257" s="341"/>
      <c r="BG257" s="341"/>
      <c r="BH257" s="341"/>
      <c r="BI257" s="341"/>
      <c r="BJ257" s="341"/>
      <c r="BK257" s="341"/>
      <c r="BL257" s="341"/>
      <c r="BM257" s="341"/>
      <c r="BN257" s="341"/>
      <c r="BO257" s="341"/>
      <c r="BP257" s="341"/>
      <c r="BQ257" s="341"/>
      <c r="BR257" s="341"/>
      <c r="BS257" s="341"/>
      <c r="BT257" s="341"/>
      <c r="BU257" s="341"/>
      <c r="BV257" s="341"/>
      <c r="BW257" s="341"/>
      <c r="BX257" s="341"/>
      <c r="BY257" s="341"/>
      <c r="BZ257" s="341"/>
      <c r="CA257" s="341"/>
      <c r="CB257" s="341"/>
      <c r="CC257" s="341"/>
      <c r="CD257" s="341"/>
      <c r="CE257" s="341"/>
      <c r="CF257" s="341"/>
      <c r="CG257" s="341"/>
      <c r="CH257" s="341"/>
      <c r="CI257" s="341"/>
      <c r="CJ257" s="341"/>
      <c r="CK257" s="341"/>
      <c r="CL257" s="341"/>
      <c r="CM257" s="341"/>
      <c r="CN257" s="341"/>
      <c r="CO257" s="341"/>
      <c r="CP257" s="341"/>
      <c r="CQ257" s="341"/>
      <c r="CR257" s="341"/>
      <c r="CS257" s="341"/>
      <c r="CT257" s="341"/>
      <c r="CU257" s="341"/>
      <c r="CV257" s="341"/>
      <c r="CW257" s="341"/>
      <c r="CX257" s="341"/>
      <c r="CY257" s="341"/>
      <c r="CZ257" s="341"/>
      <c r="DA257" s="341"/>
      <c r="DB257" s="341"/>
      <c r="DC257" s="341"/>
      <c r="DD257" s="341"/>
      <c r="DE257" s="341"/>
      <c r="DF257" s="341"/>
      <c r="DG257" s="341"/>
      <c r="DH257" s="341"/>
      <c r="DI257" s="341"/>
      <c r="DJ257" s="341"/>
      <c r="DK257" s="341"/>
      <c r="DL257" s="341"/>
      <c r="DM257" s="341"/>
      <c r="DN257" s="341"/>
      <c r="DO257" s="341"/>
      <c r="DP257" s="341"/>
      <c r="DQ257" s="341"/>
      <c r="DR257" s="341"/>
      <c r="DS257" s="341"/>
      <c r="DT257" s="341"/>
      <c r="DU257" s="341"/>
      <c r="DV257" s="341"/>
      <c r="DW257" s="341"/>
      <c r="DX257" s="341"/>
      <c r="DY257" s="341"/>
    </row>
    <row r="258" spans="1:129" s="60" customFormat="1" ht="12.75" customHeight="1">
      <c r="A258" s="374" t="s">
        <v>897</v>
      </c>
      <c r="B258" s="348" t="s">
        <v>1100</v>
      </c>
      <c r="C258" s="252">
        <v>2358</v>
      </c>
      <c r="D258" s="40">
        <v>894</v>
      </c>
      <c r="E258" s="341"/>
      <c r="F258" s="341"/>
      <c r="G258" s="341"/>
      <c r="H258" s="34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341"/>
      <c r="T258" s="341"/>
      <c r="U258" s="341"/>
      <c r="V258" s="341"/>
      <c r="W258" s="341"/>
      <c r="X258" s="341"/>
      <c r="Y258" s="341"/>
      <c r="Z258" s="341"/>
      <c r="AA258" s="341"/>
      <c r="AB258" s="341"/>
      <c r="AC258" s="341"/>
      <c r="AD258" s="341"/>
      <c r="AE258" s="341"/>
      <c r="AF258" s="341"/>
      <c r="AG258" s="341"/>
      <c r="AH258" s="341"/>
      <c r="AI258" s="341"/>
      <c r="AJ258" s="341"/>
      <c r="AK258" s="341"/>
      <c r="AL258" s="341"/>
      <c r="AM258" s="341"/>
      <c r="AN258" s="341"/>
      <c r="AO258" s="341"/>
      <c r="AP258" s="341"/>
      <c r="AQ258" s="341"/>
      <c r="AR258" s="341"/>
      <c r="AS258" s="341"/>
      <c r="AT258" s="341"/>
      <c r="AU258" s="341"/>
      <c r="AV258" s="341"/>
      <c r="AW258" s="341"/>
      <c r="AX258" s="341"/>
      <c r="AY258" s="341"/>
      <c r="AZ258" s="341"/>
      <c r="BA258" s="341"/>
      <c r="BB258" s="341"/>
      <c r="BC258" s="341"/>
      <c r="BD258" s="341"/>
      <c r="BE258" s="341"/>
      <c r="BF258" s="341"/>
      <c r="BG258" s="341"/>
      <c r="BH258" s="341"/>
      <c r="BI258" s="341"/>
      <c r="BJ258" s="341"/>
      <c r="BK258" s="341"/>
      <c r="BL258" s="341"/>
      <c r="BM258" s="341"/>
      <c r="BN258" s="341"/>
      <c r="BO258" s="341"/>
      <c r="BP258" s="341"/>
      <c r="BQ258" s="341"/>
      <c r="BR258" s="341"/>
      <c r="BS258" s="341"/>
      <c r="BT258" s="341"/>
      <c r="BU258" s="341"/>
      <c r="BV258" s="341"/>
      <c r="BW258" s="341"/>
      <c r="BX258" s="341"/>
      <c r="BY258" s="341"/>
      <c r="BZ258" s="341"/>
      <c r="CA258" s="341"/>
      <c r="CB258" s="341"/>
      <c r="CC258" s="341"/>
      <c r="CD258" s="341"/>
      <c r="CE258" s="341"/>
      <c r="CF258" s="341"/>
      <c r="CG258" s="341"/>
      <c r="CH258" s="341"/>
      <c r="CI258" s="341"/>
      <c r="CJ258" s="341"/>
      <c r="CK258" s="341"/>
      <c r="CL258" s="341"/>
      <c r="CM258" s="341"/>
      <c r="CN258" s="341"/>
      <c r="CO258" s="341"/>
      <c r="CP258" s="341"/>
      <c r="CQ258" s="341"/>
      <c r="CR258" s="341"/>
      <c r="CS258" s="341"/>
      <c r="CT258" s="341"/>
      <c r="CU258" s="341"/>
      <c r="CV258" s="341"/>
      <c r="CW258" s="341"/>
      <c r="CX258" s="341"/>
      <c r="CY258" s="341"/>
      <c r="CZ258" s="341"/>
      <c r="DA258" s="341"/>
      <c r="DB258" s="341"/>
      <c r="DC258" s="341"/>
      <c r="DD258" s="341"/>
      <c r="DE258" s="341"/>
      <c r="DF258" s="341"/>
      <c r="DG258" s="341"/>
      <c r="DH258" s="341"/>
      <c r="DI258" s="341"/>
      <c r="DJ258" s="341"/>
      <c r="DK258" s="341"/>
      <c r="DL258" s="341"/>
      <c r="DM258" s="341"/>
      <c r="DN258" s="341"/>
      <c r="DO258" s="341"/>
      <c r="DP258" s="341"/>
      <c r="DQ258" s="341"/>
      <c r="DR258" s="341"/>
      <c r="DS258" s="341"/>
      <c r="DT258" s="341"/>
      <c r="DU258" s="341"/>
      <c r="DV258" s="341"/>
      <c r="DW258" s="341"/>
      <c r="DX258" s="341"/>
      <c r="DY258" s="341"/>
    </row>
    <row r="259" spans="1:129" s="60" customFormat="1" ht="12.75" customHeight="1">
      <c r="A259" s="374">
        <v>1000</v>
      </c>
      <c r="B259" s="345" t="s">
        <v>1105</v>
      </c>
      <c r="C259" s="252">
        <v>1859</v>
      </c>
      <c r="D259" s="40">
        <v>894</v>
      </c>
      <c r="E259" s="341"/>
      <c r="F259" s="341"/>
      <c r="G259" s="341"/>
      <c r="H259" s="34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341"/>
      <c r="T259" s="341"/>
      <c r="U259" s="341"/>
      <c r="V259" s="341"/>
      <c r="W259" s="341"/>
      <c r="X259" s="341"/>
      <c r="Y259" s="341"/>
      <c r="Z259" s="341"/>
      <c r="AA259" s="341"/>
      <c r="AB259" s="341"/>
      <c r="AC259" s="341"/>
      <c r="AD259" s="341"/>
      <c r="AE259" s="341"/>
      <c r="AF259" s="341"/>
      <c r="AG259" s="341"/>
      <c r="AH259" s="341"/>
      <c r="AI259" s="341"/>
      <c r="AJ259" s="341"/>
      <c r="AK259" s="341"/>
      <c r="AL259" s="341"/>
      <c r="AM259" s="341"/>
      <c r="AN259" s="341"/>
      <c r="AO259" s="341"/>
      <c r="AP259" s="341"/>
      <c r="AQ259" s="341"/>
      <c r="AR259" s="341"/>
      <c r="AS259" s="341"/>
      <c r="AT259" s="341"/>
      <c r="AU259" s="341"/>
      <c r="AV259" s="341"/>
      <c r="AW259" s="341"/>
      <c r="AX259" s="341"/>
      <c r="AY259" s="341"/>
      <c r="AZ259" s="341"/>
      <c r="BA259" s="341"/>
      <c r="BB259" s="341"/>
      <c r="BC259" s="341"/>
      <c r="BD259" s="341"/>
      <c r="BE259" s="341"/>
      <c r="BF259" s="341"/>
      <c r="BG259" s="341"/>
      <c r="BH259" s="341"/>
      <c r="BI259" s="341"/>
      <c r="BJ259" s="341"/>
      <c r="BK259" s="341"/>
      <c r="BL259" s="341"/>
      <c r="BM259" s="341"/>
      <c r="BN259" s="341"/>
      <c r="BO259" s="341"/>
      <c r="BP259" s="341"/>
      <c r="BQ259" s="341"/>
      <c r="BR259" s="341"/>
      <c r="BS259" s="341"/>
      <c r="BT259" s="341"/>
      <c r="BU259" s="341"/>
      <c r="BV259" s="341"/>
      <c r="BW259" s="341"/>
      <c r="BX259" s="341"/>
      <c r="BY259" s="341"/>
      <c r="BZ259" s="341"/>
      <c r="CA259" s="341"/>
      <c r="CB259" s="341"/>
      <c r="CC259" s="341"/>
      <c r="CD259" s="341"/>
      <c r="CE259" s="341"/>
      <c r="CF259" s="341"/>
      <c r="CG259" s="341"/>
      <c r="CH259" s="341"/>
      <c r="CI259" s="341"/>
      <c r="CJ259" s="341"/>
      <c r="CK259" s="341"/>
      <c r="CL259" s="341"/>
      <c r="CM259" s="341"/>
      <c r="CN259" s="341"/>
      <c r="CO259" s="341"/>
      <c r="CP259" s="341"/>
      <c r="CQ259" s="341"/>
      <c r="CR259" s="341"/>
      <c r="CS259" s="341"/>
      <c r="CT259" s="341"/>
      <c r="CU259" s="341"/>
      <c r="CV259" s="341"/>
      <c r="CW259" s="341"/>
      <c r="CX259" s="341"/>
      <c r="CY259" s="341"/>
      <c r="CZ259" s="341"/>
      <c r="DA259" s="341"/>
      <c r="DB259" s="341"/>
      <c r="DC259" s="341"/>
      <c r="DD259" s="341"/>
      <c r="DE259" s="341"/>
      <c r="DF259" s="341"/>
      <c r="DG259" s="341"/>
      <c r="DH259" s="341"/>
      <c r="DI259" s="341"/>
      <c r="DJ259" s="341"/>
      <c r="DK259" s="341"/>
      <c r="DL259" s="341"/>
      <c r="DM259" s="341"/>
      <c r="DN259" s="341"/>
      <c r="DO259" s="341"/>
      <c r="DP259" s="341"/>
      <c r="DQ259" s="341"/>
      <c r="DR259" s="341"/>
      <c r="DS259" s="341"/>
      <c r="DT259" s="341"/>
      <c r="DU259" s="341"/>
      <c r="DV259" s="341"/>
      <c r="DW259" s="341"/>
      <c r="DX259" s="341"/>
      <c r="DY259" s="341"/>
    </row>
    <row r="260" spans="1:129" s="60" customFormat="1" ht="12.75" customHeight="1">
      <c r="A260" s="134">
        <v>1100</v>
      </c>
      <c r="B260" s="348" t="s">
        <v>1106</v>
      </c>
      <c r="C260" s="252">
        <v>1493</v>
      </c>
      <c r="D260" s="40">
        <v>750</v>
      </c>
      <c r="E260" s="341"/>
      <c r="F260" s="341"/>
      <c r="G260" s="341"/>
      <c r="H260" s="341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341"/>
      <c r="T260" s="341"/>
      <c r="U260" s="341"/>
      <c r="V260" s="341"/>
      <c r="W260" s="341"/>
      <c r="X260" s="341"/>
      <c r="Y260" s="341"/>
      <c r="Z260" s="341"/>
      <c r="AA260" s="341"/>
      <c r="AB260" s="341"/>
      <c r="AC260" s="341"/>
      <c r="AD260" s="341"/>
      <c r="AE260" s="341"/>
      <c r="AF260" s="341"/>
      <c r="AG260" s="341"/>
      <c r="AH260" s="341"/>
      <c r="AI260" s="341"/>
      <c r="AJ260" s="341"/>
      <c r="AK260" s="341"/>
      <c r="AL260" s="341"/>
      <c r="AM260" s="341"/>
      <c r="AN260" s="341"/>
      <c r="AO260" s="341"/>
      <c r="AP260" s="341"/>
      <c r="AQ260" s="341"/>
      <c r="AR260" s="341"/>
      <c r="AS260" s="341"/>
      <c r="AT260" s="341"/>
      <c r="AU260" s="341"/>
      <c r="AV260" s="341"/>
      <c r="AW260" s="341"/>
      <c r="AX260" s="341"/>
      <c r="AY260" s="341"/>
      <c r="AZ260" s="341"/>
      <c r="BA260" s="341"/>
      <c r="BB260" s="341"/>
      <c r="BC260" s="341"/>
      <c r="BD260" s="341"/>
      <c r="BE260" s="341"/>
      <c r="BF260" s="341"/>
      <c r="BG260" s="341"/>
      <c r="BH260" s="341"/>
      <c r="BI260" s="341"/>
      <c r="BJ260" s="341"/>
      <c r="BK260" s="341"/>
      <c r="BL260" s="341"/>
      <c r="BM260" s="341"/>
      <c r="BN260" s="341"/>
      <c r="BO260" s="341"/>
      <c r="BP260" s="341"/>
      <c r="BQ260" s="341"/>
      <c r="BR260" s="341"/>
      <c r="BS260" s="341"/>
      <c r="BT260" s="341"/>
      <c r="BU260" s="341"/>
      <c r="BV260" s="341"/>
      <c r="BW260" s="341"/>
      <c r="BX260" s="341"/>
      <c r="BY260" s="341"/>
      <c r="BZ260" s="341"/>
      <c r="CA260" s="341"/>
      <c r="CB260" s="341"/>
      <c r="CC260" s="341"/>
      <c r="CD260" s="341"/>
      <c r="CE260" s="341"/>
      <c r="CF260" s="341"/>
      <c r="CG260" s="341"/>
      <c r="CH260" s="341"/>
      <c r="CI260" s="341"/>
      <c r="CJ260" s="341"/>
      <c r="CK260" s="341"/>
      <c r="CL260" s="341"/>
      <c r="CM260" s="341"/>
      <c r="CN260" s="341"/>
      <c r="CO260" s="341"/>
      <c r="CP260" s="341"/>
      <c r="CQ260" s="341"/>
      <c r="CR260" s="341"/>
      <c r="CS260" s="341"/>
      <c r="CT260" s="341"/>
      <c r="CU260" s="341"/>
      <c r="CV260" s="341"/>
      <c r="CW260" s="341"/>
      <c r="CX260" s="341"/>
      <c r="CY260" s="341"/>
      <c r="CZ260" s="341"/>
      <c r="DA260" s="341"/>
      <c r="DB260" s="341"/>
      <c r="DC260" s="341"/>
      <c r="DD260" s="341"/>
      <c r="DE260" s="341"/>
      <c r="DF260" s="341"/>
      <c r="DG260" s="341"/>
      <c r="DH260" s="341"/>
      <c r="DI260" s="341"/>
      <c r="DJ260" s="341"/>
      <c r="DK260" s="341"/>
      <c r="DL260" s="341"/>
      <c r="DM260" s="341"/>
      <c r="DN260" s="341"/>
      <c r="DO260" s="341"/>
      <c r="DP260" s="341"/>
      <c r="DQ260" s="341"/>
      <c r="DR260" s="341"/>
      <c r="DS260" s="341"/>
      <c r="DT260" s="341"/>
      <c r="DU260" s="341"/>
      <c r="DV260" s="341"/>
      <c r="DW260" s="341"/>
      <c r="DX260" s="341"/>
      <c r="DY260" s="341"/>
    </row>
    <row r="261" spans="1:129" s="60" customFormat="1" ht="25.5" customHeight="1">
      <c r="A261" s="134">
        <v>1200</v>
      </c>
      <c r="B261" s="348" t="s">
        <v>1068</v>
      </c>
      <c r="C261" s="252">
        <v>366</v>
      </c>
      <c r="D261" s="40">
        <v>144</v>
      </c>
      <c r="E261" s="341"/>
      <c r="F261" s="341"/>
      <c r="G261" s="341"/>
      <c r="H261" s="341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341"/>
      <c r="T261" s="341"/>
      <c r="U261" s="341"/>
      <c r="V261" s="341"/>
      <c r="W261" s="341"/>
      <c r="X261" s="341"/>
      <c r="Y261" s="341"/>
      <c r="Z261" s="341"/>
      <c r="AA261" s="341"/>
      <c r="AB261" s="341"/>
      <c r="AC261" s="341"/>
      <c r="AD261" s="341"/>
      <c r="AE261" s="341"/>
      <c r="AF261" s="341"/>
      <c r="AG261" s="341"/>
      <c r="AH261" s="341"/>
      <c r="AI261" s="341"/>
      <c r="AJ261" s="341"/>
      <c r="AK261" s="341"/>
      <c r="AL261" s="341"/>
      <c r="AM261" s="341"/>
      <c r="AN261" s="341"/>
      <c r="AO261" s="341"/>
      <c r="AP261" s="341"/>
      <c r="AQ261" s="341"/>
      <c r="AR261" s="341"/>
      <c r="AS261" s="341"/>
      <c r="AT261" s="341"/>
      <c r="AU261" s="341"/>
      <c r="AV261" s="341"/>
      <c r="AW261" s="341"/>
      <c r="AX261" s="341"/>
      <c r="AY261" s="341"/>
      <c r="AZ261" s="341"/>
      <c r="BA261" s="341"/>
      <c r="BB261" s="341"/>
      <c r="BC261" s="341"/>
      <c r="BD261" s="341"/>
      <c r="BE261" s="341"/>
      <c r="BF261" s="341"/>
      <c r="BG261" s="341"/>
      <c r="BH261" s="341"/>
      <c r="BI261" s="341"/>
      <c r="BJ261" s="341"/>
      <c r="BK261" s="341"/>
      <c r="BL261" s="341"/>
      <c r="BM261" s="341"/>
      <c r="BN261" s="341"/>
      <c r="BO261" s="341"/>
      <c r="BP261" s="341"/>
      <c r="BQ261" s="341"/>
      <c r="BR261" s="341"/>
      <c r="BS261" s="341"/>
      <c r="BT261" s="341"/>
      <c r="BU261" s="341"/>
      <c r="BV261" s="341"/>
      <c r="BW261" s="341"/>
      <c r="BX261" s="341"/>
      <c r="BY261" s="341"/>
      <c r="BZ261" s="341"/>
      <c r="CA261" s="341"/>
      <c r="CB261" s="341"/>
      <c r="CC261" s="341"/>
      <c r="CD261" s="341"/>
      <c r="CE261" s="341"/>
      <c r="CF261" s="341"/>
      <c r="CG261" s="341"/>
      <c r="CH261" s="341"/>
      <c r="CI261" s="341"/>
      <c r="CJ261" s="341"/>
      <c r="CK261" s="341"/>
      <c r="CL261" s="341"/>
      <c r="CM261" s="341"/>
      <c r="CN261" s="341"/>
      <c r="CO261" s="341"/>
      <c r="CP261" s="341"/>
      <c r="CQ261" s="341"/>
      <c r="CR261" s="341"/>
      <c r="CS261" s="341"/>
      <c r="CT261" s="341"/>
      <c r="CU261" s="341"/>
      <c r="CV261" s="341"/>
      <c r="CW261" s="341"/>
      <c r="CX261" s="341"/>
      <c r="CY261" s="341"/>
      <c r="CZ261" s="341"/>
      <c r="DA261" s="341"/>
      <c r="DB261" s="341"/>
      <c r="DC261" s="341"/>
      <c r="DD261" s="341"/>
      <c r="DE261" s="341"/>
      <c r="DF261" s="341"/>
      <c r="DG261" s="341"/>
      <c r="DH261" s="341"/>
      <c r="DI261" s="341"/>
      <c r="DJ261" s="341"/>
      <c r="DK261" s="341"/>
      <c r="DL261" s="341"/>
      <c r="DM261" s="341"/>
      <c r="DN261" s="341"/>
      <c r="DO261" s="341"/>
      <c r="DP261" s="341"/>
      <c r="DQ261" s="341"/>
      <c r="DR261" s="341"/>
      <c r="DS261" s="341"/>
      <c r="DT261" s="341"/>
      <c r="DU261" s="341"/>
      <c r="DV261" s="341"/>
      <c r="DW261" s="341"/>
      <c r="DX261" s="341"/>
      <c r="DY261" s="341"/>
    </row>
    <row r="262" spans="1:129" s="60" customFormat="1" ht="12.75" customHeight="1">
      <c r="A262" s="374">
        <v>2000</v>
      </c>
      <c r="B262" s="373" t="s">
        <v>1101</v>
      </c>
      <c r="C262" s="252">
        <v>499</v>
      </c>
      <c r="D262" s="40">
        <v>0</v>
      </c>
      <c r="E262" s="341"/>
      <c r="F262" s="341"/>
      <c r="G262" s="341"/>
      <c r="H262" s="341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341"/>
      <c r="T262" s="341"/>
      <c r="U262" s="341"/>
      <c r="V262" s="341"/>
      <c r="W262" s="341"/>
      <c r="X262" s="341"/>
      <c r="Y262" s="341"/>
      <c r="Z262" s="341"/>
      <c r="AA262" s="341"/>
      <c r="AB262" s="341"/>
      <c r="AC262" s="341"/>
      <c r="AD262" s="341"/>
      <c r="AE262" s="341"/>
      <c r="AF262" s="341"/>
      <c r="AG262" s="341"/>
      <c r="AH262" s="341"/>
      <c r="AI262" s="341"/>
      <c r="AJ262" s="341"/>
      <c r="AK262" s="341"/>
      <c r="AL262" s="341"/>
      <c r="AM262" s="341"/>
      <c r="AN262" s="341"/>
      <c r="AO262" s="341"/>
      <c r="AP262" s="341"/>
      <c r="AQ262" s="341"/>
      <c r="AR262" s="341"/>
      <c r="AS262" s="341"/>
      <c r="AT262" s="341"/>
      <c r="AU262" s="341"/>
      <c r="AV262" s="341"/>
      <c r="AW262" s="341"/>
      <c r="AX262" s="341"/>
      <c r="AY262" s="341"/>
      <c r="AZ262" s="341"/>
      <c r="BA262" s="341"/>
      <c r="BB262" s="341"/>
      <c r="BC262" s="341"/>
      <c r="BD262" s="341"/>
      <c r="BE262" s="341"/>
      <c r="BF262" s="341"/>
      <c r="BG262" s="341"/>
      <c r="BH262" s="341"/>
      <c r="BI262" s="341"/>
      <c r="BJ262" s="341"/>
      <c r="BK262" s="341"/>
      <c r="BL262" s="341"/>
      <c r="BM262" s="341"/>
      <c r="BN262" s="341"/>
      <c r="BO262" s="341"/>
      <c r="BP262" s="341"/>
      <c r="BQ262" s="341"/>
      <c r="BR262" s="341"/>
      <c r="BS262" s="341"/>
      <c r="BT262" s="341"/>
      <c r="BU262" s="341"/>
      <c r="BV262" s="341"/>
      <c r="BW262" s="341"/>
      <c r="BX262" s="341"/>
      <c r="BY262" s="341"/>
      <c r="BZ262" s="341"/>
      <c r="CA262" s="341"/>
      <c r="CB262" s="341"/>
      <c r="CC262" s="341"/>
      <c r="CD262" s="341"/>
      <c r="CE262" s="341"/>
      <c r="CF262" s="341"/>
      <c r="CG262" s="341"/>
      <c r="CH262" s="341"/>
      <c r="CI262" s="341"/>
      <c r="CJ262" s="341"/>
      <c r="CK262" s="341"/>
      <c r="CL262" s="341"/>
      <c r="CM262" s="341"/>
      <c r="CN262" s="341"/>
      <c r="CO262" s="341"/>
      <c r="CP262" s="341"/>
      <c r="CQ262" s="341"/>
      <c r="CR262" s="341"/>
      <c r="CS262" s="341"/>
      <c r="CT262" s="341"/>
      <c r="CU262" s="341"/>
      <c r="CV262" s="341"/>
      <c r="CW262" s="341"/>
      <c r="CX262" s="341"/>
      <c r="CY262" s="341"/>
      <c r="CZ262" s="341"/>
      <c r="DA262" s="341"/>
      <c r="DB262" s="341"/>
      <c r="DC262" s="341"/>
      <c r="DD262" s="341"/>
      <c r="DE262" s="341"/>
      <c r="DF262" s="341"/>
      <c r="DG262" s="341"/>
      <c r="DH262" s="341"/>
      <c r="DI262" s="341"/>
      <c r="DJ262" s="341"/>
      <c r="DK262" s="341"/>
      <c r="DL262" s="341"/>
      <c r="DM262" s="341"/>
      <c r="DN262" s="341"/>
      <c r="DO262" s="341"/>
      <c r="DP262" s="341"/>
      <c r="DQ262" s="341"/>
      <c r="DR262" s="341"/>
      <c r="DS262" s="341"/>
      <c r="DT262" s="341"/>
      <c r="DU262" s="341"/>
      <c r="DV262" s="341"/>
      <c r="DW262" s="341"/>
      <c r="DX262" s="341"/>
      <c r="DY262" s="341"/>
    </row>
    <row r="263" spans="1:129" s="60" customFormat="1" ht="12.75" customHeight="1">
      <c r="A263" s="356"/>
      <c r="B263" s="338" t="s">
        <v>938</v>
      </c>
      <c r="C263" s="256">
        <v>-1859</v>
      </c>
      <c r="D263" s="35">
        <v>-894</v>
      </c>
      <c r="E263" s="341"/>
      <c r="F263" s="341"/>
      <c r="G263" s="341"/>
      <c r="H263" s="341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341"/>
      <c r="T263" s="341"/>
      <c r="U263" s="341"/>
      <c r="V263" s="341"/>
      <c r="W263" s="341"/>
      <c r="X263" s="341"/>
      <c r="Y263" s="341"/>
      <c r="Z263" s="341"/>
      <c r="AA263" s="341"/>
      <c r="AB263" s="341"/>
      <c r="AC263" s="341"/>
      <c r="AD263" s="341"/>
      <c r="AE263" s="341"/>
      <c r="AF263" s="341"/>
      <c r="AG263" s="341"/>
      <c r="AH263" s="341"/>
      <c r="AI263" s="341"/>
      <c r="AJ263" s="341"/>
      <c r="AK263" s="341"/>
      <c r="AL263" s="341"/>
      <c r="AM263" s="341"/>
      <c r="AN263" s="341"/>
      <c r="AO263" s="341"/>
      <c r="AP263" s="341"/>
      <c r="AQ263" s="341"/>
      <c r="AR263" s="341"/>
      <c r="AS263" s="341"/>
      <c r="AT263" s="341"/>
      <c r="AU263" s="341"/>
      <c r="AV263" s="341"/>
      <c r="AW263" s="341"/>
      <c r="AX263" s="341"/>
      <c r="AY263" s="341"/>
      <c r="AZ263" s="341"/>
      <c r="BA263" s="341"/>
      <c r="BB263" s="341"/>
      <c r="BC263" s="341"/>
      <c r="BD263" s="341"/>
      <c r="BE263" s="341"/>
      <c r="BF263" s="341"/>
      <c r="BG263" s="341"/>
      <c r="BH263" s="341"/>
      <c r="BI263" s="341"/>
      <c r="BJ263" s="341"/>
      <c r="BK263" s="341"/>
      <c r="BL263" s="341"/>
      <c r="BM263" s="341"/>
      <c r="BN263" s="341"/>
      <c r="BO263" s="341"/>
      <c r="BP263" s="341"/>
      <c r="BQ263" s="341"/>
      <c r="BR263" s="341"/>
      <c r="BS263" s="341"/>
      <c r="BT263" s="341"/>
      <c r="BU263" s="341"/>
      <c r="BV263" s="341"/>
      <c r="BW263" s="341"/>
      <c r="BX263" s="341"/>
      <c r="BY263" s="341"/>
      <c r="BZ263" s="341"/>
      <c r="CA263" s="341"/>
      <c r="CB263" s="341"/>
      <c r="CC263" s="341"/>
      <c r="CD263" s="341"/>
      <c r="CE263" s="341"/>
      <c r="CF263" s="341"/>
      <c r="CG263" s="341"/>
      <c r="CH263" s="341"/>
      <c r="CI263" s="341"/>
      <c r="CJ263" s="341"/>
      <c r="CK263" s="341"/>
      <c r="CL263" s="341"/>
      <c r="CM263" s="341"/>
      <c r="CN263" s="341"/>
      <c r="CO263" s="341"/>
      <c r="CP263" s="341"/>
      <c r="CQ263" s="341"/>
      <c r="CR263" s="341"/>
      <c r="CS263" s="341"/>
      <c r="CT263" s="341"/>
      <c r="CU263" s="341"/>
      <c r="CV263" s="341"/>
      <c r="CW263" s="341"/>
      <c r="CX263" s="341"/>
      <c r="CY263" s="341"/>
      <c r="CZ263" s="341"/>
      <c r="DA263" s="341"/>
      <c r="DB263" s="341"/>
      <c r="DC263" s="341"/>
      <c r="DD263" s="341"/>
      <c r="DE263" s="341"/>
      <c r="DF263" s="341"/>
      <c r="DG263" s="341"/>
      <c r="DH263" s="341"/>
      <c r="DI263" s="341"/>
      <c r="DJ263" s="341"/>
      <c r="DK263" s="341"/>
      <c r="DL263" s="341"/>
      <c r="DM263" s="341"/>
      <c r="DN263" s="341"/>
      <c r="DO263" s="341"/>
      <c r="DP263" s="341"/>
      <c r="DQ263" s="341"/>
      <c r="DR263" s="341"/>
      <c r="DS263" s="341"/>
      <c r="DT263" s="341"/>
      <c r="DU263" s="341"/>
      <c r="DV263" s="341"/>
      <c r="DW263" s="341"/>
      <c r="DX263" s="341"/>
      <c r="DY263" s="341"/>
    </row>
    <row r="264" spans="1:129" s="60" customFormat="1" ht="12.75" customHeight="1">
      <c r="A264" s="357"/>
      <c r="B264" s="338" t="s">
        <v>939</v>
      </c>
      <c r="C264" s="256">
        <v>1859</v>
      </c>
      <c r="D264" s="35">
        <v>894</v>
      </c>
      <c r="E264" s="341"/>
      <c r="F264" s="341"/>
      <c r="G264" s="341"/>
      <c r="H264" s="341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341"/>
      <c r="T264" s="341"/>
      <c r="U264" s="341"/>
      <c r="V264" s="341"/>
      <c r="W264" s="341"/>
      <c r="X264" s="341"/>
      <c r="Y264" s="341"/>
      <c r="Z264" s="341"/>
      <c r="AA264" s="341"/>
      <c r="AB264" s="341"/>
      <c r="AC264" s="341"/>
      <c r="AD264" s="341"/>
      <c r="AE264" s="341"/>
      <c r="AF264" s="341"/>
      <c r="AG264" s="341"/>
      <c r="AH264" s="341"/>
      <c r="AI264" s="341"/>
      <c r="AJ264" s="341"/>
      <c r="AK264" s="341"/>
      <c r="AL264" s="341"/>
      <c r="AM264" s="341"/>
      <c r="AN264" s="341"/>
      <c r="AO264" s="341"/>
      <c r="AP264" s="341"/>
      <c r="AQ264" s="341"/>
      <c r="AR264" s="341"/>
      <c r="AS264" s="341"/>
      <c r="AT264" s="341"/>
      <c r="AU264" s="341"/>
      <c r="AV264" s="341"/>
      <c r="AW264" s="341"/>
      <c r="AX264" s="341"/>
      <c r="AY264" s="341"/>
      <c r="AZ264" s="341"/>
      <c r="BA264" s="341"/>
      <c r="BB264" s="341"/>
      <c r="BC264" s="341"/>
      <c r="BD264" s="341"/>
      <c r="BE264" s="341"/>
      <c r="BF264" s="341"/>
      <c r="BG264" s="341"/>
      <c r="BH264" s="341"/>
      <c r="BI264" s="341"/>
      <c r="BJ264" s="341"/>
      <c r="BK264" s="341"/>
      <c r="BL264" s="341"/>
      <c r="BM264" s="341"/>
      <c r="BN264" s="341"/>
      <c r="BO264" s="341"/>
      <c r="BP264" s="341"/>
      <c r="BQ264" s="341"/>
      <c r="BR264" s="341"/>
      <c r="BS264" s="341"/>
      <c r="BT264" s="341"/>
      <c r="BU264" s="341"/>
      <c r="BV264" s="341"/>
      <c r="BW264" s="341"/>
      <c r="BX264" s="341"/>
      <c r="BY264" s="341"/>
      <c r="BZ264" s="341"/>
      <c r="CA264" s="341"/>
      <c r="CB264" s="341"/>
      <c r="CC264" s="341"/>
      <c r="CD264" s="341"/>
      <c r="CE264" s="341"/>
      <c r="CF264" s="341"/>
      <c r="CG264" s="341"/>
      <c r="CH264" s="341"/>
      <c r="CI264" s="341"/>
      <c r="CJ264" s="341"/>
      <c r="CK264" s="341"/>
      <c r="CL264" s="341"/>
      <c r="CM264" s="341"/>
      <c r="CN264" s="341"/>
      <c r="CO264" s="341"/>
      <c r="CP264" s="341"/>
      <c r="CQ264" s="341"/>
      <c r="CR264" s="341"/>
      <c r="CS264" s="341"/>
      <c r="CT264" s="341"/>
      <c r="CU264" s="341"/>
      <c r="CV264" s="341"/>
      <c r="CW264" s="341"/>
      <c r="CX264" s="341"/>
      <c r="CY264" s="341"/>
      <c r="CZ264" s="341"/>
      <c r="DA264" s="341"/>
      <c r="DB264" s="341"/>
      <c r="DC264" s="341"/>
      <c r="DD264" s="341"/>
      <c r="DE264" s="341"/>
      <c r="DF264" s="341"/>
      <c r="DG264" s="341"/>
      <c r="DH264" s="341"/>
      <c r="DI264" s="341"/>
      <c r="DJ264" s="341"/>
      <c r="DK264" s="341"/>
      <c r="DL264" s="341"/>
      <c r="DM264" s="341"/>
      <c r="DN264" s="341"/>
      <c r="DO264" s="341"/>
      <c r="DP264" s="341"/>
      <c r="DQ264" s="341"/>
      <c r="DR264" s="341"/>
      <c r="DS264" s="341"/>
      <c r="DT264" s="341"/>
      <c r="DU264" s="341"/>
      <c r="DV264" s="341"/>
      <c r="DW264" s="341"/>
      <c r="DX264" s="341"/>
      <c r="DY264" s="341"/>
    </row>
    <row r="265" spans="1:129" s="60" customFormat="1" ht="12.75" customHeight="1">
      <c r="A265" s="358" t="s">
        <v>1074</v>
      </c>
      <c r="B265" s="359" t="s">
        <v>944</v>
      </c>
      <c r="C265" s="252">
        <v>1859</v>
      </c>
      <c r="D265" s="40">
        <v>894</v>
      </c>
      <c r="E265" s="341"/>
      <c r="F265" s="341"/>
      <c r="G265" s="341"/>
      <c r="H265" s="341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341"/>
      <c r="T265" s="341"/>
      <c r="U265" s="341"/>
      <c r="V265" s="341"/>
      <c r="W265" s="341"/>
      <c r="X265" s="341"/>
      <c r="Y265" s="341"/>
      <c r="Z265" s="341"/>
      <c r="AA265" s="341"/>
      <c r="AB265" s="341"/>
      <c r="AC265" s="341"/>
      <c r="AD265" s="341"/>
      <c r="AE265" s="341"/>
      <c r="AF265" s="341"/>
      <c r="AG265" s="341"/>
      <c r="AH265" s="341"/>
      <c r="AI265" s="341"/>
      <c r="AJ265" s="341"/>
      <c r="AK265" s="341"/>
      <c r="AL265" s="341"/>
      <c r="AM265" s="341"/>
      <c r="AN265" s="341"/>
      <c r="AO265" s="341"/>
      <c r="AP265" s="341"/>
      <c r="AQ265" s="341"/>
      <c r="AR265" s="341"/>
      <c r="AS265" s="341"/>
      <c r="AT265" s="341"/>
      <c r="AU265" s="341"/>
      <c r="AV265" s="341"/>
      <c r="AW265" s="341"/>
      <c r="AX265" s="341"/>
      <c r="AY265" s="341"/>
      <c r="AZ265" s="341"/>
      <c r="BA265" s="341"/>
      <c r="BB265" s="341"/>
      <c r="BC265" s="341"/>
      <c r="BD265" s="341"/>
      <c r="BE265" s="341"/>
      <c r="BF265" s="341"/>
      <c r="BG265" s="341"/>
      <c r="BH265" s="341"/>
      <c r="BI265" s="341"/>
      <c r="BJ265" s="341"/>
      <c r="BK265" s="341"/>
      <c r="BL265" s="341"/>
      <c r="BM265" s="341"/>
      <c r="BN265" s="341"/>
      <c r="BO265" s="341"/>
      <c r="BP265" s="341"/>
      <c r="BQ265" s="341"/>
      <c r="BR265" s="341"/>
      <c r="BS265" s="341"/>
      <c r="BT265" s="341"/>
      <c r="BU265" s="341"/>
      <c r="BV265" s="341"/>
      <c r="BW265" s="341"/>
      <c r="BX265" s="341"/>
      <c r="BY265" s="341"/>
      <c r="BZ265" s="341"/>
      <c r="CA265" s="341"/>
      <c r="CB265" s="341"/>
      <c r="CC265" s="341"/>
      <c r="CD265" s="341"/>
      <c r="CE265" s="341"/>
      <c r="CF265" s="341"/>
      <c r="CG265" s="341"/>
      <c r="CH265" s="341"/>
      <c r="CI265" s="341"/>
      <c r="CJ265" s="341"/>
      <c r="CK265" s="341"/>
      <c r="CL265" s="341"/>
      <c r="CM265" s="341"/>
      <c r="CN265" s="341"/>
      <c r="CO265" s="341"/>
      <c r="CP265" s="341"/>
      <c r="CQ265" s="341"/>
      <c r="CR265" s="341"/>
      <c r="CS265" s="341"/>
      <c r="CT265" s="341"/>
      <c r="CU265" s="341"/>
      <c r="CV265" s="341"/>
      <c r="CW265" s="341"/>
      <c r="CX265" s="341"/>
      <c r="CY265" s="341"/>
      <c r="CZ265" s="341"/>
      <c r="DA265" s="341"/>
      <c r="DB265" s="341"/>
      <c r="DC265" s="341"/>
      <c r="DD265" s="341"/>
      <c r="DE265" s="341"/>
      <c r="DF265" s="341"/>
      <c r="DG265" s="341"/>
      <c r="DH265" s="341"/>
      <c r="DI265" s="341"/>
      <c r="DJ265" s="341"/>
      <c r="DK265" s="341"/>
      <c r="DL265" s="341"/>
      <c r="DM265" s="341"/>
      <c r="DN265" s="341"/>
      <c r="DO265" s="341"/>
      <c r="DP265" s="341"/>
      <c r="DQ265" s="341"/>
      <c r="DR265" s="341"/>
      <c r="DS265" s="341"/>
      <c r="DT265" s="341"/>
      <c r="DU265" s="341"/>
      <c r="DV265" s="341"/>
      <c r="DW265" s="341"/>
      <c r="DX265" s="341"/>
      <c r="DY265" s="341"/>
    </row>
    <row r="266" spans="1:9" ht="15" customHeight="1">
      <c r="A266" s="330"/>
      <c r="B266" s="368" t="s">
        <v>1125</v>
      </c>
      <c r="C266" s="96"/>
      <c r="D266" s="102"/>
      <c r="E266" s="370"/>
      <c r="F266" s="370"/>
      <c r="G266" s="372"/>
      <c r="H266" s="370"/>
      <c r="I266" s="370"/>
    </row>
    <row r="267" spans="1:129" s="378" customFormat="1" ht="14.25" customHeight="1">
      <c r="A267" s="326"/>
      <c r="B267" s="369" t="s">
        <v>1097</v>
      </c>
      <c r="C267" s="96">
        <v>100397</v>
      </c>
      <c r="D267" s="35">
        <v>0</v>
      </c>
      <c r="E267" s="370"/>
      <c r="F267" s="370"/>
      <c r="G267" s="372"/>
      <c r="H267" s="370"/>
      <c r="I267" s="370"/>
      <c r="J267" s="377"/>
      <c r="K267" s="377"/>
      <c r="L267" s="377"/>
      <c r="M267" s="377"/>
      <c r="N267" s="377"/>
      <c r="O267" s="377"/>
      <c r="P267" s="377"/>
      <c r="Q267" s="377"/>
      <c r="R267" s="377"/>
      <c r="S267" s="377"/>
      <c r="T267" s="377"/>
      <c r="U267" s="377"/>
      <c r="V267" s="377"/>
      <c r="W267" s="377"/>
      <c r="X267" s="377"/>
      <c r="Y267" s="377"/>
      <c r="Z267" s="377"/>
      <c r="AA267" s="377"/>
      <c r="AB267" s="377"/>
      <c r="AC267" s="377"/>
      <c r="AD267" s="377"/>
      <c r="AE267" s="377"/>
      <c r="AF267" s="377"/>
      <c r="AG267" s="377"/>
      <c r="AH267" s="377"/>
      <c r="AI267" s="377"/>
      <c r="AJ267" s="377"/>
      <c r="AK267" s="377"/>
      <c r="AL267" s="377"/>
      <c r="AM267" s="377"/>
      <c r="AN267" s="377"/>
      <c r="AO267" s="377"/>
      <c r="AP267" s="377"/>
      <c r="AQ267" s="377"/>
      <c r="AR267" s="377"/>
      <c r="AS267" s="377"/>
      <c r="AT267" s="377"/>
      <c r="AU267" s="377"/>
      <c r="AV267" s="377"/>
      <c r="AW267" s="377"/>
      <c r="AX267" s="377"/>
      <c r="AY267" s="377"/>
      <c r="AZ267" s="377"/>
      <c r="BA267" s="377"/>
      <c r="BB267" s="377"/>
      <c r="BC267" s="377"/>
      <c r="BD267" s="377"/>
      <c r="BE267" s="377"/>
      <c r="BF267" s="377"/>
      <c r="BG267" s="377"/>
      <c r="BH267" s="377"/>
      <c r="BI267" s="377"/>
      <c r="BJ267" s="377"/>
      <c r="BK267" s="377"/>
      <c r="BL267" s="377"/>
      <c r="BM267" s="377"/>
      <c r="BN267" s="377"/>
      <c r="BO267" s="377"/>
      <c r="BP267" s="377"/>
      <c r="BQ267" s="377"/>
      <c r="BR267" s="377"/>
      <c r="BS267" s="377"/>
      <c r="BT267" s="377"/>
      <c r="BU267" s="377"/>
      <c r="BV267" s="377"/>
      <c r="BW267" s="377"/>
      <c r="BX267" s="377"/>
      <c r="BY267" s="377"/>
      <c r="BZ267" s="377"/>
      <c r="CA267" s="377"/>
      <c r="CB267" s="377"/>
      <c r="CC267" s="377"/>
      <c r="CD267" s="377"/>
      <c r="CE267" s="377"/>
      <c r="CF267" s="377"/>
      <c r="CG267" s="377"/>
      <c r="CH267" s="377"/>
      <c r="CI267" s="377"/>
      <c r="CJ267" s="377"/>
      <c r="CK267" s="377"/>
      <c r="CL267" s="377"/>
      <c r="CM267" s="377"/>
      <c r="CN267" s="377"/>
      <c r="CO267" s="377"/>
      <c r="CP267" s="377"/>
      <c r="CQ267" s="377"/>
      <c r="CR267" s="377"/>
      <c r="CS267" s="377"/>
      <c r="CT267" s="377"/>
      <c r="CU267" s="377"/>
      <c r="CV267" s="377"/>
      <c r="CW267" s="377"/>
      <c r="CX267" s="377"/>
      <c r="CY267" s="377"/>
      <c r="CZ267" s="377"/>
      <c r="DA267" s="377"/>
      <c r="DB267" s="377"/>
      <c r="DC267" s="377"/>
      <c r="DD267" s="377"/>
      <c r="DE267" s="377"/>
      <c r="DF267" s="377"/>
      <c r="DG267" s="377"/>
      <c r="DH267" s="377"/>
      <c r="DI267" s="377"/>
      <c r="DJ267" s="377"/>
      <c r="DK267" s="377"/>
      <c r="DL267" s="377"/>
      <c r="DM267" s="377"/>
      <c r="DN267" s="377"/>
      <c r="DO267" s="377"/>
      <c r="DP267" s="377"/>
      <c r="DQ267" s="377"/>
      <c r="DR267" s="377"/>
      <c r="DS267" s="377"/>
      <c r="DT267" s="377"/>
      <c r="DU267" s="377"/>
      <c r="DV267" s="377"/>
      <c r="DW267" s="377"/>
      <c r="DX267" s="377"/>
      <c r="DY267" s="377"/>
    </row>
    <row r="268" spans="1:9" ht="12.75" customHeight="1">
      <c r="A268" s="330"/>
      <c r="B268" s="369" t="s">
        <v>1098</v>
      </c>
      <c r="C268" s="96">
        <v>80853</v>
      </c>
      <c r="D268" s="35">
        <v>28452</v>
      </c>
      <c r="E268" s="224"/>
      <c r="F268" s="224"/>
      <c r="G268" s="371"/>
      <c r="H268" s="224"/>
      <c r="I268" s="224"/>
    </row>
    <row r="269" spans="1:9" ht="12.75" customHeight="1">
      <c r="A269" s="367" t="s">
        <v>895</v>
      </c>
      <c r="B269" s="373" t="s">
        <v>1099</v>
      </c>
      <c r="C269" s="102">
        <v>80853</v>
      </c>
      <c r="D269" s="40">
        <v>28452</v>
      </c>
      <c r="E269" s="224"/>
      <c r="F269" s="224"/>
      <c r="G269" s="371"/>
      <c r="H269" s="224"/>
      <c r="I269" s="224"/>
    </row>
    <row r="270" spans="1:9" ht="12.75" customHeight="1">
      <c r="A270" s="374" t="s">
        <v>897</v>
      </c>
      <c r="B270" s="373" t="s">
        <v>1100</v>
      </c>
      <c r="C270" s="102">
        <v>80853</v>
      </c>
      <c r="D270" s="40">
        <v>28452</v>
      </c>
      <c r="E270" s="224"/>
      <c r="F270" s="224"/>
      <c r="G270" s="371"/>
      <c r="H270" s="224"/>
      <c r="I270" s="224"/>
    </row>
    <row r="271" spans="1:129" s="60" customFormat="1" ht="12.75" customHeight="1">
      <c r="A271" s="374">
        <v>1000</v>
      </c>
      <c r="B271" s="345" t="s">
        <v>1105</v>
      </c>
      <c r="C271" s="252">
        <v>51372</v>
      </c>
      <c r="D271" s="40">
        <v>20811</v>
      </c>
      <c r="E271" s="341"/>
      <c r="F271" s="341"/>
      <c r="G271" s="341"/>
      <c r="H271" s="341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341"/>
      <c r="T271" s="341"/>
      <c r="U271" s="341"/>
      <c r="V271" s="341"/>
      <c r="W271" s="341"/>
      <c r="X271" s="341"/>
      <c r="Y271" s="341"/>
      <c r="Z271" s="341"/>
      <c r="AA271" s="341"/>
      <c r="AB271" s="341"/>
      <c r="AC271" s="341"/>
      <c r="AD271" s="341"/>
      <c r="AE271" s="341"/>
      <c r="AF271" s="341"/>
      <c r="AG271" s="341"/>
      <c r="AH271" s="341"/>
      <c r="AI271" s="341"/>
      <c r="AJ271" s="341"/>
      <c r="AK271" s="341"/>
      <c r="AL271" s="341"/>
      <c r="AM271" s="341"/>
      <c r="AN271" s="341"/>
      <c r="AO271" s="341"/>
      <c r="AP271" s="341"/>
      <c r="AQ271" s="341"/>
      <c r="AR271" s="341"/>
      <c r="AS271" s="341"/>
      <c r="AT271" s="341"/>
      <c r="AU271" s="341"/>
      <c r="AV271" s="341"/>
      <c r="AW271" s="341"/>
      <c r="AX271" s="341"/>
      <c r="AY271" s="341"/>
      <c r="AZ271" s="341"/>
      <c r="BA271" s="341"/>
      <c r="BB271" s="341"/>
      <c r="BC271" s="341"/>
      <c r="BD271" s="341"/>
      <c r="BE271" s="341"/>
      <c r="BF271" s="341"/>
      <c r="BG271" s="341"/>
      <c r="BH271" s="341"/>
      <c r="BI271" s="341"/>
      <c r="BJ271" s="341"/>
      <c r="BK271" s="341"/>
      <c r="BL271" s="341"/>
      <c r="BM271" s="341"/>
      <c r="BN271" s="341"/>
      <c r="BO271" s="341"/>
      <c r="BP271" s="341"/>
      <c r="BQ271" s="341"/>
      <c r="BR271" s="341"/>
      <c r="BS271" s="341"/>
      <c r="BT271" s="341"/>
      <c r="BU271" s="341"/>
      <c r="BV271" s="341"/>
      <c r="BW271" s="341"/>
      <c r="BX271" s="341"/>
      <c r="BY271" s="341"/>
      <c r="BZ271" s="341"/>
      <c r="CA271" s="341"/>
      <c r="CB271" s="341"/>
      <c r="CC271" s="341"/>
      <c r="CD271" s="341"/>
      <c r="CE271" s="341"/>
      <c r="CF271" s="341"/>
      <c r="CG271" s="341"/>
      <c r="CH271" s="341"/>
      <c r="CI271" s="341"/>
      <c r="CJ271" s="341"/>
      <c r="CK271" s="341"/>
      <c r="CL271" s="341"/>
      <c r="CM271" s="341"/>
      <c r="CN271" s="341"/>
      <c r="CO271" s="341"/>
      <c r="CP271" s="341"/>
      <c r="CQ271" s="341"/>
      <c r="CR271" s="341"/>
      <c r="CS271" s="341"/>
      <c r="CT271" s="341"/>
      <c r="CU271" s="341"/>
      <c r="CV271" s="341"/>
      <c r="CW271" s="341"/>
      <c r="CX271" s="341"/>
      <c r="CY271" s="341"/>
      <c r="CZ271" s="341"/>
      <c r="DA271" s="341"/>
      <c r="DB271" s="341"/>
      <c r="DC271" s="341"/>
      <c r="DD271" s="341"/>
      <c r="DE271" s="341"/>
      <c r="DF271" s="341"/>
      <c r="DG271" s="341"/>
      <c r="DH271" s="341"/>
      <c r="DI271" s="341"/>
      <c r="DJ271" s="341"/>
      <c r="DK271" s="341"/>
      <c r="DL271" s="341"/>
      <c r="DM271" s="341"/>
      <c r="DN271" s="341"/>
      <c r="DO271" s="341"/>
      <c r="DP271" s="341"/>
      <c r="DQ271" s="341"/>
      <c r="DR271" s="341"/>
      <c r="DS271" s="341"/>
      <c r="DT271" s="341"/>
      <c r="DU271" s="341"/>
      <c r="DV271" s="341"/>
      <c r="DW271" s="341"/>
      <c r="DX271" s="341"/>
      <c r="DY271" s="341"/>
    </row>
    <row r="272" spans="1:9" ht="12.75" customHeight="1">
      <c r="A272" s="134">
        <v>1100</v>
      </c>
      <c r="B272" s="373" t="s">
        <v>1106</v>
      </c>
      <c r="C272" s="102">
        <v>39747</v>
      </c>
      <c r="D272" s="40">
        <v>15204</v>
      </c>
      <c r="E272" s="224"/>
      <c r="F272" s="224"/>
      <c r="G272" s="371"/>
      <c r="H272" s="224"/>
      <c r="I272" s="224"/>
    </row>
    <row r="273" spans="1:9" ht="25.5" customHeight="1">
      <c r="A273" s="134">
        <v>1200</v>
      </c>
      <c r="B273" s="348" t="s">
        <v>1068</v>
      </c>
      <c r="C273" s="102">
        <v>11625</v>
      </c>
      <c r="D273" s="40">
        <v>5607</v>
      </c>
      <c r="E273" s="224"/>
      <c r="F273" s="224"/>
      <c r="G273" s="371"/>
      <c r="H273" s="224"/>
      <c r="I273" s="224"/>
    </row>
    <row r="274" spans="1:9" ht="12.75" customHeight="1">
      <c r="A274" s="374">
        <v>2000</v>
      </c>
      <c r="B274" s="373" t="s">
        <v>1101</v>
      </c>
      <c r="C274" s="102">
        <v>29481</v>
      </c>
      <c r="D274" s="40">
        <v>7641</v>
      </c>
      <c r="E274" s="224"/>
      <c r="F274" s="224"/>
      <c r="G274" s="371"/>
      <c r="H274" s="224"/>
      <c r="I274" s="224"/>
    </row>
    <row r="275" spans="1:9" ht="12.75" customHeight="1" hidden="1">
      <c r="A275" s="367" t="s">
        <v>931</v>
      </c>
      <c r="B275" s="373" t="s">
        <v>1107</v>
      </c>
      <c r="C275" s="102">
        <v>0</v>
      </c>
      <c r="D275" s="102">
        <v>0</v>
      </c>
      <c r="E275" s="224"/>
      <c r="F275" s="224"/>
      <c r="G275" s="371"/>
      <c r="H275" s="224"/>
      <c r="I275" s="224"/>
    </row>
    <row r="276" spans="1:9" ht="12.75" customHeight="1" hidden="1">
      <c r="A276" s="374">
        <v>5000</v>
      </c>
      <c r="B276" s="373" t="s">
        <v>1108</v>
      </c>
      <c r="C276" s="102">
        <v>0</v>
      </c>
      <c r="D276" s="102">
        <v>0</v>
      </c>
      <c r="E276" s="224"/>
      <c r="F276" s="224"/>
      <c r="G276" s="371"/>
      <c r="H276" s="224"/>
      <c r="I276" s="224"/>
    </row>
    <row r="277" spans="1:129" s="60" customFormat="1" ht="12.75" customHeight="1">
      <c r="A277" s="356"/>
      <c r="B277" s="338" t="s">
        <v>938</v>
      </c>
      <c r="C277" s="113">
        <v>19544</v>
      </c>
      <c r="D277" s="35">
        <v>-28452</v>
      </c>
      <c r="E277" s="341"/>
      <c r="F277" s="341"/>
      <c r="G277" s="341"/>
      <c r="H277" s="341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341"/>
      <c r="T277" s="341"/>
      <c r="U277" s="341"/>
      <c r="V277" s="341"/>
      <c r="W277" s="341"/>
      <c r="X277" s="341"/>
      <c r="Y277" s="341"/>
      <c r="Z277" s="341"/>
      <c r="AA277" s="341"/>
      <c r="AB277" s="341"/>
      <c r="AC277" s="341"/>
      <c r="AD277" s="341"/>
      <c r="AE277" s="341"/>
      <c r="AF277" s="341"/>
      <c r="AG277" s="341"/>
      <c r="AH277" s="341"/>
      <c r="AI277" s="341"/>
      <c r="AJ277" s="341"/>
      <c r="AK277" s="341"/>
      <c r="AL277" s="341"/>
      <c r="AM277" s="341"/>
      <c r="AN277" s="341"/>
      <c r="AO277" s="341"/>
      <c r="AP277" s="341"/>
      <c r="AQ277" s="341"/>
      <c r="AR277" s="341"/>
      <c r="AS277" s="341"/>
      <c r="AT277" s="341"/>
      <c r="AU277" s="341"/>
      <c r="AV277" s="341"/>
      <c r="AW277" s="341"/>
      <c r="AX277" s="341"/>
      <c r="AY277" s="341"/>
      <c r="AZ277" s="341"/>
      <c r="BA277" s="341"/>
      <c r="BB277" s="341"/>
      <c r="BC277" s="341"/>
      <c r="BD277" s="341"/>
      <c r="BE277" s="341"/>
      <c r="BF277" s="341"/>
      <c r="BG277" s="341"/>
      <c r="BH277" s="341"/>
      <c r="BI277" s="341"/>
      <c r="BJ277" s="341"/>
      <c r="BK277" s="341"/>
      <c r="BL277" s="341"/>
      <c r="BM277" s="341"/>
      <c r="BN277" s="341"/>
      <c r="BO277" s="341"/>
      <c r="BP277" s="341"/>
      <c r="BQ277" s="341"/>
      <c r="BR277" s="341"/>
      <c r="BS277" s="341"/>
      <c r="BT277" s="341"/>
      <c r="BU277" s="341"/>
      <c r="BV277" s="341"/>
      <c r="BW277" s="341"/>
      <c r="BX277" s="341"/>
      <c r="BY277" s="341"/>
      <c r="BZ277" s="341"/>
      <c r="CA277" s="341"/>
      <c r="CB277" s="341"/>
      <c r="CC277" s="341"/>
      <c r="CD277" s="341"/>
      <c r="CE277" s="341"/>
      <c r="CF277" s="341"/>
      <c r="CG277" s="341"/>
      <c r="CH277" s="341"/>
      <c r="CI277" s="341"/>
      <c r="CJ277" s="341"/>
      <c r="CK277" s="341"/>
      <c r="CL277" s="341"/>
      <c r="CM277" s="341"/>
      <c r="CN277" s="341"/>
      <c r="CO277" s="341"/>
      <c r="CP277" s="341"/>
      <c r="CQ277" s="341"/>
      <c r="CR277" s="341"/>
      <c r="CS277" s="341"/>
      <c r="CT277" s="341"/>
      <c r="CU277" s="341"/>
      <c r="CV277" s="341"/>
      <c r="CW277" s="341"/>
      <c r="CX277" s="341"/>
      <c r="CY277" s="341"/>
      <c r="CZ277" s="341"/>
      <c r="DA277" s="341"/>
      <c r="DB277" s="341"/>
      <c r="DC277" s="341"/>
      <c r="DD277" s="341"/>
      <c r="DE277" s="341"/>
      <c r="DF277" s="341"/>
      <c r="DG277" s="341"/>
      <c r="DH277" s="341"/>
      <c r="DI277" s="341"/>
      <c r="DJ277" s="341"/>
      <c r="DK277" s="341"/>
      <c r="DL277" s="341"/>
      <c r="DM277" s="341"/>
      <c r="DN277" s="341"/>
      <c r="DO277" s="341"/>
      <c r="DP277" s="341"/>
      <c r="DQ277" s="341"/>
      <c r="DR277" s="341"/>
      <c r="DS277" s="341"/>
      <c r="DT277" s="341"/>
      <c r="DU277" s="341"/>
      <c r="DV277" s="341"/>
      <c r="DW277" s="341"/>
      <c r="DX277" s="341"/>
      <c r="DY277" s="341"/>
    </row>
    <row r="278" spans="1:129" s="60" customFormat="1" ht="12.75" customHeight="1">
      <c r="A278" s="357"/>
      <c r="B278" s="338" t="s">
        <v>939</v>
      </c>
      <c r="C278" s="113">
        <v>-19544</v>
      </c>
      <c r="D278" s="35">
        <v>28452</v>
      </c>
      <c r="E278" s="341"/>
      <c r="F278" s="341"/>
      <c r="G278" s="341"/>
      <c r="H278" s="341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341"/>
      <c r="T278" s="341"/>
      <c r="U278" s="341"/>
      <c r="V278" s="341"/>
      <c r="W278" s="341"/>
      <c r="X278" s="341"/>
      <c r="Y278" s="341"/>
      <c r="Z278" s="341"/>
      <c r="AA278" s="341"/>
      <c r="AB278" s="341"/>
      <c r="AC278" s="341"/>
      <c r="AD278" s="341"/>
      <c r="AE278" s="341"/>
      <c r="AF278" s="341"/>
      <c r="AG278" s="341"/>
      <c r="AH278" s="341"/>
      <c r="AI278" s="341"/>
      <c r="AJ278" s="341"/>
      <c r="AK278" s="341"/>
      <c r="AL278" s="341"/>
      <c r="AM278" s="341"/>
      <c r="AN278" s="341"/>
      <c r="AO278" s="341"/>
      <c r="AP278" s="341"/>
      <c r="AQ278" s="341"/>
      <c r="AR278" s="341"/>
      <c r="AS278" s="341"/>
      <c r="AT278" s="341"/>
      <c r="AU278" s="341"/>
      <c r="AV278" s="341"/>
      <c r="AW278" s="341"/>
      <c r="AX278" s="341"/>
      <c r="AY278" s="341"/>
      <c r="AZ278" s="341"/>
      <c r="BA278" s="341"/>
      <c r="BB278" s="341"/>
      <c r="BC278" s="341"/>
      <c r="BD278" s="341"/>
      <c r="BE278" s="341"/>
      <c r="BF278" s="341"/>
      <c r="BG278" s="341"/>
      <c r="BH278" s="341"/>
      <c r="BI278" s="341"/>
      <c r="BJ278" s="341"/>
      <c r="BK278" s="341"/>
      <c r="BL278" s="341"/>
      <c r="BM278" s="341"/>
      <c r="BN278" s="341"/>
      <c r="BO278" s="341"/>
      <c r="BP278" s="341"/>
      <c r="BQ278" s="341"/>
      <c r="BR278" s="341"/>
      <c r="BS278" s="341"/>
      <c r="BT278" s="341"/>
      <c r="BU278" s="341"/>
      <c r="BV278" s="341"/>
      <c r="BW278" s="341"/>
      <c r="BX278" s="341"/>
      <c r="BY278" s="341"/>
      <c r="BZ278" s="341"/>
      <c r="CA278" s="341"/>
      <c r="CB278" s="341"/>
      <c r="CC278" s="341"/>
      <c r="CD278" s="341"/>
      <c r="CE278" s="341"/>
      <c r="CF278" s="341"/>
      <c r="CG278" s="341"/>
      <c r="CH278" s="341"/>
      <c r="CI278" s="341"/>
      <c r="CJ278" s="341"/>
      <c r="CK278" s="341"/>
      <c r="CL278" s="341"/>
      <c r="CM278" s="341"/>
      <c r="CN278" s="341"/>
      <c r="CO278" s="341"/>
      <c r="CP278" s="341"/>
      <c r="CQ278" s="341"/>
      <c r="CR278" s="341"/>
      <c r="CS278" s="341"/>
      <c r="CT278" s="341"/>
      <c r="CU278" s="341"/>
      <c r="CV278" s="341"/>
      <c r="CW278" s="341"/>
      <c r="CX278" s="341"/>
      <c r="CY278" s="341"/>
      <c r="CZ278" s="341"/>
      <c r="DA278" s="341"/>
      <c r="DB278" s="341"/>
      <c r="DC278" s="341"/>
      <c r="DD278" s="341"/>
      <c r="DE278" s="341"/>
      <c r="DF278" s="341"/>
      <c r="DG278" s="341"/>
      <c r="DH278" s="341"/>
      <c r="DI278" s="341"/>
      <c r="DJ278" s="341"/>
      <c r="DK278" s="341"/>
      <c r="DL278" s="341"/>
      <c r="DM278" s="341"/>
      <c r="DN278" s="341"/>
      <c r="DO278" s="341"/>
      <c r="DP278" s="341"/>
      <c r="DQ278" s="341"/>
      <c r="DR278" s="341"/>
      <c r="DS278" s="341"/>
      <c r="DT278" s="341"/>
      <c r="DU278" s="341"/>
      <c r="DV278" s="341"/>
      <c r="DW278" s="341"/>
      <c r="DX278" s="341"/>
      <c r="DY278" s="341"/>
    </row>
    <row r="279" spans="1:129" s="60" customFormat="1" ht="12.75" customHeight="1">
      <c r="A279" s="358" t="s">
        <v>1074</v>
      </c>
      <c r="B279" s="359" t="s">
        <v>944</v>
      </c>
      <c r="C279" s="252">
        <v>-19544</v>
      </c>
      <c r="D279" s="40">
        <v>28452</v>
      </c>
      <c r="E279" s="341"/>
      <c r="F279" s="341"/>
      <c r="G279" s="341"/>
      <c r="H279" s="341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341"/>
      <c r="T279" s="341"/>
      <c r="U279" s="341"/>
      <c r="V279" s="341"/>
      <c r="W279" s="341"/>
      <c r="X279" s="341"/>
      <c r="Y279" s="341"/>
      <c r="Z279" s="341"/>
      <c r="AA279" s="341"/>
      <c r="AB279" s="341"/>
      <c r="AC279" s="341"/>
      <c r="AD279" s="341"/>
      <c r="AE279" s="341"/>
      <c r="AF279" s="341"/>
      <c r="AG279" s="341"/>
      <c r="AH279" s="341"/>
      <c r="AI279" s="341"/>
      <c r="AJ279" s="341"/>
      <c r="AK279" s="341"/>
      <c r="AL279" s="341"/>
      <c r="AM279" s="341"/>
      <c r="AN279" s="341"/>
      <c r="AO279" s="341"/>
      <c r="AP279" s="341"/>
      <c r="AQ279" s="341"/>
      <c r="AR279" s="341"/>
      <c r="AS279" s="341"/>
      <c r="AT279" s="341"/>
      <c r="AU279" s="341"/>
      <c r="AV279" s="341"/>
      <c r="AW279" s="341"/>
      <c r="AX279" s="341"/>
      <c r="AY279" s="341"/>
      <c r="AZ279" s="341"/>
      <c r="BA279" s="341"/>
      <c r="BB279" s="341"/>
      <c r="BC279" s="341"/>
      <c r="BD279" s="341"/>
      <c r="BE279" s="341"/>
      <c r="BF279" s="341"/>
      <c r="BG279" s="341"/>
      <c r="BH279" s="341"/>
      <c r="BI279" s="341"/>
      <c r="BJ279" s="341"/>
      <c r="BK279" s="341"/>
      <c r="BL279" s="341"/>
      <c r="BM279" s="341"/>
      <c r="BN279" s="341"/>
      <c r="BO279" s="341"/>
      <c r="BP279" s="341"/>
      <c r="BQ279" s="341"/>
      <c r="BR279" s="341"/>
      <c r="BS279" s="341"/>
      <c r="BT279" s="341"/>
      <c r="BU279" s="341"/>
      <c r="BV279" s="341"/>
      <c r="BW279" s="341"/>
      <c r="BX279" s="341"/>
      <c r="BY279" s="341"/>
      <c r="BZ279" s="341"/>
      <c r="CA279" s="341"/>
      <c r="CB279" s="341"/>
      <c r="CC279" s="341"/>
      <c r="CD279" s="341"/>
      <c r="CE279" s="341"/>
      <c r="CF279" s="341"/>
      <c r="CG279" s="341"/>
      <c r="CH279" s="341"/>
      <c r="CI279" s="341"/>
      <c r="CJ279" s="341"/>
      <c r="CK279" s="341"/>
      <c r="CL279" s="341"/>
      <c r="CM279" s="341"/>
      <c r="CN279" s="341"/>
      <c r="CO279" s="341"/>
      <c r="CP279" s="341"/>
      <c r="CQ279" s="341"/>
      <c r="CR279" s="341"/>
      <c r="CS279" s="341"/>
      <c r="CT279" s="341"/>
      <c r="CU279" s="341"/>
      <c r="CV279" s="341"/>
      <c r="CW279" s="341"/>
      <c r="CX279" s="341"/>
      <c r="CY279" s="341"/>
      <c r="CZ279" s="341"/>
      <c r="DA279" s="341"/>
      <c r="DB279" s="341"/>
      <c r="DC279" s="341"/>
      <c r="DD279" s="341"/>
      <c r="DE279" s="341"/>
      <c r="DF279" s="341"/>
      <c r="DG279" s="341"/>
      <c r="DH279" s="341"/>
      <c r="DI279" s="341"/>
      <c r="DJ279" s="341"/>
      <c r="DK279" s="341"/>
      <c r="DL279" s="341"/>
      <c r="DM279" s="341"/>
      <c r="DN279" s="341"/>
      <c r="DO279" s="341"/>
      <c r="DP279" s="341"/>
      <c r="DQ279" s="341"/>
      <c r="DR279" s="341"/>
      <c r="DS279" s="341"/>
      <c r="DT279" s="341"/>
      <c r="DU279" s="341"/>
      <c r="DV279" s="341"/>
      <c r="DW279" s="341"/>
      <c r="DX279" s="341"/>
      <c r="DY279" s="341"/>
    </row>
    <row r="280" spans="3:9" ht="12.75" customHeight="1">
      <c r="C280" s="234"/>
      <c r="E280" s="370"/>
      <c r="F280" s="370"/>
      <c r="G280" s="372"/>
      <c r="H280" s="370"/>
      <c r="I280" s="370"/>
    </row>
    <row r="281" spans="1:4" ht="12.75">
      <c r="A281" s="381"/>
      <c r="B281" s="381"/>
      <c r="C281" s="381"/>
      <c r="D281" s="318"/>
    </row>
    <row r="282" spans="1:4" ht="12.75">
      <c r="A282" s="382"/>
      <c r="B282" s="381"/>
      <c r="C282" s="381"/>
      <c r="D282" s="318"/>
    </row>
    <row r="283" spans="1:9" s="60" customFormat="1" ht="12.75">
      <c r="A283" s="68" t="s">
        <v>1126</v>
      </c>
      <c r="B283" s="318"/>
      <c r="D283" s="238" t="s">
        <v>1048</v>
      </c>
      <c r="E283" s="383"/>
      <c r="F283" s="238"/>
      <c r="G283" s="238"/>
      <c r="I283" s="220"/>
    </row>
    <row r="284" spans="1:9" s="60" customFormat="1" ht="12.75">
      <c r="A284" s="68"/>
      <c r="B284" s="318"/>
      <c r="C284" s="238"/>
      <c r="D284" s="238"/>
      <c r="E284" s="383"/>
      <c r="F284" s="238"/>
      <c r="G284" s="238"/>
      <c r="I284" s="220"/>
    </row>
    <row r="285" spans="1:9" s="60" customFormat="1" ht="12.75">
      <c r="A285" s="68"/>
      <c r="B285" s="318"/>
      <c r="C285" s="238"/>
      <c r="D285" s="238"/>
      <c r="E285" s="383"/>
      <c r="F285" s="238"/>
      <c r="G285" s="238"/>
      <c r="I285" s="220"/>
    </row>
    <row r="286" spans="1:9" s="60" customFormat="1" ht="12.75">
      <c r="A286" s="68"/>
      <c r="B286" s="318"/>
      <c r="C286" s="238"/>
      <c r="D286" s="238"/>
      <c r="E286" s="383"/>
      <c r="F286" s="238"/>
      <c r="G286" s="238"/>
      <c r="I286" s="220"/>
    </row>
    <row r="287" spans="1:4" ht="12.75" customHeight="1">
      <c r="A287" s="384" t="s">
        <v>1127</v>
      </c>
      <c r="B287" s="229"/>
      <c r="C287" s="238"/>
      <c r="D287" s="238"/>
    </row>
    <row r="288" spans="3:9" ht="12.75" customHeight="1">
      <c r="C288" s="234"/>
      <c r="E288" s="370"/>
      <c r="F288" s="370"/>
      <c r="G288" s="372"/>
      <c r="H288" s="370"/>
      <c r="I288" s="370"/>
    </row>
    <row r="289" spans="3:9" ht="12.75" customHeight="1">
      <c r="C289" s="234"/>
      <c r="E289" s="370"/>
      <c r="F289" s="370"/>
      <c r="G289" s="372"/>
      <c r="H289" s="370"/>
      <c r="I289" s="370"/>
    </row>
    <row r="290" spans="3:9" ht="12.75" customHeight="1">
      <c r="C290" s="234"/>
      <c r="E290" s="224"/>
      <c r="F290" s="224"/>
      <c r="G290" s="371"/>
      <c r="H290" s="224"/>
      <c r="I290" s="224"/>
    </row>
    <row r="291" spans="3:9" ht="12.75" customHeight="1">
      <c r="C291" s="234"/>
      <c r="E291" s="224"/>
      <c r="F291" s="224"/>
      <c r="G291" s="371"/>
      <c r="H291" s="224"/>
      <c r="I291" s="224"/>
    </row>
    <row r="292" spans="3:9" ht="12.75" customHeight="1">
      <c r="C292" s="234"/>
      <c r="E292" s="224"/>
      <c r="F292" s="224"/>
      <c r="G292" s="371"/>
      <c r="H292" s="224"/>
      <c r="I292" s="224"/>
    </row>
    <row r="293" spans="3:9" ht="12.75" customHeight="1">
      <c r="C293" s="234"/>
      <c r="E293" s="224"/>
      <c r="F293" s="224"/>
      <c r="G293" s="371"/>
      <c r="H293" s="224"/>
      <c r="I293" s="224"/>
    </row>
    <row r="294" spans="3:9" ht="12.75" customHeight="1">
      <c r="C294" s="234"/>
      <c r="E294" s="224"/>
      <c r="F294" s="224"/>
      <c r="G294" s="371"/>
      <c r="H294" s="224"/>
      <c r="I294" s="224"/>
    </row>
    <row r="295" spans="3:9" ht="12.75" customHeight="1">
      <c r="C295" s="234"/>
      <c r="E295" s="224"/>
      <c r="F295" s="224"/>
      <c r="G295" s="371"/>
      <c r="H295" s="224"/>
      <c r="I295" s="224"/>
    </row>
    <row r="296" spans="3:9" ht="12.75" customHeight="1">
      <c r="C296" s="234"/>
      <c r="E296" s="224"/>
      <c r="F296" s="224"/>
      <c r="G296" s="371"/>
      <c r="H296" s="224"/>
      <c r="I296" s="224"/>
    </row>
    <row r="297" spans="3:9" ht="12.75" customHeight="1">
      <c r="C297" s="234"/>
      <c r="E297" s="224"/>
      <c r="F297" s="224"/>
      <c r="G297" s="371"/>
      <c r="H297" s="224"/>
      <c r="I297" s="224"/>
    </row>
    <row r="298" spans="3:9" ht="12.75" customHeight="1">
      <c r="C298" s="234"/>
      <c r="E298" s="224"/>
      <c r="F298" s="224"/>
      <c r="G298" s="371"/>
      <c r="H298" s="224"/>
      <c r="I298" s="224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 horizontalCentered="1"/>
  <pageMargins left="0.9448818897637796" right="0.5118110236220472" top="0.984251968503937" bottom="0.984251968503937" header="0.7480314960629921" footer="0.7480314960629921"/>
  <pageSetup firstPageNumber="34" useFirstPageNumber="1" horizontalDpi="600" verticalDpi="600" orientation="portrait" paperSize="9" scale="85" r:id="rId1"/>
  <headerFooter alignWithMargins="0">
    <oddFooter>&amp;C&amp;"Times New Roman,Regular"&amp;P</oddFooter>
  </headerFooter>
  <rowBreaks count="1" manualBreakCount="1">
    <brk id="57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45"/>
  <sheetViews>
    <sheetView workbookViewId="0" topLeftCell="A1">
      <selection activeCell="A7" sqref="A7:F7"/>
    </sheetView>
  </sheetViews>
  <sheetFormatPr defaultColWidth="9.140625" defaultRowHeight="17.25" customHeight="1"/>
  <cols>
    <col min="1" max="1" width="9.140625" style="620" customWidth="1"/>
    <col min="2" max="2" width="48.28125" style="579" customWidth="1"/>
    <col min="3" max="3" width="11.00390625" style="621" customWidth="1"/>
    <col min="4" max="4" width="12.140625" style="621" bestFit="1" customWidth="1"/>
    <col min="5" max="5" width="10.7109375" style="622" customWidth="1"/>
    <col min="6" max="6" width="12.140625" style="584" bestFit="1" customWidth="1"/>
    <col min="7" max="16384" width="9.140625" style="602" customWidth="1"/>
  </cols>
  <sheetData>
    <row r="1" spans="1:6" s="10" customFormat="1" ht="12.75">
      <c r="A1" s="531" t="s">
        <v>580</v>
      </c>
      <c r="B1" s="531"/>
      <c r="C1" s="531"/>
      <c r="D1" s="531"/>
      <c r="E1" s="531"/>
      <c r="F1" s="531"/>
    </row>
    <row r="2" spans="1:6" s="10" customFormat="1" ht="15" customHeight="1">
      <c r="A2" s="532" t="s">
        <v>581</v>
      </c>
      <c r="B2" s="532"/>
      <c r="C2" s="532"/>
      <c r="D2" s="532"/>
      <c r="E2" s="532"/>
      <c r="F2" s="532"/>
    </row>
    <row r="3" spans="1:6" s="10" customFormat="1" ht="3.75" customHeight="1">
      <c r="A3" s="566"/>
      <c r="B3" s="4"/>
      <c r="C3" s="567"/>
      <c r="D3" s="567"/>
      <c r="E3" s="568"/>
      <c r="F3" s="569"/>
    </row>
    <row r="4" spans="1:6" s="10" customFormat="1" ht="12.75">
      <c r="A4" s="570" t="s">
        <v>582</v>
      </c>
      <c r="B4" s="570"/>
      <c r="C4" s="570"/>
      <c r="D4" s="570"/>
      <c r="E4" s="570"/>
      <c r="F4" s="570"/>
    </row>
    <row r="5" spans="1:6" s="10" customFormat="1" ht="12.75">
      <c r="A5" s="571"/>
      <c r="C5" s="226"/>
      <c r="D5" s="226"/>
      <c r="E5" s="572"/>
      <c r="F5" s="573"/>
    </row>
    <row r="6" spans="1:6" s="12" customFormat="1" ht="17.25" customHeight="1">
      <c r="A6" s="531" t="s">
        <v>583</v>
      </c>
      <c r="B6" s="531"/>
      <c r="C6" s="531"/>
      <c r="D6" s="531"/>
      <c r="E6" s="531"/>
      <c r="F6" s="531"/>
    </row>
    <row r="7" spans="1:6" s="12" customFormat="1" ht="17.25" customHeight="1">
      <c r="A7" s="528" t="s">
        <v>12</v>
      </c>
      <c r="B7" s="528"/>
      <c r="C7" s="528"/>
      <c r="D7" s="528"/>
      <c r="E7" s="528"/>
      <c r="F7" s="528"/>
    </row>
    <row r="8" spans="1:6" s="12" customFormat="1" ht="17.25" customHeight="1">
      <c r="A8" s="529" t="s">
        <v>1129</v>
      </c>
      <c r="B8" s="529"/>
      <c r="C8" s="529"/>
      <c r="D8" s="529"/>
      <c r="E8" s="529"/>
      <c r="F8" s="529"/>
    </row>
    <row r="9" spans="1:6" s="8" customFormat="1" ht="12.75">
      <c r="A9" s="530" t="s">
        <v>586</v>
      </c>
      <c r="B9" s="530"/>
      <c r="C9" s="530"/>
      <c r="D9" s="530"/>
      <c r="E9" s="530"/>
      <c r="F9" s="530"/>
    </row>
    <row r="10" spans="1:6" s="8" customFormat="1" ht="12.75">
      <c r="A10" s="574" t="s">
        <v>587</v>
      </c>
      <c r="B10" s="18"/>
      <c r="C10" s="163"/>
      <c r="D10" s="165"/>
      <c r="E10" s="21"/>
      <c r="F10" s="20" t="s">
        <v>881</v>
      </c>
    </row>
    <row r="11" spans="1:6" s="8" customFormat="1" ht="12.75">
      <c r="A11" s="574"/>
      <c r="B11" s="18"/>
      <c r="C11" s="163"/>
      <c r="D11" s="165"/>
      <c r="E11" s="21"/>
      <c r="F11" s="575" t="s">
        <v>13</v>
      </c>
    </row>
    <row r="12" spans="1:6" s="10" customFormat="1" ht="12.75">
      <c r="A12" s="574"/>
      <c r="B12" s="24"/>
      <c r="C12" s="318"/>
      <c r="D12" s="318"/>
      <c r="E12" s="23"/>
      <c r="F12" s="67" t="s">
        <v>590</v>
      </c>
    </row>
    <row r="13" spans="1:6" s="10" customFormat="1" ht="51">
      <c r="A13" s="42"/>
      <c r="B13" s="29" t="s">
        <v>591</v>
      </c>
      <c r="C13" s="320" t="s">
        <v>554</v>
      </c>
      <c r="D13" s="320" t="s">
        <v>593</v>
      </c>
      <c r="E13" s="29" t="s">
        <v>594</v>
      </c>
      <c r="F13" s="29" t="s">
        <v>595</v>
      </c>
    </row>
    <row r="14" spans="1:6" s="10" customFormat="1" ht="12.75">
      <c r="A14" s="31">
        <v>1</v>
      </c>
      <c r="B14" s="29">
        <v>2</v>
      </c>
      <c r="C14" s="134">
        <v>3</v>
      </c>
      <c r="D14" s="134">
        <v>4</v>
      </c>
      <c r="E14" s="31">
        <v>5</v>
      </c>
      <c r="F14" s="31">
        <v>6</v>
      </c>
    </row>
    <row r="15" spans="1:6" ht="17.25" customHeight="1">
      <c r="A15" s="47" t="s">
        <v>14</v>
      </c>
      <c r="B15" s="63" t="s">
        <v>15</v>
      </c>
      <c r="C15" s="576">
        <v>1550130732</v>
      </c>
      <c r="D15" s="576">
        <v>370185533</v>
      </c>
      <c r="E15" s="577">
        <v>23.88092341878685</v>
      </c>
      <c r="F15" s="578">
        <v>123373234</v>
      </c>
    </row>
    <row r="16" spans="1:6" ht="17.25" customHeight="1">
      <c r="A16" s="47"/>
      <c r="B16" s="106" t="s">
        <v>16</v>
      </c>
      <c r="C16" s="576">
        <v>1641606414</v>
      </c>
      <c r="D16" s="576">
        <v>396300850</v>
      </c>
      <c r="E16" s="577">
        <v>24.141039327103897</v>
      </c>
      <c r="F16" s="578">
        <v>134889609</v>
      </c>
    </row>
    <row r="17" spans="1:6" ht="12.75">
      <c r="A17" s="38"/>
      <c r="B17" s="580" t="s">
        <v>950</v>
      </c>
      <c r="C17" s="581">
        <v>888634506</v>
      </c>
      <c r="D17" s="581">
        <v>203009278</v>
      </c>
      <c r="E17" s="582">
        <v>22.84508159758541</v>
      </c>
      <c r="F17" s="583">
        <v>71410748</v>
      </c>
    </row>
    <row r="18" spans="1:6" ht="12.75">
      <c r="A18" s="42"/>
      <c r="B18" s="580" t="s">
        <v>975</v>
      </c>
      <c r="C18" s="581">
        <v>31151298</v>
      </c>
      <c r="D18" s="581">
        <v>5523102</v>
      </c>
      <c r="E18" s="582">
        <v>17.72992573214766</v>
      </c>
      <c r="F18" s="583">
        <v>2090499</v>
      </c>
    </row>
    <row r="19" spans="1:6" ht="12.75">
      <c r="A19" s="42"/>
      <c r="B19" s="580" t="s">
        <v>17</v>
      </c>
      <c r="C19" s="581">
        <v>96946912</v>
      </c>
      <c r="D19" s="581">
        <v>26681788</v>
      </c>
      <c r="E19" s="582">
        <v>27.522060733610576</v>
      </c>
      <c r="F19" s="583">
        <v>9725107</v>
      </c>
    </row>
    <row r="20" spans="1:6" ht="12.75">
      <c r="A20" s="42"/>
      <c r="B20" s="580" t="s">
        <v>18</v>
      </c>
      <c r="C20" s="581">
        <v>2297610</v>
      </c>
      <c r="D20" s="581">
        <v>425307</v>
      </c>
      <c r="E20" s="582">
        <v>18.510843876898168</v>
      </c>
      <c r="F20" s="583">
        <v>-75645</v>
      </c>
    </row>
    <row r="21" spans="1:6" ht="12.75">
      <c r="A21" s="42"/>
      <c r="B21" s="580" t="s">
        <v>19</v>
      </c>
      <c r="C21" s="581">
        <v>625955627</v>
      </c>
      <c r="D21" s="581">
        <v>160661375</v>
      </c>
      <c r="E21" s="582">
        <v>25.666575723585595</v>
      </c>
      <c r="F21" s="583">
        <v>51738900</v>
      </c>
    </row>
    <row r="22" spans="1:6" ht="12.75">
      <c r="A22" s="38"/>
      <c r="B22" s="585" t="s">
        <v>20</v>
      </c>
      <c r="C22" s="586">
        <v>85125892</v>
      </c>
      <c r="D22" s="586">
        <v>20791062</v>
      </c>
      <c r="E22" s="587">
        <v>24.423899135177344</v>
      </c>
      <c r="F22" s="588">
        <v>6948980</v>
      </c>
    </row>
    <row r="23" spans="1:6" ht="12" customHeight="1">
      <c r="A23" s="42"/>
      <c r="B23" s="585" t="s">
        <v>21</v>
      </c>
      <c r="C23" s="586">
        <v>139157307</v>
      </c>
      <c r="D23" s="586">
        <v>33494570</v>
      </c>
      <c r="E23" s="587">
        <v>24.06957329233168</v>
      </c>
      <c r="F23" s="588">
        <v>11689189</v>
      </c>
    </row>
    <row r="24" spans="1:6" ht="12.75">
      <c r="A24" s="38" t="s">
        <v>22</v>
      </c>
      <c r="B24" s="63" t="s">
        <v>23</v>
      </c>
      <c r="C24" s="576">
        <v>1417323215</v>
      </c>
      <c r="D24" s="576">
        <v>342015218</v>
      </c>
      <c r="E24" s="577">
        <v>24.131067238604427</v>
      </c>
      <c r="F24" s="578">
        <v>116251440</v>
      </c>
    </row>
    <row r="25" spans="1:6" ht="14.25" customHeight="1">
      <c r="A25" s="42"/>
      <c r="B25" s="47" t="s">
        <v>24</v>
      </c>
      <c r="C25" s="576">
        <v>160563908</v>
      </c>
      <c r="D25" s="576">
        <v>37719214</v>
      </c>
      <c r="E25" s="577">
        <v>23.491713966005364</v>
      </c>
      <c r="F25" s="578">
        <v>10891721</v>
      </c>
    </row>
    <row r="26" spans="1:6" ht="12.75">
      <c r="A26" s="42"/>
      <c r="B26" s="589" t="s">
        <v>25</v>
      </c>
      <c r="C26" s="581">
        <v>135108958</v>
      </c>
      <c r="D26" s="581">
        <v>35476013</v>
      </c>
      <c r="E26" s="582">
        <v>26.257335949552658</v>
      </c>
      <c r="F26" s="583">
        <v>10521690</v>
      </c>
    </row>
    <row r="27" spans="1:6" ht="12.75">
      <c r="A27" s="42"/>
      <c r="B27" s="580" t="s">
        <v>17</v>
      </c>
      <c r="C27" s="581">
        <v>25412380</v>
      </c>
      <c r="D27" s="581">
        <v>2216437</v>
      </c>
      <c r="E27" s="582">
        <v>8.7218788637664</v>
      </c>
      <c r="F27" s="583">
        <v>352395</v>
      </c>
    </row>
    <row r="28" spans="1:6" ht="12.75">
      <c r="A28" s="42"/>
      <c r="B28" s="580" t="s">
        <v>18</v>
      </c>
      <c r="C28" s="581">
        <v>42570</v>
      </c>
      <c r="D28" s="581">
        <v>26764</v>
      </c>
      <c r="E28" s="582">
        <v>62.870566126380076</v>
      </c>
      <c r="F28" s="583">
        <v>17636</v>
      </c>
    </row>
    <row r="29" spans="1:6" ht="12.75">
      <c r="A29" s="42"/>
      <c r="B29" s="585" t="s">
        <v>26</v>
      </c>
      <c r="C29" s="586">
        <v>2676793</v>
      </c>
      <c r="D29" s="586">
        <v>2467518</v>
      </c>
      <c r="E29" s="587">
        <v>92.18187584919716</v>
      </c>
      <c r="F29" s="588">
        <v>664985</v>
      </c>
    </row>
    <row r="30" spans="1:6" ht="12" customHeight="1">
      <c r="A30" s="42"/>
      <c r="B30" s="585" t="s">
        <v>21</v>
      </c>
      <c r="C30" s="586">
        <v>25079598</v>
      </c>
      <c r="D30" s="586">
        <v>7081381</v>
      </c>
      <c r="E30" s="587">
        <v>28.23562403193225</v>
      </c>
      <c r="F30" s="588">
        <v>3104942</v>
      </c>
    </row>
    <row r="31" spans="1:6" ht="17.25" customHeight="1">
      <c r="A31" s="38" t="s">
        <v>27</v>
      </c>
      <c r="B31" s="63" t="s">
        <v>28</v>
      </c>
      <c r="C31" s="576">
        <v>132807517</v>
      </c>
      <c r="D31" s="576">
        <v>28170315</v>
      </c>
      <c r="E31" s="577">
        <v>21.211385948884203</v>
      </c>
      <c r="F31" s="578">
        <v>7121794</v>
      </c>
    </row>
    <row r="32" spans="1:6" ht="15" customHeight="1">
      <c r="A32" s="38" t="s">
        <v>629</v>
      </c>
      <c r="B32" s="47" t="s">
        <v>29</v>
      </c>
      <c r="C32" s="576">
        <v>1768512010</v>
      </c>
      <c r="D32" s="576">
        <v>331302292</v>
      </c>
      <c r="E32" s="577">
        <v>18.733392260084226</v>
      </c>
      <c r="F32" s="578">
        <v>119406036</v>
      </c>
    </row>
    <row r="33" spans="1:6" s="624" customFormat="1" ht="11.25" customHeight="1">
      <c r="A33" s="38" t="s">
        <v>631</v>
      </c>
      <c r="B33" s="63" t="s">
        <v>30</v>
      </c>
      <c r="C33" s="576">
        <v>1354476927</v>
      </c>
      <c r="D33" s="576">
        <v>278265525</v>
      </c>
      <c r="E33" s="577">
        <v>20.54413179383749</v>
      </c>
      <c r="F33" s="578">
        <v>100924985</v>
      </c>
    </row>
    <row r="34" spans="1:6" s="624" customFormat="1" ht="12.75">
      <c r="A34" s="38" t="s">
        <v>633</v>
      </c>
      <c r="B34" s="63" t="s">
        <v>31</v>
      </c>
      <c r="C34" s="576">
        <v>414033838</v>
      </c>
      <c r="D34" s="576">
        <v>52975431</v>
      </c>
      <c r="E34" s="577">
        <v>12.794952039644643</v>
      </c>
      <c r="F34" s="578">
        <v>18458358</v>
      </c>
    </row>
    <row r="35" spans="1:6" s="624" customFormat="1" ht="12.75">
      <c r="A35" s="38" t="s">
        <v>32</v>
      </c>
      <c r="B35" s="63" t="s">
        <v>33</v>
      </c>
      <c r="C35" s="576">
        <v>1245</v>
      </c>
      <c r="D35" s="576">
        <v>61336</v>
      </c>
      <c r="E35" s="577">
        <v>4926.586345381526</v>
      </c>
      <c r="F35" s="578">
        <v>22693</v>
      </c>
    </row>
    <row r="36" spans="1:6" ht="12.75">
      <c r="A36" s="46"/>
      <c r="B36" s="63" t="s">
        <v>34</v>
      </c>
      <c r="C36" s="576">
        <v>-218381278</v>
      </c>
      <c r="D36" s="576">
        <v>38883241</v>
      </c>
      <c r="E36" s="577">
        <v>-17.805208100302444</v>
      </c>
      <c r="F36" s="578">
        <v>3967198</v>
      </c>
    </row>
    <row r="37" spans="1:6" s="591" customFormat="1" ht="12.75">
      <c r="A37" s="46"/>
      <c r="B37" s="63" t="s">
        <v>35</v>
      </c>
      <c r="C37" s="576">
        <v>218381278</v>
      </c>
      <c r="D37" s="576">
        <v>-38883241</v>
      </c>
      <c r="E37" s="577">
        <v>-17.805208100302444</v>
      </c>
      <c r="F37" s="578">
        <v>-3967198</v>
      </c>
    </row>
    <row r="38" spans="1:6" s="591" customFormat="1" ht="12.75">
      <c r="A38" s="38"/>
      <c r="B38" s="359" t="s">
        <v>941</v>
      </c>
      <c r="C38" s="581">
        <v>71579359</v>
      </c>
      <c r="D38" s="581">
        <v>6421503</v>
      </c>
      <c r="E38" s="582">
        <v>8.971165835670588</v>
      </c>
      <c r="F38" s="583">
        <v>8028246</v>
      </c>
    </row>
    <row r="39" spans="1:6" s="591" customFormat="1" ht="12.75">
      <c r="A39" s="38"/>
      <c r="B39" s="359" t="s">
        <v>1217</v>
      </c>
      <c r="C39" s="581">
        <v>1247314</v>
      </c>
      <c r="D39" s="581">
        <v>-127567</v>
      </c>
      <c r="E39" s="582">
        <v>-10.227336500672646</v>
      </c>
      <c r="F39" s="583">
        <v>-231753</v>
      </c>
    </row>
    <row r="40" spans="1:6" s="591" customFormat="1" ht="12.75">
      <c r="A40" s="47"/>
      <c r="B40" s="359" t="s">
        <v>944</v>
      </c>
      <c r="C40" s="590">
        <v>159223701</v>
      </c>
      <c r="D40" s="590">
        <v>-43886028</v>
      </c>
      <c r="E40" s="582">
        <v>-27.562497118440927</v>
      </c>
      <c r="F40" s="583">
        <v>-11230227</v>
      </c>
    </row>
    <row r="41" spans="1:6" s="591" customFormat="1" ht="25.5">
      <c r="A41" s="47"/>
      <c r="B41" s="421" t="s">
        <v>36</v>
      </c>
      <c r="C41" s="590">
        <v>709923</v>
      </c>
      <c r="D41" s="590">
        <v>286000</v>
      </c>
      <c r="E41" s="582">
        <v>40.286059192334946</v>
      </c>
      <c r="F41" s="583">
        <v>170000</v>
      </c>
    </row>
    <row r="42" spans="1:6" s="591" customFormat="1" ht="12.75">
      <c r="A42" s="327"/>
      <c r="B42" s="421" t="s">
        <v>947</v>
      </c>
      <c r="C42" s="590">
        <v>-6972996</v>
      </c>
      <c r="D42" s="590">
        <v>-374110</v>
      </c>
      <c r="E42" s="582">
        <v>5.365125693460889</v>
      </c>
      <c r="F42" s="583">
        <v>-241000</v>
      </c>
    </row>
    <row r="43" spans="1:6" s="591" customFormat="1" ht="12.75">
      <c r="A43" s="327"/>
      <c r="B43" s="421" t="s">
        <v>37</v>
      </c>
      <c r="C43" s="590">
        <v>-7406023</v>
      </c>
      <c r="D43" s="590">
        <v>-1203039</v>
      </c>
      <c r="E43" s="582">
        <v>16.24406243404861</v>
      </c>
      <c r="F43" s="583">
        <v>-462464</v>
      </c>
    </row>
    <row r="44" spans="1:6" ht="17.25" customHeight="1">
      <c r="A44" s="38"/>
      <c r="B44" s="63" t="s">
        <v>38</v>
      </c>
      <c r="C44" s="576">
        <v>1817835386</v>
      </c>
      <c r="D44" s="576">
        <v>366285981</v>
      </c>
      <c r="E44" s="577">
        <v>20.14956820738223</v>
      </c>
      <c r="F44" s="578">
        <v>131006898</v>
      </c>
    </row>
    <row r="45" spans="1:6" ht="12.75">
      <c r="A45" s="49"/>
      <c r="B45" s="585" t="s">
        <v>21</v>
      </c>
      <c r="C45" s="586">
        <v>224283199</v>
      </c>
      <c r="D45" s="586">
        <v>54285632</v>
      </c>
      <c r="E45" s="587">
        <v>24.204056408166355</v>
      </c>
      <c r="F45" s="588">
        <v>18638169</v>
      </c>
    </row>
    <row r="46" spans="1:6" s="594" customFormat="1" ht="17.25" customHeight="1">
      <c r="A46" s="47" t="s">
        <v>648</v>
      </c>
      <c r="B46" s="63" t="s">
        <v>39</v>
      </c>
      <c r="C46" s="576">
        <v>1593552187</v>
      </c>
      <c r="D46" s="576">
        <v>312000349</v>
      </c>
      <c r="E46" s="577">
        <v>19.578922582219768</v>
      </c>
      <c r="F46" s="578">
        <v>112368729</v>
      </c>
    </row>
    <row r="47" spans="1:6" ht="12.75">
      <c r="A47" s="49"/>
      <c r="B47" s="592" t="s">
        <v>40</v>
      </c>
      <c r="C47" s="581">
        <v>1483319608</v>
      </c>
      <c r="D47" s="581">
        <v>319958293</v>
      </c>
      <c r="E47" s="582">
        <v>21.57042159183808</v>
      </c>
      <c r="F47" s="583">
        <v>114764784</v>
      </c>
    </row>
    <row r="48" spans="1:6" ht="12.75">
      <c r="A48" s="49"/>
      <c r="B48" s="585" t="s">
        <v>41</v>
      </c>
      <c r="C48" s="586">
        <v>222853177</v>
      </c>
      <c r="D48" s="586">
        <v>54140060</v>
      </c>
      <c r="E48" s="593">
        <v>24.29404899172696</v>
      </c>
      <c r="F48" s="588">
        <v>18618961</v>
      </c>
    </row>
    <row r="49" spans="1:6" ht="12.75">
      <c r="A49" s="47" t="s">
        <v>652</v>
      </c>
      <c r="B49" s="47" t="s">
        <v>42</v>
      </c>
      <c r="C49" s="576">
        <v>1260466431</v>
      </c>
      <c r="D49" s="576">
        <v>265818233</v>
      </c>
      <c r="E49" s="577">
        <v>21.08887840742504</v>
      </c>
      <c r="F49" s="578">
        <v>96145823</v>
      </c>
    </row>
    <row r="50" spans="1:6" ht="19.5" customHeight="1">
      <c r="A50" s="47"/>
      <c r="B50" s="592" t="s">
        <v>43</v>
      </c>
      <c r="C50" s="581">
        <v>334514533</v>
      </c>
      <c r="D50" s="581">
        <v>46266356</v>
      </c>
      <c r="E50" s="582">
        <v>13.830895651998473</v>
      </c>
      <c r="F50" s="583">
        <v>16219421</v>
      </c>
    </row>
    <row r="51" spans="1:6" ht="17.25" customHeight="1">
      <c r="A51" s="47"/>
      <c r="B51" s="585" t="s">
        <v>44</v>
      </c>
      <c r="C51" s="586">
        <v>1430022</v>
      </c>
      <c r="D51" s="586">
        <v>145572</v>
      </c>
      <c r="E51" s="587">
        <v>10.179703529036615</v>
      </c>
      <c r="F51" s="583">
        <v>19208</v>
      </c>
    </row>
    <row r="52" spans="1:6" ht="18" customHeight="1">
      <c r="A52" s="47" t="s">
        <v>655</v>
      </c>
      <c r="B52" s="63" t="s">
        <v>45</v>
      </c>
      <c r="C52" s="576">
        <v>333084511</v>
      </c>
      <c r="D52" s="576">
        <v>46120784</v>
      </c>
      <c r="E52" s="577">
        <v>13.846571208470273</v>
      </c>
      <c r="F52" s="578">
        <v>16200213</v>
      </c>
    </row>
    <row r="53" spans="1:6" ht="18" customHeight="1">
      <c r="A53" s="47" t="s">
        <v>46</v>
      </c>
      <c r="B53" s="63" t="s">
        <v>47</v>
      </c>
      <c r="C53" s="576">
        <v>1245</v>
      </c>
      <c r="D53" s="576">
        <v>61332</v>
      </c>
      <c r="E53" s="577">
        <v>0</v>
      </c>
      <c r="F53" s="578">
        <v>22693</v>
      </c>
    </row>
    <row r="54" spans="1:6" s="594" customFormat="1" ht="17.25" customHeight="1">
      <c r="A54" s="47"/>
      <c r="B54" s="63" t="s">
        <v>48</v>
      </c>
      <c r="C54" s="576">
        <v>-176228972</v>
      </c>
      <c r="D54" s="576">
        <v>30014869</v>
      </c>
      <c r="E54" s="577">
        <v>-17.03174492784308</v>
      </c>
      <c r="F54" s="578">
        <v>3882711</v>
      </c>
    </row>
    <row r="55" spans="1:6" ht="19.5" customHeight="1">
      <c r="A55" s="49"/>
      <c r="B55" s="63" t="s">
        <v>49</v>
      </c>
      <c r="C55" s="576">
        <v>200039421</v>
      </c>
      <c r="D55" s="576">
        <v>26383324</v>
      </c>
      <c r="E55" s="577">
        <v>13.189062369861587</v>
      </c>
      <c r="F55" s="578">
        <v>10142249</v>
      </c>
    </row>
    <row r="56" spans="1:6" ht="15" customHeight="1">
      <c r="A56" s="49"/>
      <c r="B56" s="585" t="s">
        <v>21</v>
      </c>
      <c r="C56" s="586">
        <v>25079598</v>
      </c>
      <c r="D56" s="586">
        <v>7081381</v>
      </c>
      <c r="E56" s="587">
        <v>28.23562403193225</v>
      </c>
      <c r="F56" s="588">
        <v>3104942</v>
      </c>
    </row>
    <row r="57" spans="1:6" s="594" customFormat="1" ht="15.75" customHeight="1">
      <c r="A57" s="47" t="s">
        <v>659</v>
      </c>
      <c r="B57" s="63" t="s">
        <v>50</v>
      </c>
      <c r="C57" s="581">
        <v>174959823</v>
      </c>
      <c r="D57" s="581">
        <v>19301943</v>
      </c>
      <c r="E57" s="582">
        <v>11.0322145216162</v>
      </c>
      <c r="F57" s="583">
        <v>7037307</v>
      </c>
    </row>
    <row r="58" spans="1:6" s="594" customFormat="1" ht="19.5" customHeight="1">
      <c r="A58" s="49"/>
      <c r="B58" s="592" t="s">
        <v>51</v>
      </c>
      <c r="C58" s="581">
        <v>119017886</v>
      </c>
      <c r="D58" s="581">
        <v>19475430</v>
      </c>
      <c r="E58" s="582">
        <v>16.363448095524063</v>
      </c>
      <c r="F58" s="583">
        <v>7830861</v>
      </c>
    </row>
    <row r="59" spans="1:6" s="625" customFormat="1" ht="12.75">
      <c r="A59" s="49"/>
      <c r="B59" s="585" t="s">
        <v>52</v>
      </c>
      <c r="C59" s="586">
        <v>25007390</v>
      </c>
      <c r="D59" s="586">
        <v>7028138</v>
      </c>
      <c r="E59" s="587">
        <v>28.10424438535969</v>
      </c>
      <c r="F59" s="588">
        <v>3051699</v>
      </c>
    </row>
    <row r="60" spans="1:6" s="625" customFormat="1" ht="14.25" customHeight="1">
      <c r="A60" s="47" t="s">
        <v>662</v>
      </c>
      <c r="B60" s="63" t="s">
        <v>53</v>
      </c>
      <c r="C60" s="576">
        <v>94010496</v>
      </c>
      <c r="D60" s="576">
        <v>12447292</v>
      </c>
      <c r="E60" s="577">
        <v>13.24032159132529</v>
      </c>
      <c r="F60" s="578">
        <v>4779162</v>
      </c>
    </row>
    <row r="61" spans="1:6" s="625" customFormat="1" ht="18" customHeight="1">
      <c r="A61" s="49"/>
      <c r="B61" s="592" t="s">
        <v>55</v>
      </c>
      <c r="C61" s="581">
        <v>81021535</v>
      </c>
      <c r="D61" s="581">
        <v>6907890</v>
      </c>
      <c r="E61" s="596">
        <v>8.525992503104266</v>
      </c>
      <c r="F61" s="578">
        <v>2311388</v>
      </c>
    </row>
    <row r="62" spans="1:6" s="625" customFormat="1" ht="12.75">
      <c r="A62" s="49"/>
      <c r="B62" s="585" t="s">
        <v>57</v>
      </c>
      <c r="C62" s="586">
        <v>72208</v>
      </c>
      <c r="D62" s="586">
        <v>53243</v>
      </c>
      <c r="E62" s="587">
        <v>73.73559716374916</v>
      </c>
      <c r="F62" s="588">
        <v>53243</v>
      </c>
    </row>
    <row r="63" spans="1:6" ht="15.75" customHeight="1">
      <c r="A63" s="47" t="s">
        <v>665</v>
      </c>
      <c r="B63" s="63" t="s">
        <v>58</v>
      </c>
      <c r="C63" s="576">
        <v>80949327</v>
      </c>
      <c r="D63" s="576">
        <v>6854647</v>
      </c>
      <c r="E63" s="577">
        <v>8.467824568819454</v>
      </c>
      <c r="F63" s="578">
        <v>2258145</v>
      </c>
    </row>
    <row r="64" spans="1:6" ht="15.75" customHeight="1">
      <c r="A64" s="47" t="s">
        <v>59</v>
      </c>
      <c r="B64" s="63" t="s">
        <v>47</v>
      </c>
      <c r="C64" s="576">
        <v>0</v>
      </c>
      <c r="D64" s="576">
        <v>4</v>
      </c>
      <c r="E64" s="577">
        <v>0</v>
      </c>
      <c r="F64" s="578">
        <v>0</v>
      </c>
    </row>
    <row r="65" spans="1:6" s="594" customFormat="1" ht="12.75">
      <c r="A65" s="49"/>
      <c r="B65" s="63" t="s">
        <v>60</v>
      </c>
      <c r="C65" s="576">
        <v>-39475513</v>
      </c>
      <c r="D65" s="576">
        <v>11335890</v>
      </c>
      <c r="E65" s="577">
        <v>-28.7162575949298</v>
      </c>
      <c r="F65" s="578">
        <v>749472</v>
      </c>
    </row>
    <row r="66" spans="1:6" ht="17.25" customHeight="1">
      <c r="A66" s="597"/>
      <c r="B66" s="598" t="s">
        <v>61</v>
      </c>
      <c r="C66" s="599"/>
      <c r="D66" s="599"/>
      <c r="E66" s="600"/>
      <c r="F66" s="601"/>
    </row>
    <row r="67" spans="1:6" ht="17.25" customHeight="1">
      <c r="A67" s="603"/>
      <c r="B67" s="604" t="s">
        <v>62</v>
      </c>
      <c r="C67" s="605"/>
      <c r="D67" s="606">
        <v>7662050</v>
      </c>
      <c r="E67" s="607"/>
      <c r="F67" s="608"/>
    </row>
    <row r="68" spans="1:6" ht="17.25" customHeight="1">
      <c r="A68" s="603"/>
      <c r="B68" s="604" t="s">
        <v>63</v>
      </c>
      <c r="C68" s="605"/>
      <c r="D68" s="606">
        <v>2276666</v>
      </c>
      <c r="E68" s="607"/>
      <c r="F68" s="608"/>
    </row>
    <row r="69" spans="1:6" ht="17.25" customHeight="1">
      <c r="A69" s="603"/>
      <c r="B69" s="604"/>
      <c r="C69" s="605"/>
      <c r="D69" s="605"/>
      <c r="E69" s="607"/>
      <c r="F69" s="608"/>
    </row>
    <row r="70" spans="1:6" s="10" customFormat="1" ht="17.25" customHeight="1">
      <c r="A70" s="574"/>
      <c r="B70" s="23"/>
      <c r="C70" s="318"/>
      <c r="D70" s="318"/>
      <c r="E70" s="23"/>
      <c r="F70" s="23"/>
    </row>
    <row r="71" spans="1:6" s="626" customFormat="1" ht="17.25" customHeight="1">
      <c r="A71" s="609" t="s">
        <v>64</v>
      </c>
      <c r="B71" s="610"/>
      <c r="C71" s="611"/>
      <c r="D71" s="611"/>
      <c r="E71" s="612"/>
      <c r="F71" s="613" t="s">
        <v>669</v>
      </c>
    </row>
    <row r="72" spans="1:6" s="10" customFormat="1" ht="17.25" customHeight="1">
      <c r="A72" s="574"/>
      <c r="B72" s="574"/>
      <c r="C72" s="220"/>
      <c r="D72" s="220"/>
      <c r="E72" s="614"/>
      <c r="F72" s="615"/>
    </row>
    <row r="73" spans="1:6" s="10" customFormat="1" ht="17.25" customHeight="1">
      <c r="A73" s="23"/>
      <c r="B73" s="23"/>
      <c r="C73" s="300"/>
      <c r="D73" s="300"/>
      <c r="E73" s="616"/>
      <c r="F73" s="617"/>
    </row>
    <row r="74" spans="1:6" s="10" customFormat="1" ht="12" customHeight="1">
      <c r="A74" s="574"/>
      <c r="B74" s="24"/>
      <c r="C74" s="300"/>
      <c r="D74" s="300"/>
      <c r="E74" s="616"/>
      <c r="F74" s="617"/>
    </row>
    <row r="75" spans="1:6" s="10" customFormat="1" ht="17.25" customHeight="1" hidden="1">
      <c r="A75" s="574"/>
      <c r="B75" s="24"/>
      <c r="C75" s="300"/>
      <c r="D75" s="300"/>
      <c r="E75" s="616"/>
      <c r="F75" s="617"/>
    </row>
    <row r="76" spans="1:6" s="10" customFormat="1" ht="17.25" customHeight="1" hidden="1">
      <c r="A76" s="574"/>
      <c r="B76" s="24"/>
      <c r="C76" s="300"/>
      <c r="D76" s="300"/>
      <c r="E76" s="616"/>
      <c r="F76" s="617"/>
    </row>
    <row r="77" spans="1:6" s="10" customFormat="1" ht="17.25" customHeight="1" hidden="1">
      <c r="A77" s="574"/>
      <c r="B77" s="618"/>
      <c r="C77" s="300"/>
      <c r="D77" s="300"/>
      <c r="E77" s="616"/>
      <c r="F77" s="617"/>
    </row>
    <row r="78" spans="1:6" s="10" customFormat="1" ht="17.25" customHeight="1" hidden="1">
      <c r="A78" s="574"/>
      <c r="B78" s="618"/>
      <c r="C78" s="224"/>
      <c r="D78" s="619"/>
      <c r="E78" s="616"/>
      <c r="F78" s="617"/>
    </row>
    <row r="79" spans="1:6" s="10" customFormat="1" ht="17.25" customHeight="1" hidden="1">
      <c r="A79" s="574"/>
      <c r="B79" s="24"/>
      <c r="C79" s="300"/>
      <c r="D79" s="300"/>
      <c r="E79" s="616"/>
      <c r="F79" s="617"/>
    </row>
    <row r="80" spans="1:6" s="10" customFormat="1" ht="17.25" customHeight="1" hidden="1">
      <c r="A80" s="574"/>
      <c r="B80" s="24"/>
      <c r="C80" s="300"/>
      <c r="D80" s="300"/>
      <c r="E80" s="616"/>
      <c r="F80" s="617"/>
    </row>
    <row r="81" spans="1:6" s="10" customFormat="1" ht="17.25" customHeight="1" hidden="1">
      <c r="A81" s="574"/>
      <c r="B81" s="24"/>
      <c r="C81" s="300"/>
      <c r="D81" s="300"/>
      <c r="E81" s="616"/>
      <c r="F81" s="617"/>
    </row>
    <row r="82" spans="1:6" s="10" customFormat="1" ht="17.25" customHeight="1" hidden="1">
      <c r="A82" s="23"/>
      <c r="B82" s="24"/>
      <c r="C82" s="300"/>
      <c r="D82" s="300"/>
      <c r="E82" s="616"/>
      <c r="F82" s="617"/>
    </row>
    <row r="83" spans="1:6" s="10" customFormat="1" ht="17.25" customHeight="1" hidden="1">
      <c r="A83" s="574"/>
      <c r="B83" s="24"/>
      <c r="C83" s="300"/>
      <c r="D83" s="300"/>
      <c r="E83" s="616"/>
      <c r="F83" s="617"/>
    </row>
    <row r="84" spans="1:6" s="10" customFormat="1" ht="17.25" customHeight="1" hidden="1">
      <c r="A84" s="574"/>
      <c r="B84" s="24"/>
      <c r="C84" s="300"/>
      <c r="D84" s="300"/>
      <c r="E84" s="616"/>
      <c r="F84" s="617"/>
    </row>
    <row r="85" spans="1:6" s="10" customFormat="1" ht="17.25" customHeight="1" hidden="1">
      <c r="A85" s="574"/>
      <c r="B85" s="23"/>
      <c r="C85" s="300"/>
      <c r="D85" s="300"/>
      <c r="E85" s="616"/>
      <c r="F85" s="617"/>
    </row>
    <row r="86" spans="1:6" s="10" customFormat="1" ht="17.25" customHeight="1" hidden="1">
      <c r="A86" s="574"/>
      <c r="B86" s="23"/>
      <c r="C86" s="300"/>
      <c r="D86" s="300"/>
      <c r="E86" s="616"/>
      <c r="F86" s="617"/>
    </row>
    <row r="87" spans="1:6" s="10" customFormat="1" ht="17.25" customHeight="1" hidden="1">
      <c r="A87" s="574"/>
      <c r="B87" s="24"/>
      <c r="C87" s="300"/>
      <c r="D87" s="300"/>
      <c r="E87" s="616"/>
      <c r="F87" s="617"/>
    </row>
    <row r="88" spans="1:6" s="10" customFormat="1" ht="17.25" customHeight="1" hidden="1">
      <c r="A88" s="574"/>
      <c r="B88" s="24"/>
      <c r="C88" s="300"/>
      <c r="D88" s="300"/>
      <c r="E88" s="616"/>
      <c r="F88" s="617"/>
    </row>
    <row r="89" spans="1:6" s="10" customFormat="1" ht="17.25" customHeight="1" hidden="1">
      <c r="A89" s="574"/>
      <c r="B89" s="618"/>
      <c r="C89" s="300"/>
      <c r="D89" s="300"/>
      <c r="E89" s="616"/>
      <c r="F89" s="617"/>
    </row>
    <row r="90" spans="1:6" s="10" customFormat="1" ht="17.25" customHeight="1" hidden="1">
      <c r="A90" s="574"/>
      <c r="B90" s="579"/>
      <c r="C90" s="300"/>
      <c r="D90" s="300"/>
      <c r="E90" s="616"/>
      <c r="F90" s="617"/>
    </row>
    <row r="91" ht="17.25" customHeight="1" hidden="1"/>
    <row r="92" ht="17.25" customHeight="1" hidden="1">
      <c r="B92" s="24"/>
    </row>
    <row r="93" spans="1:6" s="10" customFormat="1" ht="17.25" customHeight="1" hidden="1">
      <c r="A93" s="574"/>
      <c r="B93" s="24"/>
      <c r="C93" s="300"/>
      <c r="D93" s="300"/>
      <c r="E93" s="616"/>
      <c r="F93" s="617"/>
    </row>
    <row r="94" spans="1:6" s="10" customFormat="1" ht="17.25" customHeight="1" hidden="1">
      <c r="A94" s="574"/>
      <c r="B94" s="24"/>
      <c r="C94" s="300"/>
      <c r="D94" s="300"/>
      <c r="E94" s="616"/>
      <c r="F94" s="617"/>
    </row>
    <row r="95" spans="1:6" s="10" customFormat="1" ht="17.25" customHeight="1" hidden="1">
      <c r="A95" s="574"/>
      <c r="B95" s="23"/>
      <c r="C95" s="300"/>
      <c r="D95" s="300"/>
      <c r="E95" s="616"/>
      <c r="F95" s="617"/>
    </row>
    <row r="96" spans="1:6" s="10" customFormat="1" ht="17.25" customHeight="1" hidden="1">
      <c r="A96" s="574"/>
      <c r="B96" s="23"/>
      <c r="C96" s="300"/>
      <c r="D96" s="300"/>
      <c r="E96" s="616"/>
      <c r="F96" s="617"/>
    </row>
    <row r="97" spans="1:6" s="10" customFormat="1" ht="17.25" customHeight="1" hidden="1">
      <c r="A97" s="574"/>
      <c r="B97" s="24"/>
      <c r="C97" s="300"/>
      <c r="D97" s="300"/>
      <c r="E97" s="616"/>
      <c r="F97" s="617"/>
    </row>
    <row r="98" spans="1:6" s="10" customFormat="1" ht="17.25" customHeight="1" hidden="1">
      <c r="A98" s="574"/>
      <c r="B98" s="24"/>
      <c r="C98" s="300"/>
      <c r="D98" s="300"/>
      <c r="E98" s="616"/>
      <c r="F98" s="617"/>
    </row>
    <row r="99" spans="1:6" s="10" customFormat="1" ht="17.25" customHeight="1" hidden="1">
      <c r="A99" s="23"/>
      <c r="B99" s="623"/>
      <c r="C99" s="300"/>
      <c r="D99" s="300"/>
      <c r="E99" s="616"/>
      <c r="F99" s="617"/>
    </row>
    <row r="100" ht="17.25" customHeight="1" hidden="1">
      <c r="B100" s="623"/>
    </row>
    <row r="101" spans="1:2" ht="17.25" customHeight="1">
      <c r="A101" s="71" t="s">
        <v>579</v>
      </c>
      <c r="B101" s="623"/>
    </row>
    <row r="102" ht="17.25" customHeight="1">
      <c r="B102" s="623"/>
    </row>
    <row r="103" ht="17.25" customHeight="1">
      <c r="B103" s="623"/>
    </row>
    <row r="104" ht="17.25" customHeight="1">
      <c r="B104" s="623"/>
    </row>
    <row r="105" ht="17.25" customHeight="1">
      <c r="B105" s="623"/>
    </row>
    <row r="107" ht="17.25" customHeight="1">
      <c r="A107" s="579"/>
    </row>
    <row r="111" ht="17.25" customHeight="1">
      <c r="B111" s="623"/>
    </row>
    <row r="112" ht="17.25" customHeight="1">
      <c r="B112" s="623"/>
    </row>
    <row r="113" ht="17.25" customHeight="1">
      <c r="B113" s="623"/>
    </row>
    <row r="114" ht="17.25" customHeight="1">
      <c r="B114" s="623"/>
    </row>
    <row r="117" ht="17.25" customHeight="1">
      <c r="B117" s="623"/>
    </row>
    <row r="118" ht="17.25" customHeight="1">
      <c r="B118" s="623"/>
    </row>
    <row r="121" ht="17.25" customHeight="1">
      <c r="B121" s="623"/>
    </row>
    <row r="122" ht="17.25" customHeight="1">
      <c r="B122" s="623"/>
    </row>
    <row r="123" ht="17.25" customHeight="1">
      <c r="B123" s="623"/>
    </row>
    <row r="124" ht="17.25" customHeight="1">
      <c r="B124" s="623"/>
    </row>
    <row r="125" ht="17.25" customHeight="1">
      <c r="B125" s="623"/>
    </row>
    <row r="126" ht="17.25" customHeight="1">
      <c r="B126" s="623"/>
    </row>
    <row r="127" ht="17.25" customHeight="1">
      <c r="B127" s="623"/>
    </row>
    <row r="128" ht="17.25" customHeight="1">
      <c r="B128" s="623"/>
    </row>
    <row r="129" ht="17.25" customHeight="1">
      <c r="B129" s="623"/>
    </row>
    <row r="130" ht="17.25" customHeight="1">
      <c r="B130" s="623"/>
    </row>
    <row r="131" ht="17.25" customHeight="1">
      <c r="B131" s="623"/>
    </row>
    <row r="132" ht="17.25" customHeight="1">
      <c r="B132" s="623"/>
    </row>
    <row r="133" ht="17.25" customHeight="1">
      <c r="B133" s="623"/>
    </row>
    <row r="134" ht="17.25" customHeight="1">
      <c r="B134" s="623"/>
    </row>
    <row r="135" ht="17.25" customHeight="1">
      <c r="B135" s="623"/>
    </row>
    <row r="136" ht="17.25" customHeight="1">
      <c r="B136" s="623"/>
    </row>
    <row r="137" ht="17.25" customHeight="1">
      <c r="B137" s="623"/>
    </row>
    <row r="138" ht="17.25" customHeight="1">
      <c r="B138" s="623"/>
    </row>
    <row r="139" ht="17.25" customHeight="1">
      <c r="B139" s="623"/>
    </row>
    <row r="140" ht="17.25" customHeight="1">
      <c r="B140" s="623"/>
    </row>
    <row r="141" ht="17.25" customHeight="1">
      <c r="B141" s="623"/>
    </row>
    <row r="142" ht="17.25" customHeight="1">
      <c r="B142" s="623"/>
    </row>
    <row r="143" ht="17.25" customHeight="1">
      <c r="B143" s="623"/>
    </row>
    <row r="144" ht="17.25" customHeight="1">
      <c r="B144" s="623"/>
    </row>
    <row r="145" ht="17.25" customHeight="1">
      <c r="B145" s="623"/>
    </row>
  </sheetData>
  <mergeCells count="7">
    <mergeCell ref="A2:F2"/>
    <mergeCell ref="A1:F1"/>
    <mergeCell ref="A8:F8"/>
    <mergeCell ref="A9:F9"/>
    <mergeCell ref="A7:F7"/>
    <mergeCell ref="A6:F6"/>
    <mergeCell ref="A4:F4"/>
  </mergeCells>
  <printOptions/>
  <pageMargins left="0.7480314960629921" right="0.7480314960629921" top="0.984251968503937" bottom="0.984251968503937" header="0.5118110236220472" footer="0.5118110236220472"/>
  <pageSetup firstPageNumber="39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56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J261"/>
  <sheetViews>
    <sheetView showGridLines="0" zoomScaleSheetLayoutView="100" workbookViewId="0" topLeftCell="A161">
      <selection activeCell="B213" sqref="B213"/>
    </sheetView>
  </sheetViews>
  <sheetFormatPr defaultColWidth="9.140625" defaultRowHeight="12.75"/>
  <cols>
    <col min="1" max="1" width="9.57421875" style="640" customWidth="1"/>
    <col min="2" max="2" width="49.00390625" style="641" customWidth="1"/>
    <col min="3" max="3" width="12.57421875" style="643" customWidth="1"/>
    <col min="4" max="4" width="12.140625" style="643" customWidth="1"/>
    <col min="5" max="5" width="10.140625" style="643" customWidth="1"/>
    <col min="6" max="6" width="11.57421875" style="643" customWidth="1"/>
    <col min="7" max="16384" width="9.140625" style="314" customWidth="1"/>
  </cols>
  <sheetData>
    <row r="1" spans="1:6" s="627" customFormat="1" ht="15">
      <c r="A1" s="531" t="s">
        <v>580</v>
      </c>
      <c r="B1" s="531"/>
      <c r="C1" s="531"/>
      <c r="D1" s="531"/>
      <c r="E1" s="531"/>
      <c r="F1" s="531"/>
    </row>
    <row r="2" spans="1:35" s="628" customFormat="1" ht="12.75" customHeight="1">
      <c r="A2" s="547" t="s">
        <v>581</v>
      </c>
      <c r="B2" s="547"/>
      <c r="C2" s="547"/>
      <c r="D2" s="547"/>
      <c r="E2" s="547"/>
      <c r="F2" s="547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35" s="628" customFormat="1" ht="3" customHeight="1">
      <c r="A3" s="629"/>
      <c r="B3" s="630"/>
      <c r="C3" s="630"/>
      <c r="D3" s="629"/>
      <c r="E3" s="629"/>
      <c r="F3" s="631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</row>
    <row r="4" spans="1:35" s="628" customFormat="1" ht="17.25" customHeight="1">
      <c r="A4" s="632" t="s">
        <v>582</v>
      </c>
      <c r="B4" s="632"/>
      <c r="C4" s="632"/>
      <c r="D4" s="632"/>
      <c r="E4" s="632"/>
      <c r="F4" s="632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</row>
    <row r="5" spans="1:35" s="628" customFormat="1" ht="12.75">
      <c r="A5" s="70"/>
      <c r="B5" s="77"/>
      <c r="C5" s="77"/>
      <c r="D5" s="77"/>
      <c r="E5" s="77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</row>
    <row r="6" spans="1:35" s="628" customFormat="1" ht="17.25" customHeight="1">
      <c r="A6" s="633" t="s">
        <v>583</v>
      </c>
      <c r="B6" s="633"/>
      <c r="C6" s="633"/>
      <c r="D6" s="633"/>
      <c r="E6" s="633"/>
      <c r="F6" s="633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</row>
    <row r="7" spans="1:35" s="628" customFormat="1" ht="17.25" customHeight="1">
      <c r="A7" s="634" t="s">
        <v>65</v>
      </c>
      <c r="B7" s="634"/>
      <c r="C7" s="634"/>
      <c r="D7" s="634"/>
      <c r="E7" s="634"/>
      <c r="F7" s="63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</row>
    <row r="8" spans="1:35" s="628" customFormat="1" ht="17.25" customHeight="1">
      <c r="A8" s="541" t="s">
        <v>66</v>
      </c>
      <c r="B8" s="541"/>
      <c r="C8" s="541"/>
      <c r="D8" s="541"/>
      <c r="E8" s="541"/>
      <c r="F8" s="541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</row>
    <row r="9" spans="1:35" s="628" customFormat="1" ht="12.75">
      <c r="A9" s="542" t="s">
        <v>586</v>
      </c>
      <c r="B9" s="542"/>
      <c r="C9" s="542"/>
      <c r="D9" s="542"/>
      <c r="E9" s="542"/>
      <c r="F9" s="542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</row>
    <row r="10" spans="1:35" s="628" customFormat="1" ht="17.25" customHeight="1">
      <c r="A10" s="316" t="s">
        <v>67</v>
      </c>
      <c r="B10" s="164"/>
      <c r="C10" s="165"/>
      <c r="D10" s="635"/>
      <c r="F10" s="305" t="s">
        <v>68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</row>
    <row r="11" spans="2:35" s="628" customFormat="1" ht="12.75">
      <c r="B11" s="636"/>
      <c r="C11" s="637"/>
      <c r="D11" s="638"/>
      <c r="F11" s="639" t="s">
        <v>69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</row>
    <row r="12" spans="3:6" ht="12.75" customHeight="1">
      <c r="C12" s="642"/>
      <c r="D12" s="642"/>
      <c r="F12" s="644" t="s">
        <v>590</v>
      </c>
    </row>
    <row r="13" spans="1:6" ht="46.5" customHeight="1">
      <c r="A13" s="319" t="s">
        <v>70</v>
      </c>
      <c r="B13" s="319" t="s">
        <v>591</v>
      </c>
      <c r="C13" s="645" t="s">
        <v>554</v>
      </c>
      <c r="D13" s="645" t="s">
        <v>593</v>
      </c>
      <c r="E13" s="645" t="s">
        <v>71</v>
      </c>
      <c r="F13" s="645" t="s">
        <v>555</v>
      </c>
    </row>
    <row r="14" spans="1:6" s="318" customFormat="1" ht="12.75">
      <c r="A14" s="646">
        <v>1</v>
      </c>
      <c r="B14" s="645">
        <v>2</v>
      </c>
      <c r="C14" s="646">
        <v>3</v>
      </c>
      <c r="D14" s="646">
        <v>4</v>
      </c>
      <c r="E14" s="646">
        <v>5</v>
      </c>
      <c r="F14" s="646">
        <v>6</v>
      </c>
    </row>
    <row r="15" spans="1:6" s="378" customFormat="1" ht="12.75">
      <c r="A15" s="390" t="s">
        <v>72</v>
      </c>
      <c r="B15" s="647" t="s">
        <v>319</v>
      </c>
      <c r="C15" s="648">
        <v>1641606414</v>
      </c>
      <c r="D15" s="648">
        <v>396300850</v>
      </c>
      <c r="E15" s="649">
        <v>24.141039327103897</v>
      </c>
      <c r="F15" s="648">
        <v>134889609</v>
      </c>
    </row>
    <row r="16" spans="1:6" s="378" customFormat="1" ht="12.75">
      <c r="A16" s="390" t="s">
        <v>72</v>
      </c>
      <c r="B16" s="647" t="s">
        <v>320</v>
      </c>
      <c r="C16" s="648">
        <v>919785804</v>
      </c>
      <c r="D16" s="648">
        <v>208532380</v>
      </c>
      <c r="E16" s="649">
        <v>22.671841541055137</v>
      </c>
      <c r="F16" s="648">
        <v>73501247</v>
      </c>
    </row>
    <row r="17" spans="1:6" s="378" customFormat="1" ht="12.75">
      <c r="A17" s="390" t="s">
        <v>72</v>
      </c>
      <c r="B17" s="647" t="s">
        <v>73</v>
      </c>
      <c r="C17" s="648">
        <v>888634506</v>
      </c>
      <c r="D17" s="648">
        <v>203009278</v>
      </c>
      <c r="E17" s="649">
        <v>22.84508159758541</v>
      </c>
      <c r="F17" s="648">
        <v>71410748</v>
      </c>
    </row>
    <row r="18" spans="1:6" s="378" customFormat="1" ht="12.75">
      <c r="A18" s="390" t="s">
        <v>72</v>
      </c>
      <c r="B18" s="647" t="s">
        <v>74</v>
      </c>
      <c r="C18" s="648">
        <v>879642334</v>
      </c>
      <c r="D18" s="648">
        <v>201104254</v>
      </c>
      <c r="E18" s="649">
        <v>22.862048156040657</v>
      </c>
      <c r="F18" s="648">
        <v>70779250</v>
      </c>
    </row>
    <row r="19" spans="1:6" s="378" customFormat="1" ht="12.75">
      <c r="A19" s="390" t="s">
        <v>75</v>
      </c>
      <c r="B19" s="647" t="s">
        <v>76</v>
      </c>
      <c r="C19" s="648">
        <v>809417514</v>
      </c>
      <c r="D19" s="648">
        <v>189249919</v>
      </c>
      <c r="E19" s="649">
        <v>23.38100124183871</v>
      </c>
      <c r="F19" s="648">
        <v>63646901</v>
      </c>
    </row>
    <row r="20" spans="1:6" s="378" customFormat="1" ht="12.75">
      <c r="A20" s="646" t="s">
        <v>678</v>
      </c>
      <c r="B20" s="650" t="s">
        <v>77</v>
      </c>
      <c r="C20" s="651">
        <v>804300553</v>
      </c>
      <c r="D20" s="651">
        <v>189242257</v>
      </c>
      <c r="E20" s="652">
        <v>23.52879856841277</v>
      </c>
      <c r="F20" s="653">
        <v>63646134</v>
      </c>
    </row>
    <row r="21" spans="1:6" s="465" customFormat="1" ht="25.5">
      <c r="A21" s="654" t="s">
        <v>78</v>
      </c>
      <c r="B21" s="655" t="s">
        <v>79</v>
      </c>
      <c r="C21" s="656">
        <v>4335120</v>
      </c>
      <c r="D21" s="656">
        <v>2686518</v>
      </c>
      <c r="E21" s="657">
        <v>61.9710181033051</v>
      </c>
      <c r="F21" s="658">
        <v>579917</v>
      </c>
    </row>
    <row r="22" spans="1:6" s="465" customFormat="1" ht="25.5">
      <c r="A22" s="659" t="s">
        <v>80</v>
      </c>
      <c r="B22" s="655" t="s">
        <v>81</v>
      </c>
      <c r="C22" s="656">
        <v>436735941</v>
      </c>
      <c r="D22" s="656">
        <v>105797907</v>
      </c>
      <c r="E22" s="657">
        <v>24.224685231481786</v>
      </c>
      <c r="F22" s="658">
        <v>35540246</v>
      </c>
    </row>
    <row r="23" spans="1:6" s="465" customFormat="1" ht="12.75">
      <c r="A23" s="654" t="s">
        <v>82</v>
      </c>
      <c r="B23" s="655" t="s">
        <v>83</v>
      </c>
      <c r="C23" s="656">
        <v>27787342</v>
      </c>
      <c r="D23" s="656">
        <v>80757832</v>
      </c>
      <c r="E23" s="657">
        <v>290.62812844783787</v>
      </c>
      <c r="F23" s="658">
        <v>27525971</v>
      </c>
    </row>
    <row r="24" spans="1:6" s="465" customFormat="1" ht="12.75">
      <c r="A24" s="646" t="s">
        <v>84</v>
      </c>
      <c r="B24" s="650" t="s">
        <v>85</v>
      </c>
      <c r="C24" s="656">
        <v>22918</v>
      </c>
      <c r="D24" s="656">
        <v>7662</v>
      </c>
      <c r="E24" s="657">
        <v>33.432236669866484</v>
      </c>
      <c r="F24" s="658">
        <v>767</v>
      </c>
    </row>
    <row r="25" spans="1:6" s="378" customFormat="1" ht="18" customHeight="1">
      <c r="A25" s="390" t="s">
        <v>707</v>
      </c>
      <c r="B25" s="647" t="s">
        <v>86</v>
      </c>
      <c r="C25" s="648">
        <v>70224820</v>
      </c>
      <c r="D25" s="648">
        <v>11854335</v>
      </c>
      <c r="E25" s="649">
        <v>16.880548786027504</v>
      </c>
      <c r="F25" s="660">
        <v>7132349</v>
      </c>
    </row>
    <row r="26" spans="1:6" s="318" customFormat="1" ht="12.75">
      <c r="A26" s="646" t="s">
        <v>87</v>
      </c>
      <c r="B26" s="661" t="s">
        <v>88</v>
      </c>
      <c r="C26" s="651">
        <v>70113171</v>
      </c>
      <c r="D26" s="651">
        <v>11843649</v>
      </c>
      <c r="E26" s="652">
        <v>16.892188487666605</v>
      </c>
      <c r="F26" s="651">
        <v>7129487</v>
      </c>
    </row>
    <row r="27" spans="1:6" s="318" customFormat="1" ht="12.75">
      <c r="A27" s="654" t="s">
        <v>89</v>
      </c>
      <c r="B27" s="662" t="s">
        <v>90</v>
      </c>
      <c r="C27" s="658">
        <v>34682546</v>
      </c>
      <c r="D27" s="658">
        <v>9957490</v>
      </c>
      <c r="E27" s="663">
        <v>28.71037783673667</v>
      </c>
      <c r="F27" s="658">
        <v>6211543</v>
      </c>
    </row>
    <row r="28" spans="1:6" s="318" customFormat="1" ht="12.75">
      <c r="A28" s="654" t="s">
        <v>91</v>
      </c>
      <c r="B28" s="662" t="s">
        <v>92</v>
      </c>
      <c r="C28" s="658">
        <v>35285373</v>
      </c>
      <c r="D28" s="658">
        <v>1886159</v>
      </c>
      <c r="E28" s="663">
        <v>5.3454415799997355</v>
      </c>
      <c r="F28" s="658">
        <v>917944</v>
      </c>
    </row>
    <row r="29" spans="1:6" s="318" customFormat="1" ht="12.75">
      <c r="A29" s="646" t="s">
        <v>93</v>
      </c>
      <c r="B29" s="661" t="s">
        <v>94</v>
      </c>
      <c r="C29" s="651">
        <v>15719</v>
      </c>
      <c r="D29" s="651">
        <v>7551</v>
      </c>
      <c r="E29" s="652">
        <v>48.03740695973026</v>
      </c>
      <c r="F29" s="651">
        <v>1506</v>
      </c>
    </row>
    <row r="30" spans="1:6" s="318" customFormat="1" ht="12.75">
      <c r="A30" s="646" t="s">
        <v>95</v>
      </c>
      <c r="B30" s="661" t="s">
        <v>96</v>
      </c>
      <c r="C30" s="651">
        <v>18571</v>
      </c>
      <c r="D30" s="651">
        <v>3135</v>
      </c>
      <c r="E30" s="652">
        <v>16.881158795972215</v>
      </c>
      <c r="F30" s="651">
        <v>1356</v>
      </c>
    </row>
    <row r="31" spans="1:6" s="378" customFormat="1" ht="12.75">
      <c r="A31" s="390" t="s">
        <v>690</v>
      </c>
      <c r="B31" s="647" t="s">
        <v>97</v>
      </c>
      <c r="C31" s="648">
        <v>7177320</v>
      </c>
      <c r="D31" s="648">
        <v>1905024</v>
      </c>
      <c r="E31" s="649">
        <v>26.542274832388692</v>
      </c>
      <c r="F31" s="660">
        <v>631498</v>
      </c>
    </row>
    <row r="32" spans="1:6" s="318" customFormat="1" ht="12.75" hidden="1">
      <c r="A32" s="654" t="s">
        <v>98</v>
      </c>
      <c r="B32" s="662" t="s">
        <v>99</v>
      </c>
      <c r="C32" s="651">
        <v>0</v>
      </c>
      <c r="D32" s="651">
        <v>0</v>
      </c>
      <c r="E32" s="652" t="e">
        <v>#DIV/0!</v>
      </c>
      <c r="F32" s="660">
        <v>0</v>
      </c>
    </row>
    <row r="33" spans="1:6" s="318" customFormat="1" ht="12.75" hidden="1">
      <c r="A33" s="654" t="s">
        <v>100</v>
      </c>
      <c r="B33" s="662" t="s">
        <v>101</v>
      </c>
      <c r="C33" s="651">
        <v>0</v>
      </c>
      <c r="D33" s="651">
        <v>0</v>
      </c>
      <c r="E33" s="652">
        <v>0</v>
      </c>
      <c r="F33" s="660">
        <v>0</v>
      </c>
    </row>
    <row r="34" spans="1:6" s="378" customFormat="1" ht="12.75">
      <c r="A34" s="390" t="s">
        <v>72</v>
      </c>
      <c r="B34" s="647" t="s">
        <v>102</v>
      </c>
      <c r="C34" s="648">
        <v>31151298</v>
      </c>
      <c r="D34" s="648">
        <v>5523102</v>
      </c>
      <c r="E34" s="649">
        <v>17.72992573214766</v>
      </c>
      <c r="F34" s="660">
        <v>2090499</v>
      </c>
    </row>
    <row r="35" spans="1:6" s="378" customFormat="1" ht="12.75">
      <c r="A35" s="390" t="s">
        <v>710</v>
      </c>
      <c r="B35" s="647" t="s">
        <v>103</v>
      </c>
      <c r="C35" s="648">
        <v>1648538</v>
      </c>
      <c r="D35" s="648">
        <v>708223</v>
      </c>
      <c r="E35" s="649">
        <v>42.960671819515234</v>
      </c>
      <c r="F35" s="660">
        <v>235232</v>
      </c>
    </row>
    <row r="36" spans="1:6" s="378" customFormat="1" ht="12.75" hidden="1">
      <c r="A36" s="646" t="s">
        <v>712</v>
      </c>
      <c r="B36" s="650" t="s">
        <v>104</v>
      </c>
      <c r="C36" s="651">
        <v>0</v>
      </c>
      <c r="D36" s="651">
        <v>0</v>
      </c>
      <c r="E36" s="652" t="e">
        <v>#DIV/0!</v>
      </c>
      <c r="F36" s="660">
        <v>0</v>
      </c>
    </row>
    <row r="37" spans="1:6" s="318" customFormat="1" ht="31.5" customHeight="1" hidden="1">
      <c r="A37" s="646" t="s">
        <v>716</v>
      </c>
      <c r="B37" s="650" t="s">
        <v>105</v>
      </c>
      <c r="C37" s="651">
        <v>0</v>
      </c>
      <c r="D37" s="651">
        <v>0</v>
      </c>
      <c r="E37" s="652" t="e">
        <v>#DIV/0!</v>
      </c>
      <c r="F37" s="660">
        <v>0</v>
      </c>
    </row>
    <row r="38" spans="1:6" s="318" customFormat="1" ht="31.5" customHeight="1" hidden="1">
      <c r="A38" s="646" t="s">
        <v>719</v>
      </c>
      <c r="B38" s="650" t="s">
        <v>106</v>
      </c>
      <c r="C38" s="651">
        <v>0</v>
      </c>
      <c r="D38" s="651">
        <v>0</v>
      </c>
      <c r="E38" s="652" t="e">
        <v>#DIV/0!</v>
      </c>
      <c r="F38" s="660">
        <v>0</v>
      </c>
    </row>
    <row r="39" spans="1:6" s="318" customFormat="1" ht="38.25" hidden="1">
      <c r="A39" s="664" t="s">
        <v>107</v>
      </c>
      <c r="B39" s="655" t="s">
        <v>108</v>
      </c>
      <c r="C39" s="656">
        <v>0</v>
      </c>
      <c r="D39" s="656">
        <v>0</v>
      </c>
      <c r="E39" s="657" t="e">
        <v>#DIV/0!</v>
      </c>
      <c r="F39" s="660">
        <v>0</v>
      </c>
    </row>
    <row r="40" spans="1:6" s="318" customFormat="1" ht="12.75" hidden="1">
      <c r="A40" s="646" t="s">
        <v>721</v>
      </c>
      <c r="B40" s="650" t="s">
        <v>109</v>
      </c>
      <c r="C40" s="651">
        <v>0</v>
      </c>
      <c r="D40" s="651">
        <v>0</v>
      </c>
      <c r="E40" s="652" t="e">
        <v>#DIV/0!</v>
      </c>
      <c r="F40" s="660">
        <v>0</v>
      </c>
    </row>
    <row r="41" spans="1:6" s="318" customFormat="1" ht="25.5" hidden="1">
      <c r="A41" s="664" t="s">
        <v>110</v>
      </c>
      <c r="B41" s="655" t="s">
        <v>111</v>
      </c>
      <c r="C41" s="656">
        <v>0</v>
      </c>
      <c r="D41" s="656">
        <v>0</v>
      </c>
      <c r="E41" s="657" t="e">
        <v>#DIV/0!</v>
      </c>
      <c r="F41" s="660">
        <v>0</v>
      </c>
    </row>
    <row r="42" spans="1:6" s="318" customFormat="1" ht="15.75" customHeight="1" hidden="1">
      <c r="A42" s="646" t="s">
        <v>723</v>
      </c>
      <c r="B42" s="650" t="s">
        <v>112</v>
      </c>
      <c r="C42" s="651">
        <v>0</v>
      </c>
      <c r="D42" s="651">
        <v>0</v>
      </c>
      <c r="E42" s="652" t="e">
        <v>#DIV/0!</v>
      </c>
      <c r="F42" s="660">
        <v>0</v>
      </c>
    </row>
    <row r="43" spans="1:6" s="318" customFormat="1" ht="25.5" hidden="1">
      <c r="A43" s="646" t="s">
        <v>113</v>
      </c>
      <c r="B43" s="650" t="s">
        <v>114</v>
      </c>
      <c r="C43" s="651">
        <v>0</v>
      </c>
      <c r="D43" s="651">
        <v>0</v>
      </c>
      <c r="E43" s="652">
        <v>0</v>
      </c>
      <c r="F43" s="660">
        <v>0</v>
      </c>
    </row>
    <row r="44" spans="1:6" s="318" customFormat="1" ht="12.75" hidden="1">
      <c r="A44" s="646" t="s">
        <v>115</v>
      </c>
      <c r="B44" s="650" t="s">
        <v>116</v>
      </c>
      <c r="C44" s="651">
        <v>0</v>
      </c>
      <c r="D44" s="651">
        <v>0</v>
      </c>
      <c r="E44" s="652" t="e">
        <v>#DIV/0!</v>
      </c>
      <c r="F44" s="660">
        <v>0</v>
      </c>
    </row>
    <row r="45" spans="1:6" s="378" customFormat="1" ht="15" customHeight="1">
      <c r="A45" s="390" t="s">
        <v>727</v>
      </c>
      <c r="B45" s="647" t="s">
        <v>117</v>
      </c>
      <c r="C45" s="648">
        <v>3787896</v>
      </c>
      <c r="D45" s="648">
        <v>839549</v>
      </c>
      <c r="E45" s="649">
        <v>22.163992886816324</v>
      </c>
      <c r="F45" s="660">
        <v>237272</v>
      </c>
    </row>
    <row r="46" spans="1:6" s="378" customFormat="1" ht="12.75" hidden="1">
      <c r="A46" s="646" t="s">
        <v>118</v>
      </c>
      <c r="B46" s="650" t="s">
        <v>119</v>
      </c>
      <c r="C46" s="651">
        <v>0</v>
      </c>
      <c r="D46" s="651">
        <v>0</v>
      </c>
      <c r="E46" s="652" t="e">
        <v>#DIV/0!</v>
      </c>
      <c r="F46" s="660">
        <v>0</v>
      </c>
    </row>
    <row r="47" spans="1:6" s="378" customFormat="1" ht="12.75" hidden="1">
      <c r="A47" s="646" t="s">
        <v>120</v>
      </c>
      <c r="B47" s="650" t="s">
        <v>121</v>
      </c>
      <c r="C47" s="651">
        <v>0</v>
      </c>
      <c r="D47" s="651">
        <v>0</v>
      </c>
      <c r="E47" s="652" t="e">
        <v>#DIV/0!</v>
      </c>
      <c r="F47" s="660">
        <v>0</v>
      </c>
    </row>
    <row r="48" spans="1:6" s="378" customFormat="1" ht="12.75" hidden="1">
      <c r="A48" s="646" t="s">
        <v>743</v>
      </c>
      <c r="B48" s="650" t="s">
        <v>122</v>
      </c>
      <c r="C48" s="651">
        <v>0</v>
      </c>
      <c r="D48" s="651">
        <v>0</v>
      </c>
      <c r="E48" s="652" t="e">
        <v>#DIV/0!</v>
      </c>
      <c r="F48" s="660">
        <v>0</v>
      </c>
    </row>
    <row r="49" spans="1:6" s="378" customFormat="1" ht="12.75">
      <c r="A49" s="390" t="s">
        <v>745</v>
      </c>
      <c r="B49" s="647" t="s">
        <v>123</v>
      </c>
      <c r="C49" s="648">
        <v>1942598</v>
      </c>
      <c r="D49" s="648">
        <v>583067</v>
      </c>
      <c r="E49" s="649">
        <v>30.014804915890984</v>
      </c>
      <c r="F49" s="660">
        <v>187116</v>
      </c>
    </row>
    <row r="50" spans="1:6" s="378" customFormat="1" ht="12.75">
      <c r="A50" s="390" t="s">
        <v>124</v>
      </c>
      <c r="B50" s="647" t="s">
        <v>125</v>
      </c>
      <c r="C50" s="648">
        <v>6424178</v>
      </c>
      <c r="D50" s="648">
        <v>1607014</v>
      </c>
      <c r="E50" s="649">
        <v>25.015091424926272</v>
      </c>
      <c r="F50" s="660">
        <v>739339</v>
      </c>
    </row>
    <row r="51" spans="1:6" s="378" customFormat="1" ht="25.5">
      <c r="A51" s="390" t="s">
        <v>126</v>
      </c>
      <c r="B51" s="647" t="s">
        <v>127</v>
      </c>
      <c r="C51" s="648">
        <v>17339756</v>
      </c>
      <c r="D51" s="648">
        <v>1785249</v>
      </c>
      <c r="E51" s="649">
        <v>10.295698509252379</v>
      </c>
      <c r="F51" s="660">
        <v>691540</v>
      </c>
    </row>
    <row r="52" spans="1:6" s="318" customFormat="1" ht="12.75" hidden="1">
      <c r="A52" s="646" t="s">
        <v>128</v>
      </c>
      <c r="B52" s="650" t="s">
        <v>129</v>
      </c>
      <c r="C52" s="651">
        <v>0</v>
      </c>
      <c r="D52" s="651">
        <v>0</v>
      </c>
      <c r="E52" s="652" t="e">
        <v>#DIV/0!</v>
      </c>
      <c r="F52" s="660">
        <v>0</v>
      </c>
    </row>
    <row r="53" spans="1:6" s="318" customFormat="1" ht="12.75" hidden="1">
      <c r="A53" s="646" t="s">
        <v>130</v>
      </c>
      <c r="B53" s="650" t="s">
        <v>131</v>
      </c>
      <c r="C53" s="651">
        <v>0</v>
      </c>
      <c r="D53" s="651">
        <v>0</v>
      </c>
      <c r="E53" s="652" t="e">
        <v>#DIV/0!</v>
      </c>
      <c r="F53" s="660">
        <v>0</v>
      </c>
    </row>
    <row r="54" spans="1:6" s="318" customFormat="1" ht="25.5" hidden="1">
      <c r="A54" s="646" t="s">
        <v>132</v>
      </c>
      <c r="B54" s="650" t="s">
        <v>133</v>
      </c>
      <c r="C54" s="651">
        <v>0</v>
      </c>
      <c r="D54" s="651">
        <v>0</v>
      </c>
      <c r="E54" s="652" t="e">
        <v>#DIV/0!</v>
      </c>
      <c r="F54" s="660">
        <v>0</v>
      </c>
    </row>
    <row r="55" spans="1:6" s="318" customFormat="1" ht="27.75" customHeight="1" hidden="1">
      <c r="A55" s="646" t="s">
        <v>134</v>
      </c>
      <c r="B55" s="650" t="s">
        <v>135</v>
      </c>
      <c r="C55" s="651">
        <v>0</v>
      </c>
      <c r="D55" s="651">
        <v>0</v>
      </c>
      <c r="E55" s="652" t="e">
        <v>#DIV/0!</v>
      </c>
      <c r="F55" s="660">
        <v>0</v>
      </c>
    </row>
    <row r="56" spans="1:6" s="318" customFormat="1" ht="12.75">
      <c r="A56" s="646"/>
      <c r="B56" s="647" t="s">
        <v>136</v>
      </c>
      <c r="C56" s="648">
        <v>625955627</v>
      </c>
      <c r="D56" s="648">
        <v>160661375</v>
      </c>
      <c r="E56" s="649">
        <v>25.666575723585595</v>
      </c>
      <c r="F56" s="660">
        <v>51738900</v>
      </c>
    </row>
    <row r="57" spans="1:6" s="378" customFormat="1" ht="18" customHeight="1">
      <c r="A57" s="390" t="s">
        <v>137</v>
      </c>
      <c r="B57" s="647" t="s">
        <v>321</v>
      </c>
      <c r="C57" s="648">
        <v>486798320</v>
      </c>
      <c r="D57" s="648">
        <v>127166805</v>
      </c>
      <c r="E57" s="649">
        <v>26.123098576018094</v>
      </c>
      <c r="F57" s="660">
        <v>40049711</v>
      </c>
    </row>
    <row r="58" spans="1:6" s="378" customFormat="1" ht="25.5">
      <c r="A58" s="390" t="s">
        <v>138</v>
      </c>
      <c r="B58" s="647" t="s">
        <v>139</v>
      </c>
      <c r="C58" s="648">
        <v>450504035</v>
      </c>
      <c r="D58" s="648">
        <v>113333383</v>
      </c>
      <c r="E58" s="649">
        <v>25.157018404951685</v>
      </c>
      <c r="F58" s="660">
        <v>37663216</v>
      </c>
    </row>
    <row r="59" spans="1:6" s="378" customFormat="1" ht="12.75">
      <c r="A59" s="320" t="s">
        <v>140</v>
      </c>
      <c r="B59" s="650" t="s">
        <v>1214</v>
      </c>
      <c r="C59" s="651">
        <v>37725397</v>
      </c>
      <c r="D59" s="651">
        <v>11519212</v>
      </c>
      <c r="E59" s="652">
        <v>30.534369194312255</v>
      </c>
      <c r="F59" s="651">
        <v>3954451</v>
      </c>
    </row>
    <row r="60" spans="1:6" s="378" customFormat="1" ht="25.5" hidden="1">
      <c r="A60" s="665" t="s">
        <v>141</v>
      </c>
      <c r="B60" s="655" t="s">
        <v>142</v>
      </c>
      <c r="C60" s="656"/>
      <c r="D60" s="656"/>
      <c r="E60" s="657" t="e">
        <v>#DIV/0!</v>
      </c>
      <c r="F60" s="651">
        <v>0</v>
      </c>
    </row>
    <row r="61" spans="1:6" s="378" customFormat="1" ht="25.5" hidden="1">
      <c r="A61" s="665" t="s">
        <v>143</v>
      </c>
      <c r="B61" s="655" t="s">
        <v>144</v>
      </c>
      <c r="C61" s="656"/>
      <c r="D61" s="656"/>
      <c r="E61" s="657" t="e">
        <v>#DIV/0!</v>
      </c>
      <c r="F61" s="651">
        <v>0</v>
      </c>
    </row>
    <row r="62" spans="1:6" s="378" customFormat="1" ht="25.5" hidden="1">
      <c r="A62" s="665" t="s">
        <v>145</v>
      </c>
      <c r="B62" s="655" t="s">
        <v>146</v>
      </c>
      <c r="C62" s="656"/>
      <c r="D62" s="656"/>
      <c r="E62" s="657" t="e">
        <v>#DIV/0!</v>
      </c>
      <c r="F62" s="651">
        <v>0</v>
      </c>
    </row>
    <row r="63" spans="1:6" s="378" customFormat="1" ht="42" customHeight="1" hidden="1">
      <c r="A63" s="665" t="s">
        <v>147</v>
      </c>
      <c r="B63" s="655" t="s">
        <v>148</v>
      </c>
      <c r="C63" s="656"/>
      <c r="D63" s="656"/>
      <c r="E63" s="657" t="e">
        <v>#DIV/0!</v>
      </c>
      <c r="F63" s="651">
        <v>0</v>
      </c>
    </row>
    <row r="64" spans="1:6" s="378" customFormat="1" ht="12.75" hidden="1">
      <c r="A64" s="665" t="s">
        <v>149</v>
      </c>
      <c r="B64" s="655" t="s">
        <v>150</v>
      </c>
      <c r="C64" s="656"/>
      <c r="D64" s="656"/>
      <c r="E64" s="657" t="e">
        <v>#DIV/0!</v>
      </c>
      <c r="F64" s="651">
        <v>0</v>
      </c>
    </row>
    <row r="65" spans="1:6" s="378" customFormat="1" ht="38.25" hidden="1">
      <c r="A65" s="665" t="s">
        <v>151</v>
      </c>
      <c r="B65" s="655" t="s">
        <v>152</v>
      </c>
      <c r="C65" s="656"/>
      <c r="D65" s="656"/>
      <c r="E65" s="657" t="e">
        <v>#DIV/0!</v>
      </c>
      <c r="F65" s="651">
        <v>0</v>
      </c>
    </row>
    <row r="66" spans="1:6" s="378" customFormat="1" ht="38.25" hidden="1">
      <c r="A66" s="665" t="s">
        <v>153</v>
      </c>
      <c r="B66" s="655" t="s">
        <v>154</v>
      </c>
      <c r="C66" s="656"/>
      <c r="D66" s="656"/>
      <c r="E66" s="657" t="e">
        <v>#DIV/0!</v>
      </c>
      <c r="F66" s="651">
        <v>0</v>
      </c>
    </row>
    <row r="67" spans="1:6" s="378" customFormat="1" ht="25.5" hidden="1">
      <c r="A67" s="665" t="s">
        <v>155</v>
      </c>
      <c r="B67" s="655" t="s">
        <v>156</v>
      </c>
      <c r="C67" s="656"/>
      <c r="D67" s="656"/>
      <c r="E67" s="657" t="e">
        <v>#DIV/0!</v>
      </c>
      <c r="F67" s="651">
        <v>0</v>
      </c>
    </row>
    <row r="68" spans="1:6" s="378" customFormat="1" ht="12.75" hidden="1">
      <c r="A68" s="665" t="s">
        <v>157</v>
      </c>
      <c r="B68" s="655" t="s">
        <v>158</v>
      </c>
      <c r="C68" s="656"/>
      <c r="D68" s="656"/>
      <c r="E68" s="657" t="e">
        <v>#DIV/0!</v>
      </c>
      <c r="F68" s="651">
        <v>0</v>
      </c>
    </row>
    <row r="69" spans="1:6" s="378" customFormat="1" ht="12.75">
      <c r="A69" s="320" t="s">
        <v>159</v>
      </c>
      <c r="B69" s="650" t="s">
        <v>160</v>
      </c>
      <c r="C69" s="651">
        <v>308949732</v>
      </c>
      <c r="D69" s="651">
        <v>76418151</v>
      </c>
      <c r="E69" s="652">
        <v>24.73481705431614</v>
      </c>
      <c r="F69" s="651">
        <v>25139634</v>
      </c>
    </row>
    <row r="70" spans="1:6" s="378" customFormat="1" ht="12.75" hidden="1">
      <c r="A70" s="665" t="s">
        <v>161</v>
      </c>
      <c r="B70" s="655" t="s">
        <v>162</v>
      </c>
      <c r="C70" s="656"/>
      <c r="D70" s="656"/>
      <c r="E70" s="657" t="e">
        <v>#DIV/0!</v>
      </c>
      <c r="F70" s="651">
        <v>0</v>
      </c>
    </row>
    <row r="71" spans="1:6" s="378" customFormat="1" ht="12.75" hidden="1">
      <c r="A71" s="665" t="s">
        <v>163</v>
      </c>
      <c r="B71" s="655" t="s">
        <v>164</v>
      </c>
      <c r="C71" s="656"/>
      <c r="D71" s="656"/>
      <c r="E71" s="657" t="e">
        <v>#DIV/0!</v>
      </c>
      <c r="F71" s="651">
        <v>0</v>
      </c>
    </row>
    <row r="72" spans="1:6" s="378" customFormat="1" ht="25.5" hidden="1">
      <c r="A72" s="665" t="s">
        <v>165</v>
      </c>
      <c r="B72" s="655" t="s">
        <v>166</v>
      </c>
      <c r="C72" s="656"/>
      <c r="D72" s="656"/>
      <c r="E72" s="657" t="e">
        <v>#DIV/0!</v>
      </c>
      <c r="F72" s="651">
        <v>0</v>
      </c>
    </row>
    <row r="73" spans="1:6" s="378" customFormat="1" ht="63.75" hidden="1">
      <c r="A73" s="665" t="s">
        <v>167</v>
      </c>
      <c r="B73" s="655" t="s">
        <v>168</v>
      </c>
      <c r="C73" s="656"/>
      <c r="D73" s="656"/>
      <c r="E73" s="657" t="e">
        <v>#DIV/0!</v>
      </c>
      <c r="F73" s="651">
        <v>0</v>
      </c>
    </row>
    <row r="74" spans="1:6" s="378" customFormat="1" ht="51.75" customHeight="1" hidden="1">
      <c r="A74" s="665" t="s">
        <v>169</v>
      </c>
      <c r="B74" s="655" t="s">
        <v>170</v>
      </c>
      <c r="C74" s="656"/>
      <c r="D74" s="656"/>
      <c r="E74" s="657" t="e">
        <v>#DIV/0!</v>
      </c>
      <c r="F74" s="651">
        <v>0</v>
      </c>
    </row>
    <row r="75" spans="1:6" s="378" customFormat="1" ht="39.75" customHeight="1" hidden="1">
      <c r="A75" s="665" t="s">
        <v>171</v>
      </c>
      <c r="B75" s="655" t="s">
        <v>172</v>
      </c>
      <c r="C75" s="656"/>
      <c r="D75" s="656"/>
      <c r="E75" s="657" t="e">
        <v>#DIV/0!</v>
      </c>
      <c r="F75" s="651">
        <v>0</v>
      </c>
    </row>
    <row r="76" spans="1:6" s="378" customFormat="1" ht="12.75" hidden="1">
      <c r="A76" s="665" t="s">
        <v>173</v>
      </c>
      <c r="B76" s="655" t="s">
        <v>174</v>
      </c>
      <c r="C76" s="656"/>
      <c r="D76" s="656"/>
      <c r="E76" s="657" t="e">
        <v>#DIV/0!</v>
      </c>
      <c r="F76" s="651">
        <v>0</v>
      </c>
    </row>
    <row r="77" spans="1:6" s="378" customFormat="1" ht="16.5" customHeight="1" hidden="1">
      <c r="A77" s="665" t="s">
        <v>175</v>
      </c>
      <c r="B77" s="655" t="s">
        <v>176</v>
      </c>
      <c r="C77" s="656"/>
      <c r="D77" s="656"/>
      <c r="E77" s="657" t="e">
        <v>#DIV/0!</v>
      </c>
      <c r="F77" s="651">
        <v>0</v>
      </c>
    </row>
    <row r="78" spans="1:6" s="378" customFormat="1" ht="12.75" hidden="1">
      <c r="A78" s="665" t="s">
        <v>177</v>
      </c>
      <c r="B78" s="655" t="s">
        <v>178</v>
      </c>
      <c r="C78" s="656"/>
      <c r="D78" s="656"/>
      <c r="E78" s="657" t="e">
        <v>#DIV/0!</v>
      </c>
      <c r="F78" s="651">
        <v>0</v>
      </c>
    </row>
    <row r="79" spans="1:6" s="378" customFormat="1" ht="63.75">
      <c r="A79" s="320" t="s">
        <v>179</v>
      </c>
      <c r="B79" s="650" t="s">
        <v>180</v>
      </c>
      <c r="C79" s="651">
        <v>48120</v>
      </c>
      <c r="D79" s="651">
        <v>25152</v>
      </c>
      <c r="E79" s="652">
        <v>52.26932668329177</v>
      </c>
      <c r="F79" s="651">
        <v>17629</v>
      </c>
    </row>
    <row r="80" spans="1:6" s="378" customFormat="1" ht="12.75">
      <c r="A80" s="320" t="s">
        <v>181</v>
      </c>
      <c r="B80" s="650" t="s">
        <v>182</v>
      </c>
      <c r="C80" s="651">
        <v>93552312</v>
      </c>
      <c r="D80" s="651">
        <v>23454132</v>
      </c>
      <c r="E80" s="652">
        <v>25.07060648591988</v>
      </c>
      <c r="F80" s="651">
        <v>7818044</v>
      </c>
    </row>
    <row r="81" spans="1:6" s="378" customFormat="1" ht="31.5" customHeight="1">
      <c r="A81" s="320" t="s">
        <v>183</v>
      </c>
      <c r="B81" s="650" t="s">
        <v>184</v>
      </c>
      <c r="C81" s="651">
        <v>9823379</v>
      </c>
      <c r="D81" s="651">
        <v>1916736</v>
      </c>
      <c r="E81" s="652">
        <v>19.511982587661535</v>
      </c>
      <c r="F81" s="651">
        <v>733458</v>
      </c>
    </row>
    <row r="82" spans="1:6" s="378" customFormat="1" ht="25.5">
      <c r="A82" s="410" t="s">
        <v>185</v>
      </c>
      <c r="B82" s="647" t="s">
        <v>186</v>
      </c>
      <c r="C82" s="648">
        <v>27183083</v>
      </c>
      <c r="D82" s="648">
        <v>12711767</v>
      </c>
      <c r="E82" s="649">
        <v>46.76352200374034</v>
      </c>
      <c r="F82" s="660">
        <v>2164552</v>
      </c>
    </row>
    <row r="83" spans="1:6" s="378" customFormat="1" ht="12.75">
      <c r="A83" s="320" t="s">
        <v>187</v>
      </c>
      <c r="B83" s="650" t="s">
        <v>188</v>
      </c>
      <c r="C83" s="651">
        <v>5487500</v>
      </c>
      <c r="D83" s="651">
        <v>51707</v>
      </c>
      <c r="E83" s="652">
        <v>0.9422687927107062</v>
      </c>
      <c r="F83" s="651">
        <v>52215</v>
      </c>
    </row>
    <row r="84" spans="1:6" s="378" customFormat="1" ht="47.25" customHeight="1">
      <c r="A84" s="320" t="s">
        <v>189</v>
      </c>
      <c r="B84" s="650" t="s">
        <v>190</v>
      </c>
      <c r="C84" s="651">
        <v>3033086</v>
      </c>
      <c r="D84" s="651">
        <v>719071</v>
      </c>
      <c r="E84" s="652">
        <v>23.707570441457975</v>
      </c>
      <c r="F84" s="651">
        <v>450338</v>
      </c>
    </row>
    <row r="85" spans="1:6" s="378" customFormat="1" ht="25.5">
      <c r="A85" s="320" t="s">
        <v>191</v>
      </c>
      <c r="B85" s="650" t="s">
        <v>192</v>
      </c>
      <c r="C85" s="651">
        <v>17930632</v>
      </c>
      <c r="D85" s="651">
        <v>11940989</v>
      </c>
      <c r="E85" s="652">
        <v>66.59547192759297</v>
      </c>
      <c r="F85" s="651">
        <v>1661999</v>
      </c>
    </row>
    <row r="86" spans="1:6" s="378" customFormat="1" ht="25.5">
      <c r="A86" s="410" t="s">
        <v>193</v>
      </c>
      <c r="B86" s="647" t="s">
        <v>194</v>
      </c>
      <c r="C86" s="648">
        <v>8861075</v>
      </c>
      <c r="D86" s="648">
        <v>1121655</v>
      </c>
      <c r="E86" s="649">
        <v>12.658227133840985</v>
      </c>
      <c r="F86" s="660">
        <v>221943</v>
      </c>
    </row>
    <row r="87" spans="1:6" s="378" customFormat="1" ht="25.5">
      <c r="A87" s="320" t="s">
        <v>195</v>
      </c>
      <c r="B87" s="650" t="s">
        <v>196</v>
      </c>
      <c r="C87" s="651">
        <v>6409070</v>
      </c>
      <c r="D87" s="651">
        <v>830632</v>
      </c>
      <c r="E87" s="652">
        <v>12.96025788452927</v>
      </c>
      <c r="F87" s="651">
        <v>199899</v>
      </c>
    </row>
    <row r="88" spans="1:6" s="378" customFormat="1" ht="38.25" hidden="1">
      <c r="A88" s="665" t="s">
        <v>197</v>
      </c>
      <c r="B88" s="655" t="s">
        <v>198</v>
      </c>
      <c r="C88" s="656"/>
      <c r="D88" s="656"/>
      <c r="E88" s="657" t="e">
        <v>#DIV/0!</v>
      </c>
      <c r="F88" s="651">
        <v>0</v>
      </c>
    </row>
    <row r="89" spans="1:6" s="378" customFormat="1" ht="38.25" hidden="1">
      <c r="A89" s="665" t="s">
        <v>199</v>
      </c>
      <c r="B89" s="655" t="s">
        <v>200</v>
      </c>
      <c r="C89" s="656"/>
      <c r="D89" s="656"/>
      <c r="E89" s="657" t="e">
        <v>#DIV/0!</v>
      </c>
      <c r="F89" s="651">
        <v>0</v>
      </c>
    </row>
    <row r="90" spans="1:6" s="378" customFormat="1" ht="32.25" customHeight="1">
      <c r="A90" s="320" t="s">
        <v>201</v>
      </c>
      <c r="B90" s="650" t="s">
        <v>202</v>
      </c>
      <c r="C90" s="651">
        <v>1454093</v>
      </c>
      <c r="D90" s="651">
        <v>291023</v>
      </c>
      <c r="E90" s="652">
        <v>20.014056872565924</v>
      </c>
      <c r="F90" s="651">
        <v>22044</v>
      </c>
    </row>
    <row r="91" spans="1:6" s="378" customFormat="1" ht="39" customHeight="1" hidden="1">
      <c r="A91" s="665" t="s">
        <v>203</v>
      </c>
      <c r="B91" s="655" t="s">
        <v>204</v>
      </c>
      <c r="C91" s="656"/>
      <c r="D91" s="656"/>
      <c r="E91" s="657" t="e">
        <v>#DIV/0!</v>
      </c>
      <c r="F91" s="651">
        <v>0</v>
      </c>
    </row>
    <row r="92" spans="1:6" s="378" customFormat="1" ht="40.5" customHeight="1" hidden="1">
      <c r="A92" s="665" t="s">
        <v>205</v>
      </c>
      <c r="B92" s="655" t="s">
        <v>206</v>
      </c>
      <c r="C92" s="656"/>
      <c r="D92" s="656"/>
      <c r="E92" s="657" t="e">
        <v>#DIV/0!</v>
      </c>
      <c r="F92" s="651">
        <v>0</v>
      </c>
    </row>
    <row r="93" spans="1:6" s="378" customFormat="1" ht="12.75">
      <c r="A93" s="410" t="s">
        <v>207</v>
      </c>
      <c r="B93" s="647" t="s">
        <v>208</v>
      </c>
      <c r="C93" s="648">
        <v>139157307</v>
      </c>
      <c r="D93" s="648">
        <v>33494570</v>
      </c>
      <c r="E93" s="649">
        <v>24.06957329233168</v>
      </c>
      <c r="F93" s="660">
        <v>11689189</v>
      </c>
    </row>
    <row r="94" spans="1:6" s="378" customFormat="1" ht="12.75">
      <c r="A94" s="410" t="s">
        <v>209</v>
      </c>
      <c r="B94" s="647" t="s">
        <v>210</v>
      </c>
      <c r="C94" s="648">
        <v>139964</v>
      </c>
      <c r="D94" s="648">
        <v>30682</v>
      </c>
      <c r="E94" s="649">
        <v>21.921351204595467</v>
      </c>
      <c r="F94" s="660">
        <v>18006</v>
      </c>
    </row>
    <row r="95" spans="1:6" s="378" customFormat="1" ht="25.5" hidden="1">
      <c r="A95" s="320" t="s">
        <v>211</v>
      </c>
      <c r="B95" s="650" t="s">
        <v>212</v>
      </c>
      <c r="C95" s="651">
        <v>0</v>
      </c>
      <c r="D95" s="651">
        <v>0</v>
      </c>
      <c r="E95" s="652" t="e">
        <v>#DIV/0!</v>
      </c>
      <c r="F95" s="660">
        <v>0</v>
      </c>
    </row>
    <row r="96" spans="1:6" s="378" customFormat="1" ht="12.75" hidden="1">
      <c r="A96" s="665" t="s">
        <v>213</v>
      </c>
      <c r="B96" s="655" t="s">
        <v>214</v>
      </c>
      <c r="C96" s="656"/>
      <c r="D96" s="656"/>
      <c r="E96" s="652" t="e">
        <v>#DIV/0!</v>
      </c>
      <c r="F96" s="660">
        <v>0</v>
      </c>
    </row>
    <row r="97" spans="1:6" s="378" customFormat="1" ht="25.5" hidden="1">
      <c r="A97" s="320" t="s">
        <v>215</v>
      </c>
      <c r="B97" s="650" t="s">
        <v>216</v>
      </c>
      <c r="C97" s="651">
        <v>0</v>
      </c>
      <c r="D97" s="651">
        <v>0</v>
      </c>
      <c r="E97" s="652" t="e">
        <v>#DIV/0!</v>
      </c>
      <c r="F97" s="660">
        <v>0</v>
      </c>
    </row>
    <row r="98" spans="1:6" s="378" customFormat="1" ht="12.75" hidden="1">
      <c r="A98" s="665" t="s">
        <v>217</v>
      </c>
      <c r="B98" s="655" t="s">
        <v>214</v>
      </c>
      <c r="C98" s="656"/>
      <c r="D98" s="656"/>
      <c r="E98" s="657" t="e">
        <v>#DIV/0!</v>
      </c>
      <c r="F98" s="660">
        <v>0</v>
      </c>
    </row>
    <row r="99" spans="1:6" s="378" customFormat="1" ht="12.75">
      <c r="A99" s="410" t="s">
        <v>218</v>
      </c>
      <c r="B99" s="647" t="s">
        <v>219</v>
      </c>
      <c r="C99" s="648">
        <v>12340950</v>
      </c>
      <c r="D99" s="648">
        <v>2075943</v>
      </c>
      <c r="E99" s="649">
        <v>16.821581806911137</v>
      </c>
      <c r="F99" s="660">
        <v>1135786</v>
      </c>
    </row>
    <row r="100" spans="1:6" s="378" customFormat="1" ht="12.75" hidden="1">
      <c r="A100" s="320" t="s">
        <v>220</v>
      </c>
      <c r="B100" s="650" t="s">
        <v>221</v>
      </c>
      <c r="C100" s="651">
        <v>0</v>
      </c>
      <c r="D100" s="651">
        <v>0</v>
      </c>
      <c r="E100" s="652" t="e">
        <v>#DIV/0!</v>
      </c>
      <c r="F100" s="660">
        <v>0</v>
      </c>
    </row>
    <row r="101" spans="1:6" s="378" customFormat="1" ht="12.75" hidden="1">
      <c r="A101" s="320" t="s">
        <v>222</v>
      </c>
      <c r="B101" s="650" t="s">
        <v>223</v>
      </c>
      <c r="C101" s="651">
        <v>0</v>
      </c>
      <c r="D101" s="651">
        <v>0</v>
      </c>
      <c r="E101" s="652" t="e">
        <v>#DIV/0!</v>
      </c>
      <c r="F101" s="660">
        <v>0</v>
      </c>
    </row>
    <row r="102" spans="1:6" s="378" customFormat="1" ht="12.75" hidden="1">
      <c r="A102" s="320" t="s">
        <v>224</v>
      </c>
      <c r="B102" s="650" t="s">
        <v>225</v>
      </c>
      <c r="C102" s="651">
        <v>0</v>
      </c>
      <c r="D102" s="651">
        <v>0</v>
      </c>
      <c r="E102" s="652" t="e">
        <v>#DIV/0!</v>
      </c>
      <c r="F102" s="660">
        <v>0</v>
      </c>
    </row>
    <row r="103" spans="1:6" s="378" customFormat="1" ht="12.75" hidden="1">
      <c r="A103" s="320" t="s">
        <v>226</v>
      </c>
      <c r="B103" s="650" t="s">
        <v>227</v>
      </c>
      <c r="C103" s="651">
        <v>0</v>
      </c>
      <c r="D103" s="651">
        <v>0</v>
      </c>
      <c r="E103" s="652" t="e">
        <v>#DIV/0!</v>
      </c>
      <c r="F103" s="660">
        <v>0</v>
      </c>
    </row>
    <row r="104" spans="1:6" s="378" customFormat="1" ht="12.75" hidden="1">
      <c r="A104" s="320" t="s">
        <v>228</v>
      </c>
      <c r="B104" s="650" t="s">
        <v>229</v>
      </c>
      <c r="C104" s="651">
        <v>0</v>
      </c>
      <c r="D104" s="651">
        <v>0</v>
      </c>
      <c r="E104" s="652" t="e">
        <v>#DIV/0!</v>
      </c>
      <c r="F104" s="660">
        <v>0</v>
      </c>
    </row>
    <row r="105" spans="1:6" s="378" customFormat="1" ht="12.75">
      <c r="A105" s="410" t="s">
        <v>230</v>
      </c>
      <c r="B105" s="647" t="s">
        <v>231</v>
      </c>
      <c r="C105" s="648">
        <v>126201660</v>
      </c>
      <c r="D105" s="648">
        <v>31311373</v>
      </c>
      <c r="E105" s="649">
        <v>24.8105872775366</v>
      </c>
      <c r="F105" s="660">
        <v>10532425</v>
      </c>
    </row>
    <row r="106" spans="1:6" s="378" customFormat="1" ht="25.5">
      <c r="A106" s="320" t="s">
        <v>232</v>
      </c>
      <c r="B106" s="650" t="s">
        <v>233</v>
      </c>
      <c r="C106" s="651">
        <v>119315549</v>
      </c>
      <c r="D106" s="651">
        <v>29983477</v>
      </c>
      <c r="E106" s="652">
        <v>25.12956379222628</v>
      </c>
      <c r="F106" s="651">
        <v>10110822</v>
      </c>
    </row>
    <row r="107" spans="1:6" s="378" customFormat="1" ht="25.5" hidden="1">
      <c r="A107" s="665" t="s">
        <v>234</v>
      </c>
      <c r="B107" s="655" t="s">
        <v>235</v>
      </c>
      <c r="C107" s="656"/>
      <c r="D107" s="656"/>
      <c r="E107" s="657" t="e">
        <v>#DIV/0!</v>
      </c>
      <c r="F107" s="651">
        <v>0</v>
      </c>
    </row>
    <row r="108" spans="1:6" s="378" customFormat="1" ht="25.5" hidden="1">
      <c r="A108" s="665" t="s">
        <v>236</v>
      </c>
      <c r="B108" s="655" t="s">
        <v>237</v>
      </c>
      <c r="C108" s="656"/>
      <c r="D108" s="656"/>
      <c r="E108" s="657" t="e">
        <v>#DIV/0!</v>
      </c>
      <c r="F108" s="651">
        <v>0</v>
      </c>
    </row>
    <row r="109" spans="1:6" s="378" customFormat="1" ht="25.5" hidden="1">
      <c r="A109" s="665" t="s">
        <v>238</v>
      </c>
      <c r="B109" s="655" t="s">
        <v>239</v>
      </c>
      <c r="C109" s="656"/>
      <c r="D109" s="656"/>
      <c r="E109" s="657" t="e">
        <v>#DIV/0!</v>
      </c>
      <c r="F109" s="651">
        <v>0</v>
      </c>
    </row>
    <row r="110" spans="1:6" s="378" customFormat="1" ht="12.75">
      <c r="A110" s="320" t="s">
        <v>240</v>
      </c>
      <c r="B110" s="650" t="s">
        <v>241</v>
      </c>
      <c r="C110" s="651">
        <v>5339400</v>
      </c>
      <c r="D110" s="651">
        <v>1327896</v>
      </c>
      <c r="E110" s="652">
        <v>24.869760647263735</v>
      </c>
      <c r="F110" s="651">
        <v>421603</v>
      </c>
    </row>
    <row r="111" spans="1:6" s="378" customFormat="1" ht="25.5" hidden="1">
      <c r="A111" s="665" t="s">
        <v>242</v>
      </c>
      <c r="B111" s="655" t="s">
        <v>243</v>
      </c>
      <c r="C111" s="656"/>
      <c r="D111" s="656"/>
      <c r="E111" s="657" t="e">
        <v>#DIV/0!</v>
      </c>
      <c r="F111" s="651">
        <v>0</v>
      </c>
    </row>
    <row r="112" spans="1:6" s="378" customFormat="1" ht="25.5" hidden="1">
      <c r="A112" s="665" t="s">
        <v>244</v>
      </c>
      <c r="B112" s="655" t="s">
        <v>245</v>
      </c>
      <c r="C112" s="656"/>
      <c r="D112" s="656"/>
      <c r="E112" s="657" t="e">
        <v>#DIV/0!</v>
      </c>
      <c r="F112" s="651">
        <v>0</v>
      </c>
    </row>
    <row r="113" spans="1:6" s="378" customFormat="1" ht="25.5" hidden="1">
      <c r="A113" s="665" t="s">
        <v>246</v>
      </c>
      <c r="B113" s="655" t="s">
        <v>247</v>
      </c>
      <c r="C113" s="656"/>
      <c r="D113" s="656"/>
      <c r="E113" s="657" t="e">
        <v>#DIV/0!</v>
      </c>
      <c r="F113" s="651">
        <v>0</v>
      </c>
    </row>
    <row r="114" spans="1:6" s="378" customFormat="1" ht="12.75">
      <c r="A114" s="410" t="s">
        <v>248</v>
      </c>
      <c r="B114" s="647" t="s">
        <v>322</v>
      </c>
      <c r="C114" s="648">
        <v>286952</v>
      </c>
      <c r="D114" s="648">
        <v>76572</v>
      </c>
      <c r="E114" s="649">
        <v>26.684602302824167</v>
      </c>
      <c r="F114" s="660">
        <v>2972</v>
      </c>
    </row>
    <row r="115" spans="1:6" s="378" customFormat="1" ht="38.25">
      <c r="A115" s="320" t="s">
        <v>249</v>
      </c>
      <c r="B115" s="650" t="s">
        <v>250</v>
      </c>
      <c r="C115" s="651">
        <v>259600</v>
      </c>
      <c r="D115" s="651">
        <v>76572</v>
      </c>
      <c r="E115" s="652">
        <v>29.49614791987673</v>
      </c>
      <c r="F115" s="651">
        <v>2972</v>
      </c>
    </row>
    <row r="116" spans="1:6" s="378" customFormat="1" ht="25.5">
      <c r="A116" s="320" t="s">
        <v>251</v>
      </c>
      <c r="B116" s="650" t="s">
        <v>252</v>
      </c>
      <c r="C116" s="651">
        <v>27000</v>
      </c>
      <c r="D116" s="651">
        <v>0</v>
      </c>
      <c r="E116" s="652">
        <v>0</v>
      </c>
      <c r="F116" s="651">
        <v>0</v>
      </c>
    </row>
    <row r="117" spans="1:6" s="378" customFormat="1" ht="12.75">
      <c r="A117" s="390" t="s">
        <v>253</v>
      </c>
      <c r="B117" s="647" t="s">
        <v>254</v>
      </c>
      <c r="C117" s="648">
        <v>99244522</v>
      </c>
      <c r="D117" s="648">
        <v>27107095</v>
      </c>
      <c r="E117" s="649">
        <v>27.313442045698</v>
      </c>
      <c r="F117" s="660">
        <v>9649462</v>
      </c>
    </row>
    <row r="118" spans="1:6" s="318" customFormat="1" ht="12.75">
      <c r="A118" s="666" t="s">
        <v>1024</v>
      </c>
      <c r="B118" s="647" t="s">
        <v>255</v>
      </c>
      <c r="C118" s="648">
        <v>1817835386</v>
      </c>
      <c r="D118" s="648">
        <v>366285981</v>
      </c>
      <c r="E118" s="649">
        <v>20.14956820738223</v>
      </c>
      <c r="F118" s="660">
        <v>131006898</v>
      </c>
    </row>
    <row r="119" spans="1:6" s="465" customFormat="1" ht="12.75">
      <c r="A119" s="667" t="s">
        <v>1076</v>
      </c>
      <c r="B119" s="661" t="s">
        <v>1077</v>
      </c>
      <c r="C119" s="651">
        <v>353830992</v>
      </c>
      <c r="D119" s="651">
        <v>72870570</v>
      </c>
      <c r="E119" s="652">
        <v>20.594739196842315</v>
      </c>
      <c r="F119" s="651">
        <v>24537721</v>
      </c>
    </row>
    <row r="120" spans="1:6" s="318" customFormat="1" ht="12.75">
      <c r="A120" s="667" t="s">
        <v>1078</v>
      </c>
      <c r="B120" s="661" t="s">
        <v>1079</v>
      </c>
      <c r="C120" s="651">
        <v>210277</v>
      </c>
      <c r="D120" s="651">
        <v>24757</v>
      </c>
      <c r="E120" s="652">
        <v>11.77351778844096</v>
      </c>
      <c r="F120" s="651">
        <v>12421</v>
      </c>
    </row>
    <row r="121" spans="1:6" s="318" customFormat="1" ht="12.75">
      <c r="A121" s="667" t="s">
        <v>1080</v>
      </c>
      <c r="B121" s="661" t="s">
        <v>1081</v>
      </c>
      <c r="C121" s="651">
        <v>28648711</v>
      </c>
      <c r="D121" s="651">
        <v>6115827</v>
      </c>
      <c r="E121" s="652">
        <v>21.347651557516848</v>
      </c>
      <c r="F121" s="651">
        <v>2310517</v>
      </c>
    </row>
    <row r="122" spans="1:6" s="318" customFormat="1" ht="12.75">
      <c r="A122" s="667" t="s">
        <v>1082</v>
      </c>
      <c r="B122" s="661" t="s">
        <v>1083</v>
      </c>
      <c r="C122" s="651">
        <v>175275435</v>
      </c>
      <c r="D122" s="651">
        <v>28893990</v>
      </c>
      <c r="E122" s="652">
        <v>16.484905600148704</v>
      </c>
      <c r="F122" s="651">
        <v>10180206</v>
      </c>
    </row>
    <row r="123" spans="1:6" s="318" customFormat="1" ht="12.75">
      <c r="A123" s="667" t="s">
        <v>1084</v>
      </c>
      <c r="B123" s="661" t="s">
        <v>1085</v>
      </c>
      <c r="C123" s="651">
        <v>31196273</v>
      </c>
      <c r="D123" s="651">
        <v>5240875</v>
      </c>
      <c r="E123" s="652">
        <v>16.799683090348644</v>
      </c>
      <c r="F123" s="651">
        <v>1736166</v>
      </c>
    </row>
    <row r="124" spans="1:6" s="318" customFormat="1" ht="12.75">
      <c r="A124" s="667" t="s">
        <v>1086</v>
      </c>
      <c r="B124" s="661" t="s">
        <v>256</v>
      </c>
      <c r="C124" s="651">
        <v>162263737</v>
      </c>
      <c r="D124" s="651">
        <v>29547287</v>
      </c>
      <c r="E124" s="652">
        <v>18.209420999591547</v>
      </c>
      <c r="F124" s="651">
        <v>9665559</v>
      </c>
    </row>
    <row r="125" spans="1:6" s="318" customFormat="1" ht="12.75">
      <c r="A125" s="667" t="s">
        <v>1088</v>
      </c>
      <c r="B125" s="661" t="s">
        <v>1089</v>
      </c>
      <c r="C125" s="651">
        <v>37291387</v>
      </c>
      <c r="D125" s="651">
        <v>6483662</v>
      </c>
      <c r="E125" s="652">
        <v>17.386486590053625</v>
      </c>
      <c r="F125" s="651">
        <v>3158917</v>
      </c>
    </row>
    <row r="126" spans="1:6" s="318" customFormat="1" ht="12.75">
      <c r="A126" s="667" t="s">
        <v>1090</v>
      </c>
      <c r="B126" s="661" t="s">
        <v>257</v>
      </c>
      <c r="C126" s="651">
        <v>156304912</v>
      </c>
      <c r="D126" s="651">
        <v>30329387</v>
      </c>
      <c r="E126" s="652">
        <v>19.40398840440792</v>
      </c>
      <c r="F126" s="651">
        <v>10963915</v>
      </c>
    </row>
    <row r="127" spans="1:6" s="378" customFormat="1" ht="12.75">
      <c r="A127" s="667" t="s">
        <v>1092</v>
      </c>
      <c r="B127" s="661" t="s">
        <v>1093</v>
      </c>
      <c r="C127" s="651">
        <v>737313557</v>
      </c>
      <c r="D127" s="651">
        <v>156734270</v>
      </c>
      <c r="E127" s="652">
        <v>21.25747838378618</v>
      </c>
      <c r="F127" s="651">
        <v>56748354</v>
      </c>
    </row>
    <row r="128" spans="1:6" s="378" customFormat="1" ht="12.75">
      <c r="A128" s="667" t="s">
        <v>1094</v>
      </c>
      <c r="B128" s="661" t="s">
        <v>1095</v>
      </c>
      <c r="C128" s="651">
        <v>135500105</v>
      </c>
      <c r="D128" s="651">
        <v>30045356</v>
      </c>
      <c r="E128" s="652">
        <v>22.173677282390297</v>
      </c>
      <c r="F128" s="651">
        <v>11693122</v>
      </c>
    </row>
    <row r="129" spans="1:6" s="318" customFormat="1" ht="12.75">
      <c r="A129" s="668"/>
      <c r="B129" s="647" t="s">
        <v>258</v>
      </c>
      <c r="C129" s="648">
        <v>1817835386</v>
      </c>
      <c r="D129" s="648">
        <v>366285981</v>
      </c>
      <c r="E129" s="649">
        <v>20.14956820738223</v>
      </c>
      <c r="F129" s="660">
        <v>131006898</v>
      </c>
    </row>
    <row r="130" spans="1:6" s="60" customFormat="1" ht="12.75" customHeight="1">
      <c r="A130" s="337" t="s">
        <v>895</v>
      </c>
      <c r="B130" s="337" t="s">
        <v>896</v>
      </c>
      <c r="C130" s="256">
        <v>1483319608</v>
      </c>
      <c r="D130" s="256">
        <v>319958293</v>
      </c>
      <c r="E130" s="649">
        <v>21.57042159183808</v>
      </c>
      <c r="F130" s="660">
        <v>114764784</v>
      </c>
    </row>
    <row r="131" spans="1:6" s="343" customFormat="1" ht="12.75" customHeight="1">
      <c r="A131" s="338" t="s">
        <v>897</v>
      </c>
      <c r="B131" s="338" t="s">
        <v>898</v>
      </c>
      <c r="C131" s="256">
        <v>1079071885</v>
      </c>
      <c r="D131" s="256">
        <v>225027101</v>
      </c>
      <c r="E131" s="649">
        <v>20.853763695270402</v>
      </c>
      <c r="F131" s="660">
        <v>82192571</v>
      </c>
    </row>
    <row r="132" spans="1:6" s="318" customFormat="1" ht="12.75">
      <c r="A132" s="358">
        <v>1000</v>
      </c>
      <c r="B132" s="669" t="s">
        <v>1013</v>
      </c>
      <c r="C132" s="651">
        <v>738343413</v>
      </c>
      <c r="D132" s="651">
        <v>157083063</v>
      </c>
      <c r="E132" s="652">
        <v>21.275067974365474</v>
      </c>
      <c r="F132" s="651">
        <v>57752682</v>
      </c>
    </row>
    <row r="133" spans="1:6" s="318" customFormat="1" ht="12.75">
      <c r="A133" s="670" t="s">
        <v>259</v>
      </c>
      <c r="B133" s="595" t="s">
        <v>1180</v>
      </c>
      <c r="C133" s="651">
        <v>582420553</v>
      </c>
      <c r="D133" s="651">
        <v>126674839</v>
      </c>
      <c r="E133" s="652">
        <v>21.74971991415969</v>
      </c>
      <c r="F133" s="651">
        <v>46246894</v>
      </c>
    </row>
    <row r="134" spans="1:6" s="318" customFormat="1" ht="25.5">
      <c r="A134" s="670" t="s">
        <v>260</v>
      </c>
      <c r="B134" s="650" t="s">
        <v>261</v>
      </c>
      <c r="C134" s="651">
        <v>153150807</v>
      </c>
      <c r="D134" s="651">
        <v>30408224</v>
      </c>
      <c r="E134" s="652">
        <v>19.855085712999212</v>
      </c>
      <c r="F134" s="651">
        <v>11505788</v>
      </c>
    </row>
    <row r="135" spans="1:6" s="318" customFormat="1" ht="12.75">
      <c r="A135" s="358">
        <v>2000</v>
      </c>
      <c r="B135" s="661" t="s">
        <v>1015</v>
      </c>
      <c r="C135" s="651">
        <v>340728472</v>
      </c>
      <c r="D135" s="651">
        <v>67944038</v>
      </c>
      <c r="E135" s="652">
        <v>19.940816099454114</v>
      </c>
      <c r="F135" s="651">
        <v>24439889</v>
      </c>
    </row>
    <row r="136" spans="1:6" s="318" customFormat="1" ht="12.75">
      <c r="A136" s="670">
        <v>2100</v>
      </c>
      <c r="B136" s="595" t="s">
        <v>262</v>
      </c>
      <c r="C136" s="651">
        <v>5517936</v>
      </c>
      <c r="D136" s="651">
        <v>990137</v>
      </c>
      <c r="E136" s="652">
        <v>17.943973978676084</v>
      </c>
      <c r="F136" s="651">
        <v>393881</v>
      </c>
    </row>
    <row r="137" spans="1:6" s="318" customFormat="1" ht="12.75">
      <c r="A137" s="670">
        <v>2200</v>
      </c>
      <c r="B137" s="595" t="s">
        <v>263</v>
      </c>
      <c r="C137" s="651">
        <v>234680197</v>
      </c>
      <c r="D137" s="651">
        <v>44630342</v>
      </c>
      <c r="E137" s="652">
        <v>19.017515142106344</v>
      </c>
      <c r="F137" s="651">
        <v>16019883</v>
      </c>
    </row>
    <row r="138" spans="1:6" s="318" customFormat="1" ht="25.5">
      <c r="A138" s="670">
        <v>2300</v>
      </c>
      <c r="B138" s="650" t="s">
        <v>264</v>
      </c>
      <c r="C138" s="651">
        <v>89051674</v>
      </c>
      <c r="D138" s="651">
        <v>20687183</v>
      </c>
      <c r="E138" s="652">
        <v>23.23053803570273</v>
      </c>
      <c r="F138" s="651">
        <v>7366575</v>
      </c>
    </row>
    <row r="139" spans="1:6" s="318" customFormat="1" ht="12.75">
      <c r="A139" s="670">
        <v>2400</v>
      </c>
      <c r="B139" s="650" t="s">
        <v>265</v>
      </c>
      <c r="C139" s="651">
        <v>4489511</v>
      </c>
      <c r="D139" s="651">
        <v>466857</v>
      </c>
      <c r="E139" s="652">
        <v>10.398838537203718</v>
      </c>
      <c r="F139" s="651">
        <v>210819</v>
      </c>
    </row>
    <row r="140" spans="1:6" s="318" customFormat="1" ht="12.75">
      <c r="A140" s="670">
        <v>2500</v>
      </c>
      <c r="B140" s="650" t="s">
        <v>266</v>
      </c>
      <c r="C140" s="651">
        <v>3263033</v>
      </c>
      <c r="D140" s="651">
        <v>931685</v>
      </c>
      <c r="E140" s="652">
        <v>28.55272992948585</v>
      </c>
      <c r="F140" s="651">
        <v>308875</v>
      </c>
    </row>
    <row r="141" spans="1:6" s="318" customFormat="1" ht="54.75" customHeight="1">
      <c r="A141" s="670">
        <v>2600</v>
      </c>
      <c r="B141" s="650" t="s">
        <v>267</v>
      </c>
      <c r="C141" s="651">
        <v>14120</v>
      </c>
      <c r="D141" s="651">
        <v>0</v>
      </c>
      <c r="E141" s="652">
        <v>0</v>
      </c>
      <c r="F141" s="651">
        <v>0</v>
      </c>
    </row>
    <row r="142" spans="1:6" s="318" customFormat="1" ht="39" customHeight="1">
      <c r="A142" s="670">
        <v>2700</v>
      </c>
      <c r="B142" s="650" t="s">
        <v>268</v>
      </c>
      <c r="C142" s="651">
        <v>391404</v>
      </c>
      <c r="D142" s="651">
        <v>21232</v>
      </c>
      <c r="E142" s="652">
        <v>5.424574097352097</v>
      </c>
      <c r="F142" s="651">
        <v>6072</v>
      </c>
    </row>
    <row r="143" spans="1:6" s="318" customFormat="1" ht="39" customHeight="1">
      <c r="A143" s="670">
        <v>2800</v>
      </c>
      <c r="B143" s="650" t="s">
        <v>269</v>
      </c>
      <c r="C143" s="651">
        <v>2312279</v>
      </c>
      <c r="D143" s="651">
        <v>216602</v>
      </c>
      <c r="E143" s="652">
        <v>9.36746819912303</v>
      </c>
      <c r="F143" s="651">
        <v>133784</v>
      </c>
    </row>
    <row r="144" spans="1:6" s="343" customFormat="1" ht="12.75" customHeight="1">
      <c r="A144" s="671" t="s">
        <v>910</v>
      </c>
      <c r="B144" s="351" t="s">
        <v>911</v>
      </c>
      <c r="C144" s="256">
        <v>19641379</v>
      </c>
      <c r="D144" s="256">
        <v>2929263</v>
      </c>
      <c r="E144" s="649">
        <v>14.913733908398182</v>
      </c>
      <c r="F144" s="660">
        <v>75785</v>
      </c>
    </row>
    <row r="145" spans="1:6" s="318" customFormat="1" ht="25.5">
      <c r="A145" s="672">
        <v>4100</v>
      </c>
      <c r="B145" s="650" t="s">
        <v>270</v>
      </c>
      <c r="C145" s="651">
        <v>3848205</v>
      </c>
      <c r="D145" s="651">
        <v>25999</v>
      </c>
      <c r="E145" s="652">
        <v>0.6756136952163411</v>
      </c>
      <c r="F145" s="651">
        <v>370</v>
      </c>
    </row>
    <row r="146" spans="1:6" s="465" customFormat="1" ht="12.75">
      <c r="A146" s="672">
        <v>4200</v>
      </c>
      <c r="B146" s="650" t="s">
        <v>271</v>
      </c>
      <c r="C146" s="651">
        <v>1652148</v>
      </c>
      <c r="D146" s="651">
        <v>273469</v>
      </c>
      <c r="E146" s="652">
        <v>16.552330662870396</v>
      </c>
      <c r="F146" s="651">
        <v>17645</v>
      </c>
    </row>
    <row r="147" spans="1:6" s="318" customFormat="1" ht="12.75">
      <c r="A147" s="672" t="s">
        <v>914</v>
      </c>
      <c r="B147" s="650" t="s">
        <v>272</v>
      </c>
      <c r="C147" s="651">
        <v>13624669</v>
      </c>
      <c r="D147" s="651">
        <v>2629795</v>
      </c>
      <c r="E147" s="652">
        <v>19.301716614179764</v>
      </c>
      <c r="F147" s="651">
        <v>57770</v>
      </c>
    </row>
    <row r="148" spans="1:6" s="318" customFormat="1" ht="24" customHeight="1">
      <c r="A148" s="673" t="s">
        <v>273</v>
      </c>
      <c r="B148" s="674" t="s">
        <v>274</v>
      </c>
      <c r="C148" s="651">
        <v>12380699</v>
      </c>
      <c r="D148" s="651">
        <v>2628503</v>
      </c>
      <c r="E148" s="652">
        <v>21.230651031900543</v>
      </c>
      <c r="F148" s="651">
        <v>57390</v>
      </c>
    </row>
    <row r="149" spans="1:6" s="318" customFormat="1" ht="25.5">
      <c r="A149" s="673" t="s">
        <v>275</v>
      </c>
      <c r="B149" s="674" t="s">
        <v>276</v>
      </c>
      <c r="C149" s="651">
        <v>7392</v>
      </c>
      <c r="D149" s="651">
        <v>1292</v>
      </c>
      <c r="E149" s="652">
        <v>17.47835497835498</v>
      </c>
      <c r="F149" s="651">
        <v>380</v>
      </c>
    </row>
    <row r="150" spans="1:6" s="343" customFormat="1" ht="12.75" customHeight="1">
      <c r="A150" s="350" t="s">
        <v>916</v>
      </c>
      <c r="B150" s="351" t="s">
        <v>917</v>
      </c>
      <c r="C150" s="256">
        <v>151116243</v>
      </c>
      <c r="D150" s="256">
        <v>37843506</v>
      </c>
      <c r="E150" s="649">
        <v>25.04264614360483</v>
      </c>
      <c r="F150" s="648">
        <v>13843309</v>
      </c>
    </row>
    <row r="151" spans="1:6" s="318" customFormat="1" ht="12.75">
      <c r="A151" s="358">
        <v>3000</v>
      </c>
      <c r="B151" s="661" t="s">
        <v>1018</v>
      </c>
      <c r="C151" s="651">
        <v>99411640</v>
      </c>
      <c r="D151" s="651">
        <v>23267853</v>
      </c>
      <c r="E151" s="652">
        <v>23.40556196437359</v>
      </c>
      <c r="F151" s="651">
        <v>7863345</v>
      </c>
    </row>
    <row r="152" spans="1:6" s="318" customFormat="1" ht="12.75">
      <c r="A152" s="670">
        <v>3100</v>
      </c>
      <c r="B152" s="595" t="s">
        <v>277</v>
      </c>
      <c r="C152" s="651">
        <v>0</v>
      </c>
      <c r="D152" s="651">
        <v>0</v>
      </c>
      <c r="E152" s="652">
        <v>0</v>
      </c>
      <c r="F152" s="651">
        <v>0</v>
      </c>
    </row>
    <row r="153" spans="1:6" s="318" customFormat="1" ht="39" customHeight="1">
      <c r="A153" s="670">
        <v>3200</v>
      </c>
      <c r="B153" s="650" t="s">
        <v>278</v>
      </c>
      <c r="C153" s="651">
        <v>96854627</v>
      </c>
      <c r="D153" s="651">
        <v>22629373</v>
      </c>
      <c r="E153" s="652">
        <v>23.364266324622776</v>
      </c>
      <c r="F153" s="651">
        <v>7607054</v>
      </c>
    </row>
    <row r="154" spans="1:6" s="318" customFormat="1" ht="38.25">
      <c r="A154" s="670">
        <v>3300</v>
      </c>
      <c r="B154" s="650" t="s">
        <v>279</v>
      </c>
      <c r="C154" s="651">
        <v>2088714</v>
      </c>
      <c r="D154" s="651">
        <v>571210</v>
      </c>
      <c r="E154" s="652">
        <v>27.347449196012473</v>
      </c>
      <c r="F154" s="651">
        <v>217037</v>
      </c>
    </row>
    <row r="155" spans="1:6" s="318" customFormat="1" ht="12.75">
      <c r="A155" s="670">
        <v>3400</v>
      </c>
      <c r="B155" s="650" t="s">
        <v>1188</v>
      </c>
      <c r="C155" s="651">
        <v>268459</v>
      </c>
      <c r="D155" s="651">
        <v>67270</v>
      </c>
      <c r="E155" s="652">
        <v>25.05783005971117</v>
      </c>
      <c r="F155" s="651">
        <v>39254</v>
      </c>
    </row>
    <row r="156" spans="1:6" s="318" customFormat="1" ht="12.75" hidden="1">
      <c r="A156" s="670">
        <v>3900</v>
      </c>
      <c r="B156" s="650" t="s">
        <v>280</v>
      </c>
      <c r="C156" s="651">
        <v>0</v>
      </c>
      <c r="D156" s="651">
        <v>0</v>
      </c>
      <c r="E156" s="652">
        <v>0</v>
      </c>
      <c r="F156" s="651">
        <v>0</v>
      </c>
    </row>
    <row r="157" spans="1:6" s="318" customFormat="1" ht="12.75">
      <c r="A157" s="358">
        <v>6000</v>
      </c>
      <c r="B157" s="661" t="s">
        <v>281</v>
      </c>
      <c r="C157" s="651">
        <v>51704603</v>
      </c>
      <c r="D157" s="651">
        <v>14575653</v>
      </c>
      <c r="E157" s="652">
        <v>28.190242559255314</v>
      </c>
      <c r="F157" s="651">
        <v>5979964</v>
      </c>
    </row>
    <row r="158" spans="1:6" s="318" customFormat="1" ht="12.75">
      <c r="A158" s="670">
        <v>6200</v>
      </c>
      <c r="B158" s="650" t="s">
        <v>282</v>
      </c>
      <c r="C158" s="651">
        <v>47556928</v>
      </c>
      <c r="D158" s="651">
        <v>13746378</v>
      </c>
      <c r="E158" s="652">
        <v>28.90510085092124</v>
      </c>
      <c r="F158" s="651">
        <v>5563042</v>
      </c>
    </row>
    <row r="159" spans="1:6" s="318" customFormat="1" ht="12.75">
      <c r="A159" s="670">
        <v>6300</v>
      </c>
      <c r="B159" s="650" t="s">
        <v>283</v>
      </c>
      <c r="C159" s="651">
        <v>426112</v>
      </c>
      <c r="D159" s="651">
        <v>98127</v>
      </c>
      <c r="E159" s="652">
        <v>23.028452613397416</v>
      </c>
      <c r="F159" s="651">
        <v>32668</v>
      </c>
    </row>
    <row r="160" spans="1:6" s="318" customFormat="1" ht="12.75">
      <c r="A160" s="670">
        <v>6400</v>
      </c>
      <c r="B160" s="650" t="s">
        <v>284</v>
      </c>
      <c r="C160" s="651">
        <v>2558175</v>
      </c>
      <c r="D160" s="651">
        <v>731148</v>
      </c>
      <c r="E160" s="652">
        <v>28.58084376557507</v>
      </c>
      <c r="F160" s="651">
        <v>384254</v>
      </c>
    </row>
    <row r="161" spans="1:6" s="343" customFormat="1" ht="25.5" customHeight="1">
      <c r="A161" s="671" t="s">
        <v>1154</v>
      </c>
      <c r="B161" s="138" t="s">
        <v>1155</v>
      </c>
      <c r="C161" s="660">
        <v>38593</v>
      </c>
      <c r="D161" s="660">
        <v>17524</v>
      </c>
      <c r="E161" s="649">
        <v>45.40719819656414</v>
      </c>
      <c r="F161" s="660">
        <v>-285</v>
      </c>
    </row>
    <row r="162" spans="1:6" s="378" customFormat="1" ht="12.75">
      <c r="A162" s="670">
        <v>7700</v>
      </c>
      <c r="B162" s="650" t="s">
        <v>285</v>
      </c>
      <c r="C162" s="651">
        <v>38593</v>
      </c>
      <c r="D162" s="651">
        <v>17524</v>
      </c>
      <c r="E162" s="652">
        <v>45.40719819656414</v>
      </c>
      <c r="F162" s="651">
        <v>-285</v>
      </c>
    </row>
    <row r="163" spans="1:6" s="343" customFormat="1" ht="12.75" customHeight="1">
      <c r="A163" s="671" t="s">
        <v>1158</v>
      </c>
      <c r="B163" s="351" t="s">
        <v>1032</v>
      </c>
      <c r="C163" s="256">
        <v>233451508</v>
      </c>
      <c r="D163" s="256">
        <v>54140899</v>
      </c>
      <c r="E163" s="649">
        <v>23.19149679684228</v>
      </c>
      <c r="F163" s="660">
        <v>18653404</v>
      </c>
    </row>
    <row r="164" spans="1:6" s="318" customFormat="1" ht="12.75">
      <c r="A164" s="670">
        <v>7200</v>
      </c>
      <c r="B164" s="650" t="s">
        <v>286</v>
      </c>
      <c r="C164" s="651">
        <v>228307145</v>
      </c>
      <c r="D164" s="651">
        <v>54140899</v>
      </c>
      <c r="E164" s="652">
        <v>23.714062474917288</v>
      </c>
      <c r="F164" s="651">
        <v>18653404</v>
      </c>
    </row>
    <row r="165" spans="1:6" s="318" customFormat="1" ht="25.5" hidden="1">
      <c r="A165" s="675">
        <v>7210</v>
      </c>
      <c r="B165" s="650" t="s">
        <v>287</v>
      </c>
      <c r="C165" s="651">
        <v>0</v>
      </c>
      <c r="D165" s="651">
        <v>0</v>
      </c>
      <c r="E165" s="652" t="e">
        <v>#DIV/0!</v>
      </c>
      <c r="F165" s="651">
        <v>-35487495</v>
      </c>
    </row>
    <row r="166" spans="1:6" s="318" customFormat="1" ht="25.5" hidden="1">
      <c r="A166" s="675">
        <v>7220</v>
      </c>
      <c r="B166" s="650" t="s">
        <v>288</v>
      </c>
      <c r="C166" s="651">
        <v>0</v>
      </c>
      <c r="D166" s="651">
        <v>0</v>
      </c>
      <c r="E166" s="652" t="e">
        <v>#DIV/0!</v>
      </c>
      <c r="F166" s="651">
        <v>0</v>
      </c>
    </row>
    <row r="167" spans="1:6" s="388" customFormat="1" ht="12.75" hidden="1">
      <c r="A167" s="675">
        <v>7230</v>
      </c>
      <c r="B167" s="676" t="s">
        <v>289</v>
      </c>
      <c r="C167" s="651">
        <v>0</v>
      </c>
      <c r="D167" s="651">
        <v>0</v>
      </c>
      <c r="E167" s="652" t="e">
        <v>#DIV/0!</v>
      </c>
      <c r="F167" s="651">
        <v>0</v>
      </c>
    </row>
    <row r="168" spans="1:6" s="318" customFormat="1" ht="25.5">
      <c r="A168" s="675">
        <v>7240</v>
      </c>
      <c r="B168" s="650" t="s">
        <v>290</v>
      </c>
      <c r="C168" s="651">
        <v>308549</v>
      </c>
      <c r="D168" s="651">
        <v>5715</v>
      </c>
      <c r="E168" s="652">
        <v>1.8522179621389148</v>
      </c>
      <c r="F168" s="651">
        <v>3835</v>
      </c>
    </row>
    <row r="169" spans="1:6" s="318" customFormat="1" ht="25.5">
      <c r="A169" s="675">
        <v>7260</v>
      </c>
      <c r="B169" s="650" t="s">
        <v>291</v>
      </c>
      <c r="C169" s="651">
        <v>85125892</v>
      </c>
      <c r="D169" s="651">
        <v>20791062</v>
      </c>
      <c r="E169" s="652">
        <v>24.423899135177344</v>
      </c>
      <c r="F169" s="651">
        <v>6948980</v>
      </c>
    </row>
    <row r="170" spans="1:6" s="60" customFormat="1" ht="12.75" customHeight="1">
      <c r="A170" s="337" t="s">
        <v>931</v>
      </c>
      <c r="B170" s="351" t="s">
        <v>932</v>
      </c>
      <c r="C170" s="113">
        <v>334514533</v>
      </c>
      <c r="D170" s="113">
        <v>46266356</v>
      </c>
      <c r="E170" s="677">
        <v>13.830895651998473</v>
      </c>
      <c r="F170" s="660">
        <v>16219421</v>
      </c>
    </row>
    <row r="171" spans="1:6" s="343" customFormat="1" ht="12.75" customHeight="1">
      <c r="A171" s="338" t="s">
        <v>933</v>
      </c>
      <c r="B171" s="351" t="s">
        <v>1108</v>
      </c>
      <c r="C171" s="113">
        <v>332760981</v>
      </c>
      <c r="D171" s="113">
        <v>45994331</v>
      </c>
      <c r="E171" s="677">
        <v>13.822032517688726</v>
      </c>
      <c r="F171" s="660">
        <v>16134133</v>
      </c>
    </row>
    <row r="172" spans="1:6" s="318" customFormat="1" ht="12.75">
      <c r="A172" s="670">
        <v>5100</v>
      </c>
      <c r="B172" s="650" t="s">
        <v>292</v>
      </c>
      <c r="C172" s="651">
        <v>4621441</v>
      </c>
      <c r="D172" s="651">
        <v>1046240</v>
      </c>
      <c r="E172" s="652">
        <v>22.638826288164232</v>
      </c>
      <c r="F172" s="651">
        <v>553418</v>
      </c>
    </row>
    <row r="173" spans="1:6" s="318" customFormat="1" ht="12.75">
      <c r="A173" s="670">
        <v>5200</v>
      </c>
      <c r="B173" s="650" t="s">
        <v>293</v>
      </c>
      <c r="C173" s="651">
        <v>247475028</v>
      </c>
      <c r="D173" s="651">
        <v>37062671</v>
      </c>
      <c r="E173" s="652">
        <v>14.976327631731795</v>
      </c>
      <c r="F173" s="651">
        <v>11923768</v>
      </c>
    </row>
    <row r="174" spans="1:6" s="318" customFormat="1" ht="38.25">
      <c r="A174" s="670">
        <v>5800</v>
      </c>
      <c r="B174" s="650" t="s">
        <v>294</v>
      </c>
      <c r="C174" s="651">
        <v>65159601</v>
      </c>
      <c r="D174" s="651">
        <v>7885420</v>
      </c>
      <c r="E174" s="652">
        <v>12.101700868303352</v>
      </c>
      <c r="F174" s="651">
        <v>3656947</v>
      </c>
    </row>
    <row r="175" spans="1:6" s="378" customFormat="1" ht="12.75">
      <c r="A175" s="678" t="s">
        <v>295</v>
      </c>
      <c r="B175" s="647" t="s">
        <v>0</v>
      </c>
      <c r="C175" s="648">
        <v>1753552</v>
      </c>
      <c r="D175" s="648">
        <v>272025</v>
      </c>
      <c r="E175" s="649">
        <v>15.5127991642107</v>
      </c>
      <c r="F175" s="660">
        <v>85288</v>
      </c>
    </row>
    <row r="176" spans="1:6" s="378" customFormat="1" ht="25.5">
      <c r="A176" s="670">
        <v>9200</v>
      </c>
      <c r="B176" s="650" t="s">
        <v>296</v>
      </c>
      <c r="C176" s="651">
        <v>394900</v>
      </c>
      <c r="D176" s="651">
        <v>41900</v>
      </c>
      <c r="E176" s="652">
        <v>10.61028108381869</v>
      </c>
      <c r="F176" s="651">
        <v>0</v>
      </c>
    </row>
    <row r="177" spans="1:6" s="378" customFormat="1" ht="12.75">
      <c r="A177" s="675">
        <v>9210</v>
      </c>
      <c r="B177" s="650" t="s">
        <v>297</v>
      </c>
      <c r="C177" s="651">
        <v>394900</v>
      </c>
      <c r="D177" s="651">
        <v>41900</v>
      </c>
      <c r="E177" s="652">
        <v>10.61028108381869</v>
      </c>
      <c r="F177" s="651">
        <v>0</v>
      </c>
    </row>
    <row r="178" spans="1:6" s="378" customFormat="1" ht="25.5">
      <c r="A178" s="670">
        <v>9300</v>
      </c>
      <c r="B178" s="650" t="s">
        <v>298</v>
      </c>
      <c r="C178" s="651">
        <v>573530</v>
      </c>
      <c r="D178" s="651">
        <v>199453</v>
      </c>
      <c r="E178" s="652">
        <v>34.77638484473349</v>
      </c>
      <c r="F178" s="651">
        <v>66080</v>
      </c>
    </row>
    <row r="179" spans="1:6" s="378" customFormat="1" ht="25.5">
      <c r="A179" s="675">
        <v>9310</v>
      </c>
      <c r="B179" s="650" t="s">
        <v>299</v>
      </c>
      <c r="C179" s="651">
        <v>323530</v>
      </c>
      <c r="D179" s="651">
        <v>126453</v>
      </c>
      <c r="E179" s="652">
        <v>39.085401662906065</v>
      </c>
      <c r="F179" s="651">
        <v>66080</v>
      </c>
    </row>
    <row r="180" spans="1:6" s="378" customFormat="1" ht="37.5" customHeight="1">
      <c r="A180" s="675">
        <v>9320</v>
      </c>
      <c r="B180" s="650" t="s">
        <v>300</v>
      </c>
      <c r="C180" s="651">
        <v>250000</v>
      </c>
      <c r="D180" s="651">
        <v>73000</v>
      </c>
      <c r="E180" s="652">
        <v>29.2</v>
      </c>
      <c r="F180" s="651">
        <v>0</v>
      </c>
    </row>
    <row r="181" spans="1:6" s="378" customFormat="1" ht="38.25">
      <c r="A181" s="675">
        <v>9330</v>
      </c>
      <c r="B181" s="650" t="s">
        <v>301</v>
      </c>
      <c r="C181" s="651">
        <v>0</v>
      </c>
      <c r="D181" s="651">
        <v>0</v>
      </c>
      <c r="E181" s="652">
        <v>0</v>
      </c>
      <c r="F181" s="651">
        <v>0</v>
      </c>
    </row>
    <row r="182" spans="1:6" s="378" customFormat="1" ht="12.75">
      <c r="A182" s="670">
        <v>9500</v>
      </c>
      <c r="B182" s="650" t="s">
        <v>1234</v>
      </c>
      <c r="C182" s="651">
        <v>35122</v>
      </c>
      <c r="D182" s="651">
        <v>30672</v>
      </c>
      <c r="E182" s="652">
        <v>0</v>
      </c>
      <c r="F182" s="651">
        <v>19208</v>
      </c>
    </row>
    <row r="183" spans="1:6" s="378" customFormat="1" ht="12.75">
      <c r="A183" s="379" t="s">
        <v>302</v>
      </c>
      <c r="B183" s="647" t="s">
        <v>47</v>
      </c>
      <c r="C183" s="648">
        <v>1245</v>
      </c>
      <c r="D183" s="648">
        <v>61332</v>
      </c>
      <c r="E183" s="677">
        <v>4926.265060240964</v>
      </c>
      <c r="F183" s="660">
        <v>22693</v>
      </c>
    </row>
    <row r="184" spans="1:6" s="318" customFormat="1" ht="12.75">
      <c r="A184" s="679"/>
      <c r="B184" s="680" t="s">
        <v>323</v>
      </c>
      <c r="C184" s="648">
        <v>-176228972</v>
      </c>
      <c r="D184" s="648">
        <v>30014869</v>
      </c>
      <c r="E184" s="649">
        <v>-17.03174492784308</v>
      </c>
      <c r="F184" s="648">
        <v>3882711</v>
      </c>
    </row>
    <row r="185" spans="1:6" s="318" customFormat="1" ht="12.75">
      <c r="A185" s="679"/>
      <c r="B185" s="680" t="s">
        <v>303</v>
      </c>
      <c r="C185" s="648">
        <v>176228972</v>
      </c>
      <c r="D185" s="648">
        <v>-30014869</v>
      </c>
      <c r="E185" s="649">
        <v>-17.03174492784308</v>
      </c>
      <c r="F185" s="648">
        <v>-3882711</v>
      </c>
    </row>
    <row r="186" spans="1:6" s="318" customFormat="1" ht="12.75">
      <c r="A186" s="379" t="s">
        <v>943</v>
      </c>
      <c r="B186" s="681" t="s">
        <v>304</v>
      </c>
      <c r="C186" s="648">
        <v>117002805</v>
      </c>
      <c r="D186" s="648">
        <v>-34780838</v>
      </c>
      <c r="E186" s="649">
        <v>-29.72649929204689</v>
      </c>
      <c r="F186" s="648">
        <v>-11253501</v>
      </c>
    </row>
    <row r="187" spans="1:6" s="318" customFormat="1" ht="12.75">
      <c r="A187" s="646" t="s">
        <v>1074</v>
      </c>
      <c r="B187" s="650" t="s">
        <v>944</v>
      </c>
      <c r="C187" s="651">
        <v>25070182</v>
      </c>
      <c r="D187" s="651">
        <v>-254951</v>
      </c>
      <c r="E187" s="652">
        <v>-1.016949139021009</v>
      </c>
      <c r="F187" s="651">
        <v>-2420140</v>
      </c>
    </row>
    <row r="188" spans="1:6" s="318" customFormat="1" ht="12.75">
      <c r="A188" s="646" t="s">
        <v>305</v>
      </c>
      <c r="B188" s="650" t="s">
        <v>306</v>
      </c>
      <c r="C188" s="651">
        <v>80948674</v>
      </c>
      <c r="D188" s="651">
        <v>-34390749</v>
      </c>
      <c r="E188" s="652">
        <v>-42.48463538760375</v>
      </c>
      <c r="F188" s="651">
        <v>-17463782</v>
      </c>
    </row>
    <row r="189" spans="1:6" s="318" customFormat="1" ht="12.75">
      <c r="A189" s="646" t="s">
        <v>307</v>
      </c>
      <c r="B189" s="650" t="s">
        <v>308</v>
      </c>
      <c r="C189" s="651">
        <v>10983949</v>
      </c>
      <c r="D189" s="651">
        <v>-135138</v>
      </c>
      <c r="E189" s="652">
        <v>-1.230322537003768</v>
      </c>
      <c r="F189" s="651">
        <v>8630421</v>
      </c>
    </row>
    <row r="190" spans="1:6" s="152" customFormat="1" ht="25.5">
      <c r="A190" s="682" t="s">
        <v>309</v>
      </c>
      <c r="B190" s="647" t="s">
        <v>54</v>
      </c>
      <c r="C190" s="648">
        <v>89922</v>
      </c>
      <c r="D190" s="648">
        <v>-179000</v>
      </c>
      <c r="E190" s="677">
        <v>0</v>
      </c>
      <c r="F190" s="660">
        <v>-30000</v>
      </c>
    </row>
    <row r="191" spans="1:6" s="152" customFormat="1" ht="12.75" customHeight="1" hidden="1">
      <c r="A191" s="682" t="s">
        <v>310</v>
      </c>
      <c r="B191" s="647" t="s">
        <v>311</v>
      </c>
      <c r="C191" s="683">
        <v>0</v>
      </c>
      <c r="D191" s="683">
        <v>0</v>
      </c>
      <c r="E191" s="677">
        <v>0</v>
      </c>
      <c r="F191" s="660">
        <v>8765559</v>
      </c>
    </row>
    <row r="192" spans="1:36" s="628" customFormat="1" ht="12.75">
      <c r="A192" s="379" t="s">
        <v>940</v>
      </c>
      <c r="B192" s="680" t="s">
        <v>941</v>
      </c>
      <c r="C192" s="648">
        <v>71879865</v>
      </c>
      <c r="D192" s="648">
        <v>6479069</v>
      </c>
      <c r="E192" s="677">
        <v>9.013746756480414</v>
      </c>
      <c r="F192" s="660">
        <v>8072354</v>
      </c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</row>
    <row r="193" spans="1:6" s="318" customFormat="1" ht="12.75">
      <c r="A193" s="379" t="s">
        <v>1171</v>
      </c>
      <c r="B193" s="680" t="s">
        <v>1217</v>
      </c>
      <c r="C193" s="648">
        <v>215597</v>
      </c>
      <c r="D193" s="648">
        <v>-730</v>
      </c>
      <c r="E193" s="677">
        <v>-0.3385946928760604</v>
      </c>
      <c r="F193" s="660">
        <v>1900</v>
      </c>
    </row>
    <row r="194" spans="1:6" ht="12.75" customHeight="1">
      <c r="A194" s="684" t="s">
        <v>946</v>
      </c>
      <c r="B194" s="685" t="s">
        <v>947</v>
      </c>
      <c r="C194" s="686">
        <v>-12959217</v>
      </c>
      <c r="D194" s="687">
        <v>-1533370</v>
      </c>
      <c r="E194" s="688">
        <v>11.83227350849978</v>
      </c>
      <c r="F194" s="660">
        <v>-673464</v>
      </c>
    </row>
    <row r="195" spans="1:6" ht="27" customHeight="1">
      <c r="A195" s="689" t="s">
        <v>312</v>
      </c>
      <c r="B195" s="690" t="s">
        <v>313</v>
      </c>
      <c r="C195" s="651">
        <v>-5525887</v>
      </c>
      <c r="D195" s="651">
        <v>-360331</v>
      </c>
      <c r="E195" s="652">
        <v>6.520781188612797</v>
      </c>
      <c r="F195" s="651">
        <v>-241000</v>
      </c>
    </row>
    <row r="196" spans="1:6" ht="12.75" customHeight="1">
      <c r="A196" s="689" t="s">
        <v>314</v>
      </c>
      <c r="B196" s="691" t="s">
        <v>56</v>
      </c>
      <c r="C196" s="651">
        <v>-7406023</v>
      </c>
      <c r="D196" s="651">
        <v>-1173039</v>
      </c>
      <c r="E196" s="652">
        <v>15.838986727424423</v>
      </c>
      <c r="F196" s="651">
        <v>-432464</v>
      </c>
    </row>
    <row r="197" spans="1:6" ht="12.75" customHeight="1">
      <c r="A197" s="692"/>
      <c r="B197" s="693"/>
      <c r="C197" s="642"/>
      <c r="D197" s="694"/>
      <c r="E197" s="642"/>
      <c r="F197" s="694"/>
    </row>
    <row r="198" spans="1:4" s="698" customFormat="1" ht="17.25" customHeight="1">
      <c r="A198" s="695"/>
      <c r="B198" s="696" t="s">
        <v>315</v>
      </c>
      <c r="C198" s="23"/>
      <c r="D198" s="697">
        <v>6271755</v>
      </c>
    </row>
    <row r="199" spans="1:4" s="698" customFormat="1" ht="17.25" customHeight="1">
      <c r="A199" s="695"/>
      <c r="B199" s="696" t="s">
        <v>316</v>
      </c>
      <c r="C199" s="23"/>
      <c r="D199" s="697">
        <v>2686518</v>
      </c>
    </row>
    <row r="200" spans="1:4" s="698" customFormat="1" ht="17.25" customHeight="1">
      <c r="A200" s="700"/>
      <c r="B200" s="696"/>
      <c r="C200" s="23"/>
      <c r="D200" s="699"/>
    </row>
    <row r="201" spans="1:4" s="698" customFormat="1" ht="17.25" customHeight="1">
      <c r="A201" s="700" t="s">
        <v>317</v>
      </c>
      <c r="B201" s="696"/>
      <c r="C201" s="23"/>
      <c r="D201" s="699"/>
    </row>
    <row r="202" spans="1:4" s="698" customFormat="1" ht="17.25" customHeight="1">
      <c r="A202" s="700"/>
      <c r="B202" s="696"/>
      <c r="C202" s="23"/>
      <c r="D202" s="699"/>
    </row>
    <row r="203" spans="1:4" s="698" customFormat="1" ht="17.25" customHeight="1">
      <c r="A203" s="700"/>
      <c r="B203" s="696"/>
      <c r="C203" s="23"/>
      <c r="D203" s="699"/>
    </row>
    <row r="204" spans="1:2" s="698" customFormat="1" ht="17.25" customHeight="1">
      <c r="A204" s="695"/>
      <c r="B204" s="701"/>
    </row>
    <row r="205" spans="1:6" s="698" customFormat="1" ht="17.25" customHeight="1">
      <c r="A205" s="702" t="s">
        <v>64</v>
      </c>
      <c r="B205" s="703"/>
      <c r="D205" s="704"/>
      <c r="E205" s="705"/>
      <c r="F205" s="706" t="s">
        <v>669</v>
      </c>
    </row>
    <row r="206" spans="1:6" s="698" customFormat="1" ht="17.25" customHeight="1">
      <c r="A206" s="695"/>
      <c r="B206" s="574"/>
      <c r="C206" s="704"/>
      <c r="D206" s="704"/>
      <c r="E206" s="614"/>
      <c r="F206" s="615"/>
    </row>
    <row r="207" spans="1:6" s="698" customFormat="1" ht="17.25" customHeight="1">
      <c r="A207" s="695"/>
      <c r="B207" s="574"/>
      <c r="C207" s="704"/>
      <c r="D207" s="704"/>
      <c r="E207" s="614"/>
      <c r="F207" s="615"/>
    </row>
    <row r="208" spans="1:6" s="698" customFormat="1" ht="17.25" customHeight="1">
      <c r="A208" s="71" t="s">
        <v>318</v>
      </c>
      <c r="B208" s="24"/>
      <c r="C208" s="617"/>
      <c r="D208" s="617"/>
      <c r="E208" s="616"/>
      <c r="F208" s="617"/>
    </row>
    <row r="209" spans="1:3" ht="15.75">
      <c r="A209" s="707"/>
      <c r="B209" s="307"/>
      <c r="C209" s="708"/>
    </row>
    <row r="210" spans="1:3" ht="15.75">
      <c r="A210" s="707"/>
      <c r="B210" s="307"/>
      <c r="C210" s="708"/>
    </row>
    <row r="211" spans="1:3" ht="15.75">
      <c r="A211" s="709"/>
      <c r="B211" s="710"/>
      <c r="C211" s="711"/>
    </row>
    <row r="212" spans="1:3" ht="15.75">
      <c r="A212" s="709"/>
      <c r="B212" s="710"/>
      <c r="C212" s="711"/>
    </row>
    <row r="213" spans="1:3" ht="15.75">
      <c r="A213" s="712"/>
      <c r="B213" s="307"/>
      <c r="C213" s="708"/>
    </row>
    <row r="214" spans="1:3" ht="15.75">
      <c r="A214" s="709"/>
      <c r="B214" s="710"/>
      <c r="C214" s="711"/>
    </row>
    <row r="215" spans="1:3" ht="15.75">
      <c r="A215" s="709"/>
      <c r="B215" s="710"/>
      <c r="C215" s="711"/>
    </row>
    <row r="216" spans="1:3" ht="15.75">
      <c r="A216" s="709"/>
      <c r="B216" s="710"/>
      <c r="C216" s="711"/>
    </row>
    <row r="217" spans="1:3" ht="15.75">
      <c r="A217" s="709"/>
      <c r="B217" s="710"/>
      <c r="C217" s="711"/>
    </row>
    <row r="218" spans="1:3" ht="15.75">
      <c r="A218" s="709"/>
      <c r="B218" s="710"/>
      <c r="C218" s="711"/>
    </row>
    <row r="219" spans="1:3" ht="15.75">
      <c r="A219" s="709"/>
      <c r="B219" s="710"/>
      <c r="C219" s="711"/>
    </row>
    <row r="220" spans="1:3" ht="15.75">
      <c r="A220" s="709"/>
      <c r="B220" s="710"/>
      <c r="C220" s="711"/>
    </row>
    <row r="221" spans="1:3" ht="15.75">
      <c r="A221" s="709"/>
      <c r="B221" s="710"/>
      <c r="C221" s="711"/>
    </row>
    <row r="222" spans="1:3" ht="16.5" customHeight="1">
      <c r="A222" s="707"/>
      <c r="B222" s="307"/>
      <c r="C222" s="711"/>
    </row>
    <row r="223" spans="1:3" ht="15.75">
      <c r="A223" s="707"/>
      <c r="B223" s="307"/>
      <c r="C223" s="711"/>
    </row>
    <row r="224" spans="1:3" ht="15.75">
      <c r="A224" s="707"/>
      <c r="B224" s="307"/>
      <c r="C224" s="711"/>
    </row>
    <row r="225" spans="1:2" ht="15.75">
      <c r="A225" s="707"/>
      <c r="B225" s="307"/>
    </row>
    <row r="226" spans="1:2" ht="15.75">
      <c r="A226" s="713"/>
      <c r="B226" s="713"/>
    </row>
    <row r="227" spans="1:2" ht="15.75">
      <c r="A227" s="714"/>
      <c r="B227" s="715"/>
    </row>
    <row r="228" spans="1:2" ht="15.75">
      <c r="A228" s="714"/>
      <c r="B228" s="715"/>
    </row>
    <row r="229" ht="15.75">
      <c r="B229" s="716"/>
    </row>
    <row r="236" ht="15.75">
      <c r="B236" s="716"/>
    </row>
    <row r="243" ht="15.75">
      <c r="B243" s="716"/>
    </row>
    <row r="245" ht="15.75">
      <c r="B245" s="716"/>
    </row>
    <row r="247" ht="15.75">
      <c r="B247" s="716"/>
    </row>
    <row r="249" ht="15.75">
      <c r="B249" s="716"/>
    </row>
    <row r="251" ht="15.75">
      <c r="B251" s="716"/>
    </row>
    <row r="253" ht="15.75">
      <c r="B253" s="716"/>
    </row>
    <row r="255" ht="15.75">
      <c r="B255" s="716"/>
    </row>
    <row r="261" ht="15.75">
      <c r="B261" s="716"/>
    </row>
  </sheetData>
  <mergeCells count="8">
    <mergeCell ref="A1:F1"/>
    <mergeCell ref="A226:B226"/>
    <mergeCell ref="A6:F6"/>
    <mergeCell ref="A7:F7"/>
    <mergeCell ref="A2:F2"/>
    <mergeCell ref="A4:F4"/>
    <mergeCell ref="A8:F8"/>
    <mergeCell ref="A9:F9"/>
  </mergeCells>
  <printOptions horizontalCentered="1"/>
  <pageMargins left="0.41" right="0.28" top="0.5905511811023623" bottom="0.49" header="0.2362204724409449" footer="0.1968503937007874"/>
  <pageSetup firstPageNumber="41" useFirstPageNumber="1" fitToWidth="5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2008-04-15T11:07:47Z</cp:lastPrinted>
  <dcterms:created xsi:type="dcterms:W3CDTF">2008-04-10T05:47:04Z</dcterms:created>
  <dcterms:modified xsi:type="dcterms:W3CDTF">2008-04-15T11:07:58Z</dcterms:modified>
  <cp:category/>
  <cp:version/>
  <cp:contentType/>
  <cp:contentStatus/>
</cp:coreProperties>
</file>