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505" firstSheet="5" activeTab="13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  <sheet name="14.tab." sheetId="16" r:id="rId16"/>
    <sheet name="15.tab." sheetId="17" r:id="rId17"/>
  </sheets>
  <externalReferences>
    <externalReference r:id="rId20"/>
    <externalReference r:id="rId21"/>
    <externalReference r:id="rId22"/>
  </externalReferences>
  <definedNames>
    <definedName name="_xlnm._FilterDatabase" localSheetId="3" hidden="1">'3.tab.'!$A$1:$A$94</definedName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pasv.zied">#REF!</definedName>
    <definedName name="_xlnm.Print_Area" localSheetId="1">'1.tab.'!$A$1:$F$92</definedName>
    <definedName name="_xlnm.Print_Area" localSheetId="11">'10.tab.'!$A$1:$D$34</definedName>
    <definedName name="_xlnm.Print_Area" localSheetId="13">'12.tab.'!$A$1:$F$1816</definedName>
    <definedName name="_xlnm.Print_Area" localSheetId="14">'13.tab.'!$A$1:$D$59</definedName>
    <definedName name="_xlnm.Print_Area" localSheetId="15">'14.tab.'!$A$1:$F$93</definedName>
    <definedName name="_xlnm.Print_Area" localSheetId="16">'15.tab.'!$A$1:$D$57</definedName>
    <definedName name="_xlnm.Print_Area" localSheetId="2">'2.tab.'!$A$1:$F$61</definedName>
    <definedName name="_xlnm.Print_Area" localSheetId="3">'3.tab.'!$A$1:$G$94</definedName>
    <definedName name="_xlnm.Print_Area" localSheetId="4">'4.tab.'!$A$1:$G$1228</definedName>
    <definedName name="_xlnm.Print_Area" localSheetId="5">'5.tab.'!$A$1:$G$349</definedName>
    <definedName name="_xlnm.Print_Area" localSheetId="6">'6.tab.'!$A$1:$D$274</definedName>
    <definedName name="_xlnm.Print_Area" localSheetId="7">'7.tab.'!$A$1:$F$98</definedName>
    <definedName name="_xlnm.Print_Area" localSheetId="8">'8.tab.'!$A$1:$F$212</definedName>
    <definedName name="_xlnm.Print_Area" localSheetId="0">'kopb'!$A:$E</definedName>
    <definedName name="_xlnm.Print_Titles" localSheetId="1">'1.tab.'!$9:$11</definedName>
    <definedName name="_xlnm.Print_Titles" localSheetId="13">'12.tab.'!$9:$11</definedName>
    <definedName name="_xlnm.Print_Titles" localSheetId="14">'13.tab.'!$10:$13</definedName>
    <definedName name="_xlnm.Print_Titles" localSheetId="15">'14.tab.'!$16:$18</definedName>
    <definedName name="_xlnm.Print_Titles" localSheetId="16">'15.tab.'!$16:$18</definedName>
    <definedName name="_xlnm.Print_Titles" localSheetId="2">'2.tab.'!$9:$11</definedName>
    <definedName name="_xlnm.Print_Titles" localSheetId="3">'3.tab.'!$9:$11</definedName>
    <definedName name="_xlnm.Print_Titles" localSheetId="4">'4.tab.'!$9:$11</definedName>
    <definedName name="_xlnm.Print_Titles" localSheetId="5">'5.tab.'!$9:$11</definedName>
    <definedName name="_xlnm.Print_Titles" localSheetId="6">'6.tab.'!$9:$11</definedName>
    <definedName name="_xlnm.Print_Titles" localSheetId="7">'7.tab.'!$9:$11</definedName>
    <definedName name="_xlnm.Print_Titles" localSheetId="8">'8.tab.'!$9:$11</definedName>
    <definedName name="_xlnm.Print_Titles" localSheetId="9">'9.1.tab.'!$11:$13</definedName>
    <definedName name="_xlnm.Print_Titles" localSheetId="10">'9.2.tab.'!$13:$15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'12.tab.'!$A$7:$BF$1647</definedName>
    <definedName name="Z_09517292_B97C_4555_8797_8F0E6F84F555_.wvu.PrintArea" localSheetId="13" hidden="1">'12.tab.'!$A$7:$F$1647</definedName>
    <definedName name="Z_09517292_B97C_4555_8797_8F0E6F84F555_.wvu.PrintTitles" localSheetId="13" hidden="1">'12.tab.'!$8:$10</definedName>
    <definedName name="Z_09517292_B97C_4555_8797_8F0E6F84F555_.wvu.Rows" localSheetId="13" hidden="1">'12.tab.'!$12:$1043,'12.tab.'!$376:$1647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'12.tab.'!$A$7:$BF$1647</definedName>
    <definedName name="Z_1893421C_DBAA_4C10_AA6C_4D0F39122205_.wvu.FilterData" localSheetId="15" hidden="1">'14.tab.'!$A$16:$F$48</definedName>
    <definedName name="Z_1893421C_DBAA_4C10_AA6C_4D0F39122205_.wvu.FilterData" localSheetId="8" hidden="1">'8.tab.'!$A$9:$F$118</definedName>
    <definedName name="Z_19A7897A_3D49_48BF_BD4E_E4DF0ACCCC4B_.wvu.FilterData" localSheetId="13" hidden="1">'12.tab.'!$A$7:$BF$1647</definedName>
    <definedName name="Z_19A7897A_3D49_48BF_BD4E_E4DF0ACCCC4B_.wvu.PrintArea" localSheetId="13" hidden="1">'12.tab.'!$A$7:$F$1647</definedName>
    <definedName name="Z_19A7897A_3D49_48BF_BD4E_E4DF0ACCCC4B_.wvu.PrintTitles" localSheetId="13" hidden="1">'12.tab.'!$8:$10</definedName>
    <definedName name="Z_483F8D4B_D649_4D59_A67B_5E8B6C0D2E28_.wvu.FilterData" localSheetId="15" hidden="1">'14.tab.'!$A$16:$F$48</definedName>
    <definedName name="Z_483F8D4B_D649_4D59_A67B_5E8B6C0D2E28_.wvu.FilterData" localSheetId="8" hidden="1">'8.tab.'!$A$9:$F$118</definedName>
    <definedName name="Z_56A06D27_97E5_4D01_ADCE_F8E0A2A870EF_.wvu.FilterData" localSheetId="15" hidden="1">'14.tab.'!$A$16:$F$48</definedName>
    <definedName name="Z_56A06D27_97E5_4D01_ADCE_F8E0A2A870EF_.wvu.FilterData" localSheetId="8" hidden="1">'8.tab.'!$A$9:$F$118</definedName>
    <definedName name="Z_640C99E1_FCCB_11D4_856D_00105A71C5B5_.wvu.PrintArea" localSheetId="6" hidden="1">'6.tab.'!$B$8:$D$68</definedName>
    <definedName name="Z_640C99E1_FCCB_11D4_856D_00105A71C5B5_.wvu.PrintTitles" localSheetId="13" hidden="1">'12.tab.'!$8:$10</definedName>
    <definedName name="Z_81EB1DB6_89AB_4045_90FA_EF2BA7E792F9_.wvu.FilterData" localSheetId="15" hidden="1">'14.tab.'!$A$16:$F$48</definedName>
    <definedName name="Z_81EB1DB6_89AB_4045_90FA_EF2BA7E792F9_.wvu.FilterData" localSheetId="8" hidden="1">'8.tab.'!$A$9:$F$118</definedName>
    <definedName name="Z_81EB1DB6_89AB_4045_90FA_EF2BA7E792F9_.wvu.PrintArea" localSheetId="15" hidden="1">'14.tab.'!$A:$F</definedName>
    <definedName name="Z_81EB1DB6_89AB_4045_90FA_EF2BA7E792F9_.wvu.PrintArea" localSheetId="8" hidden="1">'8.tab.'!$A:$F</definedName>
    <definedName name="Z_8545B4E6_A517_4BD7_BFB7_42FEB5F229AD_.wvu.FilterData" localSheetId="15" hidden="1">'14.tab.'!$A$16:$F$48</definedName>
    <definedName name="Z_8545B4E6_A517_4BD7_BFB7_42FEB5F229AD_.wvu.FilterData" localSheetId="8" hidden="1">'8.tab.'!$A$9:$F$118</definedName>
    <definedName name="Z_877A1030_2452_46B0_88DF_8A068656C08E_.wvu.FilterData" localSheetId="15" hidden="1">'14.tab.'!$A$16:$F$48</definedName>
    <definedName name="Z_877A1030_2452_46B0_88DF_8A068656C08E_.wvu.FilterData" localSheetId="8" hidden="1">'8.tab.'!$A$9:$F$118</definedName>
    <definedName name="Z_ABD8A783_3A6C_4629_9559_1E4E89E80131_.wvu.FilterData" localSheetId="15" hidden="1">'14.tab.'!$A$16:$F$48</definedName>
    <definedName name="Z_ABD8A783_3A6C_4629_9559_1E4E89E80131_.wvu.FilterData" localSheetId="8" hidden="1">'8.tab.'!$A$9:$F$118</definedName>
    <definedName name="Z_AF277C95_CBD9_4696_AC72_D010599E9831_.wvu.FilterData" localSheetId="15" hidden="1">'14.tab.'!$A$16:$F$48</definedName>
    <definedName name="Z_AF277C95_CBD9_4696_AC72_D010599E9831_.wvu.FilterData" localSheetId="8" hidden="1">'8.tab.'!$A$9:$F$118</definedName>
    <definedName name="Z_B7CBCF06_FF41_423A_9AB3_E1D1F70C6FC5_.wvu.FilterData" localSheetId="15" hidden="1">'14.tab.'!$A$16:$F$48</definedName>
    <definedName name="Z_B7CBCF06_FF41_423A_9AB3_E1D1F70C6FC5_.wvu.FilterData" localSheetId="8" hidden="1">'8.tab.'!$A$9:$F$118</definedName>
    <definedName name="Z_BC5FEA1E_5696_4CF4_B8B2_A5CF94385785_.wvu.PrintArea" localSheetId="6" hidden="1">'6.tab.'!$B$8:$D$69</definedName>
    <definedName name="Z_BC5FEA1E_5696_4CF4_B8B2_A5CF94385785_.wvu.PrintTitles" localSheetId="13" hidden="1">'12.tab.'!$8:$10</definedName>
    <definedName name="Z_C5511FB8_86C5_41F3_ADCD_B10310F066F5_.wvu.FilterData" localSheetId="15" hidden="1">'14.tab.'!$A$16:$F$48</definedName>
    <definedName name="Z_C5511FB8_86C5_41F3_ADCD_B10310F066F5_.wvu.FilterData" localSheetId="8" hidden="1">'8.tab.'!$A$9:$F$118</definedName>
    <definedName name="Z_DB8ECBD1_2D44_4F97_BCC9_F610BA0A3109_.wvu.FilterData" localSheetId="15" hidden="1">'14.tab.'!$A$16:$F$48</definedName>
    <definedName name="Z_DB8ECBD1_2D44_4F97_BCC9_F610BA0A3109_.wvu.FilterData" localSheetId="8" hidden="1">'8.tab.'!$A$9:$F$118</definedName>
    <definedName name="Z_DEE3A27E_689A_4E9F_A3EB_C84F1E3B413E_.wvu.FilterData" localSheetId="15" hidden="1">'14.tab.'!$A$16:$F$48</definedName>
    <definedName name="Z_DEE3A27E_689A_4E9F_A3EB_C84F1E3B413E_.wvu.FilterData" localSheetId="8" hidden="1">'8.tab.'!$A$9:$F$118</definedName>
    <definedName name="Z_F1F489B9_0F61_4F1F_A151_75EF77465344_.wvu.Cols" localSheetId="15" hidden="1">'14.tab.'!#REF!</definedName>
    <definedName name="Z_F1F489B9_0F61_4F1F_A151_75EF77465344_.wvu.Cols" localSheetId="8" hidden="1">'8.tab.'!#REF!</definedName>
    <definedName name="Z_F1F489B9_0F61_4F1F_A151_75EF77465344_.wvu.FilterData" localSheetId="15" hidden="1">'14.tab.'!$A$16:$F$48</definedName>
    <definedName name="Z_F1F489B9_0F61_4F1F_A151_75EF77465344_.wvu.FilterData" localSheetId="8" hidden="1">'8.tab.'!$A$9:$F$118</definedName>
    <definedName name="Z_F1F489B9_0F61_4F1F_A151_75EF77465344_.wvu.PrintArea" localSheetId="15" hidden="1">'14.tab.'!$A$6:$F$89</definedName>
    <definedName name="Z_F1F489B9_0F61_4F1F_A151_75EF77465344_.wvu.PrintArea" localSheetId="8" hidden="1">'8.tab.'!$A$2:$F$198</definedName>
    <definedName name="Z_F1F489B9_0F61_4F1F_A151_75EF77465344_.wvu.PrintTitles" localSheetId="15" hidden="1">'14.tab.'!$16:$18</definedName>
    <definedName name="Z_F1F489B9_0F61_4F1F_A151_75EF77465344_.wvu.PrintTitles" localSheetId="8" hidden="1">'8.tab.'!$9:$11</definedName>
  </definedNames>
  <calcPr fullCalcOnLoad="1"/>
</workbook>
</file>

<file path=xl/sharedStrings.xml><?xml version="1.0" encoding="utf-8"?>
<sst xmlns="http://schemas.openxmlformats.org/spreadsheetml/2006/main" count="6174" uniqueCount="1355">
  <si>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</si>
  <si>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</si>
  <si>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</si>
  <si>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</si>
  <si>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</si>
  <si>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</si>
  <si>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</si>
  <si>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</si>
  <si>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</si>
  <si>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</si>
  <si>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</si>
  <si>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Valsts un pašvaldību sociālie pabalsti un palīdzība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</si>
  <si>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</si>
  <si>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</si>
  <si>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</si>
  <si>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   Kapitālie izdevumi Eiropas Savienības politiku  instrumentu līdzfinansēto projektu un (vai) pasākumu īstenošanai un pārējie kapitālie izdevumi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</si>
  <si>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</si>
  <si>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</si>
  <si>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</si>
  <si>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</si>
  <si>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</si>
  <si>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</si>
  <si>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</si>
  <si>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</si>
  <si>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</si>
  <si>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</si>
  <si>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</si>
  <si>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</si>
  <si>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</si>
  <si>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</si>
  <si>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</si>
  <si>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</si>
  <si>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</si>
  <si>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</si>
  <si>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</si>
  <si>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</si>
  <si>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</si>
  <si>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</si>
  <si>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</si>
  <si>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</si>
  <si>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</si>
  <si>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</si>
  <si>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</si>
  <si>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</si>
  <si>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</si>
  <si>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</si>
  <si>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</si>
  <si>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</si>
  <si>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</si>
  <si>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</si>
  <si>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</si>
  <si>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</si>
  <si>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</si>
  <si>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</si>
  <si>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</si>
  <si>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</si>
  <si>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</si>
  <si>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</si>
  <si>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</si>
  <si>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</si>
  <si>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</si>
  <si>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</si>
  <si>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</si>
  <si>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</si>
  <si>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</si>
  <si>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</si>
  <si>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</si>
  <si>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</si>
  <si>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</si>
  <si>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</si>
  <si>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</si>
  <si>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</si>
  <si>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</si>
  <si>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</si>
  <si>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</si>
  <si>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</si>
  <si>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</si>
  <si>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</si>
  <si>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Pārējās dotācijas no valsts pamatbudžeta</t>
  </si>
  <si>
    <t>II   Izdevumi - kopā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</si>
  <si>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</si>
  <si>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</si>
  <si>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</si>
  <si>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</si>
  <si>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</si>
  <si>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>Sociālās apdrošināšanas iemaksas - kopā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</si>
  <si>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</si>
  <si>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</si>
  <si>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</si>
  <si>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</si>
  <si>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</si>
  <si>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</si>
  <si>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</si>
  <si>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</si>
  <si>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</si>
  <si>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</si>
  <si>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</si>
  <si>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</si>
  <si>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</si>
  <si>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</si>
  <si>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</si>
  <si>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</si>
  <si>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 xml:space="preserve">   Valsts speciālā budžeta saņemtās dotācijas no valsts pamatbudžeta</t>
  </si>
  <si>
    <t>Valsts speciālā budžeta savstarpējie transferti</t>
  </si>
  <si>
    <t>Valsts sociālās apdrošināšanas speciālā budžeta transferti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</si>
  <si>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</si>
  <si>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</si>
  <si>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</si>
  <si>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</si>
  <si>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</si>
  <si>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Valsts budžeta ziedojumu un dāvinājumu ieņēmumi un izdevumi 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</si>
  <si>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</si>
  <si>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</si>
  <si>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</si>
  <si>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</si>
  <si>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</si>
  <si>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</si>
  <si>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</si>
  <si>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Procentu ieņēmumi par ziedojumu un dāvinājumu budžeta līdzekļu depozītā va kontu atlikumiem</t>
  </si>
  <si>
    <t xml:space="preserve">Ziedojumi un dāvinājumi, kas saņemti no juridiskajām  personām 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</si>
  <si>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</si>
  <si>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</si>
  <si>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</si>
  <si>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</si>
  <si>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</si>
  <si>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</si>
  <si>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</si>
  <si>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</si>
  <si>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</si>
  <si>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</si>
  <si>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</si>
  <si>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</si>
  <si>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</si>
  <si>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</si>
  <si>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</si>
  <si>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</si>
  <si>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 xml:space="preserve">        Atlīdzība</t>
  </si>
  <si>
    <t xml:space="preserve">     Atalgojums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</si>
  <si>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</si>
  <si>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</si>
  <si>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</si>
  <si>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</si>
  <si>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</si>
  <si>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 xml:space="preserve">  Kapitālie izdevumi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</si>
  <si>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</si>
  <si>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</si>
  <si>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</si>
  <si>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</si>
  <si>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</si>
  <si>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</si>
  <si>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</si>
  <si>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</si>
  <si>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</si>
  <si>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</si>
  <si>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</si>
  <si>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</si>
  <si>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>Smilšu ielā 1, Rīgā, LV-1919, tālrunis (+371) 67094222, fakss (+371) 67094220, e-pasts: kase@kase.gov.lv, www.kase.gov.lv</t>
  </si>
  <si>
    <t>Oficiālais mēneša pārskats</t>
  </si>
  <si>
    <t>Konsolidētā kopbudžeta izpilde (ieskaitot ziedojumus un dāvinājumus)</t>
  </si>
  <si>
    <t>(2009.gada janvāris- februāris)</t>
  </si>
  <si>
    <t>Rīgā</t>
  </si>
  <si>
    <t>2009.gada 16.marts</t>
  </si>
  <si>
    <t>Nr.1.8-12.10.2/2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</si>
  <si>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</si>
  <si>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</si>
  <si>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</si>
  <si>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</si>
  <si>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</si>
  <si>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</si>
  <si>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</si>
  <si>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</si>
  <si>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</si>
  <si>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</si>
  <si>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</si>
  <si>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</si>
  <si>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</si>
  <si>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</si>
  <si>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</si>
  <si>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</si>
  <si>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</si>
  <si>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</si>
  <si>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</si>
  <si>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</si>
  <si>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</si>
  <si>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atvasinātajām publiskajām personām </t>
  </si>
  <si>
    <t xml:space="preserve">Pārvaldnieks             </t>
  </si>
  <si>
    <t>K.Āboliņš</t>
  </si>
  <si>
    <t>Lansmane 67094239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</si>
  <si>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</si>
  <si>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</si>
  <si>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</si>
  <si>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</si>
  <si>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</si>
  <si>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</si>
  <si>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</si>
  <si>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</si>
  <si>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</si>
  <si>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</si>
  <si>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</si>
  <si>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</si>
  <si>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</si>
  <si>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</si>
  <si>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</si>
  <si>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</si>
  <si>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</si>
  <si>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</si>
  <si>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</si>
  <si>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</si>
  <si>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</si>
  <si>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</si>
  <si>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</si>
  <si>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</si>
  <si>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</si>
  <si>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</si>
  <si>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</si>
  <si>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</si>
  <si>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</si>
  <si>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</si>
  <si>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</si>
  <si>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</si>
  <si>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</si>
  <si>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</si>
  <si>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</si>
  <si>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</si>
  <si>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</si>
  <si>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</si>
  <si>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</si>
  <si>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</si>
  <si>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</si>
  <si>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</si>
  <si>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</si>
  <si>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</si>
  <si>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</si>
  <si>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</si>
  <si>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</si>
  <si>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</si>
  <si>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</si>
  <si>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</si>
  <si>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</si>
  <si>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</si>
  <si>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</si>
  <si>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</si>
  <si>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</si>
  <si>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</si>
  <si>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</si>
  <si>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</si>
  <si>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</si>
  <si>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</si>
  <si>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</si>
  <si>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</si>
  <si>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</si>
  <si>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</si>
  <si>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</si>
  <si>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</si>
  <si>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</si>
  <si>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</si>
  <si>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</si>
  <si>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</si>
  <si>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</si>
  <si>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</si>
  <si>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</si>
  <si>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</si>
  <si>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</si>
  <si>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</si>
  <si>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</si>
  <si>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</si>
  <si>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</si>
  <si>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</t>
  </si>
  <si>
    <t xml:space="preserve">Pašvaldību konsolidētā budžeta izpilde  </t>
  </si>
  <si>
    <t>(2009.gada janvāris - februāris)</t>
  </si>
  <si>
    <t>Nr.1.8.-12.10.2/2</t>
  </si>
  <si>
    <t>7.tabula</t>
  </si>
  <si>
    <t>Gada plāns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</si>
  <si>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</si>
  <si>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</si>
  <si>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</si>
  <si>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</si>
  <si>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</si>
  <si>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</si>
  <si>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</si>
  <si>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</si>
  <si>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</si>
  <si>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</si>
  <si>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</si>
  <si>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</si>
  <si>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</si>
  <si>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</si>
  <si>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</si>
  <si>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</si>
  <si>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</si>
  <si>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</si>
  <si>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</si>
  <si>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</si>
  <si>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</si>
  <si>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</si>
  <si>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</si>
  <si>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</si>
  <si>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Naudas līdzekļi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</si>
  <si>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</si>
  <si>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</si>
  <si>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</si>
  <si>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</si>
  <si>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</si>
  <si>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</si>
  <si>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</si>
  <si>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</si>
  <si>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</si>
  <si>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</si>
  <si>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</si>
  <si>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</si>
  <si>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</si>
  <si>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</si>
  <si>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</si>
  <si>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</si>
  <si>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</si>
  <si>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</si>
  <si>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</si>
  <si>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</si>
  <si>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</si>
  <si>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</si>
  <si>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</si>
  <si>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</si>
  <si>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</si>
  <si>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</si>
  <si>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</si>
  <si>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Krūmiņa-Pēkšena  67094384</t>
  </si>
  <si>
    <t>Latvijas Republikas</t>
  </si>
  <si>
    <t>VALSTS KASE</t>
  </si>
  <si>
    <t>Smilšu ielā 1, Rīgā, LV-1919, tālrunis 7094222, fakss 7094220, e-pasts: kase@kase.gov.lv</t>
  </si>
  <si>
    <t>Atvasināto publisko personu pamatbudžeta ieņēmumi un izdevumi</t>
  </si>
  <si>
    <t>(2009.gada janvāris-februāris )</t>
  </si>
  <si>
    <t>2009.gada  16.marts</t>
  </si>
  <si>
    <t>14.tabula</t>
  </si>
  <si>
    <t>Klasifikācijas grupa, kods</t>
  </si>
  <si>
    <t>Izpilde % pret gada plānu (4./3.)</t>
  </si>
  <si>
    <t/>
  </si>
  <si>
    <t xml:space="preserve">I KOPĀ IEŅĒMUMI </t>
  </si>
  <si>
    <t>8.0.0.0.</t>
  </si>
  <si>
    <t>Ieņēmumi no uzņēmējdarbības un īpašuma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</si>
  <si>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</si>
  <si>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</si>
  <si>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</si>
  <si>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</si>
  <si>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</si>
  <si>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</si>
  <si>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</si>
  <si>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</si>
  <si>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18.0.0.0.</t>
  </si>
  <si>
    <t>18.1.0.0.</t>
  </si>
  <si>
    <t xml:space="preserve">Valsts pamatbudžeta savstarpējie transferti </t>
  </si>
  <si>
    <t>18.1.4.0.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</si>
  <si>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</si>
  <si>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</si>
  <si>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</si>
  <si>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</si>
  <si>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</si>
  <si>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</si>
  <si>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</si>
  <si>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</si>
  <si>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</si>
  <si>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</si>
  <si>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</si>
  <si>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</si>
  <si>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</si>
  <si>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</si>
  <si>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</si>
  <si>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</si>
  <si>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</si>
  <si>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</si>
  <si>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18.1.6.0.</t>
  </si>
  <si>
    <t>No valsts budžeta  daļēji finansētas atvasinātas publiskas personas (izņemot pašvaldības) saņemtie transferti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</si>
  <si>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</si>
  <si>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</si>
  <si>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</si>
  <si>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</si>
  <si>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</si>
  <si>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</si>
  <si>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</si>
  <si>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</si>
  <si>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</si>
  <si>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</si>
  <si>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</si>
  <si>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</si>
  <si>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</si>
  <si>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</si>
  <si>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</si>
  <si>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</si>
  <si>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</si>
  <si>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</si>
  <si>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18.1.6.1.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</si>
  <si>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</si>
  <si>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</si>
  <si>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</si>
  <si>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21.3.0.0.</t>
  </si>
  <si>
    <t xml:space="preserve">III. Ieņēmumi no budžeta iestāžu sniegtajiem maksas pakalpojumiem Budžeta iestāžu ieņēmumi </t>
  </si>
  <si>
    <t>4.0.</t>
  </si>
  <si>
    <t xml:space="preserve"> </t>
  </si>
  <si>
    <t xml:space="preserve">VII Izdevumi atbilstoši funkcionālajām kategorijām </t>
  </si>
  <si>
    <t>05.000</t>
  </si>
  <si>
    <t>Vides aizsardzība</t>
  </si>
  <si>
    <t>06.000</t>
  </si>
  <si>
    <t>Pašvaldības teritoriju un mājokļu apsaimniekošana</t>
  </si>
  <si>
    <t>09.000</t>
  </si>
  <si>
    <t>Izglītība</t>
  </si>
  <si>
    <t>VIII   Izdevumi atbilstoši ekonomiskajām kategorijām</t>
  </si>
  <si>
    <t>1.0.</t>
  </si>
  <si>
    <t xml:space="preserve">Uzturēšanas izdevumi </t>
  </si>
  <si>
    <t>1.1.</t>
  </si>
  <si>
    <t xml:space="preserve">Kārtējie izdevumi </t>
  </si>
  <si>
    <t xml:space="preserve">Atlīdzība </t>
  </si>
  <si>
    <t>1100</t>
  </si>
  <si>
    <t>Atalgojums</t>
  </si>
  <si>
    <t>1200</t>
  </si>
  <si>
    <t>Darba devēja valsts sociālās apdrošināšanas obligātās iemaksas, sociāla rakstura pabalsti un kompensācijas</t>
  </si>
  <si>
    <t>Preces un pakalpojumi</t>
  </si>
  <si>
    <t>Komandējumi un dienesta braucieni</t>
  </si>
  <si>
    <t>Pakalpojumi</t>
  </si>
  <si>
    <t>Krājumi, materiāli, energoresursi, preces, biroja preces un inventārs, kurus neuzskaita kodā5000</t>
  </si>
  <si>
    <t>Izdevumi periodikas iegādei</t>
  </si>
  <si>
    <t>Budžeta iestāžu nodokļu maksājumi</t>
  </si>
  <si>
    <t>1.3.</t>
  </si>
  <si>
    <t xml:space="preserve">   Subsīdijas, dotācijas un sociālie pabalsti</t>
  </si>
  <si>
    <t>Subsīdijas un dotācijas</t>
  </si>
  <si>
    <t>Citas subsīdijas ražošanai</t>
  </si>
  <si>
    <t>Subsīdijas un dotācijas komersantiem, biedrībām un nodibinājumeim, izņemot lauksaimniecības ražojumus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</si>
  <si>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</si>
  <si>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 xml:space="preserve">Sociālie pabalsti </t>
  </si>
  <si>
    <t>Pensijas un sociālie pabalsti naudā</t>
  </si>
  <si>
    <t>2.0.</t>
  </si>
  <si>
    <t>Kapitālie izdevumi</t>
  </si>
  <si>
    <t>2.1.</t>
  </si>
  <si>
    <t xml:space="preserve">   Pamatkapitāla veidošana</t>
  </si>
  <si>
    <t>Nemateriālie ieguldījumi</t>
  </si>
  <si>
    <t>Pamatlīdzekļi</t>
  </si>
  <si>
    <t>Dažādi izdevumi, kas veidojas pēc uzkrāšanas principa un nav klasificējami iepriekš</t>
  </si>
  <si>
    <t xml:space="preserve">IX Finansēšana </t>
  </si>
  <si>
    <t>F20010000</t>
  </si>
  <si>
    <t xml:space="preserve">Naudas līdzekļi un noguldījumi (atlikuma izmaiņas) </t>
  </si>
  <si>
    <t>F21010000</t>
  </si>
  <si>
    <t>F22010000</t>
  </si>
  <si>
    <t>Pieprasījuma noguldījumi</t>
  </si>
  <si>
    <t>F29010000</t>
  </si>
  <si>
    <t>Termiņnoguldījumi</t>
  </si>
  <si>
    <t>F30020000</t>
  </si>
  <si>
    <t>F40020000</t>
  </si>
  <si>
    <t xml:space="preserve">Pārvaldnieks                      </t>
  </si>
  <si>
    <t>Klaviņa 7094247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</si>
  <si>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</si>
  <si>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</si>
  <si>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Smilšu ielā 1, Rīgā, LV-1919, tālrunis 67094222, fakss 67094220, e-pasts: kase@kase.gov.lv</t>
  </si>
  <si>
    <t>Atvasinātās publiskās personas ziedojumu un dāvinājumu ieņēmumi un izdevumi</t>
  </si>
  <si>
    <t>15.tabula</t>
  </si>
  <si>
    <t>1</t>
  </si>
  <si>
    <t>2</t>
  </si>
  <si>
    <t>3</t>
  </si>
  <si>
    <t>I  Ieņēmumi kopā</t>
  </si>
  <si>
    <t>23.0.0.0.</t>
  </si>
  <si>
    <t>Saņemtie ziedojumi un dāvinājumi</t>
  </si>
  <si>
    <t>23.1.0.0.</t>
  </si>
  <si>
    <t>Ziedojumu un dāvinājumu ieņēmumi no valūtas kursa svārstībām</t>
  </si>
  <si>
    <t>23.2.0.0.</t>
  </si>
  <si>
    <t>Ziedojumu un dāvinājumu ieņēmumi no (uz) depozīta(-u)</t>
  </si>
  <si>
    <t>23.3.0.0.</t>
  </si>
  <si>
    <t>Procentu ieņēmumi par ziedojumu un dāvinājumu budžeta līdzekļu depozītā vai kontu atlikumiem</t>
  </si>
  <si>
    <t>23.4.0.0.</t>
  </si>
  <si>
    <t>Ziedojumi un dāvinājumi, kas saņemti no juridiskajām personām</t>
  </si>
  <si>
    <t>23.5.0.0.</t>
  </si>
  <si>
    <t>Ziedojumi un dāvinājumi, kas saņemti no fiziskajām personām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</si>
  <si>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</si>
  <si>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</si>
  <si>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</si>
  <si>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</si>
  <si>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Uzturēšanas izdevumi</t>
  </si>
  <si>
    <t>Kārtējie izdevumi</t>
  </si>
  <si>
    <t>Atlīdzība</t>
  </si>
  <si>
    <t>Subsīdijas, dotācijas un sociālie pabalsti</t>
  </si>
  <si>
    <t>Sociālie pabalsti</t>
  </si>
  <si>
    <t>Mērķdotācijas pašvaldību budžetiem</t>
  </si>
  <si>
    <t>2.1.   5000</t>
  </si>
  <si>
    <t>Pamatkapitāla veidošana</t>
  </si>
  <si>
    <t>5100</t>
  </si>
  <si>
    <t>Ieņēmumu pārsniegums (+) vai deficīts (-) (I-III)</t>
  </si>
  <si>
    <t>IX Finansēšana</t>
  </si>
  <si>
    <t>Naudas līdzekļi un noguldījumi (atlikuma izmaiņas)</t>
  </si>
  <si>
    <t>Kļaviņa  67094247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</si>
  <si>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</si>
  <si>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</si>
  <si>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</si>
  <si>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</si>
  <si>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</si>
  <si>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</si>
  <si>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</si>
  <si>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</si>
  <si>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</si>
  <si>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</si>
  <si>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</si>
  <si>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</si>
  <si>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</si>
  <si>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</si>
  <si>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</si>
  <si>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</si>
  <si>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</si>
  <si>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</si>
  <si>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</si>
  <si>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</si>
  <si>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</si>
  <si>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</si>
  <si>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</si>
  <si>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</si>
  <si>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</si>
  <si>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</si>
  <si>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</si>
  <si>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</si>
  <si>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</si>
  <si>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</si>
  <si>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</si>
  <si>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</si>
  <si>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</si>
  <si>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</si>
  <si>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</si>
  <si>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</si>
  <si>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</si>
  <si>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</si>
  <si>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</si>
  <si>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</si>
  <si>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</si>
  <si>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</si>
  <si>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</si>
  <si>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</si>
  <si>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</si>
  <si>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</si>
  <si>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</si>
  <si>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</si>
  <si>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</si>
  <si>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</si>
  <si>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</si>
  <si>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</si>
  <si>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</si>
  <si>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</si>
  <si>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</si>
  <si>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</si>
  <si>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</si>
  <si>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</si>
  <si>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</si>
  <si>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</si>
  <si>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</si>
  <si>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</si>
  <si>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</si>
  <si>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</si>
  <si>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</si>
  <si>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</si>
  <si>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</si>
  <si>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</si>
  <si>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</si>
  <si>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</si>
  <si>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</si>
  <si>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</si>
  <si>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</si>
  <si>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</si>
  <si>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</si>
  <si>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</si>
  <si>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 xml:space="preserve">1.4.Ieņēmumi no budžeta iestāžu sniegtajiem  maksas pakalpojumiem un citi pašu ieņēmumi -kopā   </t>
  </si>
  <si>
    <t>20.0.0.0.</t>
  </si>
  <si>
    <t>1.5. Ārvalstu finanšu palīdzība</t>
  </si>
  <si>
    <t>Pārvaldnieks</t>
  </si>
  <si>
    <t>Brine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</si>
  <si>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</si>
  <si>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</si>
  <si>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 xml:space="preserve">                           </t>
  </si>
  <si>
    <t>3.tabula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</si>
  <si>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</si>
  <si>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</si>
  <si>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</si>
  <si>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</si>
  <si>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</si>
  <si>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</si>
  <si>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</si>
  <si>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</si>
  <si>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</si>
  <si>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</si>
  <si>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</si>
  <si>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</si>
  <si>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</si>
  <si>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</si>
  <si>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</si>
  <si>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</si>
  <si>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</si>
  <si>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</si>
  <si>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</si>
  <si>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</si>
  <si>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</si>
  <si>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</si>
  <si>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</si>
  <si>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</si>
  <si>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</si>
  <si>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</si>
  <si>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</si>
  <si>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</si>
  <si>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</si>
  <si>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</si>
  <si>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</si>
  <si>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</si>
  <si>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</si>
  <si>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</si>
  <si>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</si>
  <si>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</si>
  <si>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</si>
  <si>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</si>
  <si>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</si>
  <si>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</si>
  <si>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</si>
  <si>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</si>
  <si>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</si>
  <si>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</si>
  <si>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</si>
  <si>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</si>
  <si>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</si>
  <si>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</si>
  <si>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</si>
  <si>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</si>
  <si>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</si>
  <si>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</si>
  <si>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</si>
  <si>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</si>
  <si>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</si>
  <si>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</si>
  <si>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</si>
  <si>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</si>
  <si>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</si>
  <si>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</si>
  <si>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</si>
  <si>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</si>
  <si>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</si>
  <si>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</si>
  <si>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</si>
  <si>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</si>
  <si>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</si>
  <si>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</si>
  <si>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12.3.5.0.</t>
  </si>
  <si>
    <t>Ieņēmumi no Dzelzceļa infrastruktūras fonda</t>
  </si>
  <si>
    <t>12.3.6.0.</t>
  </si>
  <si>
    <t>Ostu pārvalžu iemaksas</t>
  </si>
  <si>
    <t>12.3.9.1.</t>
  </si>
  <si>
    <t>Ieņēmumu daļa par aeronavigācijas pakalpojumiem Rīgas lidojumu informācijas rajonā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</si>
  <si>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</si>
  <si>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</si>
  <si>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</si>
  <si>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</si>
  <si>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</si>
  <si>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</si>
  <si>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</si>
  <si>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</si>
  <si>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</si>
  <si>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</si>
  <si>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</si>
  <si>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</si>
  <si>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</si>
  <si>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</si>
  <si>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</si>
  <si>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</si>
  <si>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</si>
  <si>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</si>
  <si>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</si>
  <si>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</si>
  <si>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</si>
  <si>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</si>
  <si>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>MAKSĀJUMI PAR AIZŅĒMUMIEM UN KREDĪTIEM</t>
  </si>
  <si>
    <t xml:space="preserve">        Aizņēmumi</t>
  </si>
  <si>
    <t xml:space="preserve">        Aizdevumi</t>
  </si>
  <si>
    <t xml:space="preserve">            Izsniegto aizdevumu saņemtā atmaksa</t>
  </si>
  <si>
    <t>MAKSĀJUMI STARPTAUTISKAJĀS INSTITŪCIJĀS UN PROGRAMMĀS</t>
  </si>
  <si>
    <t>02.Saeima</t>
  </si>
  <si>
    <t>04.Korupcijas novēršanas un apkarošanas birojs</t>
  </si>
  <si>
    <t>05.Tiesībsarga birojs</t>
  </si>
  <si>
    <t>35. Centrālā vēlēšanu komisija</t>
  </si>
  <si>
    <t>NOMAS AR IZPIRKUMU (FINANŠU LĪZINGA) ILGTERMIŅA SAISTĪBAS PAMATLĪDZEKĻU IEGĀDEI</t>
  </si>
  <si>
    <t>CITAS ILGTERMIŅA SAISTĪBAS</t>
  </si>
  <si>
    <t>Speciālais budžets kopsavilkums</t>
  </si>
  <si>
    <t>Ieņēmumi - kopā</t>
  </si>
  <si>
    <t xml:space="preserve">            Saņemto aizņēmumu atmaksa</t>
  </si>
  <si>
    <t xml:space="preserve"> Konsolidējamās pozīcijas</t>
  </si>
  <si>
    <t xml:space="preserve">Valsts budžeta uzturēšanas izdevumu transferti </t>
  </si>
  <si>
    <t xml:space="preserve">                   Valsts budžeta uzturēšanas izdevumu transferti no valsts pamatbudžeta ārvalstu finanšu palīdzības līdzekļiem uz valsts pamatbudžetu</t>
  </si>
  <si>
    <t xml:space="preserve">                Valsts budžeta un pašvaldību budžetu transferti un mērķdotācijas kapitālajiem izdevumiem</t>
  </si>
  <si>
    <t>Lansmane, 67094239</t>
  </si>
  <si>
    <t xml:space="preserve">Valsts budžeta aizdevumi un aizdevumu atmaksas </t>
  </si>
  <si>
    <t>(2009. gada janvāris - februāris)</t>
  </si>
  <si>
    <t>2009. gada 16. marts</t>
  </si>
  <si>
    <t>13. tabula</t>
  </si>
  <si>
    <t xml:space="preserve">           (latos)</t>
  </si>
  <si>
    <t>Vispārējā valdība</t>
  </si>
  <si>
    <t>Valsts struktūras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</si>
  <si>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</si>
  <si>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</si>
  <si>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</si>
  <si>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</si>
  <si>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</si>
  <si>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</si>
  <si>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</si>
  <si>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Iedzīvotāju ienākuma nodokļa neizpildes kompensācija</t>
  </si>
  <si>
    <t>Pašvaldību struktūru kontrolēti un finansēti komersanti</t>
  </si>
  <si>
    <t>Nefinanšu komersanti</t>
  </si>
  <si>
    <t>Ministrijas un centrālās valsts iestādes</t>
  </si>
  <si>
    <t>Studējošo un studiju kreditēšana</t>
  </si>
  <si>
    <t>Labklājības ministrija</t>
  </si>
  <si>
    <t>Budžeta un finanšu vadība</t>
  </si>
  <si>
    <t>Finanšu iestādes</t>
  </si>
  <si>
    <t>K. Āboliņš</t>
  </si>
  <si>
    <t>Ciršs  67094334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</si>
  <si>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</si>
  <si>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</si>
  <si>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</si>
  <si>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</si>
  <si>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</si>
  <si>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</si>
  <si>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</si>
  <si>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9.1.9.6.</t>
  </si>
  <si>
    <t>Nodeva par  naturalizācijas  iesniegumu iesniegšanu</t>
  </si>
  <si>
    <t>9.1.9.7.</t>
  </si>
  <si>
    <t>Nodeva par atteikšanās no Latvijas pilsonības un pilsonības atjaunošanas dokumentēšanu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</si>
  <si>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</si>
  <si>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</si>
  <si>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</si>
  <si>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</si>
  <si>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</si>
  <si>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 xml:space="preserve">Vides ministrija </t>
  </si>
  <si>
    <t>9.9.1.0.</t>
  </si>
  <si>
    <t>Pārējās nodevas, kas iemaksātas valsts budžetā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</si>
  <si>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</si>
  <si>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</si>
  <si>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</si>
  <si>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</si>
  <si>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</si>
  <si>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</si>
  <si>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</si>
  <si>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</si>
  <si>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</si>
  <si>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</si>
  <si>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</si>
  <si>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</si>
  <si>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Brine, 7094250</t>
  </si>
  <si>
    <t xml:space="preserve">Valsts pamatbudžeta ieņēmumi un izdevumi </t>
  </si>
  <si>
    <t>Nr. 1.8-12.10.2/2</t>
  </si>
  <si>
    <t>4.tabula</t>
  </si>
  <si>
    <t>Klasifikā-
cijas grupa, kods</t>
  </si>
  <si>
    <t>Finansēšanas plāns finansēšanas periodam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</si>
  <si>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</si>
  <si>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</si>
  <si>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</si>
  <si>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</si>
  <si>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</si>
  <si>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</si>
  <si>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</si>
  <si>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</si>
  <si>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</si>
  <si>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</si>
  <si>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</si>
  <si>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</si>
  <si>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</si>
  <si>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</si>
  <si>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</si>
  <si>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</si>
  <si>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Izdevumi periodikas iegādei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</si>
  <si>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</si>
  <si>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</si>
  <si>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Pakalpojumi, kurus budžeta iestādes apmaksā noteikto funkciju ietvaros, kas nav iestādes administratīvie izdevumi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</si>
  <si>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</si>
  <si>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</si>
  <si>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</si>
  <si>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</si>
  <si>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</si>
  <si>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</si>
  <si>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</si>
  <si>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</si>
  <si>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</si>
  <si>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</si>
  <si>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Īpašajās programmās plānotās un ar Ministru kabineta rīkojumiem sadalāmās apropriācijas</t>
  </si>
  <si>
    <t xml:space="preserve">      Konkursa kārtībā un sadarbības līgumiem un programmām sadalāmie valsts budžeta līdzekļi, kurus kārtējā gada valsts budžeta likumā objektīvu iemeslu dēļ nav bijis iespējams ieplānot sadalījumā pa ekonomiskajām kategorijām</t>
  </si>
  <si>
    <t xml:space="preserve">       Īpašajās programmās plānotās un ar Ministru kabineta rīkojumiem sadalāmās apropriācijas</t>
  </si>
  <si>
    <t xml:space="preserve">   Sociālie pabalsti</t>
  </si>
  <si>
    <t xml:space="preserve">       Pensijas un sociālie pabalsti naudā</t>
  </si>
  <si>
    <t xml:space="preserve">       Pārējie klasifikācijā neminētie maksājumi iedzīvotājiem natūrā un kompensācijas</t>
  </si>
  <si>
    <t xml:space="preserve">       Kompensācijas, kuras Latvijas valsts izmaksā personām uz Eiropas Kopienas Tiesas lēmuma pamata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</si>
  <si>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</si>
  <si>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</si>
  <si>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</si>
  <si>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</si>
  <si>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</si>
  <si>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</si>
  <si>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</si>
  <si>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Valsts budžeta mērķdotācijas uzturēšanas izdevumiem pašvaldībām</t>
  </si>
  <si>
    <t xml:space="preserve">       Valsts budžeta dotācijas un citi transferti pašvaldībām un no valsts budžeta daļēji finansētām atvasinātajām publiskām personām (izņemot pašvaldības)</t>
  </si>
  <si>
    <t xml:space="preserve">       Nemateriālie ieguldījumi</t>
  </si>
  <si>
    <t xml:space="preserve">       Pamatlīdzekļi</t>
  </si>
  <si>
    <t xml:space="preserve">      Izdevumi no kapitāla daļu pārdošanas un pārvērtēšanas, vērtspapīru tirdzniecības un pārvērtēšanas, un izdevumus par kapitāla daļu iegādi</t>
  </si>
  <si>
    <t>2.2.</t>
  </si>
  <si>
    <t xml:space="preserve">   Kapitālo izdevumu transferti, mērķdotācijas</t>
  </si>
  <si>
    <t xml:space="preserve">       Valsts budžeta kapitālo izdevumu transferti </t>
  </si>
  <si>
    <t>Valsts budžeta kapitālo izdevumu transferti no valsts pamatbudžeta uz pašvaldības pamatbudžetu</t>
  </si>
  <si>
    <t xml:space="preserve">       Mērķdotācijas kapitālajiem izdevumiem pašvaldībām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</si>
  <si>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</si>
  <si>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</si>
  <si>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</si>
  <si>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</si>
  <si>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</t>
  </si>
  <si>
    <t>Aizņēmumi**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</si>
  <si>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</si>
  <si>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</si>
  <si>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</si>
  <si>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</si>
  <si>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</si>
  <si>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</si>
  <si>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</si>
  <si>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</si>
  <si>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</si>
  <si>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</si>
  <si>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</si>
  <si>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</si>
  <si>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</si>
  <si>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</si>
  <si>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</si>
  <si>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</si>
  <si>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</si>
  <si>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</si>
  <si>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</si>
  <si>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</si>
  <si>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</si>
  <si>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</si>
  <si>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</si>
  <si>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02.  Saeima</t>
  </si>
  <si>
    <t>Kārtējie maksājumi Eiropas Kopienas budžetā un starptautiskā sadarbība</t>
  </si>
  <si>
    <t>Starptautiskā sadarbība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</si>
  <si>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</si>
  <si>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</si>
  <si>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</si>
  <si>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</si>
  <si>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</si>
  <si>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</si>
  <si>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</si>
  <si>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</si>
  <si>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</si>
  <si>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</si>
  <si>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</si>
  <si>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</si>
  <si>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</si>
  <si>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</si>
  <si>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</si>
  <si>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</si>
  <si>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</si>
  <si>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</si>
  <si>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</si>
  <si>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</si>
  <si>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</si>
  <si>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</si>
  <si>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</si>
  <si>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</si>
  <si>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</si>
  <si>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</si>
  <si>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</si>
  <si>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</si>
  <si>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Valsts budžeta mērķdotācijas uzturēšanas izdevumiem pašvaldībām</t>
  </si>
  <si>
    <t>Valsts budžeta dotācijas un citi transferti pašvaldībām un no valsts budžeta daļēji finansētajām atvasinātajām publiskajām personām (izņemot pašvaldības)</t>
  </si>
  <si>
    <t>Uzturēšanas izdevumu atmaksa valsts budžetam</t>
  </si>
  <si>
    <t>Atmaksa valsts pamatbudžetā par veiktajiem uzturēšanas izdevumiem Eiropas Savienības fondu līdzfinansētajos projektos</t>
  </si>
  <si>
    <t>13.  Finanšu ministrija</t>
  </si>
  <si>
    <t>Procentu izdevumi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</si>
  <si>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</si>
  <si>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</si>
  <si>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</si>
  <si>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</si>
  <si>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</si>
  <si>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pamatbudžeta ārvalstu finanšu palīdzības līdzekļiem uz valsts pamatbudžetu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</si>
  <si>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</si>
  <si>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</si>
  <si>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Valsts budžeta un pašvaldību budžetu transferti un mērķdotācijas kapitālajiem izdevumiem</t>
  </si>
  <si>
    <t>Atmaksa valsts budžetā par veiktajiem kapitālajiem izdevumiem</t>
  </si>
  <si>
    <t>14.  Iekšlietu ministrija</t>
  </si>
  <si>
    <t>15.  Izglītības un zinātnes ministrija</t>
  </si>
  <si>
    <t>Valsts pamatbudžeta iestāžu saņemtie transferti no citas valsts pamatbudžeta finansētas ministrijas vai centrālās iestādes ārvalstu finanšu palīdzības līdzekļiem</t>
  </si>
  <si>
    <t>Valsts budžeta kapitālo izdevumu transferti no valsts pamatbudžeta uz valsts pamatbudžetu</t>
  </si>
  <si>
    <t>Atmaksa valsts pamatbudžetā par veiktajiem kapitālajiem izdevumiem</t>
  </si>
  <si>
    <t>Saņemtie aizņēmumi</t>
  </si>
  <si>
    <t>Saņemto aizņēmumu atmaksa*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</si>
  <si>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</si>
  <si>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</si>
  <si>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</si>
  <si>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</si>
  <si>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atmaksa**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</si>
  <si>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</si>
  <si>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</si>
  <si>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</si>
  <si>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</si>
  <si>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</si>
  <si>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Valsts pamatbudžeta iestāžu saņemtie transferta pārskaitījumi no valsts pamatbudžeta ārvalstu finanšu palīdzības līdzekļiem</t>
  </si>
  <si>
    <t>21.  Vides ministrija</t>
  </si>
  <si>
    <t>Valsts pamatbudžeta finansēto iestāžu saņemtie transferti pārskaitījumi no valsts pamatbudžeta dotācijas no vispārējiem ieņēmumiem</t>
  </si>
  <si>
    <t>Valsts pamatbudžeta finansēto iestāžu saņemtie transferti no citas valsts pamatbudžeta finansētās ministrijas vai centrālās iestādes ārvalstu finanšu palīdzības līdzekļiem</t>
  </si>
  <si>
    <t>22.  Kultūras ministrija</t>
  </si>
  <si>
    <t>24.  Valsts kontrole</t>
  </si>
  <si>
    <t>28.  Augstākā tiesa</t>
  </si>
  <si>
    <t>Pašvaldību pamatbudžeta ieņēmumi un izdevumi</t>
  </si>
  <si>
    <t>(2009.gada janvāris - februāris )</t>
  </si>
  <si>
    <t>8.tabula</t>
  </si>
  <si>
    <t>Gada plāns*</t>
  </si>
  <si>
    <t>I</t>
  </si>
  <si>
    <t xml:space="preserve">KOPĀ IEŅĒMUMI </t>
  </si>
  <si>
    <t>IENĀKUMA NODOKĻI</t>
  </si>
  <si>
    <t>Ieņēmumi no iedzīvotāju ienākuma nodokļa</t>
  </si>
  <si>
    <t>1.1.0.0.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</si>
  <si>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</si>
  <si>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</si>
  <si>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</si>
  <si>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</si>
  <si>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</si>
  <si>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</si>
  <si>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</si>
  <si>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</si>
  <si>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</si>
  <si>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</si>
  <si>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</si>
  <si>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</si>
  <si>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</si>
  <si>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</si>
  <si>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</si>
  <si>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</si>
  <si>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</si>
  <si>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</si>
  <si>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</si>
  <si>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</si>
  <si>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</si>
  <si>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</si>
  <si>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</si>
  <si>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</si>
  <si>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</si>
  <si>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</si>
  <si>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</si>
  <si>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</si>
  <si>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</si>
  <si>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</si>
  <si>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</si>
  <si>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</si>
  <si>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</si>
  <si>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</si>
  <si>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</si>
  <si>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</si>
  <si>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</si>
  <si>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</si>
  <si>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</si>
  <si>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</si>
  <si>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</si>
  <si>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</si>
  <si>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</si>
  <si>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</si>
  <si>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</si>
  <si>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</si>
  <si>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</si>
  <si>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</si>
  <si>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</si>
  <si>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</si>
  <si>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</si>
  <si>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</si>
  <si>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</si>
  <si>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iznomāšanas, pārdošanas un no nodokļu pamatparāda kapitalizācijas </t>
  </si>
  <si>
    <t>3.0.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</si>
  <si>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</si>
  <si>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</si>
  <si>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</si>
  <si>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</si>
  <si>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</si>
  <si>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18.6.2.0.</t>
  </si>
  <si>
    <t>Pašvaldību budžetā saņemtās valsts budžeta mērķdotācijas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</si>
  <si>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</si>
  <si>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</si>
  <si>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</si>
  <si>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</si>
  <si>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</si>
  <si>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</si>
  <si>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</si>
  <si>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</si>
  <si>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</si>
  <si>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</si>
  <si>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</si>
  <si>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</si>
  <si>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</si>
  <si>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</si>
  <si>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</si>
  <si>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</si>
  <si>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</si>
  <si>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</si>
  <si>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</si>
  <si>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</si>
  <si>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</si>
  <si>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</si>
  <si>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</si>
  <si>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</si>
  <si>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</si>
  <si>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</si>
  <si>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</si>
  <si>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</si>
  <si>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</si>
  <si>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</si>
  <si>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</si>
  <si>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</si>
  <si>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</si>
  <si>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</si>
  <si>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</si>
  <si>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</si>
  <si>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</si>
  <si>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</si>
  <si>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</si>
  <si>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</si>
  <si>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</si>
  <si>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</si>
  <si>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</si>
  <si>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</si>
  <si>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</si>
  <si>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</si>
  <si>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</si>
  <si>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</si>
  <si>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</si>
  <si>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</si>
  <si>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</si>
  <si>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</si>
  <si>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</si>
  <si>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</si>
  <si>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</si>
  <si>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</si>
  <si>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</si>
  <si>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</si>
  <si>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</si>
  <si>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</si>
  <si>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</si>
  <si>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</si>
  <si>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</si>
  <si>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</si>
  <si>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</si>
  <si>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</si>
  <si>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</si>
  <si>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</si>
  <si>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</si>
  <si>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</si>
  <si>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</si>
  <si>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</si>
  <si>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</si>
  <si>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</si>
  <si>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</si>
  <si>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</si>
  <si>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Atpūta, kultūra un reliģija</t>
  </si>
  <si>
    <t>Izdevumi atbilstoši ekonomiskajām kategorijām</t>
  </si>
  <si>
    <t>Krājumi, materiāli, energoresursi, preces, biroja preces un inventārs, ko neuzskaita kodā 5000</t>
  </si>
  <si>
    <t xml:space="preserve">Budžeta iestāžu nodokļu maksājumi 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</si>
  <si>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</si>
  <si>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</si>
  <si>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</si>
  <si>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</si>
  <si>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</si>
  <si>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</si>
  <si>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</si>
  <si>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>Subsīdijas lauksaimniecības ražošanai</t>
  </si>
  <si>
    <t>Subsīdijas un dotācijas komersantiem, biedrībām un nodibinājumiem, izņemot lauksaimniecības ražošanu</t>
  </si>
  <si>
    <t>Subsīdijas komersantiem sabiedriskā transporta pakalpojumu nodrošināšanai (par pasažieru regulārajiem pārvadājumiem)</t>
  </si>
  <si>
    <t>Sociālie pabalsti natūrā</t>
  </si>
  <si>
    <t>Pārējie klasifikācijā neminētie maksājumi iedzīvotājiem natūrā un kompensācijas</t>
  </si>
  <si>
    <t>7000</t>
  </si>
  <si>
    <t>Valsts budžeta transferti, dotācijas un mērķdotācijas pašvaldībām uzturēšanas izdevumiem, pašu resursi,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</si>
  <si>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</si>
  <si>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</si>
  <si>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</si>
  <si>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</si>
  <si>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</si>
  <si>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Pašvaldības budžeta uzturēšanas izdevumu transferts uz valsts budžetu</t>
  </si>
  <si>
    <t>Pašvaldības budžeta dotācija pašvaldību finanšu izlīdzināšanas fondam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</si>
  <si>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</si>
  <si>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</si>
  <si>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</si>
  <si>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</si>
  <si>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</si>
  <si>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</si>
  <si>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</si>
  <si>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Pārējie izdevumi, kas veidojas pēc uzkrāšanas principa un nav klasificēti iepriekš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</si>
  <si>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</si>
  <si>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</si>
  <si>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>F30010000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</si>
  <si>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</si>
  <si>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</si>
  <si>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</si>
  <si>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</si>
  <si>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</si>
  <si>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</si>
  <si>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 xml:space="preserve">*Gada plāns nav uzrādīts Druvienas pagastam, Briģu pagastam, Raunas pagastam, Medzes pagastam, Krapes pagastam, Viļānu pilsētai, Kauguru pagastam, Amatas novadam, Ļaudonas pagastam, Sarkaņu pagastam, Drustu pagastam, Vaidavas pagastam,  Vīksnas pagastam, </t>
  </si>
  <si>
    <t>Musakova 67904286</t>
  </si>
  <si>
    <t>Pašvaldību speciālā budžeta ieņēmumi un izdevumi</t>
  </si>
  <si>
    <t>9.1.tabula</t>
  </si>
  <si>
    <t>4</t>
  </si>
  <si>
    <t xml:space="preserve">01                 Privatizācijas fonda līdzekļi </t>
  </si>
  <si>
    <t>1. 0.</t>
  </si>
  <si>
    <t>Nodokļi par pakalpojumiem un precēm</t>
  </si>
  <si>
    <t>2. 0.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</si>
  <si>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</si>
  <si>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</si>
  <si>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</si>
  <si>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3. 0.</t>
  </si>
  <si>
    <t>21.0.0.0.</t>
  </si>
  <si>
    <t>Budžeta iestāžu ieņēmumi</t>
  </si>
  <si>
    <t>5. 0.</t>
  </si>
  <si>
    <t>Pašvaldību budžetā saņemtie uzturēšanas izdrevumu transferti no valsts budžeta</t>
  </si>
  <si>
    <t>18.9.0.0.</t>
  </si>
  <si>
    <t>Pašvaldību speciālajā budžetā saņemtie valsts budžeta transferti un mērķdotācijas</t>
  </si>
  <si>
    <t>Pašvaldību budžeta transferti</t>
  </si>
  <si>
    <t xml:space="preserve">03                  Dabas resursu nodoklis </t>
  </si>
  <si>
    <t>10.0.0.0</t>
  </si>
  <si>
    <t xml:space="preserve">02                  Autoceļu (ielu) fonda līdzekļi </t>
  </si>
  <si>
    <t>4. 0.</t>
  </si>
  <si>
    <t>21.1.0. 0.</t>
  </si>
  <si>
    <t>Budžeta iestādes ieņēmumi no ārvalstu finanšu palīdzības</t>
  </si>
  <si>
    <t xml:space="preserve">09                  Pārējie speciālā budžeta līdzekļi </t>
  </si>
  <si>
    <t xml:space="preserve">Pašvaldību budžetā saņemtie uzturēšanas izdrevumu transferti no valsts budžeta 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</si>
  <si>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</si>
  <si>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</si>
  <si>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</si>
  <si>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</si>
  <si>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</si>
  <si>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</si>
  <si>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</si>
  <si>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2500</t>
  </si>
  <si>
    <t>2800</t>
  </si>
  <si>
    <t>4200</t>
  </si>
  <si>
    <t>Procentu maksājumi iekšzemes kredītiestādēm</t>
  </si>
  <si>
    <t>Pārējie procentu maksājumi</t>
  </si>
  <si>
    <t>4311</t>
  </si>
  <si>
    <t>Budžeta iestāžu procentu maksājumi Valsts kasei, izņemot valsts sociālās apdrošināšanas speciālo budžetu</t>
  </si>
  <si>
    <t>3000</t>
  </si>
  <si>
    <t>3200</t>
  </si>
  <si>
    <t>Subsīdijas un dotācijas komersantiem, biedrībām un nodibinājumiem,izņemot lauksaimniecības ražošanu</t>
  </si>
  <si>
    <t>3300</t>
  </si>
  <si>
    <t>3800</t>
  </si>
  <si>
    <t>Īpašjās programmās plānotās un ar Ministru kabineta rīkojumu sadalāmās apropriācijas</t>
  </si>
  <si>
    <t>6000</t>
  </si>
  <si>
    <t>6200</t>
  </si>
  <si>
    <t>Sociālie pabalsti naudā</t>
  </si>
  <si>
    <t>6400</t>
  </si>
  <si>
    <t>7200</t>
  </si>
  <si>
    <t>Pašvaldību budžeta uzturēšanas izdevumu transferti</t>
  </si>
  <si>
    <t>7240</t>
  </si>
  <si>
    <t>7250</t>
  </si>
  <si>
    <t>Pašvaldību budžeta uzturēšanas izdevumu transferti no pašvaldības speciālā budžeta uz valsts speciālo budžetu</t>
  </si>
  <si>
    <t>7300</t>
  </si>
  <si>
    <t>7500</t>
  </si>
  <si>
    <t>2.1./5000</t>
  </si>
  <si>
    <t>5200</t>
  </si>
  <si>
    <t>2.2./9000</t>
  </si>
  <si>
    <t>9200</t>
  </si>
  <si>
    <t>9400</t>
  </si>
  <si>
    <t>Pašvaldību speciālā budžeta kapitālo izdevumu transferts uz speciālo budžetu</t>
  </si>
  <si>
    <t>9420</t>
  </si>
  <si>
    <t>Vienas pašvaldības speciālā budžeta kapitālo izdevumu transferts uz citas pašvaldības speciālo budžetu</t>
  </si>
  <si>
    <t>9430</t>
  </si>
  <si>
    <t>Rajona padomes speciālā budžeta kapitālo izdevumu transferts uz pašvaldības speciālo budžetu</t>
  </si>
  <si>
    <t>9500</t>
  </si>
  <si>
    <t>Valsts budžeta mērķdotācija kapitālajiem izdevumiem pašvaldībām</t>
  </si>
  <si>
    <t>3.0.   8000</t>
  </si>
  <si>
    <t>IV Finansēšana</t>
  </si>
  <si>
    <t>Akcijas un cita līdzdalība komersantu
 pašu kapitālā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</si>
  <si>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</si>
  <si>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</si>
  <si>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</si>
  <si>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1.8-12.10.2/2</t>
  </si>
  <si>
    <t>9.2.tabula</t>
  </si>
  <si>
    <t>Grāmatas un periodiskie izdevumi</t>
  </si>
  <si>
    <t>Subsīdijas un dotācijas komersantiem, izņemot lauksaimniecības ražošanu, nevalstiskajām organizācijām un citām institūcijām</t>
  </si>
  <si>
    <t>Pārējie pabalsti un kompensācijas</t>
  </si>
  <si>
    <t>1.5.    7000</t>
  </si>
  <si>
    <t>3.0.  8000</t>
  </si>
  <si>
    <t>Zaudējumi no valūtas kursa svārstībām attiecībā uz ziedojumu un dāvinājumu līdzekļiem</t>
  </si>
  <si>
    <t>Krūmiņa  67094385</t>
  </si>
  <si>
    <t xml:space="preserve">Valsts kases kontu atlikumi kredītiestādēs </t>
  </si>
  <si>
    <t>(2009.gada februāris)</t>
  </si>
  <si>
    <t>10.tabula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</si>
  <si>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</si>
  <si>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</si>
  <si>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</si>
  <si>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</si>
  <si>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</si>
  <si>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</si>
  <si>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</si>
  <si>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</si>
  <si>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</si>
  <si>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</si>
  <si>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</si>
  <si>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</si>
  <si>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</si>
  <si>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</si>
  <si>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</si>
  <si>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</si>
  <si>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</si>
  <si>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 xml:space="preserve">Pārvaldnieks </t>
  </si>
  <si>
    <t>Brine  67094250</t>
  </si>
  <si>
    <t>Programmas “Valsts aizsardzība, drošība un integrācija NATO” 2009.gadam</t>
  </si>
  <si>
    <t>11.tabula</t>
  </si>
  <si>
    <t>Izpilde % pret gada plānu          (3/2)</t>
  </si>
  <si>
    <t>Aizsardzības ministrija</t>
  </si>
  <si>
    <t>Informācijas analīzes dienests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</si>
  <si>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</si>
  <si>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</si>
  <si>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</si>
  <si>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</si>
  <si>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</si>
  <si>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Pārvaldnieks                  </t>
  </si>
  <si>
    <t>Valsts budžeta ilgtermiņa saistību maksimāli pieļaujamais apjoms</t>
  </si>
  <si>
    <t>12.tabula</t>
  </si>
  <si>
    <t xml:space="preserve">Finansēšanas plāns </t>
  </si>
  <si>
    <t>Izpilde % pret gada plānu (4/2)</t>
  </si>
  <si>
    <t>Pamatbudžets kopsavilkums</t>
  </si>
  <si>
    <t>Resursi izdevumu segšanai - kopā</t>
  </si>
  <si>
    <t xml:space="preserve">       Vispārējā kārtībā sadalāmā dotācija no vispārējiem ieņēmumiem</t>
  </si>
  <si>
    <t xml:space="preserve">      Kārtējie izdevumi</t>
  </si>
  <si>
    <t xml:space="preserve">          Atlīdzība</t>
  </si>
  <si>
    <t xml:space="preserve">              Atalgojums</t>
  </si>
  <si>
    <t xml:space="preserve">         Preces un pakalpojumi</t>
  </si>
  <si>
    <t xml:space="preserve">     Procentu izdevumi</t>
  </si>
  <si>
    <t xml:space="preserve">     Subsīdijas, dotācijas un sociālie pabalsti</t>
  </si>
  <si>
    <t xml:space="preserve">        Subsīdijas un dotācijas</t>
  </si>
  <si>
    <t xml:space="preserve">        Sociālie pabalsti</t>
  </si>
  <si>
    <t xml:space="preserve">      Kārtējie maksājumi Eiropas Kopienas budžetā un starptautiskā sadarbība</t>
  </si>
  <si>
    <t xml:space="preserve">        Kārtējie maksājumi Eiropas Kopienas budžetā</t>
  </si>
  <si>
    <t xml:space="preserve">        Starptautiskā sadarbība</t>
  </si>
  <si>
    <t xml:space="preserve">      Uzturēšanas izdevumu transferti</t>
  </si>
  <si>
    <t xml:space="preserve">        Valsts budžeta dotācijas un citi transferti pašvaldībām un no valsts budžeta daļēji finansētajām atvasinātajām publiskajām personām (izņemot pašvaldības)</t>
  </si>
  <si>
    <t xml:space="preserve">     Pamatkapitāla veidošana</t>
  </si>
  <si>
    <t xml:space="preserve">      Valsts budžeta un pašvaldību budžetu transferti un mērķdotācijas kapitālajiem izdevumiem</t>
  </si>
  <si>
    <t xml:space="preserve">          Valsts budžeta kapitālo izdevumu transferti</t>
  </si>
  <si>
    <t xml:space="preserve">                 Valsts budžeta kapitālo izdevumu transferti no valsts pamatbudžeta uz pašvaldības pamatbudžetu</t>
  </si>
  <si>
    <t xml:space="preserve">    Aizņēmumi</t>
  </si>
  <si>
    <t xml:space="preserve">        Saņemto aizņēmumu atmaksa</t>
  </si>
  <si>
    <t xml:space="preserve">        Izsniegto aizdevumu saņemtā atmaksa</t>
  </si>
  <si>
    <t xml:space="preserve">    Naudas līdzekļi</t>
  </si>
  <si>
    <t xml:space="preserve">        Ārvalstu finanšu palīdzības naudas līdzekļu atlikumu izmaiņas palielinājums (-) vai samazinājums (+) </t>
  </si>
  <si>
    <t>tajā skaitā</t>
  </si>
  <si>
    <t>VALSTS BUDŽETA FINANSĒTAS INVESTĪCIJAS</t>
  </si>
  <si>
    <t>Eiropas Savienības politiku instrumenti un pārējās ārvalstu finanšu palīdzības līdzfinansētie projekti</t>
  </si>
  <si>
    <t xml:space="preserve">Eiropas Kopienas atbalsts transporta, telekomunikāciju
 un enerģijas infrastruktūras tīkliem </t>
  </si>
  <si>
    <t xml:space="preserve">    Dotācija no vispārējiem ieņēmumiem</t>
  </si>
  <si>
    <t xml:space="preserve">             Atalgojums</t>
  </si>
  <si>
    <t xml:space="preserve">         Subsīdijas un dotācijas</t>
  </si>
  <si>
    <t>12.Ekonomikas ministrija</t>
  </si>
  <si>
    <t>17.Satiksmes ministrija</t>
  </si>
  <si>
    <t xml:space="preserve">Kohēzijas fonds </t>
  </si>
  <si>
    <t xml:space="preserve">       Ārvalstu finanšu palīdzības naudas līdzekļu atlikumu izmaiņas palielinājums (-) vai samazinājums (+) </t>
  </si>
  <si>
    <t xml:space="preserve">Kohēzijas fonds 2004. - 2006.gada programmēšanas periodam </t>
  </si>
  <si>
    <t xml:space="preserve">   Ārvalstu finanšu palīdzība atmaksām valsts pamatbudžetam</t>
  </si>
  <si>
    <t xml:space="preserve">    Uzturēšanas izdevumu transferti</t>
  </si>
  <si>
    <t xml:space="preserve">         Uzturēšanas izdevumu atmaksa valsts budžetam</t>
  </si>
  <si>
    <t>21.Vides ministrija</t>
  </si>
  <si>
    <t>Kohēzijas fonds 2007. - 2013.gada programmēšanas periodam</t>
  </si>
  <si>
    <t xml:space="preserve">Eiropas Reģionālās attīstības fonds (ERAF) </t>
  </si>
  <si>
    <t>Eiropas Reģionālās attīstības fonds (ERAF) 2004. - 2006.gada programmēšanas periodam</t>
  </si>
  <si>
    <t xml:space="preserve">       Dotācija no vispārējiem ieņēmumiem atmaksām valsts pamatbudžetā</t>
  </si>
  <si>
    <t xml:space="preserve">        Uzturēšanas izdevumu atmaksa valsts budžetam</t>
  </si>
  <si>
    <t xml:space="preserve">          Atmaksa valsts pamatbudžetā par veiktajiem 
uzturēšanas izdevumiem ES fondu līdzfinansētajos projektos</t>
  </si>
  <si>
    <t xml:space="preserve">   Kapitālie izdevumi</t>
  </si>
  <si>
    <t xml:space="preserve">        Atmaksa valsts pamatbudžetā par veiktajiem kapitālajiem izdevumiem </t>
  </si>
  <si>
    <t xml:space="preserve">Eiropas Reģionālās attīstības fonds 2007. - 2013.gada programmēšanas periodam (ERAF) </t>
  </si>
  <si>
    <t>29.Veselības ministrija</t>
  </si>
  <si>
    <t>Eiropas Sociālais fonds (ESF)</t>
  </si>
  <si>
    <t xml:space="preserve">          Preces un pakalpojumi</t>
  </si>
  <si>
    <t xml:space="preserve">      Subsīdijas, dotācijas un sociālie pabalsti</t>
  </si>
  <si>
    <t xml:space="preserve">          Subsīdijas un dotācijas</t>
  </si>
  <si>
    <t xml:space="preserve">          Sociālie pabalsti</t>
  </si>
  <si>
    <t>Eiropas Sociālais fonds (ESF)  2007. - 2013.gada programmēšanas periodam</t>
  </si>
  <si>
    <t>15.Izglītības ministrija</t>
  </si>
  <si>
    <t xml:space="preserve">         Sociālie pabalsti</t>
  </si>
  <si>
    <t xml:space="preserve">Eiropas Lauksaimniecības garantiju fonds </t>
  </si>
  <si>
    <t>16.Zemkopības ministrija</t>
  </si>
  <si>
    <t>Eiropas Lauksaimniecības  fonds lauku attīstībai</t>
  </si>
  <si>
    <t xml:space="preserve">Eiropas Zivsaimniecības  fonds </t>
  </si>
  <si>
    <t xml:space="preserve">Eiropas Kopienas iniciatīvas  </t>
  </si>
  <si>
    <t xml:space="preserve">   Ieņēmumi no maksas pakalpojumiem un citi pašu ieņēmumi </t>
  </si>
  <si>
    <t xml:space="preserve">      Kārtējie maksājumi Eiropas Kopienas budžetā un starptautiskā sadarbība </t>
  </si>
  <si>
    <t xml:space="preserve">tajā skaitā </t>
  </si>
  <si>
    <t>Eiropas Kopienas iniciatīva INTERREG</t>
  </si>
  <si>
    <t>14.Iekšlietu ministrija</t>
  </si>
  <si>
    <t>58.Reģionālās attīstības un pašvaldību lietu ministrija</t>
  </si>
  <si>
    <t>Citas Eiropas Kopienas iniciatīvas</t>
  </si>
  <si>
    <t>19.Tieslietu ministrija</t>
  </si>
  <si>
    <t>Pārejas programma (Transition Facility)</t>
  </si>
  <si>
    <t>24.Valsts kontrole</t>
  </si>
  <si>
    <t>3.mērķis "Eiropas teritoriālā sadarbība"</t>
  </si>
  <si>
    <t xml:space="preserve">Citi ES politiku instrumenti </t>
  </si>
  <si>
    <t>03.Ministru kabinets</t>
  </si>
  <si>
    <t>10.Aizsardzības ministrija</t>
  </si>
  <si>
    <t xml:space="preserve">   Transferti</t>
  </si>
  <si>
    <t xml:space="preserve">      Valsts pamatbudžeta savstarpējie transferti</t>
  </si>
  <si>
    <t xml:space="preserve">          Valsts pamatbudžeta iestāžu saņemtie transferta pārskaitījumi no valsts pamatbudžeta dotācijas no vispārējiem ieņēmumiem</t>
  </si>
  <si>
    <t>15.Izglītības un zinātnes ministrija</t>
  </si>
  <si>
    <t xml:space="preserve">         Valsts budžeta uzturēšanas izdevumu transferti </t>
  </si>
  <si>
    <t xml:space="preserve">              Valsts budžeta uzturēšanas izdevumu transferti no valsts pamatbudžeta dotācijas no vispārējiem ieņēmumiem uz valsts pamatbudžetu</t>
  </si>
  <si>
    <t>24.Kultūras ministrija</t>
  </si>
  <si>
    <t>29. Veselības ministrija</t>
  </si>
  <si>
    <t xml:space="preserve">36. Bērnu, ģimenes un sabiedrības integrācijas lietu ministrija </t>
  </si>
  <si>
    <t xml:space="preserve">          Valsts pamatbudžeta iestāžu saņemtie transferta pārskaitījumi no valsts pamatbudžeta ārvalstu finanšu palīdzības līdzekļiem</t>
  </si>
  <si>
    <t>57. Īpašu uzdevumu ministra elektroniskās pārvaldes lietās sekretariāts</t>
  </si>
  <si>
    <t xml:space="preserve">                    Valsts budžeta uzturēšanas izdevumu transferti no valsts pamatbudžeta ārvalstu finanšu palīdzības līdzekļiem uz valsts pamatbudžetu</t>
  </si>
  <si>
    <t xml:space="preserve">Ārvalstu finanšu palīdzības līdzfinansētie projekti </t>
  </si>
  <si>
    <t>Eiropas Ekonomikas zonas finanšu instrumenta un Norvēģijas valdības divpusējā finanšu instrumenta finansētie projekti</t>
  </si>
  <si>
    <t xml:space="preserve">     Uzturēšanas izdevumu transferti</t>
  </si>
  <si>
    <t>11.Ārlietu ministrija</t>
  </si>
  <si>
    <t>22.Kultūras ministrija</t>
  </si>
  <si>
    <t>Citi ārvalstu finanšu palīdzības līdzfinansētie projekti</t>
  </si>
  <si>
    <t>Mērķdotācijas investīcijām pašvaldībām</t>
  </si>
  <si>
    <t xml:space="preserve">   Valsts budžeta kapitālo izdevumu transferti </t>
  </si>
  <si>
    <t>Pārējās valsts budžeta investīcijas</t>
  </si>
  <si>
    <t>29.  Veselības ministrija</t>
  </si>
  <si>
    <t>30.  Satversmes tiesa</t>
  </si>
  <si>
    <t>32.  Prokuratūra</t>
  </si>
  <si>
    <t>35.  Centrālā vēlēšanu komisija</t>
  </si>
  <si>
    <t>36.  Bērnu, ģimenes un sabiedrības integrācijas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</si>
  <si>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</si>
  <si>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</si>
  <si>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</si>
  <si>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</si>
  <si>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</si>
  <si>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</si>
  <si>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</si>
  <si>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Valsts pamatbudžeta finansēto iestāžu saņemtie transferti no citas valsts pamatbudžeta finansētās ministrijas vai centrālās iestādes ārvalstu finanšu palīdzības līdzekļeim</t>
  </si>
  <si>
    <t>Uzturēšanas izdevumu atmaksa valsts pamatbudžetam</t>
  </si>
  <si>
    <t>Atmaksa valsts pamatbudžetā par veiktajiem kapitālajiem izdevumiem Eiropas Savienības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</si>
  <si>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</si>
  <si>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</si>
  <si>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</si>
  <si>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</si>
  <si>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</si>
  <si>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</si>
  <si>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</si>
  <si>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 Valsts kasei atmaksātie aizņēmumi Ls 336 672 dzēstie studiju un studējošo kredīti komercbankām Ls 74 150</t>
  </si>
  <si>
    <t>** Budžeta izpilde konsolidēta par savstarpējiem valsts pamatbudžeta aizdevumiem un aizņēmumiem Ls 336 672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</si>
  <si>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</si>
  <si>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</si>
  <si>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</si>
  <si>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60 983</t>
  </si>
  <si>
    <t>Izsolē iegūtie līdzekļi par privatizācijas objektiem Ls 10 204</t>
  </si>
  <si>
    <t>Ilgtermiņa stabilizācijas rezerves līdzekļi Ls 9 022 817</t>
  </si>
  <si>
    <t>pārvaldnieka vietniece</t>
  </si>
  <si>
    <t>G.Medne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</si>
  <si>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</si>
  <si>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</si>
  <si>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</si>
  <si>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</si>
  <si>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Izpilde % pret gada plānu 
   (5/3)</t>
  </si>
  <si>
    <t>g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</si>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</sst>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\ ##0"/>
    <numFmt numFmtId="170" formatCode="##,#0&quot;.&quot;0"/>
    <numFmt numFmtId="171" formatCode="00&quot;.&quot;000"/>
    <numFmt numFmtId="172" formatCode="#,##0.0"/>
    <numFmt numFmtId="173" formatCode="0.0"/>
    <numFmt numFmtId="174" formatCode="0&quot;.&quot;00"/>
    <numFmt numFmtId="175" formatCode="###,###,###"/>
    <numFmt numFmtId="176" formatCode="#,###"/>
    <numFmt numFmtId="177" formatCode="#,##0.000000000"/>
    <numFmt numFmtId="178" formatCode="0.000000000000000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23" borderId="7" applyNumberFormat="0" applyFont="0" applyAlignment="0" applyProtection="0"/>
    <xf numFmtId="0" fontId="39" fillId="20" borderId="8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4" borderId="9" applyNumberFormat="0" applyProtection="0">
      <alignment horizontal="right" vertical="center"/>
    </xf>
    <xf numFmtId="0" fontId="0" fillId="0" borderId="0">
      <alignment/>
      <protection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168" fontId="7" fillId="20" borderId="0" applyBorder="0" applyProtection="0">
      <alignment/>
    </xf>
    <xf numFmtId="0" fontId="42" fillId="0" borderId="0" applyNumberFormat="0" applyFill="0" applyBorder="0" applyAlignment="0" applyProtection="0"/>
  </cellStyleXfs>
  <cellXfs count="107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96" applyFont="1" applyAlignment="1">
      <alignment horizontal="center"/>
      <protection/>
    </xf>
    <xf numFmtId="0" fontId="0" fillId="0" borderId="0" xfId="96" applyFont="1">
      <alignment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 applyAlignment="1">
      <alignment horizontal="right"/>
      <protection/>
    </xf>
    <xf numFmtId="0" fontId="8" fillId="0" borderId="0" xfId="96" applyFont="1">
      <alignment/>
      <protection/>
    </xf>
    <xf numFmtId="0" fontId="8" fillId="0" borderId="0" xfId="0" applyFont="1" applyAlignment="1">
      <alignment/>
    </xf>
    <xf numFmtId="0" fontId="8" fillId="0" borderId="0" xfId="96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2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 wrapText="1"/>
    </xf>
    <xf numFmtId="3" fontId="17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1" xfId="0" applyNumberFormat="1" applyFont="1" applyBorder="1" applyAlignment="1">
      <alignment horizontal="right"/>
    </xf>
    <xf numFmtId="169" fontId="15" fillId="0" borderId="11" xfId="0" applyNumberFormat="1" applyFont="1" applyBorder="1" applyAlignment="1">
      <alignment wrapText="1"/>
    </xf>
    <xf numFmtId="169" fontId="15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169" fontId="17" fillId="0" borderId="11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6" fillId="0" borderId="0" xfId="10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0" fontId="14" fillId="0" borderId="0" xfId="96" applyFont="1" applyAlignment="1">
      <alignment horizontal="left"/>
      <protection/>
    </xf>
    <xf numFmtId="0" fontId="8" fillId="0" borderId="0" xfId="96" applyFont="1" applyFill="1" applyAlignment="1">
      <alignment horizontal="left"/>
      <protection/>
    </xf>
    <xf numFmtId="0" fontId="18" fillId="0" borderId="0" xfId="0" applyFont="1" applyAlignment="1">
      <alignment/>
    </xf>
    <xf numFmtId="0" fontId="14" fillId="0" borderId="0" xfId="92" applyFont="1" applyBorder="1" applyAlignment="1">
      <alignment horizontal="left"/>
      <protection/>
    </xf>
    <xf numFmtId="0" fontId="14" fillId="0" borderId="0" xfId="92" applyFont="1" applyAlignment="1">
      <alignment horizontal="left"/>
      <protection/>
    </xf>
    <xf numFmtId="3" fontId="14" fillId="0" borderId="0" xfId="92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96" applyFont="1" applyBorder="1">
      <alignment/>
      <protection/>
    </xf>
    <xf numFmtId="0" fontId="0" fillId="0" borderId="0" xfId="96" applyFont="1" applyBorder="1">
      <alignment/>
      <protection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11" xfId="0" applyFont="1" applyBorder="1" applyAlignment="1">
      <alignment horizontal="left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/>
    </xf>
    <xf numFmtId="172" fontId="16" fillId="0" borderId="11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21" fillId="0" borderId="0" xfId="0" applyNumberFormat="1" applyFont="1" applyFill="1" applyAlignment="1">
      <alignment/>
    </xf>
    <xf numFmtId="172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wrapText="1"/>
    </xf>
    <xf numFmtId="173" fontId="16" fillId="0" borderId="0" xfId="101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9" fillId="0" borderId="0" xfId="96" applyFont="1" applyFill="1" applyAlignment="1">
      <alignment horizontal="left"/>
      <protection/>
    </xf>
    <xf numFmtId="0" fontId="8" fillId="0" borderId="0" xfId="96" applyFont="1" applyBorder="1" applyAlignment="1">
      <alignment horizontal="left"/>
      <protection/>
    </xf>
    <xf numFmtId="0" fontId="8" fillId="0" borderId="0" xfId="92" applyFont="1" applyBorder="1" applyAlignment="1">
      <alignment horizontal="left"/>
      <protection/>
    </xf>
    <xf numFmtId="0" fontId="8" fillId="0" borderId="0" xfId="92" applyFont="1" applyAlignment="1">
      <alignment horizontal="left"/>
      <protection/>
    </xf>
    <xf numFmtId="3" fontId="8" fillId="0" borderId="0" xfId="92" applyNumberFormat="1" applyFont="1" applyBorder="1" applyAlignment="1">
      <alignment horizontal="left"/>
      <protection/>
    </xf>
    <xf numFmtId="0" fontId="19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 applyAlignment="1">
      <alignment horizontal="center"/>
      <protection/>
    </xf>
    <xf numFmtId="0" fontId="19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172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indent="1"/>
    </xf>
    <xf numFmtId="3" fontId="19" fillId="0" borderId="11" xfId="0" applyNumberFormat="1" applyFont="1" applyFill="1" applyBorder="1" applyAlignment="1">
      <alignment/>
    </xf>
    <xf numFmtId="172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16" fillId="0" borderId="11" xfId="0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/>
    </xf>
    <xf numFmtId="172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 indent="1"/>
    </xf>
    <xf numFmtId="0" fontId="24" fillId="0" borderId="0" xfId="0" applyFont="1" applyAlignment="1">
      <alignment/>
    </xf>
    <xf numFmtId="172" fontId="22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19" fillId="0" borderId="11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8" fillId="0" borderId="11" xfId="0" applyFont="1" applyFill="1" applyBorder="1" applyAlignment="1">
      <alignment horizontal="left" wrapText="1" indent="1"/>
    </xf>
    <xf numFmtId="0" fontId="12" fillId="0" borderId="11" xfId="0" applyFont="1" applyFill="1" applyBorder="1" applyAlignment="1">
      <alignment horizontal="left" wrapText="1"/>
    </xf>
    <xf numFmtId="0" fontId="19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72" fontId="13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49" fontId="8" fillId="0" borderId="11" xfId="0" applyNumberFormat="1" applyFont="1" applyFill="1" applyBorder="1" applyAlignment="1">
      <alignment horizontal="left" vertical="center" indent="1"/>
    </xf>
    <xf numFmtId="172" fontId="19" fillId="0" borderId="11" xfId="0" applyNumberFormat="1" applyFont="1" applyBorder="1" applyAlignment="1">
      <alignment/>
    </xf>
    <xf numFmtId="0" fontId="23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174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4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74" fontId="8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174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8" fillId="0" borderId="17" xfId="96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96" applyFont="1" applyFill="1">
      <alignment/>
      <protection/>
    </xf>
    <xf numFmtId="0" fontId="8" fillId="0" borderId="0" xfId="96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2" fontId="12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 indent="2"/>
    </xf>
    <xf numFmtId="3" fontId="16" fillId="0" borderId="11" xfId="0" applyNumberFormat="1" applyFont="1" applyFill="1" applyBorder="1" applyAlignment="1">
      <alignment horizontal="right" vertical="center"/>
    </xf>
    <xf numFmtId="172" fontId="16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/>
    </xf>
    <xf numFmtId="3" fontId="12" fillId="0" borderId="11" xfId="68" applyNumberFormat="1" applyFont="1" applyFill="1" applyBorder="1" applyAlignment="1">
      <alignment horizontal="right" vertical="center"/>
      <protection/>
    </xf>
    <xf numFmtId="0" fontId="12" fillId="0" borderId="11" xfId="68" applyNumberFormat="1" applyFont="1" applyFill="1" applyBorder="1" applyAlignment="1">
      <alignment horizontal="left" vertical="center"/>
      <protection/>
    </xf>
    <xf numFmtId="49" fontId="12" fillId="0" borderId="11" xfId="68" applyNumberFormat="1" applyFont="1" applyFill="1" applyBorder="1" applyAlignment="1">
      <alignment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horizontal="left" vertical="center" wrapText="1"/>
      <protection/>
    </xf>
    <xf numFmtId="3" fontId="8" fillId="0" borderId="11" xfId="68" applyNumberFormat="1" applyFont="1" applyFill="1" applyBorder="1" applyAlignment="1">
      <alignment horizontal="right" vertical="center"/>
      <protection/>
    </xf>
    <xf numFmtId="3" fontId="8" fillId="0" borderId="11" xfId="68" applyNumberFormat="1" applyFont="1" applyFill="1" applyBorder="1" applyAlignment="1">
      <alignment horizontal="right" vertical="center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49" fontId="8" fillId="0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vertical="center" wrapText="1"/>
      <protection/>
    </xf>
    <xf numFmtId="3" fontId="12" fillId="0" borderId="11" xfId="0" applyNumberFormat="1" applyFont="1" applyFill="1" applyBorder="1" applyAlignment="1">
      <alignment horizontal="right" vertical="center"/>
    </xf>
    <xf numFmtId="0" fontId="12" fillId="0" borderId="11" xfId="93" applyFont="1" applyFill="1" applyBorder="1" applyAlignment="1">
      <alignment horizontal="left" wrapText="1"/>
      <protection/>
    </xf>
    <xf numFmtId="0" fontId="12" fillId="0" borderId="11" xfId="93" applyFont="1" applyFill="1" applyBorder="1" applyAlignment="1">
      <alignment wrapText="1"/>
      <protection/>
    </xf>
    <xf numFmtId="0" fontId="8" fillId="0" borderId="11" xfId="93" applyFont="1" applyFill="1" applyBorder="1" applyAlignment="1">
      <alignment horizontal="left" wrapText="1" indent="1"/>
      <protection/>
    </xf>
    <xf numFmtId="0" fontId="43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/>
    </xf>
    <xf numFmtId="0" fontId="12" fillId="0" borderId="11" xfId="73" applyFont="1" applyFill="1" applyBorder="1" applyAlignment="1">
      <alignment horizontal="left" vertical="center"/>
      <protection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8" fillId="0" borderId="11" xfId="73" applyNumberFormat="1" applyFont="1" applyFill="1" applyBorder="1" applyAlignment="1">
      <alignment horizontal="center" vertical="center"/>
      <protection/>
    </xf>
    <xf numFmtId="49" fontId="12" fillId="0" borderId="11" xfId="0" applyNumberFormat="1" applyFont="1" applyFill="1" applyBorder="1" applyAlignment="1">
      <alignment horizontal="left" vertical="center" wrapText="1" indent="1"/>
    </xf>
    <xf numFmtId="3" fontId="12" fillId="0" borderId="11" xfId="68" applyNumberFormat="1" applyFont="1" applyFill="1" applyBorder="1" applyAlignment="1">
      <alignment horizontal="right" vertical="center"/>
      <protection/>
    </xf>
    <xf numFmtId="0" fontId="12" fillId="0" borderId="0" xfId="73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68" applyNumberFormat="1" applyFont="1" applyFill="1" applyBorder="1" applyAlignment="1">
      <alignment horizontal="right" vertical="center"/>
      <protection/>
    </xf>
    <xf numFmtId="3" fontId="1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96" applyFont="1" applyFill="1" applyBorder="1">
      <alignment/>
      <protection/>
    </xf>
    <xf numFmtId="0" fontId="8" fillId="0" borderId="0" xfId="0" applyFont="1" applyBorder="1" applyAlignment="1">
      <alignment/>
    </xf>
    <xf numFmtId="0" fontId="8" fillId="0" borderId="0" xfId="96" applyFont="1" applyBorder="1" applyAlignment="1">
      <alignment horizontal="centerContinuous"/>
      <protection/>
    </xf>
    <xf numFmtId="0" fontId="8" fillId="0" borderId="0" xfId="96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3" fontId="12" fillId="0" borderId="16" xfId="0" applyNumberFormat="1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172" fontId="12" fillId="0" borderId="16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172" fontId="12" fillId="0" borderId="11" xfId="0" applyNumberFormat="1" applyFont="1" applyBorder="1" applyAlignment="1">
      <alignment/>
    </xf>
    <xf numFmtId="0" fontId="12" fillId="26" borderId="11" xfId="0" applyFont="1" applyFill="1" applyBorder="1" applyAlignment="1">
      <alignment horizontal="left"/>
    </xf>
    <xf numFmtId="0" fontId="12" fillId="26" borderId="11" xfId="0" applyFont="1" applyFill="1" applyBorder="1" applyAlignment="1">
      <alignment/>
    </xf>
    <xf numFmtId="172" fontId="12" fillId="0" borderId="11" xfId="0" applyNumberFormat="1" applyFont="1" applyBorder="1" applyAlignment="1">
      <alignment horizontal="right"/>
    </xf>
    <xf numFmtId="0" fontId="8" fillId="26" borderId="11" xfId="0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right"/>
    </xf>
    <xf numFmtId="3" fontId="43" fillId="0" borderId="0" xfId="0" applyNumberFormat="1" applyFont="1" applyAlignment="1">
      <alignment/>
    </xf>
    <xf numFmtId="3" fontId="12" fillId="0" borderId="11" xfId="0" applyNumberFormat="1" applyFont="1" applyFill="1" applyBorder="1" applyAlignment="1">
      <alignment/>
    </xf>
    <xf numFmtId="17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wrapText="1"/>
    </xf>
    <xf numFmtId="0" fontId="8" fillId="26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3" fontId="16" fillId="0" borderId="11" xfId="0" applyNumberFormat="1" applyFont="1" applyFill="1" applyBorder="1" applyAlignment="1">
      <alignment/>
    </xf>
    <xf numFmtId="172" fontId="16" fillId="0" borderId="11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17" fontId="12" fillId="0" borderId="11" xfId="0" applyNumberFormat="1" applyFont="1" applyFill="1" applyBorder="1" applyAlignment="1">
      <alignment horizontal="center" wrapText="1"/>
    </xf>
    <xf numFmtId="3" fontId="44" fillId="26" borderId="11" xfId="54" applyNumberFormat="1" applyFont="1" applyFill="1" applyBorder="1" applyAlignment="1">
      <alignment/>
    </xf>
    <xf numFmtId="172" fontId="44" fillId="26" borderId="11" xfId="54" applyNumberFormat="1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170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96" applyFont="1" applyFill="1" applyBorder="1" applyAlignment="1">
      <alignment horizontal="left"/>
      <protection/>
    </xf>
    <xf numFmtId="0" fontId="0" fillId="0" borderId="0" xfId="88">
      <alignment/>
      <protection/>
    </xf>
    <xf numFmtId="0" fontId="8" fillId="0" borderId="0" xfId="88" applyFont="1" applyAlignment="1">
      <alignment/>
      <protection/>
    </xf>
    <xf numFmtId="0" fontId="19" fillId="0" borderId="0" xfId="88" applyFont="1" applyAlignment="1">
      <alignment horizontal="right"/>
      <protection/>
    </xf>
    <xf numFmtId="0" fontId="8" fillId="0" borderId="0" xfId="88" applyFont="1">
      <alignment/>
      <protection/>
    </xf>
    <xf numFmtId="0" fontId="8" fillId="0" borderId="0" xfId="88" applyFont="1" applyFill="1">
      <alignment/>
      <protection/>
    </xf>
    <xf numFmtId="0" fontId="9" fillId="0" borderId="0" xfId="88" applyFont="1" applyAlignment="1">
      <alignment horizontal="right"/>
      <protection/>
    </xf>
    <xf numFmtId="0" fontId="8" fillId="0" borderId="11" xfId="88" applyFont="1" applyFill="1" applyBorder="1" applyAlignment="1">
      <alignment horizontal="center" vertical="center" wrapText="1"/>
      <protection/>
    </xf>
    <xf numFmtId="0" fontId="19" fillId="0" borderId="11" xfId="88" applyFont="1" applyBorder="1" applyAlignment="1">
      <alignment horizontal="center" vertical="center" wrapText="1"/>
      <protection/>
    </xf>
    <xf numFmtId="0" fontId="19" fillId="0" borderId="11" xfId="88" applyFont="1" applyFill="1" applyBorder="1" applyAlignment="1">
      <alignment horizontal="center" vertical="center" wrapText="1"/>
      <protection/>
    </xf>
    <xf numFmtId="0" fontId="9" fillId="0" borderId="20" xfId="88" applyFont="1" applyFill="1" applyBorder="1" applyAlignment="1">
      <alignment horizontal="center" vertical="center"/>
      <protection/>
    </xf>
    <xf numFmtId="0" fontId="9" fillId="0" borderId="20" xfId="88" applyFont="1" applyBorder="1" applyAlignment="1">
      <alignment horizontal="center"/>
      <protection/>
    </xf>
    <xf numFmtId="0" fontId="9" fillId="0" borderId="20" xfId="88" applyFont="1" applyFill="1" applyBorder="1" applyAlignment="1">
      <alignment horizontal="center"/>
      <protection/>
    </xf>
    <xf numFmtId="0" fontId="12" fillId="0" borderId="11" xfId="88" applyFont="1" applyFill="1" applyBorder="1" applyAlignment="1">
      <alignment horizontal="center" wrapText="1"/>
      <protection/>
    </xf>
    <xf numFmtId="0" fontId="12" fillId="0" borderId="11" xfId="88" applyFont="1" applyFill="1" applyBorder="1" applyAlignment="1">
      <alignment horizontal="left" wrapText="1"/>
      <protection/>
    </xf>
    <xf numFmtId="3" fontId="44" fillId="0" borderId="11" xfId="15" applyNumberFormat="1" applyFont="1" applyBorder="1" applyAlignment="1">
      <alignment horizontal="right" wrapText="1"/>
      <protection/>
    </xf>
    <xf numFmtId="172" fontId="44" fillId="0" borderId="11" xfId="15" applyNumberFormat="1" applyFont="1" applyBorder="1" applyAlignment="1">
      <alignment horizontal="right" wrapText="1"/>
      <protection/>
    </xf>
    <xf numFmtId="0" fontId="12" fillId="0" borderId="11" xfId="88" applyFont="1" applyFill="1" applyBorder="1" applyAlignment="1">
      <alignment horizontal="left"/>
      <protection/>
    </xf>
    <xf numFmtId="0" fontId="8" fillId="0" borderId="11" xfId="88" applyFont="1" applyFill="1" applyBorder="1" applyAlignment="1">
      <alignment horizontal="center"/>
      <protection/>
    </xf>
    <xf numFmtId="0" fontId="8" fillId="0" borderId="11" xfId="88" applyFont="1" applyFill="1" applyBorder="1" applyAlignment="1">
      <alignment horizontal="left"/>
      <protection/>
    </xf>
    <xf numFmtId="3" fontId="4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>
      <alignment/>
      <protection/>
    </xf>
    <xf numFmtId="172" fontId="4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/>
      <protection/>
    </xf>
    <xf numFmtId="0" fontId="8" fillId="0" borderId="11" xfId="88" applyFont="1" applyFill="1" applyBorder="1" applyAlignment="1">
      <alignment horizontal="left" wrapText="1"/>
      <protection/>
    </xf>
    <xf numFmtId="3" fontId="44" fillId="0" borderId="11" xfId="15" applyNumberFormat="1" applyFont="1" applyFill="1" applyBorder="1" applyAlignment="1">
      <alignment horizontal="right" wrapText="1"/>
      <protection/>
    </xf>
    <xf numFmtId="172" fontId="44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 horizontal="right"/>
      <protection/>
    </xf>
    <xf numFmtId="0" fontId="8" fillId="0" borderId="11" xfId="88" applyFont="1" applyFill="1" applyBorder="1" applyAlignment="1">
      <alignment horizontal="center" wrapText="1"/>
      <protection/>
    </xf>
    <xf numFmtId="3" fontId="8" fillId="0" borderId="11" xfId="15" applyNumberFormat="1" applyFont="1" applyFill="1" applyBorder="1" applyAlignment="1">
      <alignment horizontal="right" wrapText="1"/>
      <protection/>
    </xf>
    <xf numFmtId="172" fontId="8" fillId="0" borderId="11" xfId="15" applyNumberFormat="1" applyFont="1" applyFill="1" applyBorder="1" applyAlignment="1">
      <alignment horizontal="right" wrapText="1"/>
      <protection/>
    </xf>
    <xf numFmtId="14" fontId="8" fillId="0" borderId="11" xfId="88" applyNumberFormat="1" applyFont="1" applyFill="1" applyBorder="1" applyAlignment="1">
      <alignment horizontal="center"/>
      <protection/>
    </xf>
    <xf numFmtId="3" fontId="46" fillId="0" borderId="11" xfId="15" applyNumberFormat="1" applyFont="1" applyFill="1" applyBorder="1" applyAlignment="1">
      <alignment horizontal="right" wrapText="1"/>
      <protection/>
    </xf>
    <xf numFmtId="172" fontId="4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 wrapText="1"/>
      <protection/>
    </xf>
    <xf numFmtId="3" fontId="12" fillId="0" borderId="11" xfId="88" applyNumberFormat="1" applyFont="1" applyFill="1" applyBorder="1" applyAlignment="1">
      <alignment/>
      <protection/>
    </xf>
    <xf numFmtId="172" fontId="44" fillId="0" borderId="11" xfId="15" applyNumberFormat="1" applyFont="1" applyFill="1" applyBorder="1" applyAlignment="1">
      <alignment horizontal="right" wrapText="1"/>
      <protection/>
    </xf>
    <xf numFmtId="172" fontId="8" fillId="0" borderId="0" xfId="88" applyNumberFormat="1" applyFont="1">
      <alignment/>
      <protection/>
    </xf>
    <xf numFmtId="0" fontId="16" fillId="0" borderId="0" xfId="88" applyFont="1" applyFill="1">
      <alignment/>
      <protection/>
    </xf>
    <xf numFmtId="0" fontId="8" fillId="0" borderId="19" xfId="88" applyFont="1" applyFill="1" applyBorder="1" applyAlignment="1">
      <alignment horizontal="center"/>
      <protection/>
    </xf>
    <xf numFmtId="0" fontId="47" fillId="0" borderId="11" xfId="88" applyFont="1" applyFill="1" applyBorder="1" applyAlignment="1">
      <alignment horizontal="left" wrapText="1"/>
      <protection/>
    </xf>
    <xf numFmtId="3" fontId="16" fillId="0" borderId="13" xfId="88" applyNumberFormat="1" applyFont="1" applyBorder="1" applyAlignment="1">
      <alignment/>
      <protection/>
    </xf>
    <xf numFmtId="3" fontId="16" fillId="0" borderId="11" xfId="88" applyNumberFormat="1" applyFont="1" applyFill="1" applyBorder="1">
      <alignment/>
      <protection/>
    </xf>
    <xf numFmtId="172" fontId="16" fillId="0" borderId="13" xfId="88" applyNumberFormat="1" applyFont="1" applyBorder="1" applyAlignment="1">
      <alignment/>
      <protection/>
    </xf>
    <xf numFmtId="3" fontId="16" fillId="0" borderId="11" xfId="88" applyNumberFormat="1" applyFont="1" applyBorder="1">
      <alignment/>
      <protection/>
    </xf>
    <xf numFmtId="0" fontId="16" fillId="0" borderId="11" xfId="88" applyFont="1" applyFill="1" applyBorder="1" applyAlignment="1">
      <alignment horizontal="left" wrapText="1"/>
      <protection/>
    </xf>
    <xf numFmtId="3" fontId="47" fillId="0" borderId="13" xfId="88" applyNumberFormat="1" applyFont="1" applyBorder="1" applyAlignment="1">
      <alignment/>
      <protection/>
    </xf>
    <xf numFmtId="172" fontId="47" fillId="0" borderId="13" xfId="88" applyNumberFormat="1" applyFont="1" applyBorder="1" applyAlignment="1">
      <alignment/>
      <protection/>
    </xf>
    <xf numFmtId="172" fontId="48" fillId="0" borderId="11" xfId="90" applyNumberFormat="1" applyFont="1" applyFill="1" applyBorder="1" applyAlignment="1">
      <alignment horizontal="right" wrapText="1"/>
      <protection/>
    </xf>
    <xf numFmtId="3" fontId="48" fillId="0" borderId="11" xfId="90" applyNumberFormat="1" applyFont="1" applyFill="1" applyBorder="1" applyAlignment="1">
      <alignment horizontal="right" wrapText="1"/>
      <protection/>
    </xf>
    <xf numFmtId="0" fontId="10" fillId="0" borderId="0" xfId="88" applyFont="1" applyFill="1" applyAlignment="1">
      <alignment horizontal="left"/>
      <protection/>
    </xf>
    <xf numFmtId="0" fontId="10" fillId="0" borderId="0" xfId="88" applyFont="1" applyFill="1">
      <alignment/>
      <protection/>
    </xf>
    <xf numFmtId="3" fontId="10" fillId="0" borderId="0" xfId="88" applyNumberFormat="1" applyFont="1" applyFill="1" applyAlignment="1">
      <alignment horizontal="right"/>
      <protection/>
    </xf>
    <xf numFmtId="3" fontId="10" fillId="0" borderId="0" xfId="88" applyNumberFormat="1" applyFont="1" applyFill="1" applyBorder="1" applyAlignment="1">
      <alignment horizontal="right" wrapText="1"/>
      <protection/>
    </xf>
    <xf numFmtId="0" fontId="4" fillId="0" borderId="0" xfId="88" applyFont="1">
      <alignment/>
      <protection/>
    </xf>
    <xf numFmtId="0" fontId="8" fillId="0" borderId="0" xfId="88" applyFont="1" applyFill="1" applyAlignment="1">
      <alignment horizontal="left"/>
      <protection/>
    </xf>
    <xf numFmtId="0" fontId="8" fillId="0" borderId="0" xfId="88" applyFont="1" applyFill="1" applyAlignment="1">
      <alignment horizontal="center"/>
      <protection/>
    </xf>
    <xf numFmtId="3" fontId="8" fillId="0" borderId="0" xfId="88" applyNumberFormat="1" applyFont="1" applyFill="1" applyAlignment="1">
      <alignment horizontal="right"/>
      <protection/>
    </xf>
    <xf numFmtId="0" fontId="0" fillId="0" borderId="0" xfId="88" applyFont="1" applyFill="1">
      <alignment/>
      <protection/>
    </xf>
    <xf numFmtId="0" fontId="8" fillId="0" borderId="0" xfId="88" applyFont="1" applyFill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96" applyFont="1" applyFill="1">
      <alignment/>
      <protection/>
    </xf>
    <xf numFmtId="0" fontId="14" fillId="0" borderId="0" xfId="0" applyFont="1" applyFill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right"/>
    </xf>
    <xf numFmtId="173" fontId="1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3" fontId="20" fillId="0" borderId="11" xfId="0" applyNumberFormat="1" applyFont="1" applyFill="1" applyBorder="1" applyAlignment="1">
      <alignment horizontal="right"/>
    </xf>
    <xf numFmtId="173" fontId="20" fillId="0" borderId="11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3"/>
    </xf>
    <xf numFmtId="0" fontId="16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/>
    </xf>
    <xf numFmtId="171" fontId="8" fillId="0" borderId="11" xfId="0" applyNumberFormat="1" applyFont="1" applyFill="1" applyBorder="1" applyAlignment="1">
      <alignment horizontal="center"/>
    </xf>
    <xf numFmtId="3" fontId="8" fillId="0" borderId="11" xfId="10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0" fontId="8" fillId="0" borderId="11" xfId="101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right" wrapText="1"/>
    </xf>
    <xf numFmtId="17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 indent="1"/>
    </xf>
    <xf numFmtId="3" fontId="20" fillId="0" borderId="11" xfId="0" applyNumberFormat="1" applyFont="1" applyFill="1" applyBorder="1" applyAlignment="1">
      <alignment horizontal="right" wrapText="1"/>
    </xf>
    <xf numFmtId="173" fontId="20" fillId="0" borderId="11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96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3"/>
    </xf>
    <xf numFmtId="3" fontId="8" fillId="0" borderId="11" xfId="96" applyNumberFormat="1" applyFont="1" applyFill="1" applyBorder="1" applyAlignment="1">
      <alignment horizontal="right"/>
      <protection/>
    </xf>
    <xf numFmtId="0" fontId="8" fillId="0" borderId="0" xfId="92" applyFont="1" applyFill="1" applyBorder="1" applyAlignment="1">
      <alignment horizontal="left"/>
      <protection/>
    </xf>
    <xf numFmtId="0" fontId="8" fillId="0" borderId="0" xfId="92" applyFont="1" applyFill="1" applyAlignment="1">
      <alignment horizontal="left"/>
      <protection/>
    </xf>
    <xf numFmtId="3" fontId="8" fillId="0" borderId="0" xfId="92" applyNumberFormat="1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4"/>
    </xf>
    <xf numFmtId="0" fontId="16" fillId="0" borderId="11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left" indent="1"/>
    </xf>
    <xf numFmtId="0" fontId="20" fillId="0" borderId="11" xfId="0" applyFont="1" applyFill="1" applyBorder="1" applyAlignment="1">
      <alignment horizontal="left" wrapText="1" indent="2"/>
    </xf>
    <xf numFmtId="3" fontId="20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left" indent="2"/>
    </xf>
    <xf numFmtId="0" fontId="20" fillId="0" borderId="11" xfId="0" applyFont="1" applyFill="1" applyBorder="1" applyAlignment="1">
      <alignment horizontal="left" indent="3"/>
    </xf>
    <xf numFmtId="0" fontId="20" fillId="0" borderId="11" xfId="0" applyFont="1" applyFill="1" applyBorder="1" applyAlignment="1">
      <alignment horizontal="left" indent="4"/>
    </xf>
    <xf numFmtId="0" fontId="20" fillId="0" borderId="11" xfId="0" applyFont="1" applyFill="1" applyBorder="1" applyAlignment="1">
      <alignment horizontal="left" wrapText="1" indent="5"/>
    </xf>
    <xf numFmtId="0" fontId="12" fillId="0" borderId="11" xfId="0" applyFont="1" applyFill="1" applyBorder="1" applyAlignment="1">
      <alignment horizontal="left" indent="2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3" fontId="51" fillId="0" borderId="11" xfId="0" applyNumberFormat="1" applyFont="1" applyFill="1" applyBorder="1" applyAlignment="1">
      <alignment horizontal="right"/>
    </xf>
    <xf numFmtId="173" fontId="51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wrapText="1" indent="5"/>
    </xf>
    <xf numFmtId="0" fontId="20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99" applyFont="1" applyFill="1" applyBorder="1" applyAlignment="1">
      <alignment horizontal="left" vertical="top" wrapText="1" indent="3"/>
      <protection/>
    </xf>
    <xf numFmtId="3" fontId="8" fillId="0" borderId="11" xfId="0" applyNumberFormat="1" applyFont="1" applyFill="1" applyBorder="1" applyAlignment="1" quotePrefix="1">
      <alignment horizontal="right" wrapText="1"/>
    </xf>
    <xf numFmtId="0" fontId="8" fillId="0" borderId="11" xfId="15" applyFont="1" applyFill="1" applyBorder="1" applyAlignment="1">
      <alignment horizontal="left" vertical="top" wrapText="1" indent="4"/>
      <protection/>
    </xf>
    <xf numFmtId="0" fontId="20" fillId="0" borderId="11" xfId="15" applyFont="1" applyFill="1" applyBorder="1" applyAlignment="1">
      <alignment horizontal="left" vertical="top" wrapText="1" indent="5"/>
      <protection/>
    </xf>
    <xf numFmtId="0" fontId="8" fillId="0" borderId="11" xfId="15" applyFont="1" applyFill="1" applyBorder="1" applyAlignment="1">
      <alignment horizontal="left" vertical="top" wrapText="1" indent="5"/>
      <protection/>
    </xf>
    <xf numFmtId="0" fontId="20" fillId="0" borderId="11" xfId="0" applyFont="1" applyFill="1" applyBorder="1" applyAlignment="1">
      <alignment horizontal="left" wrapText="1" indent="3"/>
    </xf>
    <xf numFmtId="0" fontId="20" fillId="0" borderId="11" xfId="0" applyFont="1" applyFill="1" applyBorder="1" applyAlignment="1">
      <alignment horizontal="left" wrapText="1" indent="6"/>
    </xf>
    <xf numFmtId="3" fontId="20" fillId="0" borderId="11" xfId="0" applyNumberFormat="1" applyFont="1" applyFill="1" applyBorder="1" applyAlignment="1">
      <alignment/>
    </xf>
    <xf numFmtId="0" fontId="20" fillId="0" borderId="11" xfId="15" applyFont="1" applyFill="1" applyBorder="1" applyAlignment="1">
      <alignment horizontal="left" vertical="top" wrapText="1" indent="3"/>
      <protection/>
    </xf>
    <xf numFmtId="0" fontId="20" fillId="0" borderId="11" xfId="15" applyFont="1" applyFill="1" applyBorder="1" applyAlignment="1">
      <alignment horizontal="left" vertical="top" wrapText="1" indent="4"/>
      <protection/>
    </xf>
    <xf numFmtId="0" fontId="12" fillId="0" borderId="11" xfId="0" applyFont="1" applyFill="1" applyBorder="1" applyAlignment="1">
      <alignment horizontal="left" wrapText="1" indent="2"/>
    </xf>
    <xf numFmtId="0" fontId="12" fillId="0" borderId="11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 wrapText="1"/>
    </xf>
    <xf numFmtId="3" fontId="51" fillId="0" borderId="11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indent="3"/>
    </xf>
    <xf numFmtId="0" fontId="16" fillId="0" borderId="11" xfId="0" applyFont="1" applyFill="1" applyBorder="1" applyAlignment="1">
      <alignment/>
    </xf>
    <xf numFmtId="173" fontId="16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47" fillId="0" borderId="11" xfId="0" applyFont="1" applyFill="1" applyBorder="1" applyAlignment="1">
      <alignment horizontal="left"/>
    </xf>
    <xf numFmtId="3" fontId="47" fillId="0" borderId="11" xfId="0" applyNumberFormat="1" applyFont="1" applyFill="1" applyBorder="1" applyAlignment="1">
      <alignment horizontal="right"/>
    </xf>
    <xf numFmtId="173" fontId="47" fillId="0" borderId="11" xfId="0" applyNumberFormat="1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right"/>
    </xf>
    <xf numFmtId="173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left" wrapText="1" indent="2"/>
    </xf>
    <xf numFmtId="3" fontId="16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wrapText="1"/>
    </xf>
    <xf numFmtId="3" fontId="52" fillId="0" borderId="11" xfId="0" applyNumberFormat="1" applyFont="1" applyFill="1" applyBorder="1" applyAlignment="1">
      <alignment horizontal="right"/>
    </xf>
    <xf numFmtId="173" fontId="52" fillId="0" borderId="11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horizontal="left" wrapText="1" indent="1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wrapText="1"/>
    </xf>
    <xf numFmtId="0" fontId="16" fillId="0" borderId="11" xfId="15" applyFont="1" applyFill="1" applyBorder="1" applyAlignment="1">
      <alignment horizontal="left" vertical="top" wrapText="1" indent="1"/>
      <protection/>
    </xf>
    <xf numFmtId="3" fontId="16" fillId="0" borderId="11" xfId="15" applyNumberFormat="1" applyFont="1" applyFill="1" applyBorder="1" applyAlignment="1">
      <alignment horizontal="right"/>
      <protection/>
    </xf>
    <xf numFmtId="0" fontId="16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horizontal="left" wrapText="1" indent="1"/>
    </xf>
    <xf numFmtId="3" fontId="16" fillId="0" borderId="11" xfId="0" applyNumberFormat="1" applyFont="1" applyFill="1" applyBorder="1" applyAlignment="1">
      <alignment horizontal="right" wrapText="1"/>
    </xf>
    <xf numFmtId="3" fontId="52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8" fillId="0" borderId="0" xfId="96" applyNumberFormat="1" applyFont="1" applyFill="1" applyAlignment="1">
      <alignment horizontal="center"/>
      <protection/>
    </xf>
    <xf numFmtId="3" fontId="0" fillId="0" borderId="0" xfId="96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96" applyNumberFormat="1" applyFont="1" applyFill="1" applyAlignment="1">
      <alignment horizontal="centerContinuous"/>
      <protection/>
    </xf>
    <xf numFmtId="3" fontId="8" fillId="0" borderId="0" xfId="96" applyNumberFormat="1" applyFont="1" applyFill="1" applyAlignment="1">
      <alignment horizontal="left"/>
      <protection/>
    </xf>
    <xf numFmtId="3" fontId="8" fillId="0" borderId="0" xfId="96" applyNumberFormat="1" applyFont="1" applyFill="1" applyAlignment="1">
      <alignment horizontal="right"/>
      <protection/>
    </xf>
    <xf numFmtId="3" fontId="8" fillId="0" borderId="0" xfId="96" applyNumberFormat="1" applyFont="1" applyFill="1" applyAlignment="1">
      <alignment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right"/>
    </xf>
    <xf numFmtId="3" fontId="43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right"/>
    </xf>
    <xf numFmtId="3" fontId="54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/>
    </xf>
    <xf numFmtId="172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/>
    </xf>
    <xf numFmtId="1" fontId="47" fillId="0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vertical="top" wrapText="1"/>
      <protection/>
    </xf>
    <xf numFmtId="1" fontId="16" fillId="0" borderId="11" xfId="0" applyNumberFormat="1" applyFont="1" applyFill="1" applyBorder="1" applyAlignment="1">
      <alignment horizontal="right" wrapText="1"/>
    </xf>
    <xf numFmtId="3" fontId="8" fillId="0" borderId="11" xfId="1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 wrapText="1"/>
      <protection/>
    </xf>
    <xf numFmtId="1" fontId="16" fillId="0" borderId="11" xfId="0" applyNumberFormat="1" applyFont="1" applyFill="1" applyBorder="1" applyAlignment="1">
      <alignment horizontal="right"/>
    </xf>
    <xf numFmtId="3" fontId="12" fillId="0" borderId="11" xfId="99" applyNumberFormat="1" applyFont="1" applyFill="1" applyBorder="1" applyAlignment="1">
      <alignment horizontal="center" vertical="top" wrapText="1"/>
      <protection/>
    </xf>
    <xf numFmtId="3" fontId="12" fillId="0" borderId="11" xfId="15" applyNumberFormat="1" applyFont="1" applyFill="1" applyBorder="1" applyAlignment="1">
      <alignment vertical="top" wrapText="1"/>
      <protection/>
    </xf>
    <xf numFmtId="1" fontId="12" fillId="0" borderId="11" xfId="0" applyNumberFormat="1" applyFont="1" applyFill="1" applyBorder="1" applyAlignment="1">
      <alignment horizontal="right"/>
    </xf>
    <xf numFmtId="3" fontId="12" fillId="0" borderId="11" xfId="99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 horizontal="left"/>
    </xf>
    <xf numFmtId="3" fontId="8" fillId="0" borderId="11" xfId="94" applyNumberFormat="1" applyFont="1" applyFill="1" applyBorder="1" applyAlignment="1">
      <alignment horizontal="left" vertical="top" wrapText="1"/>
      <protection/>
    </xf>
    <xf numFmtId="1" fontId="8" fillId="0" borderId="11" xfId="0" applyNumberFormat="1" applyFont="1" applyFill="1" applyBorder="1" applyAlignment="1">
      <alignment horizontal="left" indent="1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 indent="1"/>
    </xf>
    <xf numFmtId="1" fontId="12" fillId="0" borderId="11" xfId="0" applyNumberFormat="1" applyFont="1" applyFill="1" applyBorder="1" applyAlignment="1">
      <alignment horizontal="center"/>
    </xf>
    <xf numFmtId="3" fontId="12" fillId="0" borderId="11" xfId="94" applyNumberFormat="1" applyFont="1" applyFill="1" applyBorder="1" applyAlignment="1">
      <alignment horizontal="left" vertical="top" wrapText="1"/>
      <protection/>
    </xf>
    <xf numFmtId="1" fontId="16" fillId="0" borderId="11" xfId="0" applyNumberFormat="1" applyFont="1" applyFill="1" applyBorder="1" applyAlignment="1">
      <alignment horizontal="right"/>
    </xf>
    <xf numFmtId="3" fontId="16" fillId="0" borderId="11" xfId="15" applyNumberFormat="1" applyFont="1" applyFill="1" applyBorder="1" applyAlignment="1">
      <alignment vertical="top" wrapText="1"/>
      <protection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/>
    </xf>
    <xf numFmtId="3" fontId="8" fillId="0" borderId="11" xfId="99" applyNumberFormat="1" applyFont="1" applyFill="1" applyBorder="1" applyAlignment="1">
      <alignment vertical="top" wrapText="1"/>
      <protection/>
    </xf>
    <xf numFmtId="49" fontId="12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vertical="center"/>
    </xf>
    <xf numFmtId="3" fontId="12" fillId="0" borderId="11" xfId="15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12" fillId="0" borderId="11" xfId="0" applyNumberFormat="1" applyFont="1" applyFill="1" applyBorder="1" applyAlignment="1">
      <alignment horizontal="left" vertical="top"/>
    </xf>
    <xf numFmtId="3" fontId="12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horizontal="left" vertical="top" wrapText="1"/>
      <protection/>
    </xf>
    <xf numFmtId="172" fontId="16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 indent="1"/>
    </xf>
    <xf numFmtId="49" fontId="8" fillId="0" borderId="11" xfId="0" applyNumberFormat="1" applyFont="1" applyFill="1" applyBorder="1" applyAlignment="1">
      <alignment horizontal="left" indent="1"/>
    </xf>
    <xf numFmtId="3" fontId="12" fillId="0" borderId="11" xfId="99" applyNumberFormat="1" applyFont="1" applyFill="1" applyBorder="1" applyAlignment="1">
      <alignment vertical="top" wrapText="1"/>
      <protection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19" fillId="0" borderId="0" xfId="96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55" fillId="0" borderId="0" xfId="15" applyNumberFormat="1" applyFont="1" applyFill="1">
      <alignment/>
      <protection/>
    </xf>
    <xf numFmtId="0" fontId="1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right"/>
    </xf>
    <xf numFmtId="168" fontId="8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168" fontId="8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170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172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17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wrapText="1"/>
    </xf>
    <xf numFmtId="168" fontId="8" fillId="0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49" fontId="12" fillId="0" borderId="11" xfId="0" applyNumberFormat="1" applyFont="1" applyFill="1" applyBorder="1" applyAlignment="1">
      <alignment wrapText="1"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 horizontal="left" vertical="top"/>
    </xf>
    <xf numFmtId="0" fontId="9" fillId="0" borderId="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left" vertical="center" wrapText="1" indent="1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172" fontId="12" fillId="0" borderId="11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2"/>
    </xf>
    <xf numFmtId="49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 vertical="center"/>
    </xf>
    <xf numFmtId="0" fontId="8" fillId="0" borderId="0" xfId="89" applyFont="1" applyFill="1" applyAlignment="1">
      <alignment horizontal="center"/>
      <protection/>
    </xf>
    <xf numFmtId="49" fontId="12" fillId="0" borderId="11" xfId="89" applyNumberFormat="1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vertical="center" wrapText="1"/>
    </xf>
    <xf numFmtId="0" fontId="12" fillId="0" borderId="20" xfId="0" applyNumberFormat="1" applyFont="1" applyFill="1" applyBorder="1" applyAlignment="1">
      <alignment horizontal="left" vertical="center"/>
    </xf>
    <xf numFmtId="1" fontId="12" fillId="0" borderId="20" xfId="0" applyNumberFormat="1" applyFont="1" applyFill="1" applyBorder="1" applyAlignment="1">
      <alignment horizontal="left" vertical="center"/>
    </xf>
    <xf numFmtId="3" fontId="12" fillId="0" borderId="20" xfId="0" applyNumberFormat="1" applyFont="1" applyFill="1" applyBorder="1" applyAlignment="1">
      <alignment horizontal="right" vertical="center"/>
    </xf>
    <xf numFmtId="172" fontId="12" fillId="0" borderId="2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Alignment="1">
      <alignment vertical="center" wrapText="1"/>
    </xf>
    <xf numFmtId="0" fontId="56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74" fontId="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174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/>
    </xf>
    <xf numFmtId="0" fontId="0" fillId="0" borderId="0" xfId="89">
      <alignment/>
      <protection/>
    </xf>
    <xf numFmtId="0" fontId="8" fillId="0" borderId="17" xfId="89" applyFont="1" applyFill="1" applyBorder="1" applyAlignment="1">
      <alignment horizontal="center"/>
      <protection/>
    </xf>
    <xf numFmtId="0" fontId="8" fillId="0" borderId="0" xfId="89" applyFont="1" applyFill="1" applyAlignment="1">
      <alignment/>
      <protection/>
    </xf>
    <xf numFmtId="0" fontId="0" fillId="0" borderId="0" xfId="89" applyFont="1" applyFill="1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3" fontId="0" fillId="0" borderId="0" xfId="89" applyNumberFormat="1" applyFont="1" applyFill="1" applyAlignment="1">
      <alignment horizontal="right"/>
      <protection/>
    </xf>
    <xf numFmtId="4" fontId="0" fillId="0" borderId="0" xfId="89" applyNumberFormat="1" applyFont="1" applyFill="1" applyAlignment="1">
      <alignment horizontal="right"/>
      <protection/>
    </xf>
    <xf numFmtId="0" fontId="8" fillId="0" borderId="0" xfId="89" applyFont="1" applyFill="1" applyAlignment="1">
      <alignment horizontal="right"/>
      <protection/>
    </xf>
    <xf numFmtId="49" fontId="10" fillId="0" borderId="0" xfId="89" applyNumberFormat="1" applyFont="1" applyFill="1" applyAlignment="1">
      <alignment horizontal="center"/>
      <protection/>
    </xf>
    <xf numFmtId="0" fontId="10" fillId="0" borderId="0" xfId="89" applyFont="1" applyFill="1">
      <alignment/>
      <protection/>
    </xf>
    <xf numFmtId="0" fontId="10" fillId="0" borderId="0" xfId="89" applyFont="1" applyFill="1" applyBorder="1">
      <alignment/>
      <protection/>
    </xf>
    <xf numFmtId="0" fontId="8" fillId="0" borderId="0" xfId="89" applyFont="1" applyFill="1" applyAlignment="1">
      <alignment horizontal="right"/>
      <protection/>
    </xf>
    <xf numFmtId="0" fontId="8" fillId="0" borderId="11" xfId="89" applyFont="1" applyFill="1" applyBorder="1" applyAlignment="1">
      <alignment horizontal="center" vertical="center" wrapText="1"/>
      <protection/>
    </xf>
    <xf numFmtId="49" fontId="8" fillId="0" borderId="11" xfId="89" applyNumberFormat="1" applyFont="1" applyFill="1" applyBorder="1" applyAlignment="1">
      <alignment horizontal="center" vertical="center" wrapText="1"/>
      <protection/>
    </xf>
    <xf numFmtId="0" fontId="8" fillId="0" borderId="11" xfId="89" applyNumberFormat="1" applyFont="1" applyFill="1" applyBorder="1" applyAlignment="1">
      <alignment horizontal="center" vertical="center" wrapText="1"/>
      <protection/>
    </xf>
    <xf numFmtId="0" fontId="8" fillId="0" borderId="11" xfId="89" applyNumberFormat="1" applyFont="1" applyFill="1" applyBorder="1" applyAlignment="1">
      <alignment horizontal="center" vertical="center"/>
      <protection/>
    </xf>
    <xf numFmtId="49" fontId="8" fillId="0" borderId="20" xfId="89" applyNumberFormat="1" applyFont="1" applyFill="1" applyBorder="1" applyAlignment="1">
      <alignment horizontal="center" vertical="center"/>
      <protection/>
    </xf>
    <xf numFmtId="49" fontId="12" fillId="0" borderId="20" xfId="89" applyNumberFormat="1" applyFont="1" applyFill="1" applyBorder="1" applyAlignment="1">
      <alignment horizontal="left" vertical="center" wrapText="1"/>
      <protection/>
    </xf>
    <xf numFmtId="3" fontId="12" fillId="0" borderId="20" xfId="89" applyNumberFormat="1" applyFont="1" applyFill="1" applyBorder="1" applyAlignment="1">
      <alignment horizontal="right" vertical="center"/>
      <protection/>
    </xf>
    <xf numFmtId="172" fontId="12" fillId="0" borderId="20" xfId="89" applyNumberFormat="1" applyFont="1" applyFill="1" applyBorder="1" applyAlignment="1">
      <alignment horizontal="right" vertical="center"/>
      <protection/>
    </xf>
    <xf numFmtId="3" fontId="12" fillId="0" borderId="11" xfId="89" applyNumberFormat="1" applyFont="1" applyFill="1" applyBorder="1" applyAlignment="1">
      <alignment horizontal="right" vertical="center"/>
      <protection/>
    </xf>
    <xf numFmtId="172" fontId="12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horizontal="left" vertical="center" wrapText="1"/>
      <protection/>
    </xf>
    <xf numFmtId="3" fontId="8" fillId="0" borderId="11" xfId="89" applyNumberFormat="1" applyFont="1" applyFill="1" applyBorder="1" applyAlignment="1">
      <alignment horizontal="right" vertical="center"/>
      <protection/>
    </xf>
    <xf numFmtId="172" fontId="8" fillId="0" borderId="11" xfId="89" applyNumberFormat="1" applyFont="1" applyFill="1" applyBorder="1" applyAlignment="1">
      <alignment horizontal="right" vertical="center"/>
      <protection/>
    </xf>
    <xf numFmtId="49" fontId="8" fillId="0" borderId="16" xfId="89" applyNumberFormat="1" applyFont="1" applyFill="1" applyBorder="1" applyAlignment="1">
      <alignment horizontal="center" vertical="center" wrapText="1"/>
      <protection/>
    </xf>
    <xf numFmtId="49" fontId="8" fillId="0" borderId="16" xfId="89" applyNumberFormat="1" applyFont="1" applyFill="1" applyBorder="1" applyAlignment="1">
      <alignment horizontal="left" vertical="center" wrapText="1"/>
      <protection/>
    </xf>
    <xf numFmtId="3" fontId="8" fillId="0" borderId="16" xfId="89" applyNumberFormat="1" applyFont="1" applyFill="1" applyBorder="1" applyAlignment="1">
      <alignment horizontal="right" vertical="center"/>
      <protection/>
    </xf>
    <xf numFmtId="172" fontId="8" fillId="0" borderId="16" xfId="89" applyNumberFormat="1" applyFont="1" applyFill="1" applyBorder="1" applyAlignment="1">
      <alignment horizontal="right" vertical="center"/>
      <protection/>
    </xf>
    <xf numFmtId="49" fontId="8" fillId="0" borderId="16" xfId="89" applyNumberFormat="1" applyFont="1" applyFill="1" applyBorder="1" applyAlignment="1">
      <alignment horizontal="center" vertical="center"/>
      <protection/>
    </xf>
    <xf numFmtId="49" fontId="8" fillId="0" borderId="11" xfId="89" applyNumberFormat="1" applyFont="1" applyFill="1" applyBorder="1" applyAlignment="1">
      <alignment horizontal="center" vertical="center"/>
      <protection/>
    </xf>
    <xf numFmtId="0" fontId="0" fillId="0" borderId="0" xfId="89" applyBorder="1">
      <alignment/>
      <protection/>
    </xf>
    <xf numFmtId="49" fontId="8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vertical="center" wrapText="1"/>
      <protection/>
    </xf>
    <xf numFmtId="49" fontId="12" fillId="0" borderId="11" xfId="89" applyNumberFormat="1" applyFont="1" applyFill="1" applyBorder="1" applyAlignment="1">
      <alignment horizontal="left" vertical="center"/>
      <protection/>
    </xf>
    <xf numFmtId="0" fontId="12" fillId="0" borderId="11" xfId="89" applyNumberFormat="1" applyFont="1" applyFill="1" applyBorder="1" applyAlignment="1">
      <alignment horizontal="left" vertical="center" wrapText="1"/>
      <protection/>
    </xf>
    <xf numFmtId="49" fontId="8" fillId="0" borderId="11" xfId="89" applyNumberFormat="1" applyFont="1" applyFill="1" applyBorder="1" applyAlignment="1">
      <alignment horizontal="left" vertical="center" wrapText="1" indent="2"/>
      <protection/>
    </xf>
    <xf numFmtId="0" fontId="8" fillId="0" borderId="11" xfId="89" applyNumberFormat="1" applyFont="1" applyFill="1" applyBorder="1" applyAlignment="1">
      <alignment horizontal="left" vertical="center" wrapText="1"/>
      <protection/>
    </xf>
    <xf numFmtId="49" fontId="8" fillId="0" borderId="11" xfId="89" applyNumberFormat="1" applyFont="1" applyFill="1" applyBorder="1" applyAlignment="1">
      <alignment horizontal="center" vertical="center" wrapText="1"/>
      <protection/>
    </xf>
    <xf numFmtId="49" fontId="8" fillId="0" borderId="11" xfId="89" applyNumberFormat="1" applyFont="1" applyFill="1" applyBorder="1" applyAlignment="1">
      <alignment horizontal="left" vertical="center" wrapText="1"/>
      <protection/>
    </xf>
    <xf numFmtId="3" fontId="8" fillId="0" borderId="11" xfId="89" applyNumberFormat="1" applyFont="1" applyFill="1" applyBorder="1" applyAlignment="1">
      <alignment horizontal="right" vertical="center"/>
      <protection/>
    </xf>
    <xf numFmtId="0" fontId="12" fillId="0" borderId="11" xfId="89" applyFont="1" applyFill="1" applyBorder="1">
      <alignment/>
      <protection/>
    </xf>
    <xf numFmtId="3" fontId="12" fillId="0" borderId="11" xfId="89" applyNumberFormat="1" applyFont="1" applyFill="1" applyBorder="1" applyAlignment="1">
      <alignment horizontal="right" vertical="center"/>
      <protection/>
    </xf>
    <xf numFmtId="0" fontId="12" fillId="0" borderId="11" xfId="89" applyFont="1" applyFill="1" applyBorder="1" applyAlignment="1">
      <alignment horizontal="left"/>
      <protection/>
    </xf>
    <xf numFmtId="49" fontId="8" fillId="0" borderId="11" xfId="89" applyNumberFormat="1" applyFont="1" applyFill="1" applyBorder="1" applyAlignment="1">
      <alignment horizontal="left" vertical="center"/>
      <protection/>
    </xf>
    <xf numFmtId="49" fontId="8" fillId="0" borderId="11" xfId="89" applyNumberFormat="1" applyFont="1" applyFill="1" applyBorder="1" applyAlignment="1">
      <alignment vertical="center"/>
      <protection/>
    </xf>
    <xf numFmtId="49" fontId="8" fillId="0" borderId="11" xfId="89" applyNumberFormat="1" applyFont="1" applyFill="1" applyBorder="1" applyAlignment="1">
      <alignment horizontal="left" vertical="center" indent="1"/>
      <protection/>
    </xf>
    <xf numFmtId="49" fontId="8" fillId="0" borderId="11" xfId="89" applyNumberFormat="1" applyFont="1" applyFill="1" applyBorder="1" applyAlignment="1">
      <alignment horizontal="left" vertical="center" wrapText="1" indent="1"/>
      <protection/>
    </xf>
    <xf numFmtId="0" fontId="12" fillId="0" borderId="11" xfId="89" applyFont="1" applyFill="1" applyBorder="1" applyAlignment="1">
      <alignment horizontal="left"/>
      <protection/>
    </xf>
    <xf numFmtId="0" fontId="12" fillId="0" borderId="11" xfId="89" applyFont="1" applyFill="1" applyBorder="1" applyAlignment="1">
      <alignment/>
      <protection/>
    </xf>
    <xf numFmtId="0" fontId="12" fillId="0" borderId="11" xfId="89" applyFont="1" applyFill="1" applyBorder="1">
      <alignment/>
      <protection/>
    </xf>
    <xf numFmtId="49" fontId="12" fillId="0" borderId="11" xfId="89" applyNumberFormat="1" applyFont="1" applyFill="1" applyBorder="1" applyAlignment="1">
      <alignment horizontal="left" vertical="center"/>
      <protection/>
    </xf>
    <xf numFmtId="49" fontId="12" fillId="0" borderId="11" xfId="89" applyNumberFormat="1" applyFont="1" applyFill="1" applyBorder="1" applyAlignment="1">
      <alignment vertical="center" wrapText="1"/>
      <protection/>
    </xf>
    <xf numFmtId="0" fontId="12" fillId="0" borderId="11" xfId="89" applyFont="1" applyFill="1" applyBorder="1" applyAlignment="1">
      <alignment wrapText="1"/>
      <protection/>
    </xf>
    <xf numFmtId="0" fontId="8" fillId="0" borderId="11" xfId="89" applyFont="1" applyFill="1" applyBorder="1" applyAlignment="1">
      <alignment horizontal="center"/>
      <protection/>
    </xf>
    <xf numFmtId="0" fontId="8" fillId="0" borderId="11" xfId="89" applyFont="1" applyFill="1" applyBorder="1" applyAlignment="1">
      <alignment horizontal="left" wrapText="1" indent="1"/>
      <protection/>
    </xf>
    <xf numFmtId="3" fontId="8" fillId="0" borderId="11" xfId="89" applyNumberFormat="1" applyFont="1" applyFill="1" applyBorder="1" applyAlignment="1" quotePrefix="1">
      <alignment horizontal="right" vertical="center"/>
      <protection/>
    </xf>
    <xf numFmtId="0" fontId="12" fillId="0" borderId="11" xfId="89" applyFont="1" applyFill="1" applyBorder="1" applyAlignment="1">
      <alignment horizontal="left" vertical="center"/>
      <protection/>
    </xf>
    <xf numFmtId="49" fontId="12" fillId="0" borderId="11" xfId="89" applyNumberFormat="1" applyFont="1" applyFill="1" applyBorder="1" applyAlignment="1">
      <alignment vertical="center"/>
      <protection/>
    </xf>
    <xf numFmtId="49" fontId="12" fillId="0" borderId="11" xfId="89" applyNumberFormat="1" applyFont="1" applyFill="1" applyBorder="1" applyAlignment="1">
      <alignment horizontal="center" vertical="center"/>
      <protection/>
    </xf>
    <xf numFmtId="172" fontId="12" fillId="0" borderId="11" xfId="89" applyNumberFormat="1" applyFont="1" applyFill="1" applyBorder="1" applyAlignment="1">
      <alignment horizontal="right" vertical="center"/>
      <protection/>
    </xf>
    <xf numFmtId="0" fontId="8" fillId="0" borderId="0" xfId="89" applyFont="1" applyFill="1">
      <alignment/>
      <protection/>
    </xf>
    <xf numFmtId="49" fontId="12" fillId="0" borderId="0" xfId="89" applyNumberFormat="1" applyFont="1" applyFill="1" applyBorder="1" applyAlignment="1">
      <alignment vertical="center"/>
      <protection/>
    </xf>
    <xf numFmtId="3" fontId="12" fillId="0" borderId="0" xfId="89" applyNumberFormat="1" applyFont="1" applyFill="1" applyBorder="1" applyAlignment="1">
      <alignment horizontal="right" vertical="center"/>
      <protection/>
    </xf>
    <xf numFmtId="172" fontId="12" fillId="0" borderId="0" xfId="89" applyNumberFormat="1" applyFont="1" applyFill="1" applyBorder="1" applyAlignment="1">
      <alignment horizontal="right" vertical="center"/>
      <protection/>
    </xf>
    <xf numFmtId="49" fontId="12" fillId="0" borderId="0" xfId="89" applyNumberFormat="1" applyFont="1" applyFill="1" applyBorder="1" applyAlignment="1">
      <alignment horizontal="left" vertical="center"/>
      <protection/>
    </xf>
    <xf numFmtId="49" fontId="8" fillId="0" borderId="0" xfId="89" applyNumberFormat="1" applyFont="1" applyFill="1" applyBorder="1" applyAlignment="1">
      <alignment horizontal="left" vertical="center"/>
      <protection/>
    </xf>
    <xf numFmtId="0" fontId="14" fillId="0" borderId="0" xfId="89" applyFont="1" applyFill="1" applyAlignment="1">
      <alignment/>
      <protection/>
    </xf>
    <xf numFmtId="0" fontId="8" fillId="0" borderId="0" xfId="89" applyFont="1" applyFill="1">
      <alignment/>
      <protection/>
    </xf>
    <xf numFmtId="3" fontId="14" fillId="0" borderId="0" xfId="89" applyNumberFormat="1" applyFont="1" applyFill="1">
      <alignment/>
      <protection/>
    </xf>
    <xf numFmtId="0" fontId="14" fillId="0" borderId="0" xfId="89" applyFont="1" applyFill="1" applyAlignment="1">
      <alignment horizontal="right"/>
      <protection/>
    </xf>
    <xf numFmtId="4" fontId="14" fillId="0" borderId="0" xfId="89" applyNumberFormat="1" applyFont="1" applyFill="1">
      <alignment/>
      <protection/>
    </xf>
    <xf numFmtId="3" fontId="14" fillId="0" borderId="0" xfId="89" applyNumberFormat="1" applyFont="1" applyFill="1" applyAlignment="1">
      <alignment horizontal="right"/>
      <protection/>
    </xf>
    <xf numFmtId="0" fontId="10" fillId="0" borderId="0" xfId="89" applyFont="1" applyFill="1" applyBorder="1" applyAlignment="1">
      <alignment horizontal="center" vertical="top"/>
      <protection/>
    </xf>
    <xf numFmtId="0" fontId="10" fillId="0" borderId="0" xfId="89" applyFont="1" applyFill="1" applyBorder="1" applyAlignment="1">
      <alignment horizontal="left"/>
      <protection/>
    </xf>
    <xf numFmtId="3" fontId="10" fillId="0" borderId="0" xfId="89" applyNumberFormat="1" applyFont="1" applyFill="1" applyBorder="1" applyAlignment="1">
      <alignment horizontal="right"/>
      <protection/>
    </xf>
    <xf numFmtId="0" fontId="10" fillId="0" borderId="0" xfId="89" applyFont="1" applyFill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49" fontId="12" fillId="0" borderId="11" xfId="0" applyNumberFormat="1" applyFont="1" applyFill="1" applyBorder="1" applyAlignment="1">
      <alignment horizontal="left" vertical="center"/>
    </xf>
    <xf numFmtId="0" fontId="0" fillId="0" borderId="0" xfId="85">
      <alignment/>
      <protection/>
    </xf>
    <xf numFmtId="0" fontId="10" fillId="0" borderId="0" xfId="85" applyFont="1" applyFill="1" applyBorder="1">
      <alignment/>
      <protection/>
    </xf>
    <xf numFmtId="0" fontId="10" fillId="0" borderId="0" xfId="85" applyFont="1" applyFill="1">
      <alignment/>
      <protection/>
    </xf>
    <xf numFmtId="0" fontId="0" fillId="0" borderId="0" xfId="96" applyFont="1" applyFill="1" applyBorder="1">
      <alignment/>
      <protection/>
    </xf>
    <xf numFmtId="0" fontId="8" fillId="0" borderId="0" xfId="85" applyFont="1" applyFill="1" applyAlignment="1">
      <alignment/>
      <protection/>
    </xf>
    <xf numFmtId="0" fontId="8" fillId="0" borderId="0" xfId="85" applyFont="1" applyFill="1">
      <alignment/>
      <protection/>
    </xf>
    <xf numFmtId="175" fontId="8" fillId="0" borderId="0" xfId="85" applyNumberFormat="1" applyFont="1" applyFill="1">
      <alignment/>
      <protection/>
    </xf>
    <xf numFmtId="0" fontId="8" fillId="0" borderId="0" xfId="85" applyFont="1" applyFill="1" applyAlignment="1">
      <alignment horizontal="right"/>
      <protection/>
    </xf>
    <xf numFmtId="0" fontId="9" fillId="0" borderId="0" xfId="85" applyFont="1" applyFill="1" applyAlignment="1">
      <alignment horizontal="right"/>
      <protection/>
    </xf>
    <xf numFmtId="14" fontId="8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0" fontId="12" fillId="0" borderId="0" xfId="85" applyFont="1" applyFill="1" applyAlignment="1">
      <alignment vertical="center"/>
      <protection/>
    </xf>
    <xf numFmtId="1" fontId="8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/>
      <protection/>
    </xf>
    <xf numFmtId="0" fontId="8" fillId="0" borderId="0" xfId="85" applyFont="1" applyFill="1" applyAlignment="1">
      <alignment horizontal="center" vertical="center"/>
      <protection/>
    </xf>
    <xf numFmtId="0" fontId="12" fillId="0" borderId="16" xfId="85" applyFont="1" applyFill="1" applyBorder="1" applyAlignment="1">
      <alignment horizontal="center"/>
      <protection/>
    </xf>
    <xf numFmtId="3" fontId="12" fillId="0" borderId="16" xfId="85" applyNumberFormat="1" applyFont="1" applyFill="1" applyBorder="1">
      <alignment/>
      <protection/>
    </xf>
    <xf numFmtId="0" fontId="12" fillId="0" borderId="0" xfId="85" applyFont="1" applyFill="1">
      <alignment/>
      <protection/>
    </xf>
    <xf numFmtId="3" fontId="12" fillId="0" borderId="0" xfId="85" applyNumberFormat="1" applyFont="1" applyFill="1">
      <alignment/>
      <protection/>
    </xf>
    <xf numFmtId="0" fontId="12" fillId="0" borderId="11" xfId="85" applyFont="1" applyFill="1" applyBorder="1" applyAlignment="1">
      <alignment horizontal="center"/>
      <protection/>
    </xf>
    <xf numFmtId="3" fontId="12" fillId="0" borderId="11" xfId="85" applyNumberFormat="1" applyFont="1" applyFill="1" applyBorder="1">
      <alignment/>
      <protection/>
    </xf>
    <xf numFmtId="0" fontId="12" fillId="0" borderId="11" xfId="85" applyFont="1" applyFill="1" applyBorder="1">
      <alignment/>
      <protection/>
    </xf>
    <xf numFmtId="0" fontId="8" fillId="0" borderId="11" xfId="85" applyFont="1" applyFill="1" applyBorder="1">
      <alignment/>
      <protection/>
    </xf>
    <xf numFmtId="3" fontId="8" fillId="0" borderId="11" xfId="85" applyNumberFormat="1" applyFont="1" applyFill="1" applyBorder="1">
      <alignment/>
      <protection/>
    </xf>
    <xf numFmtId="2" fontId="12" fillId="0" borderId="0" xfId="85" applyNumberFormat="1" applyFont="1" applyFill="1">
      <alignment/>
      <protection/>
    </xf>
    <xf numFmtId="0" fontId="8" fillId="0" borderId="0" xfId="85" applyFont="1" applyFill="1" applyBorder="1">
      <alignment/>
      <protection/>
    </xf>
    <xf numFmtId="3" fontId="8" fillId="0" borderId="0" xfId="85" applyNumberFormat="1" applyFont="1" applyFill="1" applyBorder="1">
      <alignment/>
      <protection/>
    </xf>
    <xf numFmtId="3" fontId="8" fillId="0" borderId="14" xfId="85" applyNumberFormat="1" applyFont="1" applyFill="1" applyBorder="1">
      <alignment/>
      <protection/>
    </xf>
    <xf numFmtId="0" fontId="14" fillId="0" borderId="0" xfId="85" applyFont="1" applyFill="1" applyAlignment="1">
      <alignment horizontal="left"/>
      <protection/>
    </xf>
    <xf numFmtId="0" fontId="18" fillId="0" borderId="0" xfId="85" applyFont="1">
      <alignment/>
      <protection/>
    </xf>
    <xf numFmtId="0" fontId="14" fillId="0" borderId="0" xfId="85" applyFont="1" applyFill="1" applyAlignment="1">
      <alignment horizontal="center"/>
      <protection/>
    </xf>
    <xf numFmtId="0" fontId="14" fillId="0" borderId="0" xfId="85" applyFont="1" applyFill="1" applyAlignment="1">
      <alignment horizontal="right"/>
      <protection/>
    </xf>
    <xf numFmtId="0" fontId="8" fillId="0" borderId="0" xfId="85" applyFont="1" applyFill="1">
      <alignment/>
      <protection/>
    </xf>
    <xf numFmtId="0" fontId="10" fillId="0" borderId="0" xfId="85" applyFont="1" applyFill="1" applyBorder="1" applyAlignment="1">
      <alignment horizontal="right"/>
      <protection/>
    </xf>
    <xf numFmtId="0" fontId="10" fillId="0" borderId="0" xfId="85" applyFont="1" applyFill="1" applyAlignment="1">
      <alignment horizontal="center" vertical="center"/>
      <protection/>
    </xf>
    <xf numFmtId="0" fontId="18" fillId="0" borderId="0" xfId="85" applyFont="1" applyBorder="1">
      <alignment/>
      <protection/>
    </xf>
    <xf numFmtId="0" fontId="14" fillId="0" borderId="0" xfId="85" applyFont="1" applyFill="1" applyBorder="1" applyAlignment="1">
      <alignment horizontal="right"/>
      <protection/>
    </xf>
    <xf numFmtId="0" fontId="0" fillId="0" borderId="0" xfId="85" applyBorder="1">
      <alignment/>
      <protection/>
    </xf>
    <xf numFmtId="0" fontId="10" fillId="0" borderId="0" xfId="85" applyFont="1" applyFill="1" applyAlignment="1">
      <alignment horizontal="right"/>
      <protection/>
    </xf>
    <xf numFmtId="0" fontId="19" fillId="0" borderId="0" xfId="85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72" fontId="0" fillId="0" borderId="0" xfId="96" applyNumberFormat="1" applyFont="1" applyFill="1" applyAlignment="1">
      <alignment/>
      <protection/>
    </xf>
    <xf numFmtId="172" fontId="0" fillId="0" borderId="0" xfId="0" applyNumberFormat="1" applyFont="1" applyFill="1" applyAlignment="1">
      <alignment horizontal="right"/>
    </xf>
    <xf numFmtId="0" fontId="57" fillId="0" borderId="21" xfId="0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right"/>
    </xf>
    <xf numFmtId="172" fontId="57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2" fontId="8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wrapText="1"/>
    </xf>
    <xf numFmtId="172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wrapText="1"/>
    </xf>
    <xf numFmtId="172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center" wrapText="1"/>
    </xf>
    <xf numFmtId="172" fontId="12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3" fontId="20" fillId="0" borderId="11" xfId="0" applyNumberFormat="1" applyFont="1" applyFill="1" applyBorder="1" applyAlignment="1">
      <alignment wrapText="1"/>
    </xf>
    <xf numFmtId="3" fontId="20" fillId="0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 horizontal="right"/>
    </xf>
    <xf numFmtId="172" fontId="20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172" fontId="19" fillId="0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4"/>
    </xf>
    <xf numFmtId="172" fontId="8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/>
    </xf>
    <xf numFmtId="3" fontId="12" fillId="0" borderId="11" xfId="100" applyNumberFormat="1" applyFont="1" applyFill="1" applyBorder="1" applyAlignment="1">
      <alignment wrapText="1"/>
      <protection/>
    </xf>
    <xf numFmtId="3" fontId="8" fillId="0" borderId="11" xfId="100" applyNumberFormat="1" applyFont="1" applyFill="1" applyBorder="1" applyAlignment="1">
      <alignment wrapText="1"/>
      <protection/>
    </xf>
    <xf numFmtId="0" fontId="8" fillId="0" borderId="0" xfId="100" applyFont="1" applyFill="1" applyBorder="1">
      <alignment/>
      <protection/>
    </xf>
    <xf numFmtId="0" fontId="12" fillId="0" borderId="20" xfId="0" applyFont="1" applyFill="1" applyBorder="1" applyAlignment="1">
      <alignment horizontal="left" vertical="center" wrapText="1"/>
    </xf>
    <xf numFmtId="3" fontId="12" fillId="0" borderId="20" xfId="100" applyNumberFormat="1" applyFont="1" applyFill="1" applyBorder="1" applyAlignment="1">
      <alignment wrapText="1"/>
      <protection/>
    </xf>
    <xf numFmtId="3" fontId="12" fillId="0" borderId="20" xfId="0" applyNumberFormat="1" applyFont="1" applyFill="1" applyBorder="1" applyAlignment="1">
      <alignment wrapText="1"/>
    </xf>
    <xf numFmtId="172" fontId="8" fillId="0" borderId="20" xfId="0" applyNumberFormat="1" applyFont="1" applyFill="1" applyBorder="1" applyAlignment="1">
      <alignment/>
    </xf>
    <xf numFmtId="176" fontId="8" fillId="0" borderId="11" xfId="99" applyNumberFormat="1" applyFont="1" applyFill="1" applyBorder="1" applyAlignment="1">
      <alignment wrapText="1"/>
      <protection/>
    </xf>
    <xf numFmtId="0" fontId="12" fillId="0" borderId="0" xfId="100" applyFont="1" applyFill="1" applyBorder="1">
      <alignment/>
      <protection/>
    </xf>
    <xf numFmtId="0" fontId="8" fillId="0" borderId="0" xfId="100" applyFont="1" applyFill="1" applyBorder="1">
      <alignment/>
      <protection/>
    </xf>
    <xf numFmtId="3" fontId="8" fillId="0" borderId="11" xfId="100" applyNumberFormat="1" applyFont="1" applyFill="1" applyBorder="1" applyAlignment="1">
      <alignment wrapText="1"/>
      <protection/>
    </xf>
    <xf numFmtId="0" fontId="16" fillId="0" borderId="14" xfId="0" applyFont="1" applyFill="1" applyBorder="1" applyAlignment="1">
      <alignment horizontal="left" wrapText="1"/>
    </xf>
    <xf numFmtId="3" fontId="47" fillId="0" borderId="14" xfId="0" applyNumberFormat="1" applyFont="1" applyFill="1" applyBorder="1" applyAlignment="1">
      <alignment wrapText="1"/>
    </xf>
    <xf numFmtId="172" fontId="47" fillId="0" borderId="14" xfId="0" applyNumberFormat="1" applyFont="1" applyFill="1" applyBorder="1" applyAlignment="1">
      <alignment horizontal="left" wrapText="1"/>
    </xf>
    <xf numFmtId="0" fontId="47" fillId="0" borderId="21" xfId="0" applyFont="1" applyFill="1" applyBorder="1" applyAlignment="1">
      <alignment horizontal="left" vertical="top" wrapText="1"/>
    </xf>
    <xf numFmtId="3" fontId="47" fillId="0" borderId="21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172" fontId="16" fillId="0" borderId="21" xfId="0" applyNumberFormat="1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3" fontId="47" fillId="0" borderId="16" xfId="0" applyNumberFormat="1" applyFont="1" applyFill="1" applyBorder="1" applyAlignment="1">
      <alignment/>
    </xf>
    <xf numFmtId="172" fontId="47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72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wrapText="1"/>
    </xf>
    <xf numFmtId="172" fontId="16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/>
    </xf>
    <xf numFmtId="0" fontId="47" fillId="0" borderId="20" xfId="0" applyFont="1" applyFill="1" applyBorder="1" applyAlignment="1">
      <alignment horizontal="left"/>
    </xf>
    <xf numFmtId="3" fontId="47" fillId="0" borderId="20" xfId="0" applyNumberFormat="1" applyFont="1" applyFill="1" applyBorder="1" applyAlignment="1">
      <alignment/>
    </xf>
    <xf numFmtId="172" fontId="47" fillId="0" borderId="2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3" fontId="16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86" applyFont="1" applyFill="1">
      <alignment/>
      <protection/>
    </xf>
    <xf numFmtId="0" fontId="8" fillId="0" borderId="0" xfId="86" applyFont="1" applyFill="1" applyBorder="1">
      <alignment/>
      <protection/>
    </xf>
    <xf numFmtId="3" fontId="8" fillId="0" borderId="0" xfId="87" applyNumberFormat="1" applyFont="1" applyAlignment="1">
      <alignment vertical="center"/>
      <protection/>
    </xf>
    <xf numFmtId="3" fontId="8" fillId="0" borderId="0" xfId="87" applyNumberFormat="1" applyFont="1">
      <alignment/>
      <protection/>
    </xf>
    <xf numFmtId="0" fontId="8" fillId="0" borderId="0" xfId="87" applyFont="1">
      <alignment/>
      <protection/>
    </xf>
    <xf numFmtId="0" fontId="10" fillId="0" borderId="0" xfId="86" applyFont="1" applyFill="1">
      <alignment/>
      <protection/>
    </xf>
    <xf numFmtId="0" fontId="8" fillId="0" borderId="0" xfId="86" applyFont="1" applyFill="1" applyAlignment="1">
      <alignment/>
      <protection/>
    </xf>
    <xf numFmtId="3" fontId="8" fillId="0" borderId="0" xfId="86" applyNumberFormat="1" applyFont="1">
      <alignment/>
      <protection/>
    </xf>
    <xf numFmtId="0" fontId="8" fillId="0" borderId="0" xfId="91" applyFont="1" applyFill="1" applyBorder="1" applyAlignment="1">
      <alignment horizontal="right"/>
      <protection/>
    </xf>
    <xf numFmtId="0" fontId="8" fillId="0" borderId="0" xfId="86" applyFont="1" applyFill="1" applyAlignment="1">
      <alignment horizontal="right"/>
      <protection/>
    </xf>
    <xf numFmtId="0" fontId="0" fillId="0" borderId="0" xfId="86" applyFill="1">
      <alignment/>
      <protection/>
    </xf>
    <xf numFmtId="0" fontId="55" fillId="0" borderId="22" xfId="86" applyFont="1" applyBorder="1" applyAlignment="1">
      <alignment horizontal="center" vertical="center" wrapText="1"/>
      <protection/>
    </xf>
    <xf numFmtId="0" fontId="11" fillId="0" borderId="23" xfId="86" applyFont="1" applyFill="1" applyBorder="1" applyAlignment="1">
      <alignment vertical="center"/>
      <protection/>
    </xf>
    <xf numFmtId="3" fontId="12" fillId="0" borderId="23" xfId="86" applyNumberFormat="1" applyFont="1" applyFill="1" applyBorder="1" applyAlignment="1">
      <alignment vertical="center"/>
      <protection/>
    </xf>
    <xf numFmtId="3" fontId="12" fillId="0" borderId="24" xfId="86" applyNumberFormat="1" applyFont="1" applyFill="1" applyBorder="1" applyAlignment="1">
      <alignment vertical="center"/>
      <protection/>
    </xf>
    <xf numFmtId="0" fontId="8" fillId="0" borderId="25" xfId="86" applyFont="1" applyFill="1" applyBorder="1" applyAlignment="1">
      <alignment vertical="center"/>
      <protection/>
    </xf>
    <xf numFmtId="3" fontId="8" fillId="0" borderId="25" xfId="86" applyNumberFormat="1" applyFont="1" applyFill="1" applyBorder="1" applyAlignment="1">
      <alignment vertical="center"/>
      <protection/>
    </xf>
    <xf numFmtId="4" fontId="8" fillId="0" borderId="25" xfId="86" applyNumberFormat="1" applyFont="1" applyFill="1" applyBorder="1" applyAlignment="1">
      <alignment vertical="center"/>
      <protection/>
    </xf>
    <xf numFmtId="0" fontId="12" fillId="0" borderId="26" xfId="86" applyFont="1" applyFill="1" applyBorder="1" applyAlignment="1">
      <alignment vertical="center"/>
      <protection/>
    </xf>
    <xf numFmtId="0" fontId="12" fillId="0" borderId="26" xfId="86" applyFont="1" applyBorder="1" applyAlignment="1">
      <alignment vertical="center"/>
      <protection/>
    </xf>
    <xf numFmtId="3" fontId="12" fillId="0" borderId="26" xfId="86" applyNumberFormat="1" applyFont="1" applyBorder="1" applyAlignment="1">
      <alignment vertical="center"/>
      <protection/>
    </xf>
    <xf numFmtId="3" fontId="12" fillId="0" borderId="27" xfId="86" applyNumberFormat="1" applyFont="1" applyBorder="1" applyAlignment="1">
      <alignment vertical="center"/>
      <protection/>
    </xf>
    <xf numFmtId="0" fontId="12" fillId="0" borderId="11" xfId="86" applyFont="1" applyBorder="1" applyAlignment="1">
      <alignment vertical="center"/>
      <protection/>
    </xf>
    <xf numFmtId="3" fontId="12" fillId="0" borderId="11" xfId="86" applyNumberFormat="1" applyFont="1" applyBorder="1" applyAlignment="1">
      <alignment vertical="center"/>
      <protection/>
    </xf>
    <xf numFmtId="3" fontId="12" fillId="0" borderId="28" xfId="86" applyNumberFormat="1" applyFont="1" applyBorder="1" applyAlignment="1">
      <alignment vertical="center"/>
      <protection/>
    </xf>
    <xf numFmtId="0" fontId="8" fillId="0" borderId="11" xfId="86" applyFont="1" applyBorder="1" applyAlignment="1">
      <alignment horizontal="left" vertical="center" indent="1"/>
      <protection/>
    </xf>
    <xf numFmtId="3" fontId="8" fillId="0" borderId="11" xfId="86" applyNumberFormat="1" applyFont="1" applyBorder="1" applyAlignment="1">
      <alignment vertical="center"/>
      <protection/>
    </xf>
    <xf numFmtId="3" fontId="8" fillId="0" borderId="28" xfId="86" applyNumberFormat="1" applyFont="1" applyBorder="1" applyAlignment="1">
      <alignment vertical="center"/>
      <protection/>
    </xf>
    <xf numFmtId="0" fontId="8" fillId="0" borderId="11" xfId="86" applyFont="1" applyFill="1" applyBorder="1" applyAlignment="1">
      <alignment vertical="center"/>
      <protection/>
    </xf>
    <xf numFmtId="0" fontId="8" fillId="0" borderId="11" xfId="86" applyFont="1" applyBorder="1" applyAlignment="1">
      <alignment vertical="center"/>
      <protection/>
    </xf>
    <xf numFmtId="3" fontId="8" fillId="0" borderId="11" xfId="86" applyNumberFormat="1" applyFont="1" applyFill="1" applyBorder="1" applyAlignment="1">
      <alignment vertical="center"/>
      <protection/>
    </xf>
    <xf numFmtId="3" fontId="16" fillId="0" borderId="28" xfId="86" applyNumberFormat="1" applyFont="1" applyFill="1" applyBorder="1" applyAlignment="1">
      <alignment vertical="center"/>
      <protection/>
    </xf>
    <xf numFmtId="0" fontId="16" fillId="0" borderId="11" xfId="86" applyFont="1" applyFill="1" applyBorder="1" applyAlignment="1">
      <alignment horizontal="left" vertical="center" indent="3"/>
      <protection/>
    </xf>
    <xf numFmtId="3" fontId="16" fillId="0" borderId="11" xfId="86" applyNumberFormat="1" applyFont="1" applyFill="1" applyBorder="1" applyAlignment="1">
      <alignment vertical="center"/>
      <protection/>
    </xf>
    <xf numFmtId="0" fontId="8" fillId="0" borderId="11" xfId="86" applyFont="1" applyFill="1" applyBorder="1" applyAlignment="1">
      <alignment horizontal="left" vertical="center" indent="1"/>
      <protection/>
    </xf>
    <xf numFmtId="3" fontId="8" fillId="0" borderId="28" xfId="86" applyNumberFormat="1" applyFont="1" applyFill="1" applyBorder="1" applyAlignment="1">
      <alignment vertical="center"/>
      <protection/>
    </xf>
    <xf numFmtId="0" fontId="12" fillId="0" borderId="11" xfId="86" applyFont="1" applyFill="1" applyBorder="1" applyAlignment="1">
      <alignment vertical="center"/>
      <protection/>
    </xf>
    <xf numFmtId="3" fontId="12" fillId="0" borderId="11" xfId="86" applyNumberFormat="1" applyFont="1" applyFill="1" applyBorder="1" applyAlignment="1">
      <alignment vertical="center"/>
      <protection/>
    </xf>
    <xf numFmtId="3" fontId="12" fillId="0" borderId="28" xfId="86" applyNumberFormat="1" applyFont="1" applyFill="1" applyBorder="1" applyAlignment="1">
      <alignment vertical="center"/>
      <protection/>
    </xf>
    <xf numFmtId="0" fontId="8" fillId="0" borderId="29" xfId="86" applyFont="1" applyFill="1" applyBorder="1" applyAlignment="1">
      <alignment vertical="center"/>
      <protection/>
    </xf>
    <xf numFmtId="3" fontId="8" fillId="0" borderId="29" xfId="86" applyNumberFormat="1" applyFont="1" applyFill="1" applyBorder="1" applyAlignment="1">
      <alignment vertical="center"/>
      <protection/>
    </xf>
    <xf numFmtId="3" fontId="8" fillId="0" borderId="30" xfId="86" applyNumberFormat="1" applyFont="1" applyFill="1" applyBorder="1" applyAlignment="1">
      <alignment vertical="center"/>
      <protection/>
    </xf>
    <xf numFmtId="177" fontId="0" fillId="0" borderId="0" xfId="86" applyNumberFormat="1" applyFill="1">
      <alignment/>
      <protection/>
    </xf>
    <xf numFmtId="3" fontId="12" fillId="0" borderId="26" xfId="86" applyNumberFormat="1" applyFont="1" applyFill="1" applyBorder="1" applyAlignment="1">
      <alignment vertical="center"/>
      <protection/>
    </xf>
    <xf numFmtId="3" fontId="12" fillId="0" borderId="27" xfId="86" applyNumberFormat="1" applyFont="1" applyFill="1" applyBorder="1" applyAlignment="1">
      <alignment vertical="center"/>
      <protection/>
    </xf>
    <xf numFmtId="178" fontId="0" fillId="0" borderId="0" xfId="86" applyNumberFormat="1" applyFill="1">
      <alignment/>
      <protection/>
    </xf>
    <xf numFmtId="0" fontId="12" fillId="0" borderId="29" xfId="86" applyFont="1" applyFill="1" applyBorder="1" applyAlignment="1">
      <alignment vertical="center"/>
      <protection/>
    </xf>
    <xf numFmtId="3" fontId="12" fillId="0" borderId="29" xfId="86" applyNumberFormat="1" applyFont="1" applyFill="1" applyBorder="1" applyAlignment="1">
      <alignment vertical="center"/>
      <protection/>
    </xf>
    <xf numFmtId="3" fontId="12" fillId="0" borderId="30" xfId="86" applyNumberFormat="1" applyFont="1" applyFill="1" applyBorder="1" applyAlignment="1">
      <alignment vertical="center"/>
      <protection/>
    </xf>
    <xf numFmtId="0" fontId="8" fillId="0" borderId="0" xfId="86" applyFont="1" applyFill="1">
      <alignment/>
      <protection/>
    </xf>
    <xf numFmtId="0" fontId="56" fillId="0" borderId="0" xfId="86" applyFont="1">
      <alignment/>
      <protection/>
    </xf>
    <xf numFmtId="0" fontId="8" fillId="0" borderId="0" xfId="86" applyFont="1" applyFill="1" applyAlignment="1">
      <alignment horizontal="left" wrapText="1"/>
      <protection/>
    </xf>
    <xf numFmtId="0" fontId="0" fillId="0" borderId="0" xfId="86">
      <alignment/>
      <protection/>
    </xf>
    <xf numFmtId="0" fontId="19" fillId="0" borderId="0" xfId="86" applyFont="1" applyFill="1">
      <alignment/>
      <protection/>
    </xf>
    <xf numFmtId="0" fontId="11" fillId="0" borderId="0" xfId="85" applyFont="1" applyFill="1" applyAlignment="1">
      <alignment horizontal="center"/>
      <protection/>
    </xf>
    <xf numFmtId="0" fontId="10" fillId="0" borderId="0" xfId="85" applyFont="1" applyFill="1" applyBorder="1" applyAlignment="1">
      <alignment horizontal="center"/>
      <protection/>
    </xf>
    <xf numFmtId="0" fontId="8" fillId="0" borderId="17" xfId="85" applyNumberFormat="1" applyFont="1" applyBorder="1" applyAlignment="1">
      <alignment horizontal="left" wrapText="1"/>
      <protection/>
    </xf>
    <xf numFmtId="0" fontId="9" fillId="0" borderId="31" xfId="85" applyNumberFormat="1" applyFont="1" applyBorder="1" applyAlignment="1">
      <alignment horizontal="center" vertical="center" wrapText="1"/>
      <protection/>
    </xf>
    <xf numFmtId="0" fontId="8" fillId="0" borderId="0" xfId="85" applyFont="1" applyAlignment="1">
      <alignment horizontal="center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89" applyNumberFormat="1" applyFont="1" applyBorder="1" applyAlignment="1">
      <alignment horizontal="center" vertical="center" wrapText="1"/>
      <protection/>
    </xf>
    <xf numFmtId="0" fontId="8" fillId="0" borderId="0" xfId="89" applyFont="1" applyFill="1" applyBorder="1" applyAlignment="1">
      <alignment horizontal="center"/>
      <protection/>
    </xf>
    <xf numFmtId="3" fontId="11" fillId="0" borderId="0" xfId="89" applyNumberFormat="1" applyFont="1" applyFill="1" applyBorder="1" applyAlignment="1">
      <alignment horizontal="center"/>
      <protection/>
    </xf>
    <xf numFmtId="0" fontId="8" fillId="0" borderId="0" xfId="89" applyFont="1" applyFill="1" applyAlignment="1">
      <alignment horizontal="center"/>
      <protection/>
    </xf>
    <xf numFmtId="49" fontId="12" fillId="0" borderId="11" xfId="89" applyNumberFormat="1" applyFont="1" applyFill="1" applyBorder="1" applyAlignment="1">
      <alignment horizontal="left" vertical="center" wrapText="1"/>
      <protection/>
    </xf>
    <xf numFmtId="0" fontId="8" fillId="0" borderId="0" xfId="89" applyFont="1" applyFill="1" applyAlignment="1">
      <alignment horizontal="left" wrapText="1"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96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7" xfId="0" applyNumberFormat="1" applyFont="1" applyBorder="1" applyAlignment="1">
      <alignment horizontal="center" wrapText="1"/>
    </xf>
    <xf numFmtId="0" fontId="8" fillId="0" borderId="0" xfId="96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0" xfId="88" applyFont="1" applyAlignment="1">
      <alignment horizontal="center" wrapText="1"/>
      <protection/>
    </xf>
    <xf numFmtId="0" fontId="8" fillId="0" borderId="17" xfId="88" applyNumberFormat="1" applyFont="1" applyBorder="1" applyAlignment="1">
      <alignment horizontal="center" wrapText="1"/>
      <protection/>
    </xf>
    <xf numFmtId="0" fontId="9" fillId="0" borderId="31" xfId="88" applyNumberFormat="1" applyFont="1" applyBorder="1" applyAlignment="1">
      <alignment horizontal="center" vertical="center" wrapText="1"/>
      <protection/>
    </xf>
    <xf numFmtId="0" fontId="8" fillId="0" borderId="0" xfId="88" applyFont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96" applyFont="1" applyFill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8" fillId="0" borderId="0" xfId="96" applyNumberFormat="1" applyFont="1" applyFill="1" applyAlignment="1">
      <alignment horizont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0" fontId="10" fillId="0" borderId="0" xfId="87" applyFont="1" applyFill="1" applyBorder="1" applyAlignment="1">
      <alignment horizontal="center" vertical="center"/>
      <protection/>
    </xf>
    <xf numFmtId="0" fontId="8" fillId="0" borderId="0" xfId="96" applyFont="1" applyFill="1" applyAlignment="1">
      <alignment horizontal="center" vertical="center"/>
      <protection/>
    </xf>
    <xf numFmtId="0" fontId="55" fillId="0" borderId="32" xfId="86" applyFont="1" applyBorder="1" applyAlignment="1">
      <alignment horizontal="center" vertical="center" wrapText="1"/>
      <protection/>
    </xf>
    <xf numFmtId="0" fontId="55" fillId="0" borderId="33" xfId="86" applyFont="1" applyBorder="1" applyAlignment="1">
      <alignment horizontal="center" vertical="center" wrapText="1"/>
      <protection/>
    </xf>
    <xf numFmtId="0" fontId="8" fillId="0" borderId="0" xfId="87" applyFont="1" applyFill="1" applyAlignment="1">
      <alignment horizontal="center" vertical="center"/>
      <protection/>
    </xf>
    <xf numFmtId="0" fontId="19" fillId="0" borderId="31" xfId="87" applyFont="1" applyFill="1" applyBorder="1" applyAlignment="1">
      <alignment horizontal="center" vertical="center"/>
      <protection/>
    </xf>
    <xf numFmtId="0" fontId="11" fillId="0" borderId="0" xfId="87" applyFont="1" applyFill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13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2" xfId="62"/>
    <cellStyle name="Normal 12 2" xfId="63"/>
    <cellStyle name="Normal 13" xfId="64"/>
    <cellStyle name="Normal 13 2" xfId="65"/>
    <cellStyle name="Normal 14" xfId="66"/>
    <cellStyle name="Normal 14 2" xfId="67"/>
    <cellStyle name="Normal 15" xfId="68"/>
    <cellStyle name="Normal 15 2" xfId="69"/>
    <cellStyle name="Normal 16" xfId="70"/>
    <cellStyle name="Normal 16 2" xfId="71"/>
    <cellStyle name="Normal 18" xfId="72"/>
    <cellStyle name="Normal 2" xfId="73"/>
    <cellStyle name="Normal 2 2" xfId="74"/>
    <cellStyle name="Normal 20" xfId="75"/>
    <cellStyle name="Normal 20 2" xfId="76"/>
    <cellStyle name="Normal 21" xfId="77"/>
    <cellStyle name="Normal 21 2" xfId="78"/>
    <cellStyle name="Normal 5" xfId="79"/>
    <cellStyle name="Normal 5 2" xfId="80"/>
    <cellStyle name="Normal 8" xfId="81"/>
    <cellStyle name="Normal 8 2" xfId="82"/>
    <cellStyle name="Normal 9" xfId="83"/>
    <cellStyle name="Normal 9 2" xfId="84"/>
    <cellStyle name="Normal_10.-nauda" xfId="85"/>
    <cellStyle name="Normal_13.tab_aizd_atm" xfId="86"/>
    <cellStyle name="Normal_2008_13.tab_aizd_atm_darba" xfId="87"/>
    <cellStyle name="Normal_3.-tab.-nodevas" xfId="88"/>
    <cellStyle name="Normal_9.tab-pasv.spec." xfId="89"/>
    <cellStyle name="Normal_96_97pr_23aug" xfId="90"/>
    <cellStyle name="Normal_Budzaizd99" xfId="91"/>
    <cellStyle name="Normal_Diena!" xfId="92"/>
    <cellStyle name="Normal_ekk" xfId="93"/>
    <cellStyle name="Normal_ien_pamat2000" xfId="94"/>
    <cellStyle name="Normal_Janvaris" xfId="95"/>
    <cellStyle name="Normal_Soc-m" xfId="96"/>
    <cellStyle name="Note" xfId="97"/>
    <cellStyle name="Output" xfId="98"/>
    <cellStyle name="Parastais_FMLikp01_p05_221205_pap_afp_makp" xfId="99"/>
    <cellStyle name="Parastais_Grāmata3" xfId="100"/>
    <cellStyle name="Percent" xfId="101"/>
    <cellStyle name="SAPBEXaggData" xfId="102"/>
    <cellStyle name="SAPBEXaggDataEmph" xfId="103"/>
    <cellStyle name="SAPBEXaggItem" xfId="104"/>
    <cellStyle name="SAPBEXaggItemX" xfId="105"/>
    <cellStyle name="SAPBEXchaText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X" xfId="123"/>
    <cellStyle name="SAPBEXHLevel1" xfId="124"/>
    <cellStyle name="SAPBEXHLevel1X" xfId="125"/>
    <cellStyle name="SAPBEXHLevel2" xfId="126"/>
    <cellStyle name="SAPBEXHLevel2X" xfId="127"/>
    <cellStyle name="SAPBEXHLevel3" xfId="128"/>
    <cellStyle name="SAPBEXHLevel3X" xfId="129"/>
    <cellStyle name="SAPBEXinputData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undefined" xfId="140"/>
    <cellStyle name="Style 1" xfId="141"/>
    <cellStyle name="Title" xfId="142"/>
    <cellStyle name="Total" xfId="143"/>
    <cellStyle name="V?st." xfId="144"/>
    <cellStyle name="Warning Text" xfId="14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57150</xdr:rowOff>
    </xdr:from>
    <xdr:to>
      <xdr:col>2</xdr:col>
      <xdr:colOff>600075</xdr:colOff>
      <xdr:row>2</xdr:row>
      <xdr:rowOff>457200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14550" y="57150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47625</xdr:rowOff>
    </xdr:from>
    <xdr:to>
      <xdr:col>1</xdr:col>
      <xdr:colOff>2857500</xdr:colOff>
      <xdr:row>4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95475" y="4762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952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114300</xdr:rowOff>
    </xdr:from>
    <xdr:to>
      <xdr:col>2</xdr:col>
      <xdr:colOff>704850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11430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114300</xdr:rowOff>
    </xdr:from>
    <xdr:to>
      <xdr:col>2</xdr:col>
      <xdr:colOff>28575</xdr:colOff>
      <xdr:row>0</xdr:row>
      <xdr:rowOff>657225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1143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3114675</xdr:colOff>
      <xdr:row>0</xdr:row>
      <xdr:rowOff>114300</xdr:rowOff>
    </xdr:from>
    <xdr:to>
      <xdr:col>2</xdr:col>
      <xdr:colOff>28575</xdr:colOff>
      <xdr:row>0</xdr:row>
      <xdr:rowOff>657225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1143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361950</xdr:colOff>
      <xdr:row>3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257175"/>
          <a:ext cx="1562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85725</xdr:rowOff>
    </xdr:from>
    <xdr:to>
      <xdr:col>1</xdr:col>
      <xdr:colOff>2828925</xdr:colOff>
      <xdr:row>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572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104775</xdr:rowOff>
    </xdr:from>
    <xdr:to>
      <xdr:col>2</xdr:col>
      <xdr:colOff>695325</xdr:colOff>
      <xdr:row>0</xdr:row>
      <xdr:rowOff>561975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76200</xdr:rowOff>
    </xdr:from>
    <xdr:to>
      <xdr:col>3</xdr:col>
      <xdr:colOff>361950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0" y="762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13335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1</xdr:col>
      <xdr:colOff>3152775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114300</xdr:rowOff>
    </xdr:from>
    <xdr:to>
      <xdr:col>2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71725" y="1143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1809750</xdr:colOff>
      <xdr:row>0</xdr:row>
      <xdr:rowOff>47625</xdr:rowOff>
    </xdr:from>
    <xdr:to>
      <xdr:col>2</xdr:col>
      <xdr:colOff>323850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menesa%20parskati\FM%20rikojumam\FM%20rikojums%20formas%20_071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matbudzeta ien (2)"/>
      <sheetName val="nodeva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2:CN41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1029" t="s">
        <v>156</v>
      </c>
      <c r="B2" s="1029"/>
      <c r="C2" s="1029"/>
      <c r="D2" s="1029"/>
      <c r="E2" s="1029"/>
    </row>
    <row r="3" spans="1:5" s="3" customFormat="1" ht="17.25" customHeight="1">
      <c r="A3" s="1028" t="s">
        <v>157</v>
      </c>
      <c r="B3" s="1028"/>
      <c r="C3" s="1028"/>
      <c r="D3" s="1028"/>
      <c r="E3" s="1028"/>
    </row>
    <row r="4" spans="1:5" s="3" customFormat="1" ht="17.25" customHeight="1">
      <c r="A4" s="1030" t="s">
        <v>158</v>
      </c>
      <c r="B4" s="1030"/>
      <c r="C4" s="1030"/>
      <c r="D4" s="1030"/>
      <c r="E4" s="1030"/>
    </row>
    <row r="5" spans="1:5" s="3" customFormat="1" ht="17.25" customHeight="1">
      <c r="A5" s="1026" t="s">
        <v>159</v>
      </c>
      <c r="B5" s="1026"/>
      <c r="C5" s="1026"/>
      <c r="D5" s="1026"/>
      <c r="E5" s="1026"/>
    </row>
    <row r="6" spans="1:5" s="5" customFormat="1" ht="12.75">
      <c r="A6" s="1027" t="s">
        <v>160</v>
      </c>
      <c r="B6" s="1027"/>
      <c r="C6" s="1027"/>
      <c r="D6" s="1027"/>
      <c r="E6" s="1027"/>
    </row>
    <row r="7" spans="1:5" s="5" customFormat="1" ht="12.75">
      <c r="A7" s="9" t="s">
        <v>161</v>
      </c>
      <c r="B7" s="10"/>
      <c r="C7" s="6"/>
      <c r="D7" s="4"/>
      <c r="E7" s="7" t="s">
        <v>162</v>
      </c>
    </row>
    <row r="8" spans="1:5" s="11" customFormat="1" ht="17.25" customHeight="1">
      <c r="A8" s="13"/>
      <c r="E8" s="12" t="s">
        <v>163</v>
      </c>
    </row>
    <row r="9" spans="1:5" ht="38.25">
      <c r="A9" s="14" t="s">
        <v>164</v>
      </c>
      <c r="B9" s="15" t="s">
        <v>168</v>
      </c>
      <c r="C9" s="15" t="s">
        <v>165</v>
      </c>
      <c r="D9" s="15" t="s">
        <v>166</v>
      </c>
      <c r="E9" s="15" t="s">
        <v>167</v>
      </c>
    </row>
    <row r="10" spans="1:5" ht="19.5" customHeight="1">
      <c r="A10" s="18" t="s">
        <v>169</v>
      </c>
      <c r="B10" s="19">
        <v>716148</v>
      </c>
      <c r="C10" s="19">
        <v>221418</v>
      </c>
      <c r="D10" s="19">
        <v>937565</v>
      </c>
      <c r="E10" s="19">
        <v>466683</v>
      </c>
    </row>
    <row r="11" spans="1:5" ht="19.5" customHeight="1">
      <c r="A11" s="20" t="s">
        <v>170</v>
      </c>
      <c r="B11" s="21" t="s">
        <v>171</v>
      </c>
      <c r="C11" s="21" t="s">
        <v>171</v>
      </c>
      <c r="D11" s="22">
        <v>-79230</v>
      </c>
      <c r="E11" s="22">
        <v>-33813</v>
      </c>
    </row>
    <row r="12" spans="1:5" ht="19.5" customHeight="1">
      <c r="A12" s="23" t="s">
        <v>172</v>
      </c>
      <c r="B12" s="19">
        <v>716148</v>
      </c>
      <c r="C12" s="19">
        <v>221418</v>
      </c>
      <c r="D12" s="19">
        <v>858335</v>
      </c>
      <c r="E12" s="19">
        <v>432870</v>
      </c>
    </row>
    <row r="13" spans="1:5" ht="19.5" customHeight="1">
      <c r="A13" s="18" t="s">
        <v>173</v>
      </c>
      <c r="B13" s="19">
        <v>730488</v>
      </c>
      <c r="C13" s="19">
        <v>200421</v>
      </c>
      <c r="D13" s="19">
        <v>930909</v>
      </c>
      <c r="E13" s="19">
        <v>518458</v>
      </c>
    </row>
    <row r="14" spans="1:5" ht="19.5" customHeight="1">
      <c r="A14" s="20" t="s">
        <v>170</v>
      </c>
      <c r="B14" s="21" t="s">
        <v>171</v>
      </c>
      <c r="C14" s="21" t="s">
        <v>171</v>
      </c>
      <c r="D14" s="22">
        <v>-79403</v>
      </c>
      <c r="E14" s="22">
        <v>-33813</v>
      </c>
    </row>
    <row r="15" spans="1:5" ht="19.5" customHeight="1">
      <c r="A15" s="23" t="s">
        <v>174</v>
      </c>
      <c r="B15" s="19">
        <v>730488</v>
      </c>
      <c r="C15" s="19">
        <v>200421</v>
      </c>
      <c r="D15" s="19">
        <v>851506</v>
      </c>
      <c r="E15" s="19">
        <v>484644</v>
      </c>
    </row>
    <row r="16" spans="1:5" ht="19.5" customHeight="1">
      <c r="A16" s="23" t="s">
        <v>175</v>
      </c>
      <c r="B16" s="19">
        <v>-14340</v>
      </c>
      <c r="C16" s="19">
        <v>20996</v>
      </c>
      <c r="D16" s="19">
        <v>6829</v>
      </c>
      <c r="E16" s="19">
        <v>-51775</v>
      </c>
    </row>
    <row r="17" spans="1:5" ht="19.5" customHeight="1">
      <c r="A17" s="19" t="s">
        <v>176</v>
      </c>
      <c r="B17" s="26">
        <v>14340</v>
      </c>
      <c r="C17" s="26">
        <v>-20996</v>
      </c>
      <c r="D17" s="26">
        <v>-6829</v>
      </c>
      <c r="E17" s="26">
        <v>51775</v>
      </c>
    </row>
    <row r="18" spans="1:5" s="29" customFormat="1" ht="19.5" customHeight="1">
      <c r="A18" s="19" t="s">
        <v>177</v>
      </c>
      <c r="B18" s="26">
        <v>-507657</v>
      </c>
      <c r="C18" s="26">
        <v>-17900</v>
      </c>
      <c r="D18" s="26">
        <v>-525557</v>
      </c>
      <c r="E18" s="26">
        <v>-350635</v>
      </c>
    </row>
    <row r="19" spans="1:5" s="11" customFormat="1" ht="19.5" customHeight="1">
      <c r="A19" s="20" t="s">
        <v>170</v>
      </c>
      <c r="B19" s="30" t="s">
        <v>171</v>
      </c>
      <c r="C19" s="30" t="s">
        <v>171</v>
      </c>
      <c r="D19" s="30">
        <v>0</v>
      </c>
      <c r="E19" s="30">
        <v>0</v>
      </c>
    </row>
    <row r="20" spans="1:5" s="11" customFormat="1" ht="30" customHeight="1">
      <c r="A20" s="31" t="s">
        <v>178</v>
      </c>
      <c r="B20" s="26">
        <v>0</v>
      </c>
      <c r="C20" s="26">
        <v>0</v>
      </c>
      <c r="D20" s="26">
        <v>0</v>
      </c>
      <c r="E20" s="26">
        <v>0</v>
      </c>
    </row>
    <row r="21" spans="1:5" s="11" customFormat="1" ht="19.5" customHeight="1">
      <c r="A21" s="32" t="s">
        <v>179</v>
      </c>
      <c r="B21" s="26">
        <v>-174501</v>
      </c>
      <c r="C21" s="26">
        <v>0</v>
      </c>
      <c r="D21" s="26">
        <v>-174501</v>
      </c>
      <c r="E21" s="26">
        <v>-299089</v>
      </c>
    </row>
    <row r="22" spans="1:5" s="11" customFormat="1" ht="19.5" customHeight="1">
      <c r="A22" s="32" t="s">
        <v>180</v>
      </c>
      <c r="B22" s="26">
        <v>694213</v>
      </c>
      <c r="C22" s="26">
        <v>-1969</v>
      </c>
      <c r="D22" s="26">
        <v>693720</v>
      </c>
      <c r="E22" s="26">
        <v>702096</v>
      </c>
    </row>
    <row r="23" spans="1:5" s="11" customFormat="1" ht="19.5" customHeight="1">
      <c r="A23" s="34" t="s">
        <v>170</v>
      </c>
      <c r="B23" s="30" t="s">
        <v>171</v>
      </c>
      <c r="C23" s="30" t="s">
        <v>171</v>
      </c>
      <c r="D23" s="30">
        <v>1476</v>
      </c>
      <c r="E23" s="30">
        <v>456</v>
      </c>
    </row>
    <row r="24" spans="1:5" s="11" customFormat="1" ht="19.5" customHeight="1">
      <c r="A24" s="32" t="s">
        <v>181</v>
      </c>
      <c r="B24" s="26">
        <v>2210</v>
      </c>
      <c r="C24" s="26">
        <v>205</v>
      </c>
      <c r="D24" s="26">
        <v>766</v>
      </c>
      <c r="E24" s="26">
        <v>606</v>
      </c>
    </row>
    <row r="25" spans="1:5" s="11" customFormat="1" ht="19.5" customHeight="1">
      <c r="A25" s="34" t="s">
        <v>170</v>
      </c>
      <c r="B25" s="30" t="s">
        <v>171</v>
      </c>
      <c r="C25" s="30" t="s">
        <v>171</v>
      </c>
      <c r="D25" s="30">
        <v>-1648</v>
      </c>
      <c r="E25" s="30">
        <v>-457</v>
      </c>
    </row>
    <row r="26" spans="1:5" s="3" customFormat="1" ht="19.5" customHeight="1">
      <c r="A26" s="32" t="s">
        <v>182</v>
      </c>
      <c r="B26" s="26">
        <v>76</v>
      </c>
      <c r="C26" s="26">
        <v>-305</v>
      </c>
      <c r="D26" s="26">
        <v>-230</v>
      </c>
      <c r="E26" s="26">
        <v>-221</v>
      </c>
    </row>
    <row r="27" spans="1:5" s="11" customFormat="1" ht="19.5" customHeight="1">
      <c r="A27" s="32" t="s">
        <v>183</v>
      </c>
      <c r="B27" s="26">
        <v>0</v>
      </c>
      <c r="C27" s="26">
        <v>-1027</v>
      </c>
      <c r="D27" s="26">
        <v>-1027</v>
      </c>
      <c r="E27" s="26">
        <v>-983</v>
      </c>
    </row>
    <row r="28" spans="1:5" s="37" customFormat="1" ht="12.75">
      <c r="A28" s="38" t="s">
        <v>184</v>
      </c>
      <c r="B28" s="39"/>
      <c r="C28" s="40"/>
      <c r="D28" s="40"/>
      <c r="E28" s="41"/>
    </row>
    <row r="29" spans="1:5" s="37" customFormat="1" ht="12.75">
      <c r="A29" s="38"/>
      <c r="B29" s="39"/>
      <c r="C29" s="40"/>
      <c r="D29" s="40"/>
      <c r="E29" s="41"/>
    </row>
    <row r="30" spans="1:2" s="37" customFormat="1" ht="12.75">
      <c r="A30" s="11"/>
      <c r="B30" s="13"/>
    </row>
    <row r="31" spans="1:5" s="42" customFormat="1" ht="15.75">
      <c r="A31" s="43" t="s">
        <v>185</v>
      </c>
      <c r="B31" s="44"/>
      <c r="C31" s="45"/>
      <c r="D31" s="46"/>
      <c r="E31" s="47" t="s">
        <v>186</v>
      </c>
    </row>
    <row r="32" spans="1:5" s="37" customFormat="1" ht="12.75">
      <c r="A32" s="48"/>
      <c r="B32" s="13"/>
      <c r="E32" s="48"/>
    </row>
    <row r="33" spans="1:5" s="37" customFormat="1" ht="12.75">
      <c r="A33" s="11"/>
      <c r="B33" s="13"/>
      <c r="E33" s="49"/>
    </row>
    <row r="34" spans="1:5" s="37" customFormat="1" ht="12.75">
      <c r="A34" s="11"/>
      <c r="B34" s="13"/>
      <c r="E34" s="49"/>
    </row>
    <row r="35" spans="1:2" s="37" customFormat="1" ht="12.75">
      <c r="A35" s="11"/>
      <c r="B35" s="13"/>
    </row>
    <row r="36" spans="1:2" s="37" customFormat="1" ht="12.75">
      <c r="A36" s="11"/>
      <c r="B36" s="13"/>
    </row>
    <row r="37" spans="1:2" s="37" customFormat="1" ht="12.75">
      <c r="A37" s="11"/>
      <c r="B37" s="13"/>
    </row>
    <row r="38" spans="1:92" s="55" customFormat="1" ht="15">
      <c r="A38" s="51" t="s">
        <v>187</v>
      </c>
      <c r="B38" s="50"/>
      <c r="C38" s="52"/>
      <c r="D38" s="52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</row>
    <row r="39" spans="1:5" s="58" customFormat="1" ht="12.75" customHeight="1">
      <c r="A39" s="16"/>
      <c r="B39" s="56"/>
      <c r="C39" s="56"/>
      <c r="D39" s="56"/>
      <c r="E39" s="57"/>
    </row>
    <row r="40" ht="12.75">
      <c r="C40" s="57"/>
    </row>
    <row r="41" ht="12.75">
      <c r="C41" s="57"/>
    </row>
  </sheetData>
  <mergeCells count="5">
    <mergeCell ref="A5:E5"/>
    <mergeCell ref="A6:E6"/>
    <mergeCell ref="A3:E3"/>
    <mergeCell ref="A2:E2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workbookViewId="0" topLeftCell="A1">
      <selection activeCell="E26" sqref="E26"/>
    </sheetView>
  </sheetViews>
  <sheetFormatPr defaultColWidth="9.140625" defaultRowHeight="12.75"/>
  <cols>
    <col min="1" max="1" width="9.140625" style="743" customWidth="1"/>
    <col min="2" max="2" width="38.57421875" style="743" bestFit="1" customWidth="1"/>
    <col min="3" max="3" width="10.8515625" style="743" bestFit="1" customWidth="1"/>
    <col min="4" max="4" width="9.8515625" style="743" bestFit="1" customWidth="1"/>
    <col min="5" max="5" width="9.140625" style="743" customWidth="1"/>
    <col min="6" max="6" width="9.421875" style="743" bestFit="1" customWidth="1"/>
    <col min="7" max="11" width="9.140625" style="743" customWidth="1"/>
    <col min="12" max="12" width="9.00390625" style="743" customWidth="1"/>
    <col min="13" max="16384" width="9.140625" style="743" customWidth="1"/>
  </cols>
  <sheetData>
    <row r="1" spans="1:6" ht="12.75">
      <c r="A1" s="714"/>
      <c r="B1" s="714"/>
      <c r="C1" s="714"/>
      <c r="D1" s="714"/>
      <c r="E1" s="714"/>
      <c r="F1" s="714"/>
    </row>
    <row r="2" spans="1:6" ht="12.75">
      <c r="A2" s="714"/>
      <c r="B2" s="714"/>
      <c r="C2" s="714"/>
      <c r="D2" s="714"/>
      <c r="E2" s="714"/>
      <c r="F2" s="714"/>
    </row>
    <row r="3" spans="1:6" ht="39.75" customHeight="1">
      <c r="A3" s="744"/>
      <c r="B3" s="744"/>
      <c r="C3" s="744"/>
      <c r="D3" s="744"/>
      <c r="E3" s="744"/>
      <c r="F3" s="744"/>
    </row>
    <row r="4" spans="1:6" ht="12.75">
      <c r="A4" s="1019" t="s">
        <v>156</v>
      </c>
      <c r="B4" s="1019"/>
      <c r="C4" s="1019"/>
      <c r="D4" s="1019"/>
      <c r="E4" s="1019"/>
      <c r="F4" s="1019"/>
    </row>
    <row r="5" spans="1:6" ht="12.75">
      <c r="A5" s="1020" t="s">
        <v>157</v>
      </c>
      <c r="B5" s="1020"/>
      <c r="C5" s="1020"/>
      <c r="D5" s="1020"/>
      <c r="E5" s="1020"/>
      <c r="F5" s="1020"/>
    </row>
    <row r="6" spans="1:6" ht="15.75">
      <c r="A6" s="1021" t="s">
        <v>1091</v>
      </c>
      <c r="B6" s="1021"/>
      <c r="C6" s="1021"/>
      <c r="D6" s="1021"/>
      <c r="E6" s="1021"/>
      <c r="F6" s="1021"/>
    </row>
    <row r="7" spans="1:6" ht="12.75">
      <c r="A7" s="1022" t="s">
        <v>269</v>
      </c>
      <c r="B7" s="1022"/>
      <c r="C7" s="1022"/>
      <c r="D7" s="1022"/>
      <c r="E7" s="1022"/>
      <c r="F7" s="1022"/>
    </row>
    <row r="8" spans="1:6" ht="12.75">
      <c r="A8" s="1043" t="s">
        <v>160</v>
      </c>
      <c r="B8" s="1043"/>
      <c r="C8" s="1043"/>
      <c r="D8" s="1043"/>
      <c r="E8" s="1043"/>
      <c r="F8" s="1043"/>
    </row>
    <row r="9" spans="1:6" ht="12.75">
      <c r="A9" s="745" t="s">
        <v>161</v>
      </c>
      <c r="B9" s="115"/>
      <c r="C9" s="115"/>
      <c r="D9" s="192"/>
      <c r="E9" s="746"/>
      <c r="F9" s="193" t="s">
        <v>162</v>
      </c>
    </row>
    <row r="10" spans="1:6" ht="12.75">
      <c r="A10" s="746"/>
      <c r="B10" s="747"/>
      <c r="C10" s="748"/>
      <c r="D10" s="749"/>
      <c r="E10" s="746"/>
      <c r="F10" s="750" t="s">
        <v>1092</v>
      </c>
    </row>
    <row r="11" spans="1:6" ht="15.75">
      <c r="A11" s="751"/>
      <c r="B11" s="752"/>
      <c r="C11" s="752"/>
      <c r="D11" s="752"/>
      <c r="E11" s="753"/>
      <c r="F11" s="754" t="s">
        <v>190</v>
      </c>
    </row>
    <row r="12" spans="1:6" ht="51">
      <c r="A12" s="755" t="s">
        <v>333</v>
      </c>
      <c r="B12" s="755" t="s">
        <v>191</v>
      </c>
      <c r="C12" s="756" t="s">
        <v>272</v>
      </c>
      <c r="D12" s="756" t="s">
        <v>193</v>
      </c>
      <c r="E12" s="757" t="s">
        <v>334</v>
      </c>
      <c r="F12" s="757" t="s">
        <v>167</v>
      </c>
    </row>
    <row r="13" spans="1:6" ht="12.75">
      <c r="A13" s="756" t="s">
        <v>452</v>
      </c>
      <c r="B13" s="756" t="s">
        <v>453</v>
      </c>
      <c r="C13" s="756" t="s">
        <v>454</v>
      </c>
      <c r="D13" s="756" t="s">
        <v>1093</v>
      </c>
      <c r="E13" s="758">
        <v>5</v>
      </c>
      <c r="F13" s="758">
        <v>6</v>
      </c>
    </row>
    <row r="14" spans="1:6" ht="12.75">
      <c r="A14" s="759"/>
      <c r="B14" s="760" t="s">
        <v>455</v>
      </c>
      <c r="C14" s="761">
        <v>106895551</v>
      </c>
      <c r="D14" s="761">
        <v>14710805</v>
      </c>
      <c r="E14" s="762">
        <v>13.761849639560772</v>
      </c>
      <c r="F14" s="761">
        <v>7531769</v>
      </c>
    </row>
    <row r="15" spans="1:6" ht="12.75">
      <c r="A15" s="1023" t="s">
        <v>1094</v>
      </c>
      <c r="B15" s="1023"/>
      <c r="C15" s="763">
        <v>18637572</v>
      </c>
      <c r="D15" s="763">
        <v>1587728</v>
      </c>
      <c r="E15" s="764">
        <v>8.518963736263501</v>
      </c>
      <c r="F15" s="763">
        <v>356124</v>
      </c>
    </row>
    <row r="16" spans="1:6" ht="12.75">
      <c r="A16" s="715" t="s">
        <v>1095</v>
      </c>
      <c r="B16" s="765" t="s">
        <v>276</v>
      </c>
      <c r="C16" s="766">
        <v>150</v>
      </c>
      <c r="D16" s="766">
        <v>0</v>
      </c>
      <c r="E16" s="767">
        <v>0</v>
      </c>
      <c r="F16" s="766">
        <v>-925</v>
      </c>
    </row>
    <row r="17" spans="1:6" ht="12.75">
      <c r="A17" s="756" t="s">
        <v>498</v>
      </c>
      <c r="B17" s="765" t="s">
        <v>1096</v>
      </c>
      <c r="C17" s="766">
        <v>0</v>
      </c>
      <c r="D17" s="766">
        <v>0</v>
      </c>
      <c r="E17" s="767">
        <v>0</v>
      </c>
      <c r="F17" s="766">
        <v>-5762</v>
      </c>
    </row>
    <row r="18" spans="1:6" ht="12.75">
      <c r="A18" s="715" t="s">
        <v>1097</v>
      </c>
      <c r="B18" s="765" t="s">
        <v>277</v>
      </c>
      <c r="C18" s="766">
        <v>17127744</v>
      </c>
      <c r="D18" s="766">
        <v>858997</v>
      </c>
      <c r="E18" s="767">
        <v>5.015237266507486</v>
      </c>
      <c r="F18" s="766">
        <v>275416</v>
      </c>
    </row>
    <row r="19" spans="1:6" ht="12.75">
      <c r="A19" s="768" t="s">
        <v>337</v>
      </c>
      <c r="B19" s="769" t="s">
        <v>338</v>
      </c>
      <c r="C19" s="770">
        <v>110957</v>
      </c>
      <c r="D19" s="770">
        <v>31311</v>
      </c>
      <c r="E19" s="771">
        <v>28.219039808213992</v>
      </c>
      <c r="F19" s="770">
        <v>31311</v>
      </c>
    </row>
    <row r="20" spans="1:6" ht="25.5">
      <c r="A20" s="772" t="s">
        <v>540</v>
      </c>
      <c r="B20" s="769" t="s">
        <v>952</v>
      </c>
      <c r="C20" s="766">
        <v>350</v>
      </c>
      <c r="D20" s="766">
        <v>22</v>
      </c>
      <c r="E20" s="767">
        <v>6.2857142857142865</v>
      </c>
      <c r="F20" s="766">
        <v>22</v>
      </c>
    </row>
    <row r="21" spans="1:8" ht="12.75">
      <c r="A21" s="773" t="s">
        <v>959</v>
      </c>
      <c r="B21" s="765" t="s">
        <v>960</v>
      </c>
      <c r="C21" s="766">
        <v>16843923</v>
      </c>
      <c r="D21" s="766">
        <v>817722</v>
      </c>
      <c r="E21" s="767">
        <v>4.854700416286634</v>
      </c>
      <c r="F21" s="766">
        <v>238024</v>
      </c>
      <c r="H21" s="774"/>
    </row>
    <row r="22" spans="1:6" ht="12.75">
      <c r="A22" s="775" t="s">
        <v>1098</v>
      </c>
      <c r="B22" s="765" t="s">
        <v>1099</v>
      </c>
      <c r="C22" s="766">
        <v>16780714</v>
      </c>
      <c r="D22" s="766">
        <v>778109</v>
      </c>
      <c r="E22" s="767">
        <v>4.636924269134197</v>
      </c>
      <c r="F22" s="766">
        <v>207737</v>
      </c>
    </row>
    <row r="23" spans="1:6" ht="38.25">
      <c r="A23" s="773" t="s">
        <v>961</v>
      </c>
      <c r="B23" s="776" t="s">
        <v>1100</v>
      </c>
      <c r="C23" s="766">
        <v>172514</v>
      </c>
      <c r="D23" s="766">
        <v>9942</v>
      </c>
      <c r="E23" s="767">
        <v>5.763010538275155</v>
      </c>
      <c r="F23" s="766">
        <v>6059</v>
      </c>
    </row>
    <row r="24" spans="1:6" ht="12.75">
      <c r="A24" s="777" t="s">
        <v>1101</v>
      </c>
      <c r="B24" s="765" t="s">
        <v>278</v>
      </c>
      <c r="C24" s="766">
        <v>4630</v>
      </c>
      <c r="D24" s="766">
        <v>998</v>
      </c>
      <c r="E24" s="767">
        <v>21.555075593952484</v>
      </c>
      <c r="F24" s="766">
        <v>998</v>
      </c>
    </row>
    <row r="25" spans="1:6" ht="12.75">
      <c r="A25" s="757" t="s">
        <v>1102</v>
      </c>
      <c r="B25" s="776" t="s">
        <v>1103</v>
      </c>
      <c r="C25" s="766">
        <v>4630</v>
      </c>
      <c r="D25" s="766">
        <v>998</v>
      </c>
      <c r="E25" s="767">
        <v>21.555075593952484</v>
      </c>
      <c r="F25" s="766">
        <v>200</v>
      </c>
    </row>
    <row r="26" spans="1:6" ht="12.75">
      <c r="A26" s="778" t="s">
        <v>1104</v>
      </c>
      <c r="B26" s="776" t="s">
        <v>835</v>
      </c>
      <c r="C26" s="766">
        <v>1505048</v>
      </c>
      <c r="D26" s="766">
        <v>727733</v>
      </c>
      <c r="E26" s="767">
        <v>48.35281001004619</v>
      </c>
      <c r="F26" s="766">
        <v>87195</v>
      </c>
    </row>
    <row r="27" spans="1:6" ht="12.75">
      <c r="A27" s="773" t="s">
        <v>347</v>
      </c>
      <c r="B27" s="765" t="s">
        <v>836</v>
      </c>
      <c r="C27" s="766">
        <v>1500000</v>
      </c>
      <c r="D27" s="766">
        <v>719743</v>
      </c>
      <c r="E27" s="767">
        <v>47.982866666666666</v>
      </c>
      <c r="F27" s="766">
        <v>79763</v>
      </c>
    </row>
    <row r="28" spans="1:6" ht="25.5" hidden="1">
      <c r="A28" s="775" t="s">
        <v>965</v>
      </c>
      <c r="B28" s="765" t="s">
        <v>1105</v>
      </c>
      <c r="C28" s="766">
        <v>0</v>
      </c>
      <c r="D28" s="766">
        <v>0</v>
      </c>
      <c r="E28" s="767">
        <v>0</v>
      </c>
      <c r="F28" s="766">
        <v>0</v>
      </c>
    </row>
    <row r="29" spans="1:6" ht="25.5">
      <c r="A29" s="775" t="s">
        <v>1106</v>
      </c>
      <c r="B29" s="776" t="s">
        <v>1107</v>
      </c>
      <c r="C29" s="766">
        <v>0</v>
      </c>
      <c r="D29" s="766">
        <v>719743</v>
      </c>
      <c r="E29" s="767">
        <v>0</v>
      </c>
      <c r="F29" s="766">
        <v>79763</v>
      </c>
    </row>
    <row r="30" spans="1:6" ht="12.75">
      <c r="A30" s="773" t="s">
        <v>999</v>
      </c>
      <c r="B30" s="765" t="s">
        <v>1108</v>
      </c>
      <c r="C30" s="766">
        <v>5048</v>
      </c>
      <c r="D30" s="766">
        <v>7990</v>
      </c>
      <c r="E30" s="767">
        <v>158.28050713153726</v>
      </c>
      <c r="F30" s="766">
        <v>7432</v>
      </c>
    </row>
    <row r="31" spans="1:6" ht="12.75">
      <c r="A31" s="773"/>
      <c r="B31" s="779"/>
      <c r="C31" s="766"/>
      <c r="D31" s="766"/>
      <c r="E31" s="767"/>
      <c r="F31" s="763"/>
    </row>
    <row r="32" spans="1:6" ht="12.75">
      <c r="A32" s="1023" t="s">
        <v>1109</v>
      </c>
      <c r="B32" s="1023"/>
      <c r="C32" s="763">
        <v>2569196</v>
      </c>
      <c r="D32" s="763">
        <v>732236</v>
      </c>
      <c r="E32" s="764">
        <v>28.50058928941194</v>
      </c>
      <c r="F32" s="763">
        <v>454269</v>
      </c>
    </row>
    <row r="33" spans="1:6" ht="12.75">
      <c r="A33" s="715" t="s">
        <v>1095</v>
      </c>
      <c r="B33" s="765" t="s">
        <v>276</v>
      </c>
      <c r="C33" s="766">
        <v>2325512</v>
      </c>
      <c r="D33" s="766">
        <v>671395</v>
      </c>
      <c r="E33" s="767">
        <v>28.87084650605974</v>
      </c>
      <c r="F33" s="766">
        <v>400368</v>
      </c>
    </row>
    <row r="34" spans="1:6" ht="12.75">
      <c r="A34" s="756" t="s">
        <v>498</v>
      </c>
      <c r="B34" s="765" t="s">
        <v>1096</v>
      </c>
      <c r="C34" s="766">
        <v>2325512</v>
      </c>
      <c r="D34" s="766">
        <v>671395</v>
      </c>
      <c r="E34" s="767">
        <v>28.87084650605974</v>
      </c>
      <c r="F34" s="766">
        <v>400368</v>
      </c>
    </row>
    <row r="35" spans="1:6" ht="12.75">
      <c r="A35" s="715" t="s">
        <v>1097</v>
      </c>
      <c r="B35" s="765" t="s">
        <v>277</v>
      </c>
      <c r="C35" s="766">
        <v>19257</v>
      </c>
      <c r="D35" s="766">
        <v>4896</v>
      </c>
      <c r="E35" s="767">
        <v>25.424520953419538</v>
      </c>
      <c r="F35" s="766">
        <v>3610</v>
      </c>
    </row>
    <row r="36" spans="1:6" ht="12.75">
      <c r="A36" s="756" t="s">
        <v>337</v>
      </c>
      <c r="B36" s="765" t="s">
        <v>338</v>
      </c>
      <c r="C36" s="766">
        <v>2327</v>
      </c>
      <c r="D36" s="766">
        <v>682</v>
      </c>
      <c r="E36" s="767">
        <v>29.308122045552214</v>
      </c>
      <c r="F36" s="766">
        <v>548</v>
      </c>
    </row>
    <row r="37" spans="1:6" ht="25.5">
      <c r="A37" s="756" t="s">
        <v>540</v>
      </c>
      <c r="B37" s="765" t="s">
        <v>952</v>
      </c>
      <c r="C37" s="766">
        <v>4340</v>
      </c>
      <c r="D37" s="766">
        <v>875</v>
      </c>
      <c r="E37" s="767">
        <v>20.161290322580644</v>
      </c>
      <c r="F37" s="766">
        <v>380</v>
      </c>
    </row>
    <row r="38" spans="1:6" ht="12.75">
      <c r="A38" s="772" t="s">
        <v>1110</v>
      </c>
      <c r="B38" s="769" t="s">
        <v>958</v>
      </c>
      <c r="C38" s="766">
        <v>0</v>
      </c>
      <c r="D38" s="766">
        <v>8</v>
      </c>
      <c r="E38" s="767">
        <v>0</v>
      </c>
      <c r="F38" s="766">
        <v>8</v>
      </c>
    </row>
    <row r="39" spans="1:6" ht="12.75">
      <c r="A39" s="773" t="s">
        <v>959</v>
      </c>
      <c r="B39" s="765" t="s">
        <v>960</v>
      </c>
      <c r="C39" s="766">
        <v>10590</v>
      </c>
      <c r="D39" s="766">
        <v>2938</v>
      </c>
      <c r="E39" s="767">
        <v>27.743153918791315</v>
      </c>
      <c r="F39" s="766">
        <v>2674</v>
      </c>
    </row>
    <row r="40" spans="1:6" ht="38.25">
      <c r="A40" s="773" t="s">
        <v>961</v>
      </c>
      <c r="B40" s="765" t="s">
        <v>1100</v>
      </c>
      <c r="C40" s="766">
        <v>2000</v>
      </c>
      <c r="D40" s="766">
        <v>393</v>
      </c>
      <c r="E40" s="767">
        <v>19.65</v>
      </c>
      <c r="F40" s="766">
        <v>0</v>
      </c>
    </row>
    <row r="41" spans="1:6" ht="12.75">
      <c r="A41" s="777" t="s">
        <v>1101</v>
      </c>
      <c r="B41" s="765" t="s">
        <v>278</v>
      </c>
      <c r="C41" s="766">
        <v>221727</v>
      </c>
      <c r="D41" s="766">
        <v>54356</v>
      </c>
      <c r="E41" s="767">
        <v>24.514831301555517</v>
      </c>
      <c r="F41" s="766">
        <v>49827</v>
      </c>
    </row>
    <row r="42" spans="1:6" ht="12.75">
      <c r="A42" s="757" t="s">
        <v>1102</v>
      </c>
      <c r="B42" s="776" t="s">
        <v>1103</v>
      </c>
      <c r="C42" s="766">
        <v>221727</v>
      </c>
      <c r="D42" s="766">
        <v>54356</v>
      </c>
      <c r="E42" s="767">
        <v>24.514831301555517</v>
      </c>
      <c r="F42" s="766">
        <v>49827</v>
      </c>
    </row>
    <row r="43" spans="1:6" ht="12.75">
      <c r="A43" s="778" t="s">
        <v>1104</v>
      </c>
      <c r="B43" s="776" t="s">
        <v>835</v>
      </c>
      <c r="C43" s="766">
        <v>2700</v>
      </c>
      <c r="D43" s="766">
        <v>1589</v>
      </c>
      <c r="E43" s="767">
        <v>58.851851851851855</v>
      </c>
      <c r="F43" s="766">
        <v>464</v>
      </c>
    </row>
    <row r="44" spans="1:6" ht="12.75">
      <c r="A44" s="773" t="s">
        <v>347</v>
      </c>
      <c r="B44" s="765" t="s">
        <v>836</v>
      </c>
      <c r="C44" s="766">
        <v>2100</v>
      </c>
      <c r="D44" s="766">
        <v>1169</v>
      </c>
      <c r="E44" s="767">
        <v>55.666666666666664</v>
      </c>
      <c r="F44" s="766">
        <v>378</v>
      </c>
    </row>
    <row r="45" spans="1:6" ht="25.5" hidden="1">
      <c r="A45" s="775" t="s">
        <v>965</v>
      </c>
      <c r="B45" s="765" t="s">
        <v>1105</v>
      </c>
      <c r="C45" s="766">
        <v>0</v>
      </c>
      <c r="D45" s="766">
        <v>0</v>
      </c>
      <c r="E45" s="767">
        <v>0</v>
      </c>
      <c r="F45" s="766">
        <v>0</v>
      </c>
    </row>
    <row r="46" spans="1:6" ht="25.5">
      <c r="A46" s="775" t="s">
        <v>1106</v>
      </c>
      <c r="B46" s="776" t="s">
        <v>1107</v>
      </c>
      <c r="C46" s="766">
        <v>2100</v>
      </c>
      <c r="D46" s="766">
        <v>1169</v>
      </c>
      <c r="E46" s="767">
        <v>55.666666666666664</v>
      </c>
      <c r="F46" s="766">
        <v>378</v>
      </c>
    </row>
    <row r="47" spans="1:6" ht="12.75">
      <c r="A47" s="773" t="s">
        <v>999</v>
      </c>
      <c r="B47" s="765" t="s">
        <v>1108</v>
      </c>
      <c r="C47" s="766">
        <v>600</v>
      </c>
      <c r="D47" s="766">
        <v>420</v>
      </c>
      <c r="E47" s="767">
        <v>70</v>
      </c>
      <c r="F47" s="766">
        <v>86</v>
      </c>
    </row>
    <row r="48" spans="1:6" ht="12.75">
      <c r="A48" s="773"/>
      <c r="B48" s="779"/>
      <c r="C48" s="766"/>
      <c r="D48" s="766"/>
      <c r="E48" s="767"/>
      <c r="F48" s="763"/>
    </row>
    <row r="49" spans="1:6" ht="12.75">
      <c r="A49" s="1023" t="s">
        <v>1111</v>
      </c>
      <c r="B49" s="1023"/>
      <c r="C49" s="763">
        <v>74009076</v>
      </c>
      <c r="D49" s="763">
        <v>10828396</v>
      </c>
      <c r="E49" s="764">
        <v>14.6311730739619</v>
      </c>
      <c r="F49" s="763">
        <v>6363430</v>
      </c>
    </row>
    <row r="50" spans="1:6" ht="12.75">
      <c r="A50" s="715" t="s">
        <v>1095</v>
      </c>
      <c r="B50" s="765" t="s">
        <v>276</v>
      </c>
      <c r="C50" s="766">
        <v>300</v>
      </c>
      <c r="D50" s="763">
        <v>0</v>
      </c>
      <c r="E50" s="767">
        <v>0</v>
      </c>
      <c r="F50" s="766">
        <v>-63</v>
      </c>
    </row>
    <row r="51" spans="1:6" ht="12.75">
      <c r="A51" s="756" t="s">
        <v>498</v>
      </c>
      <c r="B51" s="765" t="s">
        <v>1096</v>
      </c>
      <c r="C51" s="766">
        <v>300</v>
      </c>
      <c r="D51" s="766">
        <v>0</v>
      </c>
      <c r="E51" s="767">
        <v>0</v>
      </c>
      <c r="F51" s="766">
        <v>-63</v>
      </c>
    </row>
    <row r="52" spans="1:6" ht="12.75">
      <c r="A52" s="715" t="s">
        <v>1097</v>
      </c>
      <c r="B52" s="765" t="s">
        <v>277</v>
      </c>
      <c r="C52" s="766">
        <v>8559</v>
      </c>
      <c r="D52" s="766">
        <v>7168</v>
      </c>
      <c r="E52" s="767">
        <v>83.74810141371655</v>
      </c>
      <c r="F52" s="766">
        <v>4041</v>
      </c>
    </row>
    <row r="53" spans="1:6" ht="12.75">
      <c r="A53" s="756" t="s">
        <v>337</v>
      </c>
      <c r="B53" s="765" t="s">
        <v>338</v>
      </c>
      <c r="C53" s="766">
        <v>8259</v>
      </c>
      <c r="D53" s="766">
        <v>4915</v>
      </c>
      <c r="E53" s="767">
        <v>59.51083666303426</v>
      </c>
      <c r="F53" s="766">
        <v>1798</v>
      </c>
    </row>
    <row r="54" spans="1:6" ht="12.75">
      <c r="A54" s="773" t="s">
        <v>959</v>
      </c>
      <c r="B54" s="765" t="s">
        <v>960</v>
      </c>
      <c r="C54" s="766">
        <v>300</v>
      </c>
      <c r="D54" s="766">
        <v>53</v>
      </c>
      <c r="E54" s="767">
        <v>17.666666666666668</v>
      </c>
      <c r="F54" s="766">
        <v>43</v>
      </c>
    </row>
    <row r="55" spans="1:6" ht="38.25">
      <c r="A55" s="773" t="s">
        <v>961</v>
      </c>
      <c r="B55" s="765" t="s">
        <v>1100</v>
      </c>
      <c r="C55" s="766">
        <v>0</v>
      </c>
      <c r="D55" s="766">
        <v>2200</v>
      </c>
      <c r="E55" s="767">
        <v>0</v>
      </c>
      <c r="F55" s="766">
        <v>2200</v>
      </c>
    </row>
    <row r="56" spans="1:6" ht="12.75">
      <c r="A56" s="777" t="s">
        <v>1101</v>
      </c>
      <c r="B56" s="765" t="s">
        <v>278</v>
      </c>
      <c r="C56" s="766">
        <v>63160</v>
      </c>
      <c r="D56" s="766">
        <v>24829</v>
      </c>
      <c r="E56" s="767">
        <v>39.311272957568086</v>
      </c>
      <c r="F56" s="766">
        <v>21236</v>
      </c>
    </row>
    <row r="57" spans="1:6" ht="12.75">
      <c r="A57" s="757" t="s">
        <v>1102</v>
      </c>
      <c r="B57" s="776" t="s">
        <v>1103</v>
      </c>
      <c r="C57" s="766">
        <v>63160</v>
      </c>
      <c r="D57" s="766">
        <v>24829</v>
      </c>
      <c r="E57" s="767">
        <v>39.311272957568086</v>
      </c>
      <c r="F57" s="766">
        <v>21236</v>
      </c>
    </row>
    <row r="58" spans="1:6" ht="12.75">
      <c r="A58" s="778" t="s">
        <v>1112</v>
      </c>
      <c r="B58" s="776" t="s">
        <v>279</v>
      </c>
      <c r="C58" s="766">
        <v>30</v>
      </c>
      <c r="D58" s="766">
        <v>8</v>
      </c>
      <c r="E58" s="767">
        <v>26.666666666666668</v>
      </c>
      <c r="F58" s="766">
        <v>8</v>
      </c>
    </row>
    <row r="59" spans="1:6" ht="25.5">
      <c r="A59" s="780" t="s">
        <v>1113</v>
      </c>
      <c r="B59" s="776" t="s">
        <v>1114</v>
      </c>
      <c r="C59" s="766">
        <v>30</v>
      </c>
      <c r="D59" s="766">
        <v>8</v>
      </c>
      <c r="E59" s="767">
        <v>26.666666666666668</v>
      </c>
      <c r="F59" s="766">
        <v>8</v>
      </c>
    </row>
    <row r="60" spans="1:6" ht="12.75">
      <c r="A60" s="778" t="s">
        <v>1104</v>
      </c>
      <c r="B60" s="776" t="s">
        <v>835</v>
      </c>
      <c r="C60" s="766">
        <v>73937027</v>
      </c>
      <c r="D60" s="766">
        <v>10796391</v>
      </c>
      <c r="E60" s="767">
        <v>14.602143794610514</v>
      </c>
      <c r="F60" s="766">
        <v>6338208</v>
      </c>
    </row>
    <row r="61" spans="1:6" ht="12.75">
      <c r="A61" s="773" t="s">
        <v>347</v>
      </c>
      <c r="B61" s="765" t="s">
        <v>836</v>
      </c>
      <c r="C61" s="766">
        <v>60549745</v>
      </c>
      <c r="D61" s="766">
        <v>8653386</v>
      </c>
      <c r="E61" s="767">
        <v>14.291366544978843</v>
      </c>
      <c r="F61" s="766">
        <v>4347812</v>
      </c>
    </row>
    <row r="62" spans="1:6" ht="25.5" hidden="1">
      <c r="A62" s="775" t="s">
        <v>965</v>
      </c>
      <c r="B62" s="765" t="s">
        <v>1105</v>
      </c>
      <c r="C62" s="766">
        <v>0</v>
      </c>
      <c r="D62" s="766">
        <v>0</v>
      </c>
      <c r="E62" s="767">
        <v>0</v>
      </c>
      <c r="F62" s="766">
        <v>0</v>
      </c>
    </row>
    <row r="63" spans="1:6" ht="25.5">
      <c r="A63" s="775" t="s">
        <v>1106</v>
      </c>
      <c r="B63" s="776" t="s">
        <v>1107</v>
      </c>
      <c r="C63" s="766">
        <v>60528745</v>
      </c>
      <c r="D63" s="766">
        <v>8653386</v>
      </c>
      <c r="E63" s="767">
        <v>14.296324828806545</v>
      </c>
      <c r="F63" s="766">
        <v>4347812</v>
      </c>
    </row>
    <row r="64" spans="1:6" ht="12.75">
      <c r="A64" s="773" t="s">
        <v>999</v>
      </c>
      <c r="B64" s="765" t="s">
        <v>1108</v>
      </c>
      <c r="C64" s="766">
        <v>13315917</v>
      </c>
      <c r="D64" s="766">
        <v>2143005</v>
      </c>
      <c r="E64" s="767">
        <v>16.093559309509065</v>
      </c>
      <c r="F64" s="766">
        <v>1990396</v>
      </c>
    </row>
    <row r="65" spans="1:6" ht="12.75">
      <c r="A65" s="773"/>
      <c r="B65" s="765"/>
      <c r="C65" s="766"/>
      <c r="D65" s="766"/>
      <c r="E65" s="767"/>
      <c r="F65" s="763"/>
    </row>
    <row r="66" spans="1:6" ht="12.75">
      <c r="A66" s="1023" t="s">
        <v>1115</v>
      </c>
      <c r="B66" s="1023"/>
      <c r="C66" s="763">
        <v>11679707</v>
      </c>
      <c r="D66" s="763">
        <v>1562445</v>
      </c>
      <c r="E66" s="764">
        <v>13.377433183897509</v>
      </c>
      <c r="F66" s="763">
        <v>357946</v>
      </c>
    </row>
    <row r="67" spans="1:6" ht="12.75">
      <c r="A67" s="715" t="s">
        <v>1095</v>
      </c>
      <c r="B67" s="765" t="s">
        <v>276</v>
      </c>
      <c r="C67" s="766">
        <v>300</v>
      </c>
      <c r="D67" s="766">
        <v>82</v>
      </c>
      <c r="E67" s="767">
        <v>27.333333333333332</v>
      </c>
      <c r="F67" s="766">
        <v>52</v>
      </c>
    </row>
    <row r="68" spans="1:6" ht="12.75">
      <c r="A68" s="781" t="s">
        <v>498</v>
      </c>
      <c r="B68" s="782" t="s">
        <v>1096</v>
      </c>
      <c r="C68" s="783">
        <v>300</v>
      </c>
      <c r="D68" s="783">
        <v>82</v>
      </c>
      <c r="E68" s="767">
        <v>27.333333333333332</v>
      </c>
      <c r="F68" s="766">
        <v>52</v>
      </c>
    </row>
    <row r="69" spans="1:6" ht="12.75">
      <c r="A69" s="715" t="s">
        <v>1097</v>
      </c>
      <c r="B69" s="782" t="s">
        <v>277</v>
      </c>
      <c r="C69" s="783">
        <v>6669821</v>
      </c>
      <c r="D69" s="783">
        <v>424633</v>
      </c>
      <c r="E69" s="767">
        <v>6.366482698711105</v>
      </c>
      <c r="F69" s="766">
        <v>140775</v>
      </c>
    </row>
    <row r="70" spans="1:6" ht="12.75">
      <c r="A70" s="756" t="s">
        <v>337</v>
      </c>
      <c r="B70" s="765" t="s">
        <v>338</v>
      </c>
      <c r="C70" s="766">
        <v>12484</v>
      </c>
      <c r="D70" s="766">
        <v>4598</v>
      </c>
      <c r="E70" s="767">
        <v>36.83114386414611</v>
      </c>
      <c r="F70" s="766">
        <v>2007</v>
      </c>
    </row>
    <row r="71" spans="1:6" ht="25.5">
      <c r="A71" s="772" t="s">
        <v>540</v>
      </c>
      <c r="B71" s="769" t="s">
        <v>952</v>
      </c>
      <c r="C71" s="766">
        <v>2622880</v>
      </c>
      <c r="D71" s="766">
        <v>50886</v>
      </c>
      <c r="E71" s="767">
        <v>1.940081132190569</v>
      </c>
      <c r="F71" s="766">
        <v>21912</v>
      </c>
    </row>
    <row r="72" spans="1:6" ht="12.75">
      <c r="A72" s="772" t="s">
        <v>557</v>
      </c>
      <c r="B72" s="769" t="s">
        <v>958</v>
      </c>
      <c r="C72" s="766">
        <v>72000</v>
      </c>
      <c r="D72" s="766">
        <v>6452</v>
      </c>
      <c r="E72" s="767">
        <v>8.961111111111112</v>
      </c>
      <c r="F72" s="766">
        <v>6452</v>
      </c>
    </row>
    <row r="73" spans="1:6" ht="12.75">
      <c r="A73" s="773" t="s">
        <v>959</v>
      </c>
      <c r="B73" s="765" t="s">
        <v>960</v>
      </c>
      <c r="C73" s="766">
        <v>1729629</v>
      </c>
      <c r="D73" s="766">
        <v>306465</v>
      </c>
      <c r="E73" s="767">
        <v>17.71853964058188</v>
      </c>
      <c r="F73" s="766">
        <v>78045</v>
      </c>
    </row>
    <row r="74" spans="1:6" ht="38.25">
      <c r="A74" s="773" t="s">
        <v>961</v>
      </c>
      <c r="B74" s="765" t="s">
        <v>1100</v>
      </c>
      <c r="C74" s="766">
        <v>2223328</v>
      </c>
      <c r="D74" s="766">
        <v>56232</v>
      </c>
      <c r="E74" s="767">
        <v>2.5291814792959024</v>
      </c>
      <c r="F74" s="766">
        <v>32359</v>
      </c>
    </row>
    <row r="75" spans="1:6" ht="12.75">
      <c r="A75" s="777" t="s">
        <v>1101</v>
      </c>
      <c r="B75" s="765" t="s">
        <v>278</v>
      </c>
      <c r="C75" s="766">
        <v>4940309</v>
      </c>
      <c r="D75" s="766">
        <v>1122950</v>
      </c>
      <c r="E75" s="767">
        <v>22.73035957872271</v>
      </c>
      <c r="F75" s="766">
        <v>208535</v>
      </c>
    </row>
    <row r="76" spans="1:6" ht="12.75">
      <c r="A76" s="757" t="s">
        <v>1102</v>
      </c>
      <c r="B76" s="776" t="s">
        <v>1103</v>
      </c>
      <c r="C76" s="766">
        <v>4940309</v>
      </c>
      <c r="D76" s="766">
        <v>1122950</v>
      </c>
      <c r="E76" s="767">
        <v>22.73035957872271</v>
      </c>
      <c r="F76" s="766">
        <v>208535</v>
      </c>
    </row>
    <row r="77" spans="1:6" ht="12.75">
      <c r="A77" s="778" t="s">
        <v>1112</v>
      </c>
      <c r="B77" s="776" t="s">
        <v>279</v>
      </c>
      <c r="C77" s="766">
        <v>10340</v>
      </c>
      <c r="D77" s="766">
        <v>6592</v>
      </c>
      <c r="E77" s="767">
        <v>63.75241779497098</v>
      </c>
      <c r="F77" s="766">
        <v>6592</v>
      </c>
    </row>
    <row r="78" spans="1:6" ht="25.5">
      <c r="A78" s="780" t="s">
        <v>1113</v>
      </c>
      <c r="B78" s="776" t="s">
        <v>1114</v>
      </c>
      <c r="C78" s="766">
        <v>10340</v>
      </c>
      <c r="D78" s="766">
        <v>6592</v>
      </c>
      <c r="E78" s="767">
        <v>63.75241779497098</v>
      </c>
      <c r="F78" s="766">
        <v>6592</v>
      </c>
    </row>
    <row r="79" spans="1:6" ht="12.75">
      <c r="A79" s="778" t="s">
        <v>1104</v>
      </c>
      <c r="B79" s="776" t="s">
        <v>835</v>
      </c>
      <c r="C79" s="766">
        <v>58937</v>
      </c>
      <c r="D79" s="766">
        <v>8188</v>
      </c>
      <c r="E79" s="767">
        <v>13.892800787281335</v>
      </c>
      <c r="F79" s="766">
        <v>1992</v>
      </c>
    </row>
    <row r="80" spans="1:6" ht="12.75">
      <c r="A80" s="773" t="s">
        <v>347</v>
      </c>
      <c r="B80" s="765" t="s">
        <v>836</v>
      </c>
      <c r="C80" s="766">
        <v>56351</v>
      </c>
      <c r="D80" s="766">
        <v>7698</v>
      </c>
      <c r="E80" s="767">
        <v>13.660804599740908</v>
      </c>
      <c r="F80" s="766">
        <v>1972</v>
      </c>
    </row>
    <row r="81" spans="1:6" ht="25.5">
      <c r="A81" s="775" t="s">
        <v>965</v>
      </c>
      <c r="B81" s="765" t="s">
        <v>1116</v>
      </c>
      <c r="C81" s="766">
        <v>4980</v>
      </c>
      <c r="D81" s="766">
        <v>3144</v>
      </c>
      <c r="E81" s="767">
        <v>63.132530120481924</v>
      </c>
      <c r="F81" s="766">
        <v>260</v>
      </c>
    </row>
    <row r="82" spans="1:6" ht="25.5">
      <c r="A82" s="775" t="s">
        <v>1106</v>
      </c>
      <c r="B82" s="776" t="s">
        <v>1107</v>
      </c>
      <c r="C82" s="766">
        <v>51371</v>
      </c>
      <c r="D82" s="766">
        <v>4554</v>
      </c>
      <c r="E82" s="767">
        <v>8.864923789686788</v>
      </c>
      <c r="F82" s="766">
        <v>1758</v>
      </c>
    </row>
    <row r="83" spans="1:6" ht="12.75">
      <c r="A83" s="773" t="s">
        <v>999</v>
      </c>
      <c r="B83" s="765" t="s">
        <v>1108</v>
      </c>
      <c r="C83" s="766">
        <v>2586</v>
      </c>
      <c r="D83" s="766">
        <v>490</v>
      </c>
      <c r="E83" s="767">
        <v>18.948182521268368</v>
      </c>
      <c r="F83" s="766">
        <v>20</v>
      </c>
    </row>
    <row r="84" spans="1:6" ht="12.75">
      <c r="A84" s="773"/>
      <c r="B84" s="765"/>
      <c r="C84" s="766"/>
      <c r="D84" s="766"/>
      <c r="E84" s="767"/>
      <c r="F84" s="763"/>
    </row>
    <row r="85" spans="1:6" ht="25.5">
      <c r="A85" s="773"/>
      <c r="B85" s="715" t="s">
        <v>470</v>
      </c>
      <c r="C85" s="763">
        <v>121671417</v>
      </c>
      <c r="D85" s="763">
        <v>13797243</v>
      </c>
      <c r="E85" s="764">
        <v>11.339756978420002</v>
      </c>
      <c r="F85" s="763">
        <v>8168757</v>
      </c>
    </row>
    <row r="86" spans="1:6" ht="12.75">
      <c r="A86" s="756" t="s">
        <v>807</v>
      </c>
      <c r="B86" s="776" t="s">
        <v>808</v>
      </c>
      <c r="C86" s="766">
        <v>12873615</v>
      </c>
      <c r="D86" s="766">
        <v>2898036</v>
      </c>
      <c r="E86" s="767">
        <v>22.511439094613284</v>
      </c>
      <c r="F86" s="766">
        <v>1665315</v>
      </c>
    </row>
    <row r="87" spans="1:6" ht="12.75">
      <c r="A87" s="756" t="s">
        <v>809</v>
      </c>
      <c r="B87" s="776" t="s">
        <v>810</v>
      </c>
      <c r="C87" s="766">
        <v>23740</v>
      </c>
      <c r="D87" s="766">
        <v>10130</v>
      </c>
      <c r="E87" s="767">
        <v>42.670598146588034</v>
      </c>
      <c r="F87" s="766">
        <v>10078</v>
      </c>
    </row>
    <row r="88" spans="1:6" ht="12.75">
      <c r="A88" s="756" t="s">
        <v>811</v>
      </c>
      <c r="B88" s="776" t="s">
        <v>812</v>
      </c>
      <c r="C88" s="766">
        <v>343617</v>
      </c>
      <c r="D88" s="766">
        <v>46681</v>
      </c>
      <c r="E88" s="767">
        <v>13.585183503726533</v>
      </c>
      <c r="F88" s="766">
        <v>28154</v>
      </c>
    </row>
    <row r="89" spans="1:6" ht="12.75">
      <c r="A89" s="756" t="s">
        <v>813</v>
      </c>
      <c r="B89" s="776" t="s">
        <v>814</v>
      </c>
      <c r="C89" s="766">
        <v>64367072</v>
      </c>
      <c r="D89" s="766">
        <v>7286439</v>
      </c>
      <c r="E89" s="767">
        <v>11.320134307181162</v>
      </c>
      <c r="F89" s="766">
        <v>4268530</v>
      </c>
    </row>
    <row r="90" spans="1:6" ht="12.75">
      <c r="A90" s="756" t="s">
        <v>398</v>
      </c>
      <c r="B90" s="776" t="s">
        <v>399</v>
      </c>
      <c r="C90" s="766">
        <v>3985819</v>
      </c>
      <c r="D90" s="766">
        <v>460423</v>
      </c>
      <c r="E90" s="767">
        <v>11.551528054836409</v>
      </c>
      <c r="F90" s="766">
        <v>300515</v>
      </c>
    </row>
    <row r="91" spans="1:6" ht="25.5">
      <c r="A91" s="756" t="s">
        <v>400</v>
      </c>
      <c r="B91" s="776" t="s">
        <v>401</v>
      </c>
      <c r="C91" s="766">
        <v>23407884</v>
      </c>
      <c r="D91" s="766">
        <v>1875505</v>
      </c>
      <c r="E91" s="767">
        <v>8.012279110747473</v>
      </c>
      <c r="F91" s="766">
        <v>1143630</v>
      </c>
    </row>
    <row r="92" spans="1:6" ht="12.75">
      <c r="A92" s="756" t="s">
        <v>816</v>
      </c>
      <c r="B92" s="776" t="s">
        <v>817</v>
      </c>
      <c r="C92" s="766">
        <v>10454</v>
      </c>
      <c r="D92" s="766">
        <v>2187</v>
      </c>
      <c r="E92" s="767">
        <v>20.920221924622155</v>
      </c>
      <c r="F92" s="766">
        <v>1404</v>
      </c>
    </row>
    <row r="93" spans="1:6" ht="12.75">
      <c r="A93" s="756" t="s">
        <v>818</v>
      </c>
      <c r="B93" s="776" t="s">
        <v>1047</v>
      </c>
      <c r="C93" s="766">
        <v>7281808</v>
      </c>
      <c r="D93" s="766">
        <v>402707</v>
      </c>
      <c r="E93" s="767">
        <v>5.530316097320885</v>
      </c>
      <c r="F93" s="766">
        <v>305748</v>
      </c>
    </row>
    <row r="94" spans="1:6" ht="12.75">
      <c r="A94" s="756" t="s">
        <v>402</v>
      </c>
      <c r="B94" s="776" t="s">
        <v>403</v>
      </c>
      <c r="C94" s="766">
        <v>8565953</v>
      </c>
      <c r="D94" s="766">
        <v>634501</v>
      </c>
      <c r="E94" s="767">
        <v>7.407243537292348</v>
      </c>
      <c r="F94" s="766">
        <v>318347</v>
      </c>
    </row>
    <row r="95" spans="1:6" ht="12.75">
      <c r="A95" s="756" t="s">
        <v>820</v>
      </c>
      <c r="B95" s="776" t="s">
        <v>821</v>
      </c>
      <c r="C95" s="766">
        <v>811455</v>
      </c>
      <c r="D95" s="766">
        <v>180634</v>
      </c>
      <c r="E95" s="767">
        <v>22.260507360235625</v>
      </c>
      <c r="F95" s="766">
        <v>127036</v>
      </c>
    </row>
    <row r="96" spans="1:6" ht="12.75">
      <c r="A96" s="756"/>
      <c r="B96" s="776"/>
      <c r="C96" s="766"/>
      <c r="D96" s="766"/>
      <c r="E96" s="767"/>
      <c r="F96" s="766"/>
    </row>
    <row r="97" spans="1:6" ht="25.5">
      <c r="A97" s="773"/>
      <c r="B97" s="715" t="s">
        <v>1117</v>
      </c>
      <c r="C97" s="763">
        <v>121671417</v>
      </c>
      <c r="D97" s="763">
        <v>13797243</v>
      </c>
      <c r="E97" s="764">
        <v>11.339756978420002</v>
      </c>
      <c r="F97" s="763">
        <v>8168757</v>
      </c>
    </row>
    <row r="98" spans="1:6" ht="12.75">
      <c r="A98" s="784" t="s">
        <v>405</v>
      </c>
      <c r="B98" s="784" t="s">
        <v>406</v>
      </c>
      <c r="C98" s="785">
        <v>82677119</v>
      </c>
      <c r="D98" s="785">
        <v>10903091</v>
      </c>
      <c r="E98" s="764">
        <v>13.187555555727576</v>
      </c>
      <c r="F98" s="763">
        <v>6525220</v>
      </c>
    </row>
    <row r="99" spans="1:6" ht="12.75">
      <c r="A99" s="786" t="s">
        <v>407</v>
      </c>
      <c r="B99" s="786" t="s">
        <v>408</v>
      </c>
      <c r="C99" s="785">
        <v>41004625</v>
      </c>
      <c r="D99" s="785">
        <v>4382082</v>
      </c>
      <c r="E99" s="764">
        <v>10.686799354950812</v>
      </c>
      <c r="F99" s="763">
        <v>2717303</v>
      </c>
    </row>
    <row r="100" spans="1:6" ht="12.75">
      <c r="A100" s="787" t="s">
        <v>1118</v>
      </c>
      <c r="B100" s="788" t="s">
        <v>474</v>
      </c>
      <c r="C100" s="766">
        <v>3632010</v>
      </c>
      <c r="D100" s="766">
        <v>415341</v>
      </c>
      <c r="E100" s="767">
        <v>11.435568734667582</v>
      </c>
      <c r="F100" s="766">
        <v>279028</v>
      </c>
    </row>
    <row r="101" spans="1:6" ht="12.75">
      <c r="A101" s="773" t="s">
        <v>410</v>
      </c>
      <c r="B101" s="789" t="s">
        <v>411</v>
      </c>
      <c r="C101" s="766">
        <v>2781987</v>
      </c>
      <c r="D101" s="766">
        <v>328942</v>
      </c>
      <c r="E101" s="767">
        <v>11.823994864102529</v>
      </c>
      <c r="F101" s="766">
        <v>221657</v>
      </c>
    </row>
    <row r="102" spans="1:6" ht="38.25">
      <c r="A102" s="773" t="s">
        <v>412</v>
      </c>
      <c r="B102" s="790" t="s">
        <v>413</v>
      </c>
      <c r="C102" s="766">
        <v>808608</v>
      </c>
      <c r="D102" s="766">
        <v>86399</v>
      </c>
      <c r="E102" s="767">
        <v>10.684905417705489</v>
      </c>
      <c r="F102" s="766">
        <v>57371</v>
      </c>
    </row>
    <row r="103" spans="1:6" ht="12.75">
      <c r="A103" s="787" t="s">
        <v>1119</v>
      </c>
      <c r="B103" s="765" t="s">
        <v>414</v>
      </c>
      <c r="C103" s="766">
        <v>37372615</v>
      </c>
      <c r="D103" s="766">
        <v>3966741</v>
      </c>
      <c r="E103" s="767">
        <v>10.614031156235654</v>
      </c>
      <c r="F103" s="766">
        <v>2438275</v>
      </c>
    </row>
    <row r="104" spans="1:6" ht="12.75">
      <c r="A104" s="773" t="s">
        <v>1120</v>
      </c>
      <c r="B104" s="789" t="s">
        <v>415</v>
      </c>
      <c r="C104" s="766">
        <v>64772</v>
      </c>
      <c r="D104" s="766">
        <v>6338</v>
      </c>
      <c r="E104" s="767">
        <v>9.785092323843635</v>
      </c>
      <c r="F104" s="766">
        <v>3078</v>
      </c>
    </row>
    <row r="105" spans="1:6" ht="12.75">
      <c r="A105" s="773" t="s">
        <v>1121</v>
      </c>
      <c r="B105" s="789" t="s">
        <v>416</v>
      </c>
      <c r="C105" s="766">
        <v>32549109</v>
      </c>
      <c r="D105" s="766">
        <v>3580272</v>
      </c>
      <c r="E105" s="767">
        <v>10.999600634229342</v>
      </c>
      <c r="F105" s="766">
        <v>2135676</v>
      </c>
    </row>
    <row r="106" spans="1:6" ht="38.25">
      <c r="A106" s="773" t="s">
        <v>1122</v>
      </c>
      <c r="B106" s="790" t="s">
        <v>1049</v>
      </c>
      <c r="C106" s="766">
        <v>2239527</v>
      </c>
      <c r="D106" s="766">
        <v>162187</v>
      </c>
      <c r="E106" s="767">
        <v>7.24202030160833</v>
      </c>
      <c r="F106" s="766">
        <v>99469</v>
      </c>
    </row>
    <row r="107" spans="1:6" ht="12.75">
      <c r="A107" s="773" t="s">
        <v>1123</v>
      </c>
      <c r="B107" s="790" t="s">
        <v>418</v>
      </c>
      <c r="C107" s="766">
        <v>57698</v>
      </c>
      <c r="D107" s="766">
        <v>14713</v>
      </c>
      <c r="E107" s="767">
        <v>25.500017331623283</v>
      </c>
      <c r="F107" s="766">
        <v>10204</v>
      </c>
    </row>
    <row r="108" spans="1:6" ht="12.75">
      <c r="A108" s="773" t="s">
        <v>1124</v>
      </c>
      <c r="B108" s="790" t="s">
        <v>419</v>
      </c>
      <c r="C108" s="766">
        <v>37091</v>
      </c>
      <c r="D108" s="766">
        <v>195349</v>
      </c>
      <c r="E108" s="767">
        <v>526.6749346202583</v>
      </c>
      <c r="F108" s="766">
        <v>183403</v>
      </c>
    </row>
    <row r="109" spans="1:6" ht="38.25">
      <c r="A109" s="773" t="s">
        <v>1125</v>
      </c>
      <c r="B109" s="790" t="s">
        <v>124</v>
      </c>
      <c r="C109" s="766">
        <v>396406</v>
      </c>
      <c r="D109" s="766">
        <v>7882</v>
      </c>
      <c r="E109" s="767">
        <v>1.9883654636912658</v>
      </c>
      <c r="F109" s="766">
        <v>6445</v>
      </c>
    </row>
    <row r="110" spans="1:6" ht="12.75">
      <c r="A110" s="791" t="s">
        <v>766</v>
      </c>
      <c r="B110" s="792" t="s">
        <v>767</v>
      </c>
      <c r="C110" s="785">
        <v>73674</v>
      </c>
      <c r="D110" s="785">
        <v>18016</v>
      </c>
      <c r="E110" s="764">
        <v>24.453674294866573</v>
      </c>
      <c r="F110" s="763">
        <v>2278</v>
      </c>
    </row>
    <row r="111" spans="1:6" ht="12.75">
      <c r="A111" s="773" t="s">
        <v>1126</v>
      </c>
      <c r="B111" s="790" t="s">
        <v>1127</v>
      </c>
      <c r="C111" s="766">
        <v>35420</v>
      </c>
      <c r="D111" s="766">
        <v>6082</v>
      </c>
      <c r="E111" s="767">
        <v>17.171089779785433</v>
      </c>
      <c r="F111" s="766">
        <v>2098</v>
      </c>
    </row>
    <row r="112" spans="1:6" ht="12.75">
      <c r="A112" s="773" t="s">
        <v>770</v>
      </c>
      <c r="B112" s="790" t="s">
        <v>1128</v>
      </c>
      <c r="C112" s="766">
        <v>37332</v>
      </c>
      <c r="D112" s="766">
        <v>11934</v>
      </c>
      <c r="E112" s="767">
        <v>31.967213114754102</v>
      </c>
      <c r="F112" s="766">
        <v>180</v>
      </c>
    </row>
    <row r="113" spans="1:6" ht="38.25">
      <c r="A113" s="775" t="s">
        <v>1129</v>
      </c>
      <c r="B113" s="779" t="s">
        <v>1130</v>
      </c>
      <c r="C113" s="766">
        <v>20382</v>
      </c>
      <c r="D113" s="766">
        <v>11818</v>
      </c>
      <c r="E113" s="767">
        <v>57.98253360808556</v>
      </c>
      <c r="F113" s="766">
        <v>180</v>
      </c>
    </row>
    <row r="114" spans="1:6" ht="12.75">
      <c r="A114" s="793" t="s">
        <v>420</v>
      </c>
      <c r="B114" s="792" t="s">
        <v>421</v>
      </c>
      <c r="C114" s="785">
        <v>25355658</v>
      </c>
      <c r="D114" s="785">
        <v>4042998</v>
      </c>
      <c r="E114" s="764">
        <v>15.945151176908917</v>
      </c>
      <c r="F114" s="763">
        <v>1657293</v>
      </c>
    </row>
    <row r="115" spans="1:6" ht="12.75">
      <c r="A115" s="787" t="s">
        <v>1131</v>
      </c>
      <c r="B115" s="765" t="s">
        <v>422</v>
      </c>
      <c r="C115" s="766">
        <v>24891122</v>
      </c>
      <c r="D115" s="766">
        <v>4017437</v>
      </c>
      <c r="E115" s="767">
        <v>16.140039810178102</v>
      </c>
      <c r="F115" s="766">
        <v>1634862</v>
      </c>
    </row>
    <row r="116" spans="1:6" ht="38.25">
      <c r="A116" s="773" t="s">
        <v>1132</v>
      </c>
      <c r="B116" s="790" t="s">
        <v>1133</v>
      </c>
      <c r="C116" s="766">
        <v>10699187</v>
      </c>
      <c r="D116" s="766">
        <v>1964309</v>
      </c>
      <c r="E116" s="767">
        <v>18.35942301036518</v>
      </c>
      <c r="F116" s="766">
        <v>620519</v>
      </c>
    </row>
    <row r="117" spans="1:6" ht="38.25">
      <c r="A117" s="773" t="s">
        <v>1134</v>
      </c>
      <c r="B117" s="790" t="s">
        <v>1060</v>
      </c>
      <c r="C117" s="766">
        <v>12579864</v>
      </c>
      <c r="D117" s="766">
        <v>2053128</v>
      </c>
      <c r="E117" s="767">
        <v>16.32074877757025</v>
      </c>
      <c r="F117" s="766">
        <v>1014343</v>
      </c>
    </row>
    <row r="118" spans="1:6" ht="25.5" hidden="1">
      <c r="A118" s="773" t="s">
        <v>1135</v>
      </c>
      <c r="B118" s="790" t="s">
        <v>1136</v>
      </c>
      <c r="C118" s="766"/>
      <c r="D118" s="766">
        <v>0</v>
      </c>
      <c r="E118" s="767">
        <v>0</v>
      </c>
      <c r="F118" s="766">
        <v>0</v>
      </c>
    </row>
    <row r="119" spans="1:6" ht="12.75">
      <c r="A119" s="787" t="s">
        <v>1137</v>
      </c>
      <c r="B119" s="765" t="s">
        <v>476</v>
      </c>
      <c r="C119" s="766">
        <v>194814</v>
      </c>
      <c r="D119" s="766">
        <v>25561</v>
      </c>
      <c r="E119" s="767">
        <v>13.120720276776824</v>
      </c>
      <c r="F119" s="766">
        <v>22431</v>
      </c>
    </row>
    <row r="120" spans="1:6" ht="12.75">
      <c r="A120" s="773" t="s">
        <v>1138</v>
      </c>
      <c r="B120" s="790" t="s">
        <v>1139</v>
      </c>
      <c r="C120" s="766">
        <v>9983</v>
      </c>
      <c r="D120" s="766">
        <v>1550</v>
      </c>
      <c r="E120" s="767">
        <v>15.526394871281177</v>
      </c>
      <c r="F120" s="766">
        <v>620</v>
      </c>
    </row>
    <row r="121" spans="1:6" ht="25.5">
      <c r="A121" s="773" t="s">
        <v>1140</v>
      </c>
      <c r="B121" s="776" t="s">
        <v>1062</v>
      </c>
      <c r="C121" s="766">
        <v>177395</v>
      </c>
      <c r="D121" s="766">
        <v>24011</v>
      </c>
      <c r="E121" s="767">
        <v>0</v>
      </c>
      <c r="F121" s="766">
        <v>21811</v>
      </c>
    </row>
    <row r="122" spans="1:6" ht="51">
      <c r="A122" s="794" t="s">
        <v>1063</v>
      </c>
      <c r="B122" s="795" t="s">
        <v>1064</v>
      </c>
      <c r="C122" s="763">
        <v>16084256</v>
      </c>
      <c r="D122" s="763">
        <v>2459995</v>
      </c>
      <c r="E122" s="764">
        <v>0</v>
      </c>
      <c r="F122" s="763">
        <v>2148346</v>
      </c>
    </row>
    <row r="123" spans="1:6" ht="25.5" hidden="1">
      <c r="A123" s="791" t="s">
        <v>783</v>
      </c>
      <c r="B123" s="796" t="s">
        <v>784</v>
      </c>
      <c r="C123" s="785">
        <v>0</v>
      </c>
      <c r="D123" s="785">
        <v>0</v>
      </c>
      <c r="E123" s="764">
        <v>0</v>
      </c>
      <c r="F123" s="763">
        <v>0</v>
      </c>
    </row>
    <row r="124" spans="1:6" ht="12.75" hidden="1">
      <c r="A124" s="797">
        <v>7700</v>
      </c>
      <c r="B124" s="798" t="s">
        <v>831</v>
      </c>
      <c r="C124" s="766">
        <v>0</v>
      </c>
      <c r="D124" s="766">
        <v>0</v>
      </c>
      <c r="E124" s="767">
        <v>0</v>
      </c>
      <c r="F124" s="766">
        <v>0</v>
      </c>
    </row>
    <row r="125" spans="1:6" ht="12.75">
      <c r="A125" s="791" t="s">
        <v>787</v>
      </c>
      <c r="B125" s="792" t="s">
        <v>788</v>
      </c>
      <c r="C125" s="785">
        <v>14519978</v>
      </c>
      <c r="D125" s="785">
        <v>2459995</v>
      </c>
      <c r="E125" s="764">
        <v>0</v>
      </c>
      <c r="F125" s="763">
        <v>2148346</v>
      </c>
    </row>
    <row r="126" spans="1:6" ht="25.5">
      <c r="A126" s="773" t="s">
        <v>1141</v>
      </c>
      <c r="B126" s="790" t="s">
        <v>1142</v>
      </c>
      <c r="C126" s="766">
        <v>14519978</v>
      </c>
      <c r="D126" s="766">
        <v>2459995</v>
      </c>
      <c r="E126" s="767">
        <v>16.942139994977953</v>
      </c>
      <c r="F126" s="766">
        <v>2148346</v>
      </c>
    </row>
    <row r="127" spans="1:6" ht="25.5">
      <c r="A127" s="775" t="s">
        <v>1143</v>
      </c>
      <c r="B127" s="790" t="s">
        <v>1070</v>
      </c>
      <c r="C127" s="766">
        <v>26428</v>
      </c>
      <c r="D127" s="766">
        <v>3004</v>
      </c>
      <c r="E127" s="767">
        <v>11.36673225367035</v>
      </c>
      <c r="F127" s="766">
        <v>1625</v>
      </c>
    </row>
    <row r="128" spans="1:6" ht="38.25" hidden="1">
      <c r="A128" s="775" t="s">
        <v>1144</v>
      </c>
      <c r="B128" s="779" t="s">
        <v>1145</v>
      </c>
      <c r="C128" s="766">
        <v>0</v>
      </c>
      <c r="D128" s="766">
        <v>0</v>
      </c>
      <c r="E128" s="767">
        <v>0</v>
      </c>
      <c r="F128" s="766">
        <v>0</v>
      </c>
    </row>
    <row r="129" spans="1:6" ht="25.5" hidden="1">
      <c r="A129" s="773" t="s">
        <v>1146</v>
      </c>
      <c r="B129" s="776" t="s">
        <v>860</v>
      </c>
      <c r="C129" s="766">
        <v>0</v>
      </c>
      <c r="D129" s="766">
        <v>0</v>
      </c>
      <c r="E129" s="767">
        <v>0</v>
      </c>
      <c r="F129" s="766">
        <v>0</v>
      </c>
    </row>
    <row r="130" spans="1:6" ht="25.5" hidden="1">
      <c r="A130" s="773" t="s">
        <v>1147</v>
      </c>
      <c r="B130" s="790" t="s">
        <v>862</v>
      </c>
      <c r="C130" s="766">
        <v>0</v>
      </c>
      <c r="D130" s="766">
        <v>0</v>
      </c>
      <c r="E130" s="767">
        <v>0</v>
      </c>
      <c r="F130" s="766">
        <v>0</v>
      </c>
    </row>
    <row r="131" spans="1:6" ht="12.75">
      <c r="A131" s="784" t="s">
        <v>428</v>
      </c>
      <c r="B131" s="792" t="s">
        <v>429</v>
      </c>
      <c r="C131" s="763">
        <v>38994298</v>
      </c>
      <c r="D131" s="763">
        <v>2885468</v>
      </c>
      <c r="E131" s="764">
        <v>7.399717774121744</v>
      </c>
      <c r="F131" s="763">
        <v>1634853</v>
      </c>
    </row>
    <row r="132" spans="1:6" ht="12.75">
      <c r="A132" s="786" t="s">
        <v>1148</v>
      </c>
      <c r="B132" s="792" t="s">
        <v>431</v>
      </c>
      <c r="C132" s="763">
        <v>38822675</v>
      </c>
      <c r="D132" s="763">
        <v>2885468</v>
      </c>
      <c r="E132" s="764">
        <v>7.432429630364214</v>
      </c>
      <c r="F132" s="763">
        <v>1634853</v>
      </c>
    </row>
    <row r="133" spans="1:6" ht="12.75">
      <c r="A133" s="773" t="s">
        <v>480</v>
      </c>
      <c r="B133" s="790" t="s">
        <v>432</v>
      </c>
      <c r="C133" s="766">
        <v>142899</v>
      </c>
      <c r="D133" s="766">
        <v>23367</v>
      </c>
      <c r="E133" s="767">
        <v>16.35210883211219</v>
      </c>
      <c r="F133" s="766">
        <v>16801</v>
      </c>
    </row>
    <row r="134" spans="1:6" ht="12.75">
      <c r="A134" s="773" t="s">
        <v>1149</v>
      </c>
      <c r="B134" s="790" t="s">
        <v>433</v>
      </c>
      <c r="C134" s="766">
        <v>36222246</v>
      </c>
      <c r="D134" s="766">
        <v>2862101</v>
      </c>
      <c r="E134" s="767">
        <v>7.901500641346204</v>
      </c>
      <c r="F134" s="766">
        <v>1618052</v>
      </c>
    </row>
    <row r="135" spans="1:6" ht="25.5">
      <c r="A135" s="777" t="s">
        <v>1150</v>
      </c>
      <c r="B135" s="715" t="s">
        <v>874</v>
      </c>
      <c r="C135" s="763">
        <v>163396</v>
      </c>
      <c r="D135" s="763">
        <v>0</v>
      </c>
      <c r="E135" s="764">
        <v>0</v>
      </c>
      <c r="F135" s="766">
        <v>0</v>
      </c>
    </row>
    <row r="136" spans="1:6" ht="25.5">
      <c r="A136" s="773" t="s">
        <v>1151</v>
      </c>
      <c r="B136" s="776" t="s">
        <v>1073</v>
      </c>
      <c r="C136" s="799">
        <v>138396</v>
      </c>
      <c r="D136" s="766">
        <v>0</v>
      </c>
      <c r="E136" s="767">
        <v>0</v>
      </c>
      <c r="F136" s="766">
        <v>0</v>
      </c>
    </row>
    <row r="137" spans="1:6" ht="25.5">
      <c r="A137" s="773" t="s">
        <v>1152</v>
      </c>
      <c r="B137" s="776" t="s">
        <v>1153</v>
      </c>
      <c r="C137" s="766">
        <v>25000</v>
      </c>
      <c r="D137" s="766">
        <v>0</v>
      </c>
      <c r="E137" s="767">
        <v>0</v>
      </c>
      <c r="F137" s="766">
        <v>0</v>
      </c>
    </row>
    <row r="138" spans="1:6" ht="38.25" hidden="1">
      <c r="A138" s="775" t="s">
        <v>1154</v>
      </c>
      <c r="B138" s="776" t="s">
        <v>1155</v>
      </c>
      <c r="C138" s="766">
        <v>0</v>
      </c>
      <c r="D138" s="766">
        <v>0</v>
      </c>
      <c r="E138" s="767">
        <v>0</v>
      </c>
      <c r="F138" s="766">
        <v>0</v>
      </c>
    </row>
    <row r="139" spans="1:6" ht="38.25" hidden="1">
      <c r="A139" s="775" t="s">
        <v>1156</v>
      </c>
      <c r="B139" s="776" t="s">
        <v>1157</v>
      </c>
      <c r="C139" s="766">
        <v>0</v>
      </c>
      <c r="D139" s="766">
        <v>0</v>
      </c>
      <c r="E139" s="767">
        <v>0</v>
      </c>
      <c r="F139" s="766">
        <v>0</v>
      </c>
    </row>
    <row r="140" spans="1:6" ht="25.5" hidden="1">
      <c r="A140" s="773" t="s">
        <v>1158</v>
      </c>
      <c r="B140" s="776" t="s">
        <v>1159</v>
      </c>
      <c r="C140" s="766">
        <v>0</v>
      </c>
      <c r="D140" s="766">
        <v>0</v>
      </c>
      <c r="E140" s="767">
        <v>0</v>
      </c>
      <c r="F140" s="766">
        <v>0</v>
      </c>
    </row>
    <row r="141" spans="1:6" ht="25.5">
      <c r="A141" s="800" t="s">
        <v>1160</v>
      </c>
      <c r="B141" s="715" t="s">
        <v>1081</v>
      </c>
      <c r="C141" s="763">
        <v>0</v>
      </c>
      <c r="D141" s="763">
        <v>8684</v>
      </c>
      <c r="E141" s="764">
        <v>0</v>
      </c>
      <c r="F141" s="763">
        <v>8684</v>
      </c>
    </row>
    <row r="142" spans="1:6" ht="12.75">
      <c r="A142" s="773"/>
      <c r="B142" s="801" t="s">
        <v>1164</v>
      </c>
      <c r="C142" s="763">
        <v>-14775866</v>
      </c>
      <c r="D142" s="763">
        <v>913562</v>
      </c>
      <c r="E142" s="764">
        <v>-6.182798355101488</v>
      </c>
      <c r="F142" s="763">
        <v>-636988</v>
      </c>
    </row>
    <row r="143" spans="1:6" ht="12.75">
      <c r="A143" s="802"/>
      <c r="B143" s="715" t="s">
        <v>1161</v>
      </c>
      <c r="C143" s="763">
        <v>14775866</v>
      </c>
      <c r="D143" s="763">
        <v>-913562</v>
      </c>
      <c r="E143" s="764">
        <v>-6.182798355101488</v>
      </c>
      <c r="F143" s="763">
        <v>636988</v>
      </c>
    </row>
    <row r="144" spans="1:6" ht="25.5">
      <c r="A144" s="777" t="s">
        <v>436</v>
      </c>
      <c r="B144" s="715" t="s">
        <v>483</v>
      </c>
      <c r="C144" s="763">
        <v>14229095</v>
      </c>
      <c r="D144" s="763">
        <v>-979434</v>
      </c>
      <c r="E144" s="764">
        <v>-6.883319002368035</v>
      </c>
      <c r="F144" s="763">
        <v>520700</v>
      </c>
    </row>
    <row r="145" spans="1:6" ht="12.75">
      <c r="A145" s="773" t="s">
        <v>438</v>
      </c>
      <c r="B145" s="790" t="s">
        <v>297</v>
      </c>
      <c r="C145" s="766">
        <v>1934847</v>
      </c>
      <c r="D145" s="766">
        <v>50337</v>
      </c>
      <c r="E145" s="767">
        <v>2.6016010568277492</v>
      </c>
      <c r="F145" s="766">
        <v>42027</v>
      </c>
    </row>
    <row r="146" spans="1:6" ht="12.75">
      <c r="A146" s="773" t="s">
        <v>439</v>
      </c>
      <c r="B146" s="790" t="s">
        <v>440</v>
      </c>
      <c r="C146" s="766">
        <v>11187005</v>
      </c>
      <c r="D146" s="766">
        <v>123169</v>
      </c>
      <c r="E146" s="767">
        <v>1.1010006699737775</v>
      </c>
      <c r="F146" s="766">
        <v>1424468</v>
      </c>
    </row>
    <row r="147" spans="1:6" ht="12.75">
      <c r="A147" s="773" t="s">
        <v>441</v>
      </c>
      <c r="B147" s="790" t="s">
        <v>442</v>
      </c>
      <c r="C147" s="766">
        <v>1107243</v>
      </c>
      <c r="D147" s="766">
        <v>-1152940</v>
      </c>
      <c r="E147" s="767">
        <v>-104.1270976651015</v>
      </c>
      <c r="F147" s="766">
        <v>-945795</v>
      </c>
    </row>
    <row r="148" spans="1:6" ht="25.5" hidden="1">
      <c r="A148" s="777" t="s">
        <v>1082</v>
      </c>
      <c r="B148" s="715" t="s">
        <v>178</v>
      </c>
      <c r="C148" s="763">
        <v>0</v>
      </c>
      <c r="D148" s="763">
        <v>0</v>
      </c>
      <c r="E148" s="803">
        <v>0</v>
      </c>
      <c r="F148" s="763">
        <v>0</v>
      </c>
    </row>
    <row r="149" spans="1:6" ht="12.75" hidden="1">
      <c r="A149" s="777" t="s">
        <v>443</v>
      </c>
      <c r="B149" s="715" t="s">
        <v>179</v>
      </c>
      <c r="C149" s="763">
        <v>0</v>
      </c>
      <c r="D149" s="785">
        <v>0</v>
      </c>
      <c r="E149" s="803">
        <v>0</v>
      </c>
      <c r="F149" s="763">
        <v>0</v>
      </c>
    </row>
    <row r="150" spans="1:6" ht="12.75">
      <c r="A150" s="777" t="s">
        <v>444</v>
      </c>
      <c r="B150" s="801" t="s">
        <v>180</v>
      </c>
      <c r="C150" s="763">
        <v>11169</v>
      </c>
      <c r="D150" s="763">
        <v>-8436</v>
      </c>
      <c r="E150" s="764">
        <v>-75.53048616706957</v>
      </c>
      <c r="F150" s="763">
        <v>6203</v>
      </c>
    </row>
    <row r="151" spans="1:6" ht="12.75">
      <c r="A151" s="777" t="s">
        <v>803</v>
      </c>
      <c r="B151" s="801" t="s">
        <v>181</v>
      </c>
      <c r="C151" s="763">
        <v>560003</v>
      </c>
      <c r="D151" s="763">
        <v>203816</v>
      </c>
      <c r="E151" s="764">
        <v>36.39551930971798</v>
      </c>
      <c r="F151" s="763">
        <v>208593</v>
      </c>
    </row>
    <row r="152" spans="1:6" ht="25.5">
      <c r="A152" s="777" t="s">
        <v>18</v>
      </c>
      <c r="B152" s="795" t="s">
        <v>1162</v>
      </c>
      <c r="C152" s="763">
        <v>-24401</v>
      </c>
      <c r="D152" s="763">
        <v>-129508</v>
      </c>
      <c r="E152" s="764">
        <v>530.7487398057457</v>
      </c>
      <c r="F152" s="763">
        <v>-98508</v>
      </c>
    </row>
    <row r="153" spans="1:6" ht="25.5">
      <c r="A153" s="797" t="s">
        <v>1083</v>
      </c>
      <c r="B153" s="776" t="s">
        <v>299</v>
      </c>
      <c r="C153" s="766">
        <v>-104549</v>
      </c>
      <c r="D153" s="766">
        <v>-58508</v>
      </c>
      <c r="E153" s="767">
        <v>55.96227606194225</v>
      </c>
      <c r="F153" s="766">
        <v>-58508</v>
      </c>
    </row>
    <row r="154" spans="1:6" ht="12.75">
      <c r="A154" s="797" t="s">
        <v>1085</v>
      </c>
      <c r="B154" s="776" t="s">
        <v>300</v>
      </c>
      <c r="C154" s="766">
        <v>97000</v>
      </c>
      <c r="D154" s="766">
        <v>-71000</v>
      </c>
      <c r="E154" s="767">
        <v>0</v>
      </c>
      <c r="F154" s="766">
        <v>-40000</v>
      </c>
    </row>
    <row r="155" spans="1:6" ht="12.75">
      <c r="A155" s="804"/>
      <c r="B155" s="805"/>
      <c r="C155" s="806"/>
      <c r="D155" s="806"/>
      <c r="E155" s="807"/>
      <c r="F155" s="806"/>
    </row>
    <row r="156" spans="1:6" ht="12.75">
      <c r="A156" s="1024"/>
      <c r="B156" s="1024"/>
      <c r="C156" s="1024"/>
      <c r="D156" s="1024"/>
      <c r="E156" s="1024"/>
      <c r="F156" s="1024"/>
    </row>
    <row r="157" spans="1:6" ht="12.75">
      <c r="A157" s="808"/>
      <c r="B157" s="805"/>
      <c r="C157" s="806"/>
      <c r="D157" s="806"/>
      <c r="E157" s="807"/>
      <c r="F157" s="806"/>
    </row>
    <row r="158" spans="1:6" ht="12.75">
      <c r="A158" s="809"/>
      <c r="B158" s="805"/>
      <c r="C158" s="806"/>
      <c r="D158" s="806"/>
      <c r="E158" s="807"/>
      <c r="F158" s="806"/>
    </row>
    <row r="159" spans="1:6" ht="12.75">
      <c r="A159" s="808"/>
      <c r="B159" s="805"/>
      <c r="C159" s="806"/>
      <c r="D159" s="806"/>
      <c r="E159" s="807"/>
      <c r="F159" s="806"/>
    </row>
    <row r="160" spans="1:6" ht="12.75">
      <c r="A160" s="808"/>
      <c r="B160" s="805"/>
      <c r="C160" s="806"/>
      <c r="D160" s="806"/>
      <c r="E160" s="807"/>
      <c r="F160" s="806"/>
    </row>
    <row r="161" spans="1:6" ht="15">
      <c r="A161" s="810"/>
      <c r="B161" s="811"/>
      <c r="C161" s="812"/>
      <c r="D161" s="812"/>
      <c r="E161" s="811"/>
      <c r="F161" s="813"/>
    </row>
    <row r="162" spans="1:6" ht="15">
      <c r="A162" s="810" t="s">
        <v>564</v>
      </c>
      <c r="B162" s="811"/>
      <c r="C162" s="812"/>
      <c r="D162" s="812"/>
      <c r="E162" s="811"/>
      <c r="F162" s="813" t="s">
        <v>186</v>
      </c>
    </row>
    <row r="163" spans="1:6" ht="15">
      <c r="A163" s="810"/>
      <c r="B163" s="811"/>
      <c r="C163" s="812"/>
      <c r="D163" s="812"/>
      <c r="E163" s="811"/>
      <c r="F163" s="813"/>
    </row>
    <row r="164" spans="1:6" ht="15">
      <c r="A164" s="810"/>
      <c r="B164" s="812"/>
      <c r="C164" s="812"/>
      <c r="D164" s="812"/>
      <c r="E164" s="814"/>
      <c r="F164" s="815"/>
    </row>
    <row r="165" spans="1:6" ht="12.75">
      <c r="A165" s="51" t="s">
        <v>1163</v>
      </c>
      <c r="B165" s="748"/>
      <c r="C165" s="748"/>
      <c r="D165" s="748"/>
      <c r="E165" s="749"/>
      <c r="F165" s="748"/>
    </row>
    <row r="166" spans="1:6" ht="15.75">
      <c r="A166" s="816"/>
      <c r="B166" s="817"/>
      <c r="C166" s="818"/>
      <c r="D166" s="819"/>
      <c r="E166" s="819"/>
      <c r="F166" s="818"/>
    </row>
  </sheetData>
  <mergeCells count="10">
    <mergeCell ref="A66:B66"/>
    <mergeCell ref="A156:F156"/>
    <mergeCell ref="A8:F8"/>
    <mergeCell ref="A15:B15"/>
    <mergeCell ref="A32:B32"/>
    <mergeCell ref="A49:B49"/>
    <mergeCell ref="A4:F4"/>
    <mergeCell ref="A5:F5"/>
    <mergeCell ref="A6:F6"/>
    <mergeCell ref="A7:F7"/>
  </mergeCells>
  <printOptions/>
  <pageMargins left="0.75" right="0.75" top="1" bottom="1" header="0.5" footer="0.5"/>
  <pageSetup firstPageNumber="44" useFirstPageNumber="1" fitToHeight="4" fitToWidth="1" horizontalDpi="600" verticalDpi="600" orientation="portrait" paperSize="9" scale="96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22">
      <selection activeCell="I21" sqref="I21"/>
    </sheetView>
  </sheetViews>
  <sheetFormatPr defaultColWidth="9.140625" defaultRowHeight="12.75"/>
  <cols>
    <col min="1" max="1" width="10.7109375" style="0" customWidth="1"/>
    <col min="2" max="2" width="44.57421875" style="0" customWidth="1"/>
    <col min="3" max="3" width="13.140625" style="0" customWidth="1"/>
    <col min="4" max="4" width="13.421875" style="0" customWidth="1"/>
  </cols>
  <sheetData>
    <row r="1" spans="3:4" ht="12.75">
      <c r="C1" s="276"/>
      <c r="D1" s="276"/>
    </row>
    <row r="2" spans="3:4" ht="12.75">
      <c r="C2" s="276"/>
      <c r="D2" s="276"/>
    </row>
    <row r="3" spans="3:4" ht="12.75">
      <c r="C3" s="276"/>
      <c r="D3" s="276"/>
    </row>
    <row r="4" spans="3:4" ht="12.75">
      <c r="C4" s="276"/>
      <c r="D4" s="276"/>
    </row>
    <row r="5" spans="1:4" ht="12.75">
      <c r="A5" s="820"/>
      <c r="B5" s="820"/>
      <c r="C5" s="821"/>
      <c r="D5" s="821"/>
    </row>
    <row r="6" spans="1:4" ht="12.75">
      <c r="A6" s="1025" t="s">
        <v>156</v>
      </c>
      <c r="B6" s="1025"/>
      <c r="C6" s="1025"/>
      <c r="D6" s="1025"/>
    </row>
    <row r="7" spans="1:4" ht="12.75">
      <c r="A7" s="1056" t="s">
        <v>157</v>
      </c>
      <c r="B7" s="1056"/>
      <c r="C7" s="1056"/>
      <c r="D7" s="1056"/>
    </row>
    <row r="8" spans="1:4" ht="15.75">
      <c r="A8" s="1057" t="s">
        <v>1165</v>
      </c>
      <c r="B8" s="1057"/>
      <c r="C8" s="1057"/>
      <c r="D8" s="1057"/>
    </row>
    <row r="9" spans="1:4" ht="15.75">
      <c r="A9" s="1042" t="s">
        <v>269</v>
      </c>
      <c r="B9" s="1042"/>
      <c r="C9" s="1042"/>
      <c r="D9" s="1042"/>
    </row>
    <row r="10" spans="1:4" ht="12.75">
      <c r="A10" s="1043" t="s">
        <v>160</v>
      </c>
      <c r="B10" s="1043"/>
      <c r="C10" s="1043"/>
      <c r="D10" s="1043"/>
    </row>
    <row r="11" spans="1:4" ht="12.75">
      <c r="A11" s="191" t="s">
        <v>161</v>
      </c>
      <c r="B11" s="51"/>
      <c r="C11" s="192"/>
      <c r="D11" s="193" t="s">
        <v>1166</v>
      </c>
    </row>
    <row r="12" spans="1:4" ht="12.75">
      <c r="A12" s="186"/>
      <c r="B12" s="194"/>
      <c r="C12" s="196"/>
      <c r="D12" s="741" t="s">
        <v>1167</v>
      </c>
    </row>
    <row r="13" spans="1:4" ht="15.75">
      <c r="A13" s="277"/>
      <c r="B13" s="185"/>
      <c r="C13" s="185"/>
      <c r="D13" s="103" t="s">
        <v>190</v>
      </c>
    </row>
    <row r="14" spans="1:4" ht="25.5">
      <c r="A14" s="278" t="s">
        <v>333</v>
      </c>
      <c r="B14" s="203" t="s">
        <v>191</v>
      </c>
      <c r="C14" s="220" t="s">
        <v>193</v>
      </c>
      <c r="D14" s="204" t="s">
        <v>167</v>
      </c>
    </row>
    <row r="15" spans="1:4" ht="12.75">
      <c r="A15" s="220" t="s">
        <v>452</v>
      </c>
      <c r="B15" s="220" t="s">
        <v>453</v>
      </c>
      <c r="C15" s="279" t="s">
        <v>454</v>
      </c>
      <c r="D15" s="205">
        <v>4</v>
      </c>
    </row>
    <row r="16" spans="1:4" ht="12.75">
      <c r="A16" s="280"/>
      <c r="B16" s="241" t="s">
        <v>455</v>
      </c>
      <c r="C16" s="281">
        <v>332113</v>
      </c>
      <c r="D16" s="281">
        <v>194583</v>
      </c>
    </row>
    <row r="17" spans="1:4" ht="12.75">
      <c r="A17" s="282" t="s">
        <v>456</v>
      </c>
      <c r="B17" s="283" t="s">
        <v>457</v>
      </c>
      <c r="C17" s="281">
        <v>332113</v>
      </c>
      <c r="D17" s="281">
        <v>194583</v>
      </c>
    </row>
    <row r="18" spans="1:4" ht="25.5">
      <c r="A18" s="284" t="s">
        <v>458</v>
      </c>
      <c r="B18" s="285" t="s">
        <v>459</v>
      </c>
      <c r="C18" s="286">
        <v>755</v>
      </c>
      <c r="D18" s="286">
        <v>221</v>
      </c>
    </row>
    <row r="19" spans="1:4" ht="24.75" customHeight="1">
      <c r="A19" s="284" t="s">
        <v>462</v>
      </c>
      <c r="B19" s="285" t="s">
        <v>463</v>
      </c>
      <c r="C19" s="286">
        <v>6253</v>
      </c>
      <c r="D19" s="286">
        <v>5969</v>
      </c>
    </row>
    <row r="20" spans="1:4" ht="25.5">
      <c r="A20" s="284" t="s">
        <v>464</v>
      </c>
      <c r="B20" s="285" t="s">
        <v>465</v>
      </c>
      <c r="C20" s="286">
        <v>223160</v>
      </c>
      <c r="D20" s="286">
        <v>123799</v>
      </c>
    </row>
    <row r="21" spans="1:4" ht="25.5" customHeight="1">
      <c r="A21" s="289" t="s">
        <v>466</v>
      </c>
      <c r="B21" s="285" t="s">
        <v>467</v>
      </c>
      <c r="C21" s="286">
        <v>101945</v>
      </c>
      <c r="D21" s="286">
        <v>64594</v>
      </c>
    </row>
    <row r="22" spans="1:4" ht="14.25" customHeight="1">
      <c r="A22" s="280"/>
      <c r="B22" s="241" t="s">
        <v>470</v>
      </c>
      <c r="C22" s="281">
        <v>318373</v>
      </c>
      <c r="D22" s="281">
        <v>185867</v>
      </c>
    </row>
    <row r="23" spans="1:4" ht="12.75">
      <c r="A23" s="292" t="s">
        <v>807</v>
      </c>
      <c r="B23" s="293" t="s">
        <v>808</v>
      </c>
      <c r="C23" s="286">
        <v>22858</v>
      </c>
      <c r="D23" s="286">
        <v>18960</v>
      </c>
    </row>
    <row r="24" spans="1:4" ht="12.75">
      <c r="A24" s="292" t="s">
        <v>811</v>
      </c>
      <c r="B24" s="293" t="s">
        <v>812</v>
      </c>
      <c r="C24" s="286">
        <v>338</v>
      </c>
      <c r="D24" s="286">
        <v>338</v>
      </c>
    </row>
    <row r="25" spans="1:4" ht="12.75">
      <c r="A25" s="292" t="s">
        <v>813</v>
      </c>
      <c r="B25" s="293" t="s">
        <v>814</v>
      </c>
      <c r="C25" s="286">
        <v>27521</v>
      </c>
      <c r="D25" s="286">
        <v>9211</v>
      </c>
    </row>
    <row r="26" spans="1:4" ht="12.75">
      <c r="A26" s="292" t="s">
        <v>398</v>
      </c>
      <c r="B26" s="293" t="s">
        <v>399</v>
      </c>
      <c r="C26" s="286">
        <v>4</v>
      </c>
      <c r="D26" s="286">
        <v>2</v>
      </c>
    </row>
    <row r="27" spans="1:4" ht="14.25" customHeight="1">
      <c r="A27" s="292" t="s">
        <v>400</v>
      </c>
      <c r="B27" s="293" t="s">
        <v>401</v>
      </c>
      <c r="C27" s="286">
        <v>9662</v>
      </c>
      <c r="D27" s="286">
        <v>9449</v>
      </c>
    </row>
    <row r="28" spans="1:4" ht="12.75">
      <c r="A28" s="292" t="s">
        <v>818</v>
      </c>
      <c r="B28" s="293" t="s">
        <v>1047</v>
      </c>
      <c r="C28" s="286">
        <v>164654</v>
      </c>
      <c r="D28" s="286">
        <v>81591</v>
      </c>
    </row>
    <row r="29" spans="1:4" ht="12.75">
      <c r="A29" s="292" t="s">
        <v>402</v>
      </c>
      <c r="B29" s="293" t="s">
        <v>403</v>
      </c>
      <c r="C29" s="286">
        <v>73575</v>
      </c>
      <c r="D29" s="286">
        <v>57351</v>
      </c>
    </row>
    <row r="30" spans="1:4" ht="12.75">
      <c r="A30" s="292" t="s">
        <v>820</v>
      </c>
      <c r="B30" s="293" t="s">
        <v>821</v>
      </c>
      <c r="C30" s="286">
        <v>19761</v>
      </c>
      <c r="D30" s="286">
        <v>8965</v>
      </c>
    </row>
    <row r="31" spans="1:4" ht="12.75" customHeight="1">
      <c r="A31" s="293"/>
      <c r="B31" s="241" t="s">
        <v>471</v>
      </c>
      <c r="C31" s="281">
        <v>318373</v>
      </c>
      <c r="D31" s="281">
        <v>185867</v>
      </c>
    </row>
    <row r="32" spans="1:4" ht="12.75">
      <c r="A32" s="225" t="s">
        <v>405</v>
      </c>
      <c r="B32" s="283" t="s">
        <v>472</v>
      </c>
      <c r="C32" s="281">
        <v>298654</v>
      </c>
      <c r="D32" s="281">
        <v>168586</v>
      </c>
    </row>
    <row r="33" spans="1:4" ht="12.75">
      <c r="A33" s="225" t="s">
        <v>407</v>
      </c>
      <c r="B33" s="241" t="s">
        <v>473</v>
      </c>
      <c r="C33" s="294">
        <v>220588</v>
      </c>
      <c r="D33" s="281">
        <v>150484</v>
      </c>
    </row>
    <row r="34" spans="1:4" ht="12.75">
      <c r="A34" s="225">
        <v>1000</v>
      </c>
      <c r="B34" s="241" t="s">
        <v>474</v>
      </c>
      <c r="C34" s="294">
        <v>30914</v>
      </c>
      <c r="D34" s="281">
        <v>28641</v>
      </c>
    </row>
    <row r="35" spans="1:4" ht="12.75">
      <c r="A35" s="119">
        <v>1100</v>
      </c>
      <c r="B35" s="211" t="s">
        <v>411</v>
      </c>
      <c r="C35" s="212">
        <v>25816</v>
      </c>
      <c r="D35" s="286">
        <v>23909</v>
      </c>
    </row>
    <row r="36" spans="1:4" ht="27" customHeight="1">
      <c r="A36" s="119">
        <v>1200</v>
      </c>
      <c r="B36" s="211" t="s">
        <v>413</v>
      </c>
      <c r="C36" s="212">
        <v>5098</v>
      </c>
      <c r="D36" s="286">
        <v>4732</v>
      </c>
    </row>
    <row r="37" spans="1:4" ht="12.75">
      <c r="A37" s="225">
        <v>2000</v>
      </c>
      <c r="B37" s="241" t="s">
        <v>414</v>
      </c>
      <c r="C37" s="294">
        <v>189674</v>
      </c>
      <c r="D37" s="281">
        <v>121843</v>
      </c>
    </row>
    <row r="38" spans="1:4" ht="12.75">
      <c r="A38" s="119">
        <v>2100</v>
      </c>
      <c r="B38" s="211" t="s">
        <v>415</v>
      </c>
      <c r="C38" s="212">
        <v>6941</v>
      </c>
      <c r="D38" s="286">
        <v>6941</v>
      </c>
    </row>
    <row r="39" spans="1:4" ht="12.75">
      <c r="A39" s="119">
        <v>2200</v>
      </c>
      <c r="B39" s="211" t="s">
        <v>416</v>
      </c>
      <c r="C39" s="212">
        <v>159088</v>
      </c>
      <c r="D39" s="286">
        <v>99899</v>
      </c>
    </row>
    <row r="40" spans="1:4" ht="24" customHeight="1">
      <c r="A40" s="119">
        <v>2300</v>
      </c>
      <c r="B40" s="211" t="s">
        <v>1049</v>
      </c>
      <c r="C40" s="212">
        <v>23512</v>
      </c>
      <c r="D40" s="286">
        <v>15183</v>
      </c>
    </row>
    <row r="41" spans="1:4" ht="12.75">
      <c r="A41" s="119">
        <v>2400</v>
      </c>
      <c r="B41" s="211" t="s">
        <v>1168</v>
      </c>
      <c r="C41" s="212">
        <v>103</v>
      </c>
      <c r="D41" s="286">
        <v>-180</v>
      </c>
    </row>
    <row r="42" spans="1:4" ht="36.75" customHeight="1">
      <c r="A42" s="119">
        <v>2800</v>
      </c>
      <c r="B42" s="297" t="s">
        <v>124</v>
      </c>
      <c r="C42" s="212">
        <v>30</v>
      </c>
      <c r="D42" s="286">
        <v>0</v>
      </c>
    </row>
    <row r="43" spans="1:4" ht="12.75">
      <c r="A43" s="225" t="s">
        <v>420</v>
      </c>
      <c r="B43" s="241" t="s">
        <v>475</v>
      </c>
      <c r="C43" s="294">
        <v>66053</v>
      </c>
      <c r="D43" s="281">
        <v>7692</v>
      </c>
    </row>
    <row r="44" spans="1:4" ht="12.75">
      <c r="A44" s="295">
        <v>3000</v>
      </c>
      <c r="B44" s="296" t="s">
        <v>422</v>
      </c>
      <c r="C44" s="208">
        <v>52166</v>
      </c>
      <c r="D44" s="281">
        <v>18316</v>
      </c>
    </row>
    <row r="45" spans="1:4" ht="42" customHeight="1">
      <c r="A45" s="119">
        <v>3200</v>
      </c>
      <c r="B45" s="211" t="s">
        <v>1169</v>
      </c>
      <c r="C45" s="212">
        <v>52166</v>
      </c>
      <c r="D45" s="286">
        <v>18316</v>
      </c>
    </row>
    <row r="46" spans="1:4" ht="12.75">
      <c r="A46" s="225">
        <v>6000</v>
      </c>
      <c r="B46" s="207" t="s">
        <v>476</v>
      </c>
      <c r="C46" s="294">
        <v>13887</v>
      </c>
      <c r="D46" s="281">
        <v>-10624</v>
      </c>
    </row>
    <row r="47" spans="1:4" ht="12.75">
      <c r="A47" s="119">
        <v>6200</v>
      </c>
      <c r="B47" s="211" t="s">
        <v>1139</v>
      </c>
      <c r="C47" s="212">
        <v>8712</v>
      </c>
      <c r="D47" s="286">
        <v>3094</v>
      </c>
    </row>
    <row r="48" spans="1:4" ht="12.75">
      <c r="A48" s="119">
        <v>6300</v>
      </c>
      <c r="B48" s="297" t="s">
        <v>1061</v>
      </c>
      <c r="C48" s="212">
        <v>1146</v>
      </c>
      <c r="D48" s="286">
        <v>444</v>
      </c>
    </row>
    <row r="49" spans="1:4" ht="12.75">
      <c r="A49" s="119">
        <v>6400</v>
      </c>
      <c r="B49" s="211" t="s">
        <v>1170</v>
      </c>
      <c r="C49" s="212">
        <v>4029</v>
      </c>
      <c r="D49" s="286">
        <v>-14162</v>
      </c>
    </row>
    <row r="50" spans="1:4" ht="39" customHeight="1">
      <c r="A50" s="225" t="s">
        <v>1171</v>
      </c>
      <c r="B50" s="296" t="s">
        <v>125</v>
      </c>
      <c r="C50" s="294">
        <v>12013</v>
      </c>
      <c r="D50" s="281">
        <v>10410</v>
      </c>
    </row>
    <row r="51" spans="1:4" ht="14.25" customHeight="1">
      <c r="A51" s="119">
        <v>7200</v>
      </c>
      <c r="B51" s="297" t="s">
        <v>1142</v>
      </c>
      <c r="C51" s="212">
        <v>12013</v>
      </c>
      <c r="D51" s="286">
        <v>10410</v>
      </c>
    </row>
    <row r="52" spans="1:4" ht="12.75">
      <c r="A52" s="225" t="s">
        <v>428</v>
      </c>
      <c r="B52" s="241" t="s">
        <v>429</v>
      </c>
      <c r="C52" s="294">
        <v>17770</v>
      </c>
      <c r="D52" s="281">
        <v>15332</v>
      </c>
    </row>
    <row r="53" spans="1:4" ht="12.75">
      <c r="A53" s="299" t="s">
        <v>478</v>
      </c>
      <c r="B53" s="241" t="s">
        <v>479</v>
      </c>
      <c r="C53" s="294">
        <v>17770</v>
      </c>
      <c r="D53" s="281">
        <v>15332</v>
      </c>
    </row>
    <row r="54" spans="1:4" ht="12.75">
      <c r="A54" s="300" t="s">
        <v>480</v>
      </c>
      <c r="B54" s="297" t="s">
        <v>432</v>
      </c>
      <c r="C54" s="212">
        <v>3000</v>
      </c>
      <c r="D54" s="286">
        <v>3000</v>
      </c>
    </row>
    <row r="55" spans="1:4" ht="12.75">
      <c r="A55" s="119">
        <v>5200</v>
      </c>
      <c r="B55" s="211" t="s">
        <v>433</v>
      </c>
      <c r="C55" s="212">
        <v>14770</v>
      </c>
      <c r="D55" s="286">
        <v>12332</v>
      </c>
    </row>
    <row r="56" spans="1:4" ht="12.75">
      <c r="A56" s="225" t="s">
        <v>1172</v>
      </c>
      <c r="B56" s="822" t="s">
        <v>310</v>
      </c>
      <c r="C56" s="208">
        <v>1949</v>
      </c>
      <c r="D56" s="281">
        <v>1949</v>
      </c>
    </row>
    <row r="57" spans="1:4" ht="24" customHeight="1">
      <c r="A57" s="119">
        <v>8400</v>
      </c>
      <c r="B57" s="211" t="s">
        <v>1173</v>
      </c>
      <c r="C57" s="212">
        <v>1949</v>
      </c>
      <c r="D57" s="286">
        <v>1949</v>
      </c>
    </row>
    <row r="58" spans="1:4" ht="12.75">
      <c r="A58" s="301"/>
      <c r="B58" s="240" t="s">
        <v>481</v>
      </c>
      <c r="C58" s="208">
        <v>13740</v>
      </c>
      <c r="D58" s="281">
        <v>8716</v>
      </c>
    </row>
    <row r="59" spans="1:4" ht="12.75">
      <c r="A59" s="219"/>
      <c r="B59" s="241" t="s">
        <v>482</v>
      </c>
      <c r="C59" s="208">
        <v>-13740</v>
      </c>
      <c r="D59" s="281">
        <v>-8716</v>
      </c>
    </row>
    <row r="60" spans="1:4" ht="14.25" customHeight="1">
      <c r="A60" s="302" t="s">
        <v>436</v>
      </c>
      <c r="B60" s="303" t="s">
        <v>483</v>
      </c>
      <c r="C60" s="208">
        <v>-13740</v>
      </c>
      <c r="D60" s="281">
        <v>-8716</v>
      </c>
    </row>
    <row r="61" spans="1:4" ht="12.75">
      <c r="A61" s="304" t="s">
        <v>438</v>
      </c>
      <c r="B61" s="211" t="s">
        <v>297</v>
      </c>
      <c r="C61" s="212">
        <v>252</v>
      </c>
      <c r="D61" s="286">
        <v>-75</v>
      </c>
    </row>
    <row r="62" spans="1:4" ht="12.75">
      <c r="A62" s="304" t="s">
        <v>439</v>
      </c>
      <c r="B62" s="211" t="s">
        <v>440</v>
      </c>
      <c r="C62" s="212">
        <v>6328</v>
      </c>
      <c r="D62" s="286">
        <v>-11034</v>
      </c>
    </row>
    <row r="63" spans="1:4" ht="12" customHeight="1">
      <c r="A63" s="304" t="s">
        <v>441</v>
      </c>
      <c r="B63" s="211" t="s">
        <v>442</v>
      </c>
      <c r="C63" s="212">
        <v>-20320</v>
      </c>
      <c r="D63" s="286">
        <v>2393</v>
      </c>
    </row>
    <row r="64" spans="1:4" ht="15">
      <c r="A64" s="172"/>
      <c r="B64" s="173"/>
      <c r="C64" s="311"/>
      <c r="D64" s="311"/>
    </row>
    <row r="65" spans="1:4" ht="15">
      <c r="A65" s="191"/>
      <c r="B65" s="173"/>
      <c r="C65" s="311"/>
      <c r="D65" s="311"/>
    </row>
    <row r="66" spans="1:4" ht="15">
      <c r="A66" s="172"/>
      <c r="B66" s="311"/>
      <c r="C66" s="311"/>
      <c r="D66" s="311"/>
    </row>
    <row r="67" spans="1:4" ht="15">
      <c r="A67" s="172" t="s">
        <v>564</v>
      </c>
      <c r="B67" s="311"/>
      <c r="C67" s="311"/>
      <c r="D67" s="313" t="s">
        <v>186</v>
      </c>
    </row>
    <row r="68" spans="1:4" ht="15">
      <c r="A68" s="172"/>
      <c r="B68" s="311"/>
      <c r="C68" s="311"/>
      <c r="D68" s="313"/>
    </row>
    <row r="69" spans="1:4" ht="15">
      <c r="A69" s="172"/>
      <c r="B69" s="311"/>
      <c r="C69" s="311"/>
      <c r="D69" s="311"/>
    </row>
    <row r="70" spans="1:4" ht="15">
      <c r="A70" s="172"/>
      <c r="B70" s="311"/>
      <c r="C70" s="311"/>
      <c r="D70" s="311"/>
    </row>
    <row r="71" spans="1:4" ht="15">
      <c r="A71" s="172"/>
      <c r="B71" s="311"/>
      <c r="C71" s="311"/>
      <c r="D71" s="311"/>
    </row>
    <row r="72" spans="1:4" ht="15">
      <c r="A72" s="172"/>
      <c r="B72" s="311"/>
      <c r="C72" s="311"/>
      <c r="D72" s="311"/>
    </row>
    <row r="73" spans="1:4" ht="12.75">
      <c r="A73" s="51" t="s">
        <v>1174</v>
      </c>
      <c r="B73" s="195"/>
      <c r="C73" s="195"/>
      <c r="D73" s="195"/>
    </row>
  </sheetData>
  <mergeCells count="5">
    <mergeCell ref="A10:D10"/>
    <mergeCell ref="A6:D6"/>
    <mergeCell ref="A7:D7"/>
    <mergeCell ref="A8:D8"/>
    <mergeCell ref="A9:D9"/>
  </mergeCells>
  <printOptions/>
  <pageMargins left="1.32" right="0.24" top="0.66" bottom="0.53" header="0.3" footer="0.44"/>
  <pageSetup firstPageNumber="4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B30" sqref="B30"/>
    </sheetView>
  </sheetViews>
  <sheetFormatPr defaultColWidth="9.140625" defaultRowHeight="12.75"/>
  <cols>
    <col min="1" max="1" width="35.140625" style="828" customWidth="1"/>
    <col min="2" max="4" width="17.7109375" style="828" customWidth="1"/>
    <col min="5" max="5" width="32.7109375" style="828" hidden="1" customWidth="1"/>
    <col min="6" max="6" width="15.8515625" style="828" hidden="1" customWidth="1"/>
    <col min="7" max="7" width="16.28125" style="828" hidden="1" customWidth="1"/>
    <col min="8" max="8" width="13.28125" style="828" hidden="1" customWidth="1"/>
    <col min="9" max="9" width="9.140625" style="828" customWidth="1"/>
    <col min="10" max="10" width="14.140625" style="828" customWidth="1"/>
    <col min="11" max="11" width="10.00390625" style="828" bestFit="1" customWidth="1"/>
    <col min="12" max="12" width="10.421875" style="828" customWidth="1"/>
    <col min="13" max="14" width="9.140625" style="828" customWidth="1"/>
    <col min="15" max="15" width="10.140625" style="828" customWidth="1"/>
    <col min="16" max="16" width="9.7109375" style="828" customWidth="1"/>
    <col min="17" max="17" width="10.140625" style="828" customWidth="1"/>
    <col min="18" max="16384" width="9.140625" style="828" customWidth="1"/>
  </cols>
  <sheetData>
    <row r="1" spans="1:6" s="823" customFormat="1" ht="55.5" customHeight="1">
      <c r="A1" s="1013"/>
      <c r="B1" s="1013"/>
      <c r="C1" s="1013"/>
      <c r="D1" s="1013"/>
      <c r="E1" s="1013"/>
      <c r="F1" s="1013"/>
    </row>
    <row r="2" spans="1:6" s="823" customFormat="1" ht="12.75" customHeight="1">
      <c r="A2" s="1014" t="s">
        <v>156</v>
      </c>
      <c r="B2" s="1014"/>
      <c r="C2" s="1014"/>
      <c r="D2" s="1014"/>
      <c r="E2" s="1014"/>
      <c r="F2" s="1014"/>
    </row>
    <row r="3" spans="1:6" s="823" customFormat="1" ht="17.25" customHeight="1">
      <c r="A3" s="1015" t="s">
        <v>157</v>
      </c>
      <c r="B3" s="1015"/>
      <c r="C3" s="1015"/>
      <c r="D3" s="1015"/>
      <c r="E3" s="1015"/>
      <c r="F3" s="1015"/>
    </row>
    <row r="4" spans="1:17" s="825" customFormat="1" ht="17.25" customHeight="1">
      <c r="A4" s="1011" t="s">
        <v>1175</v>
      </c>
      <c r="B4" s="1011"/>
      <c r="C4" s="1011"/>
      <c r="D4" s="1011"/>
      <c r="E4" s="1011"/>
      <c r="F4" s="1011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</row>
    <row r="5" spans="1:17" s="825" customFormat="1" ht="15.75" customHeight="1">
      <c r="A5" s="1012" t="s">
        <v>1176</v>
      </c>
      <c r="B5" s="1012"/>
      <c r="C5" s="1012"/>
      <c r="D5" s="1012"/>
      <c r="E5" s="1012"/>
      <c r="F5" s="1012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</row>
    <row r="6" spans="1:15" s="192" customFormat="1" ht="12.75">
      <c r="A6" s="1043" t="s">
        <v>160</v>
      </c>
      <c r="B6" s="1043"/>
      <c r="C6" s="1043"/>
      <c r="D6" s="1043"/>
      <c r="E6" s="1043"/>
      <c r="F6" s="1043"/>
      <c r="G6" s="115"/>
      <c r="H6" s="115"/>
      <c r="I6" s="115"/>
      <c r="J6" s="115"/>
      <c r="K6" s="115"/>
      <c r="L6" s="115"/>
      <c r="M6" s="115"/>
      <c r="N6" s="316"/>
      <c r="O6" s="826"/>
    </row>
    <row r="7" spans="1:15" s="192" customFormat="1" ht="12" customHeight="1">
      <c r="A7" s="827" t="s">
        <v>161</v>
      </c>
      <c r="B7" s="51"/>
      <c r="C7" s="114"/>
      <c r="D7" s="193" t="s">
        <v>270</v>
      </c>
      <c r="F7" s="51"/>
      <c r="G7" s="114"/>
      <c r="H7" s="193"/>
      <c r="I7" s="193"/>
      <c r="J7" s="445"/>
      <c r="K7" s="114"/>
      <c r="N7" s="316"/>
      <c r="O7" s="826"/>
    </row>
    <row r="8" spans="2:4" ht="12.75">
      <c r="B8" s="829"/>
      <c r="D8" s="830" t="s">
        <v>1177</v>
      </c>
    </row>
    <row r="9" spans="4:8" ht="12.75">
      <c r="D9" s="830" t="s">
        <v>190</v>
      </c>
      <c r="H9" s="831" t="s">
        <v>1178</v>
      </c>
    </row>
    <row r="10" spans="1:8" s="834" customFormat="1" ht="57" customHeight="1">
      <c r="A10" s="832" t="s">
        <v>164</v>
      </c>
      <c r="B10" s="833" t="s">
        <v>1179</v>
      </c>
      <c r="C10" s="833" t="s">
        <v>1180</v>
      </c>
      <c r="D10" s="833" t="s">
        <v>1181</v>
      </c>
      <c r="E10" s="832" t="s">
        <v>164</v>
      </c>
      <c r="F10" s="833" t="s">
        <v>1182</v>
      </c>
      <c r="G10" s="833" t="s">
        <v>1180</v>
      </c>
      <c r="H10" s="833" t="s">
        <v>1183</v>
      </c>
    </row>
    <row r="11" spans="1:8" s="837" customFormat="1" ht="11.25" customHeight="1">
      <c r="A11" s="835">
        <v>1</v>
      </c>
      <c r="B11" s="835">
        <v>2</v>
      </c>
      <c r="C11" s="836">
        <v>3</v>
      </c>
      <c r="D11" s="836">
        <v>4</v>
      </c>
      <c r="E11" s="835">
        <v>1</v>
      </c>
      <c r="F11" s="835">
        <v>2</v>
      </c>
      <c r="G11" s="836">
        <v>3</v>
      </c>
      <c r="H11" s="836">
        <v>4</v>
      </c>
    </row>
    <row r="12" spans="1:11" s="840" customFormat="1" ht="12.75" customHeight="1">
      <c r="A12" s="838" t="s">
        <v>1184</v>
      </c>
      <c r="B12" s="839">
        <v>1374682720</v>
      </c>
      <c r="C12" s="839">
        <v>1904355084</v>
      </c>
      <c r="D12" s="839">
        <v>529672364</v>
      </c>
      <c r="E12" s="838" t="s">
        <v>1184</v>
      </c>
      <c r="F12" s="839" t="e">
        <f>F13+F22</f>
        <v>#REF!</v>
      </c>
      <c r="G12" s="839" t="e">
        <f>G13+G22</f>
        <v>#REF!</v>
      </c>
      <c r="H12" s="839" t="e">
        <f>G12-F12</f>
        <v>#REF!</v>
      </c>
      <c r="K12" s="841"/>
    </row>
    <row r="13" spans="1:8" s="840" customFormat="1" ht="12.75" customHeight="1">
      <c r="A13" s="842" t="s">
        <v>1185</v>
      </c>
      <c r="B13" s="843">
        <v>1374681969</v>
      </c>
      <c r="C13" s="843">
        <v>1904355084</v>
      </c>
      <c r="D13" s="843">
        <v>529673115</v>
      </c>
      <c r="E13" s="842" t="s">
        <v>1185</v>
      </c>
      <c r="F13" s="843">
        <f>F14+F18</f>
        <v>637879</v>
      </c>
      <c r="G13" s="843">
        <f>G14+G18</f>
        <v>1168789</v>
      </c>
      <c r="H13" s="843">
        <f>G13-F13</f>
        <v>530910</v>
      </c>
    </row>
    <row r="14" spans="1:8" s="840" customFormat="1" ht="12.75" customHeight="1">
      <c r="A14" s="844" t="s">
        <v>1186</v>
      </c>
      <c r="B14" s="843">
        <v>467291596</v>
      </c>
      <c r="C14" s="843">
        <v>981854819</v>
      </c>
      <c r="D14" s="843">
        <v>514563223</v>
      </c>
      <c r="E14" s="844" t="s">
        <v>1186</v>
      </c>
      <c r="F14" s="843">
        <f>SUM(F15:F16)</f>
        <v>467011</v>
      </c>
      <c r="G14" s="843">
        <f>SUM(G15:G16)</f>
        <v>981289</v>
      </c>
      <c r="H14" s="843">
        <f>G14-F14</f>
        <v>514278</v>
      </c>
    </row>
    <row r="15" spans="1:14" ht="12.75" customHeight="1">
      <c r="A15" s="845" t="s">
        <v>1187</v>
      </c>
      <c r="B15" s="846">
        <v>467010760</v>
      </c>
      <c r="C15" s="846">
        <v>981289017</v>
      </c>
      <c r="D15" s="846">
        <v>514278257</v>
      </c>
      <c r="E15" s="845" t="s">
        <v>1188</v>
      </c>
      <c r="F15" s="846">
        <f>ROUND(B15/1000,0)</f>
        <v>467011</v>
      </c>
      <c r="G15" s="846">
        <f>ROUND(C15/1000,0)</f>
        <v>981289</v>
      </c>
      <c r="H15" s="846">
        <f>G15-F15</f>
        <v>514278</v>
      </c>
      <c r="J15" s="847"/>
      <c r="K15" s="840"/>
      <c r="L15" s="840"/>
      <c r="M15" s="840"/>
      <c r="N15" s="840"/>
    </row>
    <row r="16" spans="1:14" ht="12.75">
      <c r="A16" s="845" t="s">
        <v>1189</v>
      </c>
      <c r="B16" s="846">
        <v>280836</v>
      </c>
      <c r="C16" s="846">
        <v>565802</v>
      </c>
      <c r="D16" s="846">
        <v>284966</v>
      </c>
      <c r="E16" s="845"/>
      <c r="F16" s="846"/>
      <c r="G16" s="846"/>
      <c r="H16" s="846"/>
      <c r="J16" s="847"/>
      <c r="K16" s="840"/>
      <c r="L16" s="840"/>
      <c r="M16" s="840"/>
      <c r="N16" s="840"/>
    </row>
    <row r="17" spans="1:14" ht="12.75" customHeight="1">
      <c r="A17" s="845"/>
      <c r="B17" s="846"/>
      <c r="C17" s="846"/>
      <c r="D17" s="846"/>
      <c r="E17" s="845"/>
      <c r="F17" s="846"/>
      <c r="G17" s="846"/>
      <c r="H17" s="846"/>
      <c r="K17" s="840"/>
      <c r="L17" s="840"/>
      <c r="M17" s="840"/>
      <c r="N17" s="840"/>
    </row>
    <row r="18" spans="1:8" s="840" customFormat="1" ht="12.75" customHeight="1">
      <c r="A18" s="844" t="s">
        <v>1190</v>
      </c>
      <c r="B18" s="843">
        <v>907390373</v>
      </c>
      <c r="C18" s="843">
        <v>922500265</v>
      </c>
      <c r="D18" s="843">
        <v>15109892</v>
      </c>
      <c r="E18" s="844" t="s">
        <v>1190</v>
      </c>
      <c r="F18" s="843">
        <f>SUM(F19:F20)</f>
        <v>170868</v>
      </c>
      <c r="G18" s="843">
        <f>SUM(G19:G20)</f>
        <v>187500</v>
      </c>
      <c r="H18" s="843">
        <f>G18-F18</f>
        <v>16632</v>
      </c>
    </row>
    <row r="19" spans="1:14" ht="12.75" customHeight="1">
      <c r="A19" s="845" t="s">
        <v>1187</v>
      </c>
      <c r="B19" s="846">
        <v>170867554</v>
      </c>
      <c r="C19" s="846">
        <v>187500486</v>
      </c>
      <c r="D19" s="846">
        <v>16632932</v>
      </c>
      <c r="E19" s="845" t="s">
        <v>1188</v>
      </c>
      <c r="F19" s="846">
        <f>ROUND(B19/1000,0)</f>
        <v>170868</v>
      </c>
      <c r="G19" s="846">
        <f>ROUND(C19/1000,0)</f>
        <v>187500</v>
      </c>
      <c r="H19" s="846">
        <f>G19-F19</f>
        <v>16632</v>
      </c>
      <c r="K19" s="840"/>
      <c r="L19" s="840"/>
      <c r="M19" s="840"/>
      <c r="N19" s="840"/>
    </row>
    <row r="20" spans="1:14" ht="12" customHeight="1">
      <c r="A20" s="845" t="s">
        <v>1189</v>
      </c>
      <c r="B20" s="846">
        <v>736522819</v>
      </c>
      <c r="C20" s="846">
        <v>734999779</v>
      </c>
      <c r="D20" s="846">
        <v>-1523040</v>
      </c>
      <c r="E20" s="845"/>
      <c r="F20" s="846"/>
      <c r="G20" s="846"/>
      <c r="H20" s="846"/>
      <c r="K20" s="840"/>
      <c r="L20" s="840"/>
      <c r="M20" s="840"/>
      <c r="N20" s="840"/>
    </row>
    <row r="21" spans="1:14" ht="12.75" customHeight="1">
      <c r="A21" s="845"/>
      <c r="B21" s="846"/>
      <c r="C21" s="846"/>
      <c r="D21" s="846"/>
      <c r="E21" s="845"/>
      <c r="F21" s="846"/>
      <c r="G21" s="846"/>
      <c r="H21" s="846"/>
      <c r="K21" s="840"/>
      <c r="L21" s="840"/>
      <c r="M21" s="840"/>
      <c r="N21" s="840"/>
    </row>
    <row r="22" spans="1:8" s="840" customFormat="1" ht="12.75" customHeight="1">
      <c r="A22" s="842" t="s">
        <v>1191</v>
      </c>
      <c r="B22" s="843">
        <v>751</v>
      </c>
      <c r="C22" s="843">
        <v>0</v>
      </c>
      <c r="D22" s="843">
        <v>-751</v>
      </c>
      <c r="E22" s="842" t="s">
        <v>1192</v>
      </c>
      <c r="F22" s="843" t="e">
        <f>F23</f>
        <v>#REF!</v>
      </c>
      <c r="G22" s="843" t="e">
        <f>G23</f>
        <v>#REF!</v>
      </c>
      <c r="H22" s="843" t="e">
        <f>G22-F22</f>
        <v>#REF!</v>
      </c>
    </row>
    <row r="23" spans="1:8" s="840" customFormat="1" ht="12" customHeight="1">
      <c r="A23" s="844" t="s">
        <v>1193</v>
      </c>
      <c r="B23" s="843">
        <v>751</v>
      </c>
      <c r="C23" s="843">
        <v>0</v>
      </c>
      <c r="D23" s="843">
        <v>-751</v>
      </c>
      <c r="E23" s="844" t="s">
        <v>1193</v>
      </c>
      <c r="F23" s="843" t="e">
        <f>SUM(#REF!)</f>
        <v>#REF!</v>
      </c>
      <c r="G23" s="843" t="e">
        <f>SUM(#REF!)</f>
        <v>#REF!</v>
      </c>
      <c r="H23" s="843" t="e">
        <f>G23-F23</f>
        <v>#REF!</v>
      </c>
    </row>
    <row r="24" spans="1:8" s="840" customFormat="1" ht="12.75" hidden="1">
      <c r="A24" s="845"/>
      <c r="B24" s="846"/>
      <c r="C24" s="846"/>
      <c r="D24" s="843"/>
      <c r="E24" s="844"/>
      <c r="F24" s="843"/>
      <c r="G24" s="843"/>
      <c r="H24" s="843"/>
    </row>
    <row r="25" spans="1:8" s="840" customFormat="1" ht="12" customHeight="1" hidden="1">
      <c r="A25" s="844" t="s">
        <v>1194</v>
      </c>
      <c r="B25" s="843">
        <v>0</v>
      </c>
      <c r="C25" s="843">
        <v>0</v>
      </c>
      <c r="D25" s="843">
        <v>0</v>
      </c>
      <c r="E25" s="844" t="s">
        <v>1190</v>
      </c>
      <c r="F25" s="843" t="e">
        <f>SUM(#REF!)</f>
        <v>#REF!</v>
      </c>
      <c r="G25" s="843" t="e">
        <f>SUM(#REF!)</f>
        <v>#REF!</v>
      </c>
      <c r="H25" s="843" t="e">
        <f>G25-F25</f>
        <v>#REF!</v>
      </c>
    </row>
    <row r="26" spans="1:8" ht="12.75">
      <c r="A26" s="848"/>
      <c r="B26" s="849"/>
      <c r="C26" s="849"/>
      <c r="D26" s="850"/>
      <c r="E26" s="848"/>
      <c r="F26" s="849"/>
      <c r="G26" s="849"/>
      <c r="H26" s="849"/>
    </row>
    <row r="27" spans="1:8" ht="12.75">
      <c r="A27" s="848"/>
      <c r="B27" s="849"/>
      <c r="C27" s="849"/>
      <c r="D27" s="849"/>
      <c r="E27" s="848"/>
      <c r="F27" s="849"/>
      <c r="G27" s="849"/>
      <c r="H27" s="849"/>
    </row>
    <row r="29" spans="1:56" s="857" customFormat="1" ht="12.75" customHeight="1">
      <c r="A29" s="851" t="s">
        <v>1195</v>
      </c>
      <c r="B29" s="852"/>
      <c r="C29" s="853"/>
      <c r="D29" s="854" t="s">
        <v>186</v>
      </c>
      <c r="E29" s="855"/>
      <c r="F29" s="856"/>
      <c r="K29" s="837"/>
      <c r="L29" s="837"/>
      <c r="M29" s="837"/>
      <c r="N29" s="837"/>
      <c r="O29" s="837"/>
      <c r="P29" s="837"/>
      <c r="Q29" s="837"/>
      <c r="R29" s="837"/>
      <c r="S29" s="837"/>
      <c r="T29" s="837"/>
      <c r="U29" s="837"/>
      <c r="V29" s="837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837"/>
      <c r="AH29" s="837"/>
      <c r="AI29" s="837"/>
      <c r="AJ29" s="837"/>
      <c r="AK29" s="837"/>
      <c r="AL29" s="837"/>
      <c r="AM29" s="837"/>
      <c r="AN29" s="837"/>
      <c r="AO29" s="837"/>
      <c r="AP29" s="837"/>
      <c r="AQ29" s="837"/>
      <c r="AR29" s="837"/>
      <c r="AS29" s="837"/>
      <c r="AT29" s="837"/>
      <c r="AU29" s="837"/>
      <c r="AV29" s="837"/>
      <c r="AW29" s="837"/>
      <c r="AX29" s="837"/>
      <c r="AY29" s="837"/>
      <c r="AZ29" s="837"/>
      <c r="BA29" s="837"/>
      <c r="BB29" s="837"/>
      <c r="BC29" s="837"/>
      <c r="BD29" s="837"/>
    </row>
    <row r="30" spans="1:6" ht="15.75">
      <c r="A30" s="851"/>
      <c r="B30" s="858"/>
      <c r="C30" s="858"/>
      <c r="D30" s="859"/>
      <c r="E30" s="860"/>
      <c r="F30" s="861" t="s">
        <v>1342</v>
      </c>
    </row>
    <row r="34" ht="12.75">
      <c r="A34" s="862" t="s">
        <v>1196</v>
      </c>
    </row>
  </sheetData>
  <mergeCells count="6">
    <mergeCell ref="A4:F4"/>
    <mergeCell ref="A5:F5"/>
    <mergeCell ref="A6:F6"/>
    <mergeCell ref="A1:F1"/>
    <mergeCell ref="A2:F2"/>
    <mergeCell ref="A3:F3"/>
  </mergeCells>
  <printOptions horizontalCentered="1"/>
  <pageMargins left="0.984251968503937" right="0.7480314960629921" top="0.984251968503937" bottom="0.984251968503937" header="0.5118110236220472" footer="0.5118110236220472"/>
  <pageSetup firstPageNumber="50" useFirstPageNumber="1" horizontalDpi="600" verticalDpi="600" orientation="portrait" paperSize="9" scale="86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31"/>
  <sheetViews>
    <sheetView zoomScaleSheetLayoutView="120" workbookViewId="0" topLeftCell="A1">
      <selection activeCell="E27" sqref="E27"/>
    </sheetView>
  </sheetViews>
  <sheetFormatPr defaultColWidth="9.140625" defaultRowHeight="12.75"/>
  <cols>
    <col min="1" max="1" width="26.00390625" style="117" customWidth="1"/>
    <col min="2" max="3" width="14.8515625" style="117" customWidth="1"/>
    <col min="4" max="4" width="13.7109375" style="117" customWidth="1"/>
    <col min="5" max="5" width="14.8515625" style="117" customWidth="1"/>
    <col min="6" max="16384" width="9.140625" style="276" customWidth="1"/>
  </cols>
  <sheetData>
    <row r="1" spans="1:54" ht="55.5" customHeight="1">
      <c r="A1" s="1031"/>
      <c r="B1" s="1031"/>
      <c r="C1" s="1031"/>
      <c r="D1" s="1031"/>
      <c r="E1" s="1031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</row>
    <row r="2" spans="1:5" s="1" customFormat="1" ht="12.75" customHeight="1">
      <c r="A2" s="1029" t="s">
        <v>156</v>
      </c>
      <c r="B2" s="1029"/>
      <c r="C2" s="1029"/>
      <c r="D2" s="1029"/>
      <c r="E2" s="1029"/>
    </row>
    <row r="3" spans="1:54" ht="17.25" customHeight="1">
      <c r="A3" s="1028" t="s">
        <v>157</v>
      </c>
      <c r="B3" s="1028"/>
      <c r="C3" s="1028"/>
      <c r="D3" s="1028"/>
      <c r="E3" s="1028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</row>
    <row r="4" spans="1:16" s="185" customFormat="1" ht="17.25" customHeight="1">
      <c r="A4" s="1046" t="s">
        <v>1197</v>
      </c>
      <c r="B4" s="1046"/>
      <c r="C4" s="1046"/>
      <c r="D4" s="1046"/>
      <c r="E4" s="1046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</row>
    <row r="5" spans="1:16" s="185" customFormat="1" ht="15.75" customHeight="1">
      <c r="A5" s="1058" t="s">
        <v>159</v>
      </c>
      <c r="B5" s="1058"/>
      <c r="C5" s="1058"/>
      <c r="D5" s="1058"/>
      <c r="E5" s="1058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</row>
    <row r="6" spans="1:14" s="192" customFormat="1" ht="12" customHeight="1">
      <c r="A6" s="1043" t="s">
        <v>160</v>
      </c>
      <c r="B6" s="1043"/>
      <c r="C6" s="1043"/>
      <c r="D6" s="1043"/>
      <c r="E6" s="1043"/>
      <c r="F6" s="115"/>
      <c r="G6" s="115"/>
      <c r="H6" s="115"/>
      <c r="I6" s="115"/>
      <c r="J6" s="115"/>
      <c r="K6" s="115"/>
      <c r="L6" s="115"/>
      <c r="M6" s="316"/>
      <c r="N6" s="826"/>
    </row>
    <row r="7" spans="1:7" s="96" customFormat="1" ht="12.75">
      <c r="A7" s="191" t="s">
        <v>161</v>
      </c>
      <c r="B7" s="114"/>
      <c r="C7" s="114"/>
      <c r="D7" s="51"/>
      <c r="E7" s="193" t="s">
        <v>162</v>
      </c>
      <c r="F7" s="192"/>
      <c r="G7" s="251"/>
    </row>
    <row r="8" ht="12.75">
      <c r="E8" s="864" t="s">
        <v>1198</v>
      </c>
    </row>
    <row r="9" spans="1:5" ht="10.5" customHeight="1">
      <c r="A9" s="656"/>
      <c r="B9" s="656"/>
      <c r="C9" s="656"/>
      <c r="D9" s="656"/>
      <c r="E9" s="865" t="s">
        <v>190</v>
      </c>
    </row>
    <row r="10" spans="1:5" s="96" customFormat="1" ht="38.25">
      <c r="A10" s="118" t="s">
        <v>164</v>
      </c>
      <c r="B10" s="118" t="s">
        <v>192</v>
      </c>
      <c r="C10" s="118" t="s">
        <v>193</v>
      </c>
      <c r="D10" s="118" t="s">
        <v>1199</v>
      </c>
      <c r="E10" s="118" t="s">
        <v>195</v>
      </c>
    </row>
    <row r="11" spans="1:5" s="96" customFormat="1" ht="12.75">
      <c r="A11" s="866">
        <v>1</v>
      </c>
      <c r="B11" s="118">
        <v>2</v>
      </c>
      <c r="C11" s="118">
        <v>3</v>
      </c>
      <c r="D11" s="118">
        <v>4</v>
      </c>
      <c r="E11" s="119">
        <v>5</v>
      </c>
    </row>
    <row r="12" spans="1:5" s="96" customFormat="1" ht="17.25" customHeight="1">
      <c r="A12" s="149" t="s">
        <v>1200</v>
      </c>
      <c r="B12" s="237">
        <v>269778306</v>
      </c>
      <c r="C12" s="335">
        <v>27041488</v>
      </c>
      <c r="D12" s="585">
        <v>10.023596189383738</v>
      </c>
      <c r="E12" s="237">
        <v>13671649</v>
      </c>
    </row>
    <row r="13" spans="1:5" s="96" customFormat="1" ht="17.25" customHeight="1">
      <c r="A13" s="149" t="s">
        <v>1201</v>
      </c>
      <c r="B13" s="237">
        <v>521089</v>
      </c>
      <c r="C13" s="237">
        <v>49242</v>
      </c>
      <c r="D13" s="585">
        <v>9.449825269771575</v>
      </c>
      <c r="E13" s="237">
        <v>25289</v>
      </c>
    </row>
    <row r="14" spans="1:5" s="96" customFormat="1" ht="17.25" customHeight="1">
      <c r="A14" s="149" t="s">
        <v>590</v>
      </c>
      <c r="B14" s="237">
        <v>19504467</v>
      </c>
      <c r="C14" s="237">
        <v>3278578</v>
      </c>
      <c r="D14" s="585">
        <v>16.809369874090894</v>
      </c>
      <c r="E14" s="237">
        <v>1677385</v>
      </c>
    </row>
    <row r="15" spans="1:5" s="96" customFormat="1" ht="17.25" customHeight="1">
      <c r="A15" s="516" t="s">
        <v>1202</v>
      </c>
      <c r="B15" s="355">
        <v>19504467</v>
      </c>
      <c r="C15" s="340">
        <v>3278578</v>
      </c>
      <c r="D15" s="589">
        <v>16.809369874090894</v>
      </c>
      <c r="E15" s="355">
        <v>1677385</v>
      </c>
    </row>
    <row r="16" spans="1:5" s="96" customFormat="1" ht="17.25" customHeight="1">
      <c r="A16" s="149" t="s">
        <v>1203</v>
      </c>
      <c r="B16" s="485">
        <v>3000000</v>
      </c>
      <c r="C16" s="335">
        <v>594761</v>
      </c>
      <c r="D16" s="867">
        <v>19.825366666666667</v>
      </c>
      <c r="E16" s="485">
        <v>281879</v>
      </c>
    </row>
    <row r="17" spans="1:5" s="96" customFormat="1" ht="17.25" customHeight="1">
      <c r="A17" s="516" t="s">
        <v>1204</v>
      </c>
      <c r="B17" s="491">
        <v>3000000</v>
      </c>
      <c r="C17" s="340">
        <v>594761</v>
      </c>
      <c r="D17" s="867">
        <v>19.825366666666667</v>
      </c>
      <c r="E17" s="355">
        <v>281879</v>
      </c>
    </row>
    <row r="18" spans="1:5" s="96" customFormat="1" ht="17.25" customHeight="1">
      <c r="A18" s="149" t="s">
        <v>1205</v>
      </c>
      <c r="B18" s="485">
        <v>4130207</v>
      </c>
      <c r="C18" s="335">
        <v>433661</v>
      </c>
      <c r="D18" s="867">
        <v>10.49974008566641</v>
      </c>
      <c r="E18" s="237">
        <v>216830</v>
      </c>
    </row>
    <row r="19" spans="1:5" s="96" customFormat="1" ht="17.25" customHeight="1">
      <c r="A19" s="149" t="s">
        <v>1206</v>
      </c>
      <c r="B19" s="237">
        <v>296934069</v>
      </c>
      <c r="C19" s="237">
        <v>31397730</v>
      </c>
      <c r="D19" s="585">
        <v>10.573973577952755</v>
      </c>
      <c r="E19" s="237">
        <v>15873032</v>
      </c>
    </row>
    <row r="20" spans="1:5" s="96" customFormat="1" ht="12" customHeight="1">
      <c r="A20" s="868"/>
      <c r="B20" s="869"/>
      <c r="C20" s="105"/>
      <c r="D20" s="105"/>
      <c r="E20" s="105"/>
    </row>
    <row r="21" spans="1:5" s="96" customFormat="1" ht="12" customHeight="1">
      <c r="A21" s="868"/>
      <c r="B21" s="869"/>
      <c r="C21" s="105"/>
      <c r="D21" s="105"/>
      <c r="E21" s="105"/>
    </row>
    <row r="22" spans="1:5" s="96" customFormat="1" ht="12" customHeight="1">
      <c r="A22" s="868"/>
      <c r="B22" s="869"/>
      <c r="C22" s="105"/>
      <c r="D22" s="105"/>
      <c r="E22" s="105"/>
    </row>
    <row r="23" spans="1:5" s="96" customFormat="1" ht="12" customHeight="1">
      <c r="A23" s="48" t="s">
        <v>1207</v>
      </c>
      <c r="B23" s="869"/>
      <c r="C23" s="105"/>
      <c r="D23" s="105"/>
      <c r="E23" s="864" t="s">
        <v>186</v>
      </c>
    </row>
    <row r="24" spans="1:8" s="96" customFormat="1" ht="12" customHeight="1">
      <c r="A24" s="48"/>
      <c r="B24" s="117"/>
      <c r="C24" s="251"/>
      <c r="E24" s="103"/>
      <c r="F24" s="251"/>
      <c r="H24" s="174"/>
    </row>
    <row r="25" spans="1:8" s="96" customFormat="1" ht="12" customHeight="1">
      <c r="A25" s="48"/>
      <c r="B25" s="117"/>
      <c r="C25" s="251"/>
      <c r="E25" s="103"/>
      <c r="F25" s="251"/>
      <c r="H25" s="174"/>
    </row>
    <row r="26" spans="1:8" s="96" customFormat="1" ht="12" customHeight="1">
      <c r="A26" s="48"/>
      <c r="B26" s="117"/>
      <c r="C26" s="251"/>
      <c r="E26" s="103"/>
      <c r="F26" s="251"/>
      <c r="H26" s="174"/>
    </row>
    <row r="27" spans="1:7" s="96" customFormat="1" ht="12.75">
      <c r="A27" s="48"/>
      <c r="B27" s="444"/>
      <c r="C27" s="251"/>
      <c r="E27" s="103"/>
      <c r="F27" s="251"/>
      <c r="G27" s="103"/>
    </row>
    <row r="28" s="117" customFormat="1" ht="12.75">
      <c r="A28" s="564" t="s">
        <v>740</v>
      </c>
    </row>
    <row r="29" spans="1:5" s="96" customFormat="1" ht="12.75">
      <c r="A29" s="117"/>
      <c r="B29" s="117"/>
      <c r="C29" s="117"/>
      <c r="D29" s="117"/>
      <c r="E29" s="117"/>
    </row>
    <row r="30" spans="1:5" s="96" customFormat="1" ht="12.75">
      <c r="A30" s="117"/>
      <c r="B30" s="117"/>
      <c r="C30" s="117"/>
      <c r="D30" s="117"/>
      <c r="E30" s="117"/>
    </row>
    <row r="31" spans="1:5" s="96" customFormat="1" ht="12.75">
      <c r="A31" s="117"/>
      <c r="B31" s="117"/>
      <c r="C31" s="117"/>
      <c r="D31" s="117"/>
      <c r="E31" s="117"/>
    </row>
  </sheetData>
  <mergeCells count="6">
    <mergeCell ref="A4:E4"/>
    <mergeCell ref="A5:E5"/>
    <mergeCell ref="A6:E6"/>
    <mergeCell ref="A1:E1"/>
    <mergeCell ref="A2:E2"/>
    <mergeCell ref="A3:E3"/>
  </mergeCells>
  <printOptions horizontalCentered="1"/>
  <pageMargins left="0.984251968503937" right="0.7480314960629921" top="0.7874015748031497" bottom="0.7874015748031497" header="0.5118110236220472" footer="0.5118110236220472"/>
  <pageSetup firstPageNumber="51" useFirstPageNumber="1" horizontalDpi="300" verticalDpi="300" orientation="portrait" paperSize="9" r:id="rId2"/>
  <headerFooter alignWithMargins="0">
    <oddFooter>&amp;L
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56"/>
  <dimension ref="A1:AV1996"/>
  <sheetViews>
    <sheetView tabSelected="1" view="pageBreakPreview" zoomScale="130" zoomScaleSheetLayoutView="130" workbookViewId="0" topLeftCell="A1808">
      <selection activeCell="B1828" sqref="B1828"/>
    </sheetView>
  </sheetViews>
  <sheetFormatPr defaultColWidth="9.140625" defaultRowHeight="17.25" customHeight="1"/>
  <cols>
    <col min="1" max="1" width="48.28125" style="186" customWidth="1"/>
    <col min="2" max="2" width="12.57421875" style="195" customWidth="1"/>
    <col min="3" max="3" width="11.28125" style="195" customWidth="1"/>
    <col min="4" max="4" width="11.57421875" style="195" customWidth="1"/>
    <col min="5" max="5" width="10.7109375" style="874" customWidth="1"/>
    <col min="6" max="6" width="10.57421875" style="195" customWidth="1"/>
    <col min="7" max="42" width="11.421875" style="102" customWidth="1"/>
    <col min="43" max="16384" width="11.421875" style="871" customWidth="1"/>
  </cols>
  <sheetData>
    <row r="1" spans="1:6" s="870" customFormat="1" ht="60" customHeight="1">
      <c r="A1" s="1054"/>
      <c r="B1" s="1054"/>
      <c r="C1" s="1054"/>
      <c r="D1" s="1054"/>
      <c r="E1" s="1054"/>
      <c r="F1" s="1054"/>
    </row>
    <row r="2" spans="1:6" s="870" customFormat="1" ht="12.75" customHeight="1">
      <c r="A2" s="1016" t="s">
        <v>156</v>
      </c>
      <c r="B2" s="1016"/>
      <c r="C2" s="1016"/>
      <c r="D2" s="1016"/>
      <c r="E2" s="1016"/>
      <c r="F2" s="1016"/>
    </row>
    <row r="3" spans="1:6" ht="17.25" customHeight="1">
      <c r="A3" s="1056" t="s">
        <v>157</v>
      </c>
      <c r="B3" s="1056"/>
      <c r="C3" s="1056"/>
      <c r="D3" s="1056"/>
      <c r="E3" s="1056"/>
      <c r="F3" s="1056"/>
    </row>
    <row r="4" spans="1:6" ht="21.75" customHeight="1">
      <c r="A4" s="1059" t="s">
        <v>1208</v>
      </c>
      <c r="B4" s="1057"/>
      <c r="C4" s="1057"/>
      <c r="D4" s="1057"/>
      <c r="E4" s="1057"/>
      <c r="F4" s="1057"/>
    </row>
    <row r="5" spans="1:6" ht="17.25" customHeight="1">
      <c r="A5" s="1042" t="s">
        <v>159</v>
      </c>
      <c r="B5" s="1042"/>
      <c r="C5" s="1042"/>
      <c r="D5" s="1042"/>
      <c r="E5" s="1042"/>
      <c r="F5" s="1042"/>
    </row>
    <row r="6" spans="1:6" ht="12.75">
      <c r="A6" s="1043" t="s">
        <v>160</v>
      </c>
      <c r="B6" s="1043"/>
      <c r="C6" s="1043"/>
      <c r="D6" s="1043"/>
      <c r="E6" s="1043"/>
      <c r="F6" s="1043"/>
    </row>
    <row r="7" spans="1:6" ht="17.25" customHeight="1">
      <c r="A7" s="872" t="s">
        <v>331</v>
      </c>
      <c r="B7" s="51"/>
      <c r="C7" s="114"/>
      <c r="D7" s="115"/>
      <c r="E7" s="873"/>
      <c r="F7" s="193" t="s">
        <v>270</v>
      </c>
    </row>
    <row r="8" spans="2:6" ht="12.75">
      <c r="B8" s="194"/>
      <c r="F8" s="197" t="s">
        <v>1209</v>
      </c>
    </row>
    <row r="9" spans="1:6" ht="12.75" customHeight="1">
      <c r="A9" s="875"/>
      <c r="B9" s="876"/>
      <c r="C9" s="876"/>
      <c r="D9" s="876"/>
      <c r="E9" s="877"/>
      <c r="F9" s="878" t="s">
        <v>190</v>
      </c>
    </row>
    <row r="10" spans="1:6" ht="58.5" customHeight="1">
      <c r="A10" s="118" t="s">
        <v>164</v>
      </c>
      <c r="B10" s="448" t="s">
        <v>192</v>
      </c>
      <c r="C10" s="448" t="s">
        <v>1210</v>
      </c>
      <c r="D10" s="448" t="s">
        <v>193</v>
      </c>
      <c r="E10" s="879" t="s">
        <v>1211</v>
      </c>
      <c r="F10" s="448" t="s">
        <v>195</v>
      </c>
    </row>
    <row r="11" spans="1:6" s="105" customFormat="1" ht="12.75">
      <c r="A11" s="880">
        <v>1</v>
      </c>
      <c r="B11" s="583">
        <v>2</v>
      </c>
      <c r="C11" s="583">
        <v>3</v>
      </c>
      <c r="D11" s="583">
        <v>4</v>
      </c>
      <c r="E11" s="583">
        <v>5</v>
      </c>
      <c r="F11" s="583">
        <v>6</v>
      </c>
    </row>
    <row r="12" spans="1:6" s="105" customFormat="1" ht="12.75" customHeight="1">
      <c r="A12" s="881" t="s">
        <v>1212</v>
      </c>
      <c r="B12" s="882"/>
      <c r="C12" s="882"/>
      <c r="D12" s="882"/>
      <c r="E12" s="883"/>
      <c r="F12" s="882"/>
    </row>
    <row r="13" spans="1:6" s="105" customFormat="1" ht="12.75">
      <c r="A13" s="145" t="s">
        <v>1213</v>
      </c>
      <c r="B13" s="884">
        <v>1048387141</v>
      </c>
      <c r="C13" s="884">
        <v>200943360</v>
      </c>
      <c r="D13" s="884">
        <v>190367455</v>
      </c>
      <c r="E13" s="885">
        <v>18.158125710929525</v>
      </c>
      <c r="F13" s="884">
        <v>111343486</v>
      </c>
    </row>
    <row r="14" spans="1:6" s="105" customFormat="1" ht="12.75" customHeight="1">
      <c r="A14" s="145" t="s">
        <v>750</v>
      </c>
      <c r="B14" s="886">
        <v>376783</v>
      </c>
      <c r="C14" s="886">
        <v>69933</v>
      </c>
      <c r="D14" s="886">
        <v>64667</v>
      </c>
      <c r="E14" s="885">
        <v>17.162929325367653</v>
      </c>
      <c r="F14" s="884">
        <v>-31712</v>
      </c>
    </row>
    <row r="15" spans="1:6" s="105" customFormat="1" ht="12.75">
      <c r="A15" s="145" t="s">
        <v>751</v>
      </c>
      <c r="B15" s="884">
        <v>97864894</v>
      </c>
      <c r="C15" s="884">
        <v>19701937</v>
      </c>
      <c r="D15" s="884">
        <v>9131298</v>
      </c>
      <c r="E15" s="885">
        <v>9.330514372191523</v>
      </c>
      <c r="F15" s="884">
        <v>8913060</v>
      </c>
    </row>
    <row r="16" spans="1:6" s="105" customFormat="1" ht="12.75">
      <c r="A16" s="145" t="s">
        <v>752</v>
      </c>
      <c r="B16" s="884">
        <v>950145464</v>
      </c>
      <c r="C16" s="884">
        <v>181171490</v>
      </c>
      <c r="D16" s="884">
        <v>181171490</v>
      </c>
      <c r="E16" s="885">
        <v>19.06776350194732</v>
      </c>
      <c r="F16" s="884">
        <v>102462138</v>
      </c>
    </row>
    <row r="17" spans="1:6" s="105" customFormat="1" ht="25.5">
      <c r="A17" s="145" t="s">
        <v>1214</v>
      </c>
      <c r="B17" s="884">
        <v>950145464</v>
      </c>
      <c r="C17" s="884">
        <v>181171490</v>
      </c>
      <c r="D17" s="884">
        <v>181171490</v>
      </c>
      <c r="E17" s="885">
        <v>19.06776350194732</v>
      </c>
      <c r="F17" s="884">
        <v>102462138</v>
      </c>
    </row>
    <row r="18" spans="1:6" s="105" customFormat="1" ht="12.75">
      <c r="A18" s="145" t="s">
        <v>828</v>
      </c>
      <c r="B18" s="884">
        <v>1057795979</v>
      </c>
      <c r="C18" s="884">
        <v>192601446</v>
      </c>
      <c r="D18" s="884">
        <v>167150950</v>
      </c>
      <c r="E18" s="885">
        <v>15.801813706837697</v>
      </c>
      <c r="F18" s="884">
        <v>99755870.25</v>
      </c>
    </row>
    <row r="19" spans="1:6" s="105" customFormat="1" ht="12.75">
      <c r="A19" s="887" t="s">
        <v>130</v>
      </c>
      <c r="B19" s="884">
        <v>869867599</v>
      </c>
      <c r="C19" s="884">
        <v>181511655</v>
      </c>
      <c r="D19" s="884">
        <v>160367956</v>
      </c>
      <c r="E19" s="885">
        <v>18.43590405992349</v>
      </c>
      <c r="F19" s="884">
        <v>97906152.25</v>
      </c>
    </row>
    <row r="20" spans="1:6" s="105" customFormat="1" ht="12.75">
      <c r="A20" s="145" t="s">
        <v>1215</v>
      </c>
      <c r="B20" s="884">
        <v>81464465</v>
      </c>
      <c r="C20" s="884">
        <v>7065088</v>
      </c>
      <c r="D20" s="884">
        <v>5336828</v>
      </c>
      <c r="E20" s="885">
        <v>6.551111579754436</v>
      </c>
      <c r="F20" s="884">
        <v>3697156.25</v>
      </c>
    </row>
    <row r="21" spans="1:6" s="105" customFormat="1" ht="12.75">
      <c r="A21" s="145" t="s">
        <v>1216</v>
      </c>
      <c r="B21" s="884">
        <v>14939738</v>
      </c>
      <c r="C21" s="884">
        <v>1686701</v>
      </c>
      <c r="D21" s="884">
        <v>1239502</v>
      </c>
      <c r="E21" s="885">
        <v>8.296678295161534</v>
      </c>
      <c r="F21" s="884">
        <v>862388</v>
      </c>
    </row>
    <row r="22" spans="1:6" s="105" customFormat="1" ht="12.75">
      <c r="A22" s="145" t="s">
        <v>1217</v>
      </c>
      <c r="B22" s="884">
        <v>11329264</v>
      </c>
      <c r="C22" s="884">
        <v>1293071</v>
      </c>
      <c r="D22" s="884">
        <v>965720</v>
      </c>
      <c r="E22" s="885">
        <v>8.524119483842904</v>
      </c>
      <c r="F22" s="884">
        <v>676745</v>
      </c>
    </row>
    <row r="23" spans="1:6" s="105" customFormat="1" ht="12.75">
      <c r="A23" s="145" t="s">
        <v>1218</v>
      </c>
      <c r="B23" s="884">
        <v>66524727</v>
      </c>
      <c r="C23" s="884">
        <v>5378387</v>
      </c>
      <c r="D23" s="884">
        <v>4097326</v>
      </c>
      <c r="E23" s="885">
        <v>6.1591023139411005</v>
      </c>
      <c r="F23" s="884">
        <v>2834768.25</v>
      </c>
    </row>
    <row r="24" spans="1:6" s="105" customFormat="1" ht="12.75">
      <c r="A24" s="145" t="s">
        <v>1219</v>
      </c>
      <c r="B24" s="884">
        <v>148964420</v>
      </c>
      <c r="C24" s="884">
        <v>32007281</v>
      </c>
      <c r="D24" s="884">
        <v>27576977</v>
      </c>
      <c r="E24" s="885">
        <v>18.512458881120743</v>
      </c>
      <c r="F24" s="884">
        <v>12732349</v>
      </c>
    </row>
    <row r="25" spans="1:6" s="105" customFormat="1" ht="12.75">
      <c r="A25" s="145" t="s">
        <v>1220</v>
      </c>
      <c r="B25" s="884">
        <v>424298895</v>
      </c>
      <c r="C25" s="884">
        <v>91522775</v>
      </c>
      <c r="D25" s="884">
        <v>80090447</v>
      </c>
      <c r="E25" s="885">
        <v>18.87594993618826</v>
      </c>
      <c r="F25" s="884">
        <v>50562004</v>
      </c>
    </row>
    <row r="26" spans="1:6" s="105" customFormat="1" ht="12.75">
      <c r="A26" s="145" t="s">
        <v>1221</v>
      </c>
      <c r="B26" s="884">
        <v>417216079</v>
      </c>
      <c r="C26" s="884">
        <v>89966774</v>
      </c>
      <c r="D26" s="884">
        <v>78556846</v>
      </c>
      <c r="E26" s="885">
        <v>18.828815559622765</v>
      </c>
      <c r="F26" s="884">
        <v>50044443</v>
      </c>
    </row>
    <row r="27" spans="1:6" s="105" customFormat="1" ht="12.75">
      <c r="A27" s="145" t="s">
        <v>1222</v>
      </c>
      <c r="B27" s="884">
        <v>7082816</v>
      </c>
      <c r="C27" s="884">
        <v>1556001</v>
      </c>
      <c r="D27" s="884">
        <v>1533601</v>
      </c>
      <c r="E27" s="885">
        <v>21.65241903785161</v>
      </c>
      <c r="F27" s="884">
        <v>517561</v>
      </c>
    </row>
    <row r="28" spans="1:6" s="105" customFormat="1" ht="25.5" customHeight="1">
      <c r="A28" s="145" t="s">
        <v>1223</v>
      </c>
      <c r="B28" s="884">
        <v>196166785</v>
      </c>
      <c r="C28" s="884">
        <v>49358149</v>
      </c>
      <c r="D28" s="884">
        <v>46587627</v>
      </c>
      <c r="E28" s="885">
        <v>23.748988392708785</v>
      </c>
      <c r="F28" s="884">
        <v>30865458</v>
      </c>
    </row>
    <row r="29" spans="1:6" s="105" customFormat="1" ht="12.75">
      <c r="A29" s="145" t="s">
        <v>1224</v>
      </c>
      <c r="B29" s="884">
        <v>181480000</v>
      </c>
      <c r="C29" s="884">
        <v>45987329</v>
      </c>
      <c r="D29" s="884">
        <v>43390832</v>
      </c>
      <c r="E29" s="885">
        <v>23.909429138197048</v>
      </c>
      <c r="F29" s="884">
        <v>29771278</v>
      </c>
    </row>
    <row r="30" spans="1:6" s="105" customFormat="1" ht="12.75">
      <c r="A30" s="145" t="s">
        <v>1225</v>
      </c>
      <c r="B30" s="884">
        <v>14686785</v>
      </c>
      <c r="C30" s="884">
        <v>3370820</v>
      </c>
      <c r="D30" s="884">
        <v>3196795</v>
      </c>
      <c r="E30" s="885">
        <v>21.766472376357385</v>
      </c>
      <c r="F30" s="884">
        <v>1094180</v>
      </c>
    </row>
    <row r="31" spans="1:6" s="105" customFormat="1" ht="12.75">
      <c r="A31" s="145" t="s">
        <v>1226</v>
      </c>
      <c r="B31" s="884">
        <v>18973034</v>
      </c>
      <c r="C31" s="884">
        <v>1558362</v>
      </c>
      <c r="D31" s="884">
        <v>776077</v>
      </c>
      <c r="E31" s="885">
        <v>4.09042117354557</v>
      </c>
      <c r="F31" s="884">
        <v>49185</v>
      </c>
    </row>
    <row r="32" spans="1:6" s="105" customFormat="1" ht="38.25">
      <c r="A32" s="145" t="s">
        <v>1227</v>
      </c>
      <c r="B32" s="884">
        <v>18973034</v>
      </c>
      <c r="C32" s="884">
        <v>1558362</v>
      </c>
      <c r="D32" s="884">
        <v>776077</v>
      </c>
      <c r="E32" s="885">
        <v>4.09042117354557</v>
      </c>
      <c r="F32" s="884">
        <v>49185</v>
      </c>
    </row>
    <row r="33" spans="1:6" s="105" customFormat="1" ht="12.75">
      <c r="A33" s="145" t="s">
        <v>143</v>
      </c>
      <c r="B33" s="884">
        <v>187928380</v>
      </c>
      <c r="C33" s="884">
        <v>11089791</v>
      </c>
      <c r="D33" s="884">
        <v>6782994</v>
      </c>
      <c r="E33" s="885">
        <v>3.609350540881585</v>
      </c>
      <c r="F33" s="884">
        <v>1849718</v>
      </c>
    </row>
    <row r="34" spans="1:6" s="105" customFormat="1" ht="12.75">
      <c r="A34" s="145" t="s">
        <v>1228</v>
      </c>
      <c r="B34" s="884">
        <v>160543475</v>
      </c>
      <c r="C34" s="884">
        <v>7589791</v>
      </c>
      <c r="D34" s="884">
        <v>3282994</v>
      </c>
      <c r="E34" s="885">
        <v>2.044925214182638</v>
      </c>
      <c r="F34" s="884">
        <v>1849718</v>
      </c>
    </row>
    <row r="35" spans="1:6" s="105" customFormat="1" ht="25.5">
      <c r="A35" s="145" t="s">
        <v>1229</v>
      </c>
      <c r="B35" s="884">
        <v>27384905</v>
      </c>
      <c r="C35" s="884">
        <v>3500000</v>
      </c>
      <c r="D35" s="884">
        <v>3500000</v>
      </c>
      <c r="E35" s="885">
        <v>12.780763709057966</v>
      </c>
      <c r="F35" s="884">
        <v>0</v>
      </c>
    </row>
    <row r="36" spans="1:6" s="105" customFormat="1" ht="12.75">
      <c r="A36" s="145" t="s">
        <v>1230</v>
      </c>
      <c r="B36" s="884">
        <v>27384905</v>
      </c>
      <c r="C36" s="884">
        <v>3500000</v>
      </c>
      <c r="D36" s="884">
        <v>3500000</v>
      </c>
      <c r="E36" s="885">
        <v>12.780763709057966</v>
      </c>
      <c r="F36" s="884">
        <v>0</v>
      </c>
    </row>
    <row r="37" spans="1:6" s="105" customFormat="1" ht="25.5">
      <c r="A37" s="145" t="s">
        <v>1231</v>
      </c>
      <c r="B37" s="884">
        <v>27384905</v>
      </c>
      <c r="C37" s="884">
        <v>3500000</v>
      </c>
      <c r="D37" s="884">
        <v>3500000</v>
      </c>
      <c r="E37" s="885">
        <v>12.780763709057966</v>
      </c>
      <c r="F37" s="884">
        <v>0</v>
      </c>
    </row>
    <row r="38" spans="1:6" s="105" customFormat="1" ht="12.75">
      <c r="A38" s="145" t="s">
        <v>175</v>
      </c>
      <c r="B38" s="884">
        <v>-9408838</v>
      </c>
      <c r="C38" s="884">
        <v>8341914</v>
      </c>
      <c r="D38" s="884">
        <v>23216505</v>
      </c>
      <c r="E38" s="885">
        <v>-246.75209627373752</v>
      </c>
      <c r="F38" s="884">
        <v>11587615.75</v>
      </c>
    </row>
    <row r="39" spans="1:6" s="105" customFormat="1" ht="12.75">
      <c r="A39" s="145" t="s">
        <v>176</v>
      </c>
      <c r="B39" s="884">
        <v>9408838</v>
      </c>
      <c r="C39" s="884">
        <v>-9827405</v>
      </c>
      <c r="D39" s="888" t="s">
        <v>171</v>
      </c>
      <c r="E39" s="889" t="s">
        <v>171</v>
      </c>
      <c r="F39" s="888" t="s">
        <v>171</v>
      </c>
    </row>
    <row r="40" spans="1:6" s="105" customFormat="1" ht="12.75">
      <c r="A40" s="145" t="s">
        <v>1232</v>
      </c>
      <c r="B40" s="884">
        <v>-3734405</v>
      </c>
      <c r="C40" s="884">
        <v>-472600</v>
      </c>
      <c r="D40" s="884">
        <v>-410822</v>
      </c>
      <c r="E40" s="885">
        <v>11.001002837132019</v>
      </c>
      <c r="F40" s="884">
        <v>-239181</v>
      </c>
    </row>
    <row r="41" spans="1:48" s="684" customFormat="1" ht="12.75">
      <c r="A41" s="145" t="s">
        <v>1233</v>
      </c>
      <c r="B41" s="588">
        <v>-3734405</v>
      </c>
      <c r="C41" s="588">
        <v>-472600</v>
      </c>
      <c r="D41" s="588">
        <v>-410822</v>
      </c>
      <c r="E41" s="885">
        <v>11.001002837132019</v>
      </c>
      <c r="F41" s="588">
        <v>-239181</v>
      </c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</row>
    <row r="42" spans="1:6" s="105" customFormat="1" ht="12.75">
      <c r="A42" s="145" t="s">
        <v>237</v>
      </c>
      <c r="B42" s="884">
        <v>2603640</v>
      </c>
      <c r="C42" s="884">
        <v>363600</v>
      </c>
      <c r="D42" s="884">
        <v>308678</v>
      </c>
      <c r="E42" s="885">
        <v>11.855632883194298</v>
      </c>
      <c r="F42" s="884">
        <v>166213</v>
      </c>
    </row>
    <row r="43" spans="1:48" s="684" customFormat="1" ht="12.75">
      <c r="A43" s="145" t="s">
        <v>1234</v>
      </c>
      <c r="B43" s="588">
        <v>2603640</v>
      </c>
      <c r="C43" s="588">
        <v>363600</v>
      </c>
      <c r="D43" s="588">
        <v>308678</v>
      </c>
      <c r="E43" s="885">
        <v>11.855632883194298</v>
      </c>
      <c r="F43" s="588">
        <v>166213</v>
      </c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</row>
    <row r="44" spans="1:6" s="105" customFormat="1" ht="12.75">
      <c r="A44" s="145" t="s">
        <v>1235</v>
      </c>
      <c r="B44" s="884">
        <v>10539603</v>
      </c>
      <c r="C44" s="884">
        <v>-9718405</v>
      </c>
      <c r="D44" s="888" t="s">
        <v>171</v>
      </c>
      <c r="E44" s="889" t="s">
        <v>171</v>
      </c>
      <c r="F44" s="888" t="s">
        <v>171</v>
      </c>
    </row>
    <row r="45" spans="1:6" s="105" customFormat="1" ht="25.5" customHeight="1">
      <c r="A45" s="887" t="s">
        <v>1236</v>
      </c>
      <c r="B45" s="884">
        <v>10539603</v>
      </c>
      <c r="C45" s="884">
        <v>-9718405</v>
      </c>
      <c r="D45" s="888" t="s">
        <v>171</v>
      </c>
      <c r="E45" s="889" t="s">
        <v>171</v>
      </c>
      <c r="F45" s="888" t="s">
        <v>171</v>
      </c>
    </row>
    <row r="46" spans="1:6" s="105" customFormat="1" ht="12.75">
      <c r="A46" s="531" t="s">
        <v>1237</v>
      </c>
      <c r="B46" s="884"/>
      <c r="C46" s="884"/>
      <c r="D46" s="884"/>
      <c r="E46" s="585"/>
      <c r="F46" s="884"/>
    </row>
    <row r="47" spans="1:6" s="105" customFormat="1" ht="28.5">
      <c r="A47" s="881" t="s">
        <v>1238</v>
      </c>
      <c r="B47" s="882"/>
      <c r="C47" s="882"/>
      <c r="D47" s="882"/>
      <c r="E47" s="883"/>
      <c r="F47" s="882"/>
    </row>
    <row r="48" spans="1:6" s="105" customFormat="1" ht="12.75">
      <c r="A48" s="145" t="s">
        <v>1213</v>
      </c>
      <c r="B48" s="884">
        <v>668013578</v>
      </c>
      <c r="C48" s="884">
        <v>115832919</v>
      </c>
      <c r="D48" s="884">
        <v>105262352</v>
      </c>
      <c r="E48" s="885">
        <v>15.757516832988685</v>
      </c>
      <c r="F48" s="884">
        <v>62088175</v>
      </c>
    </row>
    <row r="49" spans="1:6" s="105" customFormat="1" ht="12.75" customHeight="1">
      <c r="A49" s="145" t="s">
        <v>750</v>
      </c>
      <c r="B49" s="884">
        <v>101052</v>
      </c>
      <c r="C49" s="884">
        <v>0</v>
      </c>
      <c r="D49" s="884">
        <v>72</v>
      </c>
      <c r="E49" s="885">
        <v>0.07125044531528321</v>
      </c>
      <c r="F49" s="884">
        <v>-1665</v>
      </c>
    </row>
    <row r="50" spans="1:6" s="105" customFormat="1" ht="12.75">
      <c r="A50" s="145" t="s">
        <v>751</v>
      </c>
      <c r="B50" s="884">
        <v>97864894</v>
      </c>
      <c r="C50" s="884">
        <v>19701937</v>
      </c>
      <c r="D50" s="884">
        <v>9131298</v>
      </c>
      <c r="E50" s="885">
        <v>9.330514372191523</v>
      </c>
      <c r="F50" s="884">
        <v>8913060</v>
      </c>
    </row>
    <row r="51" spans="1:6" s="105" customFormat="1" ht="12.75">
      <c r="A51" s="145" t="s">
        <v>752</v>
      </c>
      <c r="B51" s="884">
        <v>570047632</v>
      </c>
      <c r="C51" s="884">
        <v>96130982</v>
      </c>
      <c r="D51" s="884">
        <v>96130982</v>
      </c>
      <c r="E51" s="885">
        <v>16.863675349852166</v>
      </c>
      <c r="F51" s="884">
        <v>53176780</v>
      </c>
    </row>
    <row r="52" spans="1:6" s="105" customFormat="1" ht="25.5">
      <c r="A52" s="145" t="s">
        <v>1214</v>
      </c>
      <c r="B52" s="884">
        <v>570047632</v>
      </c>
      <c r="C52" s="884">
        <v>96130982</v>
      </c>
      <c r="D52" s="884">
        <v>96130982</v>
      </c>
      <c r="E52" s="885">
        <v>16.863675349852166</v>
      </c>
      <c r="F52" s="884">
        <v>53176780</v>
      </c>
    </row>
    <row r="53" spans="1:6" s="105" customFormat="1" ht="12.75">
      <c r="A53" s="145" t="s">
        <v>828</v>
      </c>
      <c r="B53" s="884">
        <v>678553181</v>
      </c>
      <c r="C53" s="884">
        <v>107600005</v>
      </c>
      <c r="D53" s="884">
        <v>89424092</v>
      </c>
      <c r="E53" s="885">
        <v>13.178641631038202</v>
      </c>
      <c r="F53" s="884">
        <v>54010468.25</v>
      </c>
    </row>
    <row r="54" spans="1:6" s="105" customFormat="1" ht="12.75">
      <c r="A54" s="887" t="s">
        <v>130</v>
      </c>
      <c r="B54" s="884">
        <v>494604969</v>
      </c>
      <c r="C54" s="884">
        <v>96777861</v>
      </c>
      <c r="D54" s="884">
        <v>82908745</v>
      </c>
      <c r="E54" s="885">
        <v>16.762618695001425</v>
      </c>
      <c r="F54" s="884">
        <v>52324665.25</v>
      </c>
    </row>
    <row r="55" spans="1:6" s="105" customFormat="1" ht="12.75">
      <c r="A55" s="145" t="s">
        <v>1215</v>
      </c>
      <c r="B55" s="884">
        <v>55864512</v>
      </c>
      <c r="C55" s="884">
        <v>4500598</v>
      </c>
      <c r="D55" s="884">
        <v>2846095</v>
      </c>
      <c r="E55" s="885">
        <v>5.094638614224357</v>
      </c>
      <c r="F55" s="884">
        <v>1765780.25</v>
      </c>
    </row>
    <row r="56" spans="1:6" s="105" customFormat="1" ht="12.75">
      <c r="A56" s="145" t="s">
        <v>1216</v>
      </c>
      <c r="B56" s="884">
        <v>13560004</v>
      </c>
      <c r="C56" s="884">
        <v>1501627</v>
      </c>
      <c r="D56" s="884">
        <v>1054466</v>
      </c>
      <c r="E56" s="885">
        <v>7.776295641210726</v>
      </c>
      <c r="F56" s="884">
        <v>746937</v>
      </c>
    </row>
    <row r="57" spans="1:6" s="105" customFormat="1" ht="12.75">
      <c r="A57" s="145" t="s">
        <v>1217</v>
      </c>
      <c r="B57" s="884">
        <v>10325556</v>
      </c>
      <c r="C57" s="884">
        <v>1160614</v>
      </c>
      <c r="D57" s="884">
        <v>833299</v>
      </c>
      <c r="E57" s="885">
        <v>8.070257911535224</v>
      </c>
      <c r="F57" s="884">
        <v>592054</v>
      </c>
    </row>
    <row r="58" spans="1:6" s="105" customFormat="1" ht="12.75">
      <c r="A58" s="145" t="s">
        <v>1218</v>
      </c>
      <c r="B58" s="884">
        <v>42304508</v>
      </c>
      <c r="C58" s="884">
        <v>2998971</v>
      </c>
      <c r="D58" s="884">
        <v>1791629</v>
      </c>
      <c r="E58" s="885">
        <v>4.235078209631938</v>
      </c>
      <c r="F58" s="884">
        <v>1018843.25</v>
      </c>
    </row>
    <row r="59" spans="1:6" s="105" customFormat="1" ht="12.75">
      <c r="A59" s="145" t="s">
        <v>1220</v>
      </c>
      <c r="B59" s="884">
        <v>419166053</v>
      </c>
      <c r="C59" s="884">
        <v>90718901</v>
      </c>
      <c r="D59" s="884">
        <v>79286573</v>
      </c>
      <c r="E59" s="885">
        <v>18.915313497488786</v>
      </c>
      <c r="F59" s="884">
        <v>50509700</v>
      </c>
    </row>
    <row r="60" spans="1:6" s="105" customFormat="1" ht="12.75">
      <c r="A60" s="145" t="s">
        <v>1221</v>
      </c>
      <c r="B60" s="884">
        <v>412083237</v>
      </c>
      <c r="C60" s="884">
        <v>89162900</v>
      </c>
      <c r="D60" s="884">
        <v>77752972</v>
      </c>
      <c r="E60" s="885">
        <v>18.868268596909708</v>
      </c>
      <c r="F60" s="884">
        <v>49992139</v>
      </c>
    </row>
    <row r="61" spans="1:6" s="105" customFormat="1" ht="12.75">
      <c r="A61" s="145" t="s">
        <v>1222</v>
      </c>
      <c r="B61" s="884">
        <v>7082816</v>
      </c>
      <c r="C61" s="884">
        <v>1556001</v>
      </c>
      <c r="D61" s="884">
        <v>1533601</v>
      </c>
      <c r="E61" s="885">
        <v>21.65241903785161</v>
      </c>
      <c r="F61" s="884">
        <v>517561</v>
      </c>
    </row>
    <row r="62" spans="1:6" s="105" customFormat="1" ht="25.5" customHeight="1">
      <c r="A62" s="145" t="s">
        <v>1223</v>
      </c>
      <c r="B62" s="884">
        <v>601370</v>
      </c>
      <c r="C62" s="884">
        <v>0</v>
      </c>
      <c r="D62" s="884">
        <v>0</v>
      </c>
      <c r="E62" s="885">
        <v>0</v>
      </c>
      <c r="F62" s="884">
        <v>0</v>
      </c>
    </row>
    <row r="63" spans="1:6" s="105" customFormat="1" ht="12.75">
      <c r="A63" s="145" t="s">
        <v>1225</v>
      </c>
      <c r="B63" s="884">
        <v>601370</v>
      </c>
      <c r="C63" s="884">
        <v>0</v>
      </c>
      <c r="D63" s="884">
        <v>0</v>
      </c>
      <c r="E63" s="885">
        <v>0</v>
      </c>
      <c r="F63" s="884">
        <v>0</v>
      </c>
    </row>
    <row r="64" spans="1:6" s="105" customFormat="1" ht="12.75">
      <c r="A64" s="145" t="s">
        <v>1226</v>
      </c>
      <c r="B64" s="884">
        <v>18973034</v>
      </c>
      <c r="C64" s="884">
        <v>1558362</v>
      </c>
      <c r="D64" s="884">
        <v>776077</v>
      </c>
      <c r="E64" s="885">
        <v>4.09042117354557</v>
      </c>
      <c r="F64" s="884">
        <v>49185</v>
      </c>
    </row>
    <row r="65" spans="1:6" s="105" customFormat="1" ht="38.25">
      <c r="A65" s="145" t="s">
        <v>1227</v>
      </c>
      <c r="B65" s="884">
        <v>18973034</v>
      </c>
      <c r="C65" s="884">
        <v>1558362</v>
      </c>
      <c r="D65" s="884">
        <v>776077</v>
      </c>
      <c r="E65" s="885">
        <v>4.09042117354557</v>
      </c>
      <c r="F65" s="884">
        <v>49185</v>
      </c>
    </row>
    <row r="66" spans="1:6" s="105" customFormat="1" ht="12.75">
      <c r="A66" s="145" t="s">
        <v>143</v>
      </c>
      <c r="B66" s="884">
        <v>183948212</v>
      </c>
      <c r="C66" s="884">
        <v>10822144</v>
      </c>
      <c r="D66" s="884">
        <v>6515347</v>
      </c>
      <c r="E66" s="885">
        <v>3.5419463604245305</v>
      </c>
      <c r="F66" s="884">
        <v>1685803</v>
      </c>
    </row>
    <row r="67" spans="1:6" s="105" customFormat="1" ht="12.75">
      <c r="A67" s="145" t="s">
        <v>1228</v>
      </c>
      <c r="B67" s="884">
        <v>156563307</v>
      </c>
      <c r="C67" s="884">
        <v>7322144</v>
      </c>
      <c r="D67" s="884">
        <v>3015347</v>
      </c>
      <c r="E67" s="885">
        <v>1.9259602123759434</v>
      </c>
      <c r="F67" s="884">
        <v>1685803</v>
      </c>
    </row>
    <row r="68" spans="1:6" s="105" customFormat="1" ht="25.5">
      <c r="A68" s="145" t="s">
        <v>1229</v>
      </c>
      <c r="B68" s="884">
        <v>27384905</v>
      </c>
      <c r="C68" s="884">
        <v>3500000</v>
      </c>
      <c r="D68" s="884">
        <v>3500000</v>
      </c>
      <c r="E68" s="885">
        <v>12.780763709057966</v>
      </c>
      <c r="F68" s="884">
        <v>0</v>
      </c>
    </row>
    <row r="69" spans="1:6" s="105" customFormat="1" ht="12.75">
      <c r="A69" s="145" t="s">
        <v>1230</v>
      </c>
      <c r="B69" s="884">
        <v>27384905</v>
      </c>
      <c r="C69" s="884">
        <v>3500000</v>
      </c>
      <c r="D69" s="884">
        <v>3500000</v>
      </c>
      <c r="E69" s="885">
        <v>12.780763709057966</v>
      </c>
      <c r="F69" s="884">
        <v>0</v>
      </c>
    </row>
    <row r="70" spans="1:6" s="105" customFormat="1" ht="25.5">
      <c r="A70" s="145" t="s">
        <v>1231</v>
      </c>
      <c r="B70" s="884">
        <v>27384905</v>
      </c>
      <c r="C70" s="884">
        <v>3500000</v>
      </c>
      <c r="D70" s="884">
        <v>3500000</v>
      </c>
      <c r="E70" s="885">
        <v>12.780763709057966</v>
      </c>
      <c r="F70" s="884">
        <v>0</v>
      </c>
    </row>
    <row r="71" spans="1:6" s="105" customFormat="1" ht="12.75">
      <c r="A71" s="145" t="s">
        <v>175</v>
      </c>
      <c r="B71" s="884">
        <v>-10539603</v>
      </c>
      <c r="C71" s="884">
        <v>8232914</v>
      </c>
      <c r="D71" s="884">
        <v>15838260</v>
      </c>
      <c r="E71" s="885">
        <v>-150.27378165951794</v>
      </c>
      <c r="F71" s="884">
        <v>8077706.75</v>
      </c>
    </row>
    <row r="72" spans="1:6" s="105" customFormat="1" ht="12.75">
      <c r="A72" s="145" t="s">
        <v>176</v>
      </c>
      <c r="B72" s="884">
        <v>10539603</v>
      </c>
      <c r="C72" s="884">
        <v>-9718405</v>
      </c>
      <c r="D72" s="888" t="s">
        <v>171</v>
      </c>
      <c r="E72" s="889" t="s">
        <v>171</v>
      </c>
      <c r="F72" s="888" t="s">
        <v>171</v>
      </c>
    </row>
    <row r="73" spans="1:6" s="105" customFormat="1" ht="12.75">
      <c r="A73" s="145" t="s">
        <v>1235</v>
      </c>
      <c r="B73" s="884">
        <v>10539603</v>
      </c>
      <c r="C73" s="884">
        <v>-9718405</v>
      </c>
      <c r="D73" s="888" t="s">
        <v>171</v>
      </c>
      <c r="E73" s="889" t="s">
        <v>171</v>
      </c>
      <c r="F73" s="888" t="s">
        <v>171</v>
      </c>
    </row>
    <row r="74" spans="1:6" s="105" customFormat="1" ht="25.5" customHeight="1">
      <c r="A74" s="887" t="s">
        <v>1236</v>
      </c>
      <c r="B74" s="884">
        <v>10539603</v>
      </c>
      <c r="C74" s="884">
        <v>-9718405</v>
      </c>
      <c r="D74" s="888" t="s">
        <v>171</v>
      </c>
      <c r="E74" s="889" t="s">
        <v>171</v>
      </c>
      <c r="F74" s="888" t="s">
        <v>171</v>
      </c>
    </row>
    <row r="75" spans="1:6" s="105" customFormat="1" ht="12.75">
      <c r="A75" s="531" t="s">
        <v>1237</v>
      </c>
      <c r="B75" s="884"/>
      <c r="C75" s="884"/>
      <c r="D75" s="884"/>
      <c r="E75" s="867"/>
      <c r="F75" s="884"/>
    </row>
    <row r="76" spans="1:6" s="890" customFormat="1" ht="25.5">
      <c r="A76" s="145" t="s">
        <v>1239</v>
      </c>
      <c r="B76" s="882"/>
      <c r="C76" s="882"/>
      <c r="D76" s="882"/>
      <c r="E76" s="883"/>
      <c r="F76" s="882"/>
    </row>
    <row r="77" spans="1:6" s="105" customFormat="1" ht="12.75">
      <c r="A77" s="145" t="s">
        <v>1213</v>
      </c>
      <c r="B77" s="884">
        <v>592958836</v>
      </c>
      <c r="C77" s="884">
        <v>112332919</v>
      </c>
      <c r="D77" s="884">
        <v>101762352</v>
      </c>
      <c r="E77" s="885">
        <v>17.16179030006056</v>
      </c>
      <c r="F77" s="884">
        <v>62198175</v>
      </c>
    </row>
    <row r="78" spans="1:6" s="105" customFormat="1" ht="12.75" customHeight="1">
      <c r="A78" s="145" t="s">
        <v>750</v>
      </c>
      <c r="B78" s="884">
        <v>101052</v>
      </c>
      <c r="C78" s="884">
        <v>0</v>
      </c>
      <c r="D78" s="884">
        <v>72</v>
      </c>
      <c r="E78" s="885">
        <v>0.07125044531528321</v>
      </c>
      <c r="F78" s="884">
        <v>-1665</v>
      </c>
    </row>
    <row r="79" spans="1:6" s="105" customFormat="1" ht="12.75">
      <c r="A79" s="145" t="s">
        <v>751</v>
      </c>
      <c r="B79" s="884">
        <v>97864894</v>
      </c>
      <c r="C79" s="884">
        <v>19701937</v>
      </c>
      <c r="D79" s="884">
        <v>9131298</v>
      </c>
      <c r="E79" s="885">
        <v>9.330514372191523</v>
      </c>
      <c r="F79" s="884">
        <v>8913060</v>
      </c>
    </row>
    <row r="80" spans="1:6" s="105" customFormat="1" ht="12.75">
      <c r="A80" s="145" t="s">
        <v>752</v>
      </c>
      <c r="B80" s="884">
        <v>494992890</v>
      </c>
      <c r="C80" s="884">
        <v>92630982</v>
      </c>
      <c r="D80" s="884">
        <v>92630982</v>
      </c>
      <c r="E80" s="885">
        <v>18.713598492293496</v>
      </c>
      <c r="F80" s="884">
        <v>53286780</v>
      </c>
    </row>
    <row r="81" spans="1:6" s="105" customFormat="1" ht="25.5">
      <c r="A81" s="145" t="s">
        <v>1214</v>
      </c>
      <c r="B81" s="884">
        <v>494992890</v>
      </c>
      <c r="C81" s="884">
        <v>92630982</v>
      </c>
      <c r="D81" s="884">
        <v>92630982</v>
      </c>
      <c r="E81" s="885">
        <v>18.713598492293496</v>
      </c>
      <c r="F81" s="884">
        <v>53286780</v>
      </c>
    </row>
    <row r="82" spans="1:6" s="105" customFormat="1" ht="12.75">
      <c r="A82" s="145" t="s">
        <v>828</v>
      </c>
      <c r="B82" s="884">
        <v>603498439</v>
      </c>
      <c r="C82" s="884">
        <v>104100005</v>
      </c>
      <c r="D82" s="884">
        <v>85924092</v>
      </c>
      <c r="E82" s="885">
        <v>14.237665990052378</v>
      </c>
      <c r="F82" s="884">
        <v>54119653.25</v>
      </c>
    </row>
    <row r="83" spans="1:6" s="105" customFormat="1" ht="12.75">
      <c r="A83" s="887" t="s">
        <v>130</v>
      </c>
      <c r="B83" s="884">
        <v>481083471</v>
      </c>
      <c r="C83" s="884">
        <v>96777861</v>
      </c>
      <c r="D83" s="884">
        <v>82908745</v>
      </c>
      <c r="E83" s="885">
        <v>17.23375463880778</v>
      </c>
      <c r="F83" s="884">
        <v>52433850.25</v>
      </c>
    </row>
    <row r="84" spans="1:6" s="105" customFormat="1" ht="12.75">
      <c r="A84" s="145" t="s">
        <v>1215</v>
      </c>
      <c r="B84" s="884">
        <v>45843014</v>
      </c>
      <c r="C84" s="884">
        <v>4500598</v>
      </c>
      <c r="D84" s="884">
        <v>2846095</v>
      </c>
      <c r="E84" s="885">
        <v>6.208350524247817</v>
      </c>
      <c r="F84" s="884">
        <v>1874965.25</v>
      </c>
    </row>
    <row r="85" spans="1:6" s="105" customFormat="1" ht="12.75">
      <c r="A85" s="145" t="s">
        <v>1216</v>
      </c>
      <c r="B85" s="884">
        <v>13560004</v>
      </c>
      <c r="C85" s="884">
        <v>1501627</v>
      </c>
      <c r="D85" s="884">
        <v>1054466</v>
      </c>
      <c r="E85" s="885">
        <v>7.776295641210726</v>
      </c>
      <c r="F85" s="884">
        <v>746937</v>
      </c>
    </row>
    <row r="86" spans="1:6" s="105" customFormat="1" ht="12.75">
      <c r="A86" s="145" t="s">
        <v>1217</v>
      </c>
      <c r="B86" s="884">
        <v>10325556</v>
      </c>
      <c r="C86" s="884">
        <v>1160614</v>
      </c>
      <c r="D86" s="884">
        <v>833299</v>
      </c>
      <c r="E86" s="885">
        <v>8.070257911535224</v>
      </c>
      <c r="F86" s="884">
        <v>592054</v>
      </c>
    </row>
    <row r="87" spans="1:6" s="105" customFormat="1" ht="12.75">
      <c r="A87" s="145" t="s">
        <v>1218</v>
      </c>
      <c r="B87" s="884">
        <v>32283010</v>
      </c>
      <c r="C87" s="884">
        <v>2998971</v>
      </c>
      <c r="D87" s="884">
        <v>1791629</v>
      </c>
      <c r="E87" s="885">
        <v>5.549758216473618</v>
      </c>
      <c r="F87" s="884">
        <v>1128028.25</v>
      </c>
    </row>
    <row r="88" spans="1:6" s="105" customFormat="1" ht="12.75">
      <c r="A88" s="145" t="s">
        <v>1220</v>
      </c>
      <c r="B88" s="884">
        <v>415666053</v>
      </c>
      <c r="C88" s="884">
        <v>90718901</v>
      </c>
      <c r="D88" s="884">
        <v>79286573</v>
      </c>
      <c r="E88" s="885">
        <v>19.074584616126927</v>
      </c>
      <c r="F88" s="884">
        <v>50509700</v>
      </c>
    </row>
    <row r="89" spans="1:6" s="105" customFormat="1" ht="12.75">
      <c r="A89" s="145" t="s">
        <v>1221</v>
      </c>
      <c r="B89" s="884">
        <v>408583237</v>
      </c>
      <c r="C89" s="884">
        <v>89162900</v>
      </c>
      <c r="D89" s="884">
        <v>77752972</v>
      </c>
      <c r="E89" s="885">
        <v>19.029897694995253</v>
      </c>
      <c r="F89" s="884">
        <v>49992139</v>
      </c>
    </row>
    <row r="90" spans="1:6" s="105" customFormat="1" ht="12.75">
      <c r="A90" s="145" t="s">
        <v>1222</v>
      </c>
      <c r="B90" s="884">
        <v>7082816</v>
      </c>
      <c r="C90" s="884">
        <v>1556001</v>
      </c>
      <c r="D90" s="884">
        <v>1533601</v>
      </c>
      <c r="E90" s="885">
        <v>21.65241903785161</v>
      </c>
      <c r="F90" s="884">
        <v>517561</v>
      </c>
    </row>
    <row r="91" spans="1:6" s="105" customFormat="1" ht="25.5" customHeight="1">
      <c r="A91" s="145" t="s">
        <v>1223</v>
      </c>
      <c r="B91" s="884">
        <v>601370</v>
      </c>
      <c r="C91" s="884">
        <v>0</v>
      </c>
      <c r="D91" s="884">
        <v>0</v>
      </c>
      <c r="E91" s="885">
        <v>0</v>
      </c>
      <c r="F91" s="884">
        <v>0</v>
      </c>
    </row>
    <row r="92" spans="1:6" s="105" customFormat="1" ht="12.75">
      <c r="A92" s="145" t="s">
        <v>1225</v>
      </c>
      <c r="B92" s="884">
        <v>601370</v>
      </c>
      <c r="C92" s="884">
        <v>0</v>
      </c>
      <c r="D92" s="884">
        <v>0</v>
      </c>
      <c r="E92" s="885">
        <v>0</v>
      </c>
      <c r="F92" s="884">
        <v>0</v>
      </c>
    </row>
    <row r="93" spans="1:6" s="105" customFormat="1" ht="12.75">
      <c r="A93" s="145" t="s">
        <v>1226</v>
      </c>
      <c r="B93" s="884">
        <v>18973034</v>
      </c>
      <c r="C93" s="884">
        <v>1558362</v>
      </c>
      <c r="D93" s="884">
        <v>776077</v>
      </c>
      <c r="E93" s="885">
        <v>4.09042117354557</v>
      </c>
      <c r="F93" s="884">
        <v>49185</v>
      </c>
    </row>
    <row r="94" spans="1:6" s="105" customFormat="1" ht="38.25">
      <c r="A94" s="145" t="s">
        <v>1227</v>
      </c>
      <c r="B94" s="884">
        <v>18973034</v>
      </c>
      <c r="C94" s="884">
        <v>1558362</v>
      </c>
      <c r="D94" s="884">
        <v>776077</v>
      </c>
      <c r="E94" s="885">
        <v>4.09042117354557</v>
      </c>
      <c r="F94" s="884">
        <v>49185</v>
      </c>
    </row>
    <row r="95" spans="1:6" s="105" customFormat="1" ht="12.75">
      <c r="A95" s="145" t="s">
        <v>143</v>
      </c>
      <c r="B95" s="884">
        <v>122414968</v>
      </c>
      <c r="C95" s="884">
        <v>7322144</v>
      </c>
      <c r="D95" s="884">
        <v>3015347</v>
      </c>
      <c r="E95" s="885">
        <v>2.463217569929847</v>
      </c>
      <c r="F95" s="884">
        <v>1685803</v>
      </c>
    </row>
    <row r="96" spans="1:6" s="105" customFormat="1" ht="12.75">
      <c r="A96" s="145" t="s">
        <v>1228</v>
      </c>
      <c r="B96" s="884">
        <v>122414968</v>
      </c>
      <c r="C96" s="884">
        <v>7322144</v>
      </c>
      <c r="D96" s="884">
        <v>3015347</v>
      </c>
      <c r="E96" s="885">
        <v>2.463217569929847</v>
      </c>
      <c r="F96" s="884">
        <v>1685803</v>
      </c>
    </row>
    <row r="97" spans="1:6" s="105" customFormat="1" ht="12.75">
      <c r="A97" s="145" t="s">
        <v>175</v>
      </c>
      <c r="B97" s="884">
        <v>-10539603</v>
      </c>
      <c r="C97" s="884">
        <v>8232914</v>
      </c>
      <c r="D97" s="884">
        <v>15838260</v>
      </c>
      <c r="E97" s="885">
        <v>-150.27378165951794</v>
      </c>
      <c r="F97" s="884">
        <v>8078521.75</v>
      </c>
    </row>
    <row r="98" spans="1:6" s="105" customFormat="1" ht="12.75">
      <c r="A98" s="145" t="s">
        <v>176</v>
      </c>
      <c r="B98" s="884">
        <v>10539603</v>
      </c>
      <c r="C98" s="884">
        <v>-9718405</v>
      </c>
      <c r="D98" s="888" t="s">
        <v>171</v>
      </c>
      <c r="E98" s="889" t="s">
        <v>171</v>
      </c>
      <c r="F98" s="888" t="s">
        <v>171</v>
      </c>
    </row>
    <row r="99" spans="1:6" s="105" customFormat="1" ht="12.75">
      <c r="A99" s="145" t="s">
        <v>1235</v>
      </c>
      <c r="B99" s="884">
        <v>10539603</v>
      </c>
      <c r="C99" s="884">
        <v>-9718405</v>
      </c>
      <c r="D99" s="888" t="s">
        <v>171</v>
      </c>
      <c r="E99" s="889" t="s">
        <v>171</v>
      </c>
      <c r="F99" s="888" t="s">
        <v>171</v>
      </c>
    </row>
    <row r="100" spans="1:6" s="105" customFormat="1" ht="25.5" customHeight="1">
      <c r="A100" s="887" t="s">
        <v>1236</v>
      </c>
      <c r="B100" s="884">
        <v>10539603</v>
      </c>
      <c r="C100" s="884">
        <v>-9718405</v>
      </c>
      <c r="D100" s="888" t="s">
        <v>171</v>
      </c>
      <c r="E100" s="889" t="s">
        <v>171</v>
      </c>
      <c r="F100" s="888" t="s">
        <v>171</v>
      </c>
    </row>
    <row r="101" spans="1:6" s="105" customFormat="1" ht="12.75">
      <c r="A101" s="531" t="s">
        <v>1237</v>
      </c>
      <c r="B101" s="884"/>
      <c r="C101" s="884"/>
      <c r="D101" s="884"/>
      <c r="E101" s="867"/>
      <c r="F101" s="884"/>
    </row>
    <row r="102" spans="1:6" s="892" customFormat="1" ht="25.5">
      <c r="A102" s="145" t="s">
        <v>1240</v>
      </c>
      <c r="B102" s="891"/>
      <c r="C102" s="891"/>
      <c r="D102" s="891"/>
      <c r="E102" s="585"/>
      <c r="F102" s="891"/>
    </row>
    <row r="103" spans="1:6" s="892" customFormat="1" ht="12.75">
      <c r="A103" s="461" t="s">
        <v>1213</v>
      </c>
      <c r="B103" s="588">
        <v>4052285</v>
      </c>
      <c r="C103" s="588">
        <v>10561</v>
      </c>
      <c r="D103" s="588">
        <v>15996</v>
      </c>
      <c r="E103" s="589">
        <v>0.3947402514877409</v>
      </c>
      <c r="F103" s="588">
        <v>14132</v>
      </c>
    </row>
    <row r="104" spans="1:6" s="892" customFormat="1" ht="12.75">
      <c r="A104" s="461" t="s">
        <v>751</v>
      </c>
      <c r="B104" s="588">
        <v>3263377</v>
      </c>
      <c r="C104" s="588">
        <v>0</v>
      </c>
      <c r="D104" s="588">
        <v>5435</v>
      </c>
      <c r="E104" s="589">
        <v>0.16654526890396054</v>
      </c>
      <c r="F104" s="588">
        <v>5435</v>
      </c>
    </row>
    <row r="105" spans="1:6" s="892" customFormat="1" ht="12.75">
      <c r="A105" s="461" t="s">
        <v>1241</v>
      </c>
      <c r="B105" s="588">
        <v>788908</v>
      </c>
      <c r="C105" s="588">
        <v>10561</v>
      </c>
      <c r="D105" s="588">
        <v>10561</v>
      </c>
      <c r="E105" s="589">
        <v>1.3386858797223504</v>
      </c>
      <c r="F105" s="588">
        <v>8697</v>
      </c>
    </row>
    <row r="106" spans="1:6" s="892" customFormat="1" ht="25.5">
      <c r="A106" s="461" t="s">
        <v>1214</v>
      </c>
      <c r="B106" s="588">
        <v>788908</v>
      </c>
      <c r="C106" s="588">
        <v>10561</v>
      </c>
      <c r="D106" s="588">
        <v>10561</v>
      </c>
      <c r="E106" s="589">
        <v>1.3386858797223504</v>
      </c>
      <c r="F106" s="588">
        <v>8697</v>
      </c>
    </row>
    <row r="107" spans="1:6" s="892" customFormat="1" ht="12.75">
      <c r="A107" s="461" t="s">
        <v>828</v>
      </c>
      <c r="B107" s="588">
        <v>4052285</v>
      </c>
      <c r="C107" s="588">
        <v>10561</v>
      </c>
      <c r="D107" s="588">
        <v>9236</v>
      </c>
      <c r="E107" s="589">
        <v>0.22792079036889062</v>
      </c>
      <c r="F107" s="588">
        <v>7417</v>
      </c>
    </row>
    <row r="108" spans="1:6" s="892" customFormat="1" ht="12.75">
      <c r="A108" s="461" t="s">
        <v>130</v>
      </c>
      <c r="B108" s="588">
        <v>1695873</v>
      </c>
      <c r="C108" s="588">
        <v>10561</v>
      </c>
      <c r="D108" s="588">
        <v>9236</v>
      </c>
      <c r="E108" s="589">
        <v>0.5446162536935254</v>
      </c>
      <c r="F108" s="588">
        <v>7417</v>
      </c>
    </row>
    <row r="109" spans="1:6" s="892" customFormat="1" ht="12.75">
      <c r="A109" s="461" t="s">
        <v>1215</v>
      </c>
      <c r="B109" s="588">
        <v>1172987</v>
      </c>
      <c r="C109" s="588">
        <v>10561</v>
      </c>
      <c r="D109" s="588">
        <v>9236</v>
      </c>
      <c r="E109" s="589">
        <v>0.7873915056177093</v>
      </c>
      <c r="F109" s="588">
        <v>7417</v>
      </c>
    </row>
    <row r="110" spans="1:6" s="892" customFormat="1" ht="12.75">
      <c r="A110" s="461" t="s">
        <v>1216</v>
      </c>
      <c r="B110" s="588">
        <v>85167</v>
      </c>
      <c r="C110" s="588">
        <v>6760</v>
      </c>
      <c r="D110" s="588">
        <v>5465</v>
      </c>
      <c r="E110" s="589">
        <v>6.41680463090164</v>
      </c>
      <c r="F110" s="588">
        <v>5395</v>
      </c>
    </row>
    <row r="111" spans="1:6" s="892" customFormat="1" ht="12.75">
      <c r="A111" s="461" t="s">
        <v>1242</v>
      </c>
      <c r="B111" s="588">
        <v>68534</v>
      </c>
      <c r="C111" s="588">
        <v>5467</v>
      </c>
      <c r="D111" s="588">
        <v>4671</v>
      </c>
      <c r="E111" s="589">
        <v>6.815595179035223</v>
      </c>
      <c r="F111" s="588">
        <v>4601</v>
      </c>
    </row>
    <row r="112" spans="1:6" s="892" customFormat="1" ht="12.75">
      <c r="A112" s="461" t="s">
        <v>1218</v>
      </c>
      <c r="B112" s="588">
        <v>1087820</v>
      </c>
      <c r="C112" s="588">
        <v>3801</v>
      </c>
      <c r="D112" s="588">
        <v>3771</v>
      </c>
      <c r="E112" s="589">
        <v>0.34665661598426206</v>
      </c>
      <c r="F112" s="588">
        <v>2022</v>
      </c>
    </row>
    <row r="113" spans="1:6" s="892" customFormat="1" ht="12.75">
      <c r="A113" s="461" t="s">
        <v>1220</v>
      </c>
      <c r="B113" s="588">
        <v>522886</v>
      </c>
      <c r="C113" s="588">
        <v>0</v>
      </c>
      <c r="D113" s="588">
        <v>0</v>
      </c>
      <c r="E113" s="589">
        <v>0</v>
      </c>
      <c r="F113" s="588">
        <v>0</v>
      </c>
    </row>
    <row r="114" spans="1:6" s="892" customFormat="1" ht="12.75">
      <c r="A114" s="461" t="s">
        <v>1243</v>
      </c>
      <c r="B114" s="588">
        <v>522886</v>
      </c>
      <c r="C114" s="588">
        <v>0</v>
      </c>
      <c r="D114" s="588">
        <v>0</v>
      </c>
      <c r="E114" s="589">
        <v>0</v>
      </c>
      <c r="F114" s="588">
        <v>0</v>
      </c>
    </row>
    <row r="115" spans="1:42" s="893" customFormat="1" ht="12.75">
      <c r="A115" s="461" t="s">
        <v>429</v>
      </c>
      <c r="B115" s="588">
        <v>2356412</v>
      </c>
      <c r="C115" s="588">
        <v>0</v>
      </c>
      <c r="D115" s="588">
        <v>0</v>
      </c>
      <c r="E115" s="589">
        <v>0</v>
      </c>
      <c r="F115" s="588">
        <v>0</v>
      </c>
      <c r="G115" s="892"/>
      <c r="H115" s="892"/>
      <c r="I115" s="892"/>
      <c r="J115" s="892"/>
      <c r="K115" s="892"/>
      <c r="L115" s="892"/>
      <c r="M115" s="892"/>
      <c r="N115" s="892"/>
      <c r="O115" s="892"/>
      <c r="P115" s="892"/>
      <c r="Q115" s="892"/>
      <c r="R115" s="892"/>
      <c r="S115" s="892"/>
      <c r="T115" s="892"/>
      <c r="U115" s="892"/>
      <c r="V115" s="892"/>
      <c r="W115" s="892"/>
      <c r="X115" s="892"/>
      <c r="Y115" s="892"/>
      <c r="Z115" s="892"/>
      <c r="AA115" s="892"/>
      <c r="AB115" s="892"/>
      <c r="AC115" s="892"/>
      <c r="AD115" s="892"/>
      <c r="AE115" s="892"/>
      <c r="AF115" s="892"/>
      <c r="AG115" s="892"/>
      <c r="AH115" s="892"/>
      <c r="AI115" s="892"/>
      <c r="AJ115" s="892"/>
      <c r="AK115" s="892"/>
      <c r="AL115" s="892"/>
      <c r="AM115" s="892"/>
      <c r="AN115" s="892"/>
      <c r="AO115" s="892"/>
      <c r="AP115" s="892"/>
    </row>
    <row r="116" spans="1:42" s="893" customFormat="1" ht="12.75">
      <c r="A116" s="461" t="s">
        <v>1228</v>
      </c>
      <c r="B116" s="588">
        <v>2356412</v>
      </c>
      <c r="C116" s="588">
        <v>0</v>
      </c>
      <c r="D116" s="588">
        <v>0</v>
      </c>
      <c r="E116" s="589">
        <v>0</v>
      </c>
      <c r="F116" s="588">
        <v>0</v>
      </c>
      <c r="G116" s="892"/>
      <c r="H116" s="892"/>
      <c r="I116" s="892"/>
      <c r="J116" s="892"/>
      <c r="K116" s="892"/>
      <c r="L116" s="892"/>
      <c r="M116" s="892"/>
      <c r="N116" s="892"/>
      <c r="O116" s="892"/>
      <c r="P116" s="892"/>
      <c r="Q116" s="892"/>
      <c r="R116" s="892"/>
      <c r="S116" s="892"/>
      <c r="T116" s="892"/>
      <c r="U116" s="892"/>
      <c r="V116" s="892"/>
      <c r="W116" s="892"/>
      <c r="X116" s="892"/>
      <c r="Y116" s="892"/>
      <c r="Z116" s="892"/>
      <c r="AA116" s="892"/>
      <c r="AB116" s="892"/>
      <c r="AC116" s="892"/>
      <c r="AD116" s="892"/>
      <c r="AE116" s="892"/>
      <c r="AF116" s="892"/>
      <c r="AG116" s="892"/>
      <c r="AH116" s="892"/>
      <c r="AI116" s="892"/>
      <c r="AJ116" s="892"/>
      <c r="AK116" s="892"/>
      <c r="AL116" s="892"/>
      <c r="AM116" s="892"/>
      <c r="AN116" s="892"/>
      <c r="AO116" s="892"/>
      <c r="AP116" s="892"/>
    </row>
    <row r="117" spans="1:42" s="893" customFormat="1" ht="12.75">
      <c r="A117" s="894" t="s">
        <v>1244</v>
      </c>
      <c r="B117" s="588"/>
      <c r="C117" s="338"/>
      <c r="D117" s="338"/>
      <c r="E117" s="589"/>
      <c r="F117" s="338"/>
      <c r="G117" s="892"/>
      <c r="H117" s="892"/>
      <c r="I117" s="892"/>
      <c r="J117" s="892"/>
      <c r="K117" s="892"/>
      <c r="L117" s="892"/>
      <c r="M117" s="892"/>
      <c r="N117" s="892"/>
      <c r="O117" s="892"/>
      <c r="P117" s="892"/>
      <c r="Q117" s="892"/>
      <c r="R117" s="892"/>
      <c r="S117" s="892"/>
      <c r="T117" s="892"/>
      <c r="U117" s="892"/>
      <c r="V117" s="892"/>
      <c r="W117" s="892"/>
      <c r="X117" s="892"/>
      <c r="Y117" s="892"/>
      <c r="Z117" s="892"/>
      <c r="AA117" s="892"/>
      <c r="AB117" s="892"/>
      <c r="AC117" s="892"/>
      <c r="AD117" s="892"/>
      <c r="AE117" s="892"/>
      <c r="AF117" s="892"/>
      <c r="AG117" s="892"/>
      <c r="AH117" s="892"/>
      <c r="AI117" s="892"/>
      <c r="AJ117" s="892"/>
      <c r="AK117" s="892"/>
      <c r="AL117" s="892"/>
      <c r="AM117" s="892"/>
      <c r="AN117" s="892"/>
      <c r="AO117" s="892"/>
      <c r="AP117" s="892"/>
    </row>
    <row r="118" spans="1:6" s="892" customFormat="1" ht="25.5">
      <c r="A118" s="145" t="s">
        <v>1240</v>
      </c>
      <c r="B118" s="891"/>
      <c r="C118" s="891"/>
      <c r="D118" s="891"/>
      <c r="E118" s="585"/>
      <c r="F118" s="891"/>
    </row>
    <row r="119" spans="1:6" s="892" customFormat="1" ht="12.75">
      <c r="A119" s="461" t="s">
        <v>1213</v>
      </c>
      <c r="B119" s="588">
        <v>1172987</v>
      </c>
      <c r="C119" s="588">
        <v>10561</v>
      </c>
      <c r="D119" s="588">
        <v>15996</v>
      </c>
      <c r="E119" s="589">
        <v>1.3636979778974534</v>
      </c>
      <c r="F119" s="588">
        <v>14132</v>
      </c>
    </row>
    <row r="120" spans="1:6" s="892" customFormat="1" ht="12.75">
      <c r="A120" s="461" t="s">
        <v>751</v>
      </c>
      <c r="B120" s="588">
        <v>632079</v>
      </c>
      <c r="C120" s="338">
        <v>0</v>
      </c>
      <c r="D120" s="338">
        <v>5435</v>
      </c>
      <c r="E120" s="589">
        <v>0.859860871821402</v>
      </c>
      <c r="F120" s="338">
        <v>5435</v>
      </c>
    </row>
    <row r="121" spans="1:6" s="892" customFormat="1" ht="12.75">
      <c r="A121" s="461" t="s">
        <v>1241</v>
      </c>
      <c r="B121" s="588">
        <v>540908</v>
      </c>
      <c r="C121" s="588">
        <v>10561</v>
      </c>
      <c r="D121" s="588">
        <v>10561</v>
      </c>
      <c r="E121" s="589">
        <v>1.9524577192424593</v>
      </c>
      <c r="F121" s="588">
        <v>8697</v>
      </c>
    </row>
    <row r="122" spans="1:6" s="892" customFormat="1" ht="25.5">
      <c r="A122" s="461" t="s">
        <v>1214</v>
      </c>
      <c r="B122" s="588">
        <v>540908</v>
      </c>
      <c r="C122" s="338">
        <v>10561</v>
      </c>
      <c r="D122" s="338">
        <v>10561</v>
      </c>
      <c r="E122" s="589">
        <v>1.9524577192424593</v>
      </c>
      <c r="F122" s="338">
        <v>8697</v>
      </c>
    </row>
    <row r="123" spans="1:6" s="892" customFormat="1" ht="12.75">
      <c r="A123" s="461" t="s">
        <v>828</v>
      </c>
      <c r="B123" s="588">
        <v>1172987</v>
      </c>
      <c r="C123" s="588">
        <v>10561</v>
      </c>
      <c r="D123" s="588">
        <v>9236</v>
      </c>
      <c r="E123" s="589">
        <v>0.7873915056177093</v>
      </c>
      <c r="F123" s="588">
        <v>7417</v>
      </c>
    </row>
    <row r="124" spans="1:6" s="892" customFormat="1" ht="12.75">
      <c r="A124" s="461" t="s">
        <v>130</v>
      </c>
      <c r="B124" s="588">
        <v>1172987</v>
      </c>
      <c r="C124" s="588">
        <v>10561</v>
      </c>
      <c r="D124" s="588">
        <v>9236</v>
      </c>
      <c r="E124" s="589">
        <v>0.7873915056177093</v>
      </c>
      <c r="F124" s="588">
        <v>7417</v>
      </c>
    </row>
    <row r="125" spans="1:6" s="892" customFormat="1" ht="12.75">
      <c r="A125" s="461" t="s">
        <v>1215</v>
      </c>
      <c r="B125" s="588">
        <v>1172987</v>
      </c>
      <c r="C125" s="588">
        <v>10561</v>
      </c>
      <c r="D125" s="588">
        <v>9236</v>
      </c>
      <c r="E125" s="589">
        <v>0.7873915056177093</v>
      </c>
      <c r="F125" s="588">
        <v>7417</v>
      </c>
    </row>
    <row r="126" spans="1:6" s="892" customFormat="1" ht="12.75">
      <c r="A126" s="461" t="s">
        <v>1216</v>
      </c>
      <c r="B126" s="588">
        <v>85167</v>
      </c>
      <c r="C126" s="338">
        <v>6760</v>
      </c>
      <c r="D126" s="338">
        <v>5465</v>
      </c>
      <c r="E126" s="589">
        <v>6.41680463090164</v>
      </c>
      <c r="F126" s="338">
        <v>5395</v>
      </c>
    </row>
    <row r="127" spans="1:6" s="892" customFormat="1" ht="12.75">
      <c r="A127" s="461" t="s">
        <v>1242</v>
      </c>
      <c r="B127" s="588">
        <v>68534</v>
      </c>
      <c r="C127" s="338">
        <v>5467</v>
      </c>
      <c r="D127" s="338">
        <v>4671</v>
      </c>
      <c r="E127" s="589">
        <v>6.815595179035223</v>
      </c>
      <c r="F127" s="338">
        <v>4601</v>
      </c>
    </row>
    <row r="128" spans="1:6" s="892" customFormat="1" ht="12.75">
      <c r="A128" s="461" t="s">
        <v>1218</v>
      </c>
      <c r="B128" s="588">
        <v>1087820</v>
      </c>
      <c r="C128" s="338">
        <v>3801</v>
      </c>
      <c r="D128" s="338">
        <v>3771</v>
      </c>
      <c r="E128" s="589">
        <v>0.34665661598426206</v>
      </c>
      <c r="F128" s="338">
        <v>2022</v>
      </c>
    </row>
    <row r="129" spans="1:42" s="893" customFormat="1" ht="12.75">
      <c r="A129" s="894" t="s">
        <v>1245</v>
      </c>
      <c r="B129" s="588"/>
      <c r="C129" s="338"/>
      <c r="D129" s="338"/>
      <c r="E129" s="589"/>
      <c r="F129" s="338"/>
      <c r="G129" s="892"/>
      <c r="H129" s="892"/>
      <c r="I129" s="892"/>
      <c r="J129" s="892"/>
      <c r="K129" s="892"/>
      <c r="L129" s="892"/>
      <c r="M129" s="892"/>
      <c r="N129" s="892"/>
      <c r="O129" s="892"/>
      <c r="P129" s="892"/>
      <c r="Q129" s="892"/>
      <c r="R129" s="892"/>
      <c r="S129" s="892"/>
      <c r="T129" s="892"/>
      <c r="U129" s="892"/>
      <c r="V129" s="892"/>
      <c r="W129" s="892"/>
      <c r="X129" s="892"/>
      <c r="Y129" s="892"/>
      <c r="Z129" s="892"/>
      <c r="AA129" s="892"/>
      <c r="AB129" s="892"/>
      <c r="AC129" s="892"/>
      <c r="AD129" s="892"/>
      <c r="AE129" s="892"/>
      <c r="AF129" s="892"/>
      <c r="AG129" s="892"/>
      <c r="AH129" s="892"/>
      <c r="AI129" s="892"/>
      <c r="AJ129" s="892"/>
      <c r="AK129" s="892"/>
      <c r="AL129" s="892"/>
      <c r="AM129" s="892"/>
      <c r="AN129" s="892"/>
      <c r="AO129" s="892"/>
      <c r="AP129" s="892"/>
    </row>
    <row r="130" spans="1:6" s="892" customFormat="1" ht="25.5">
      <c r="A130" s="145" t="s">
        <v>1240</v>
      </c>
      <c r="B130" s="891"/>
      <c r="C130" s="891"/>
      <c r="D130" s="891"/>
      <c r="E130" s="585"/>
      <c r="F130" s="891"/>
    </row>
    <row r="131" spans="1:6" s="892" customFormat="1" ht="12.75">
      <c r="A131" s="461" t="s">
        <v>1213</v>
      </c>
      <c r="B131" s="588">
        <v>2879298</v>
      </c>
      <c r="C131" s="588">
        <v>0</v>
      </c>
      <c r="D131" s="588">
        <v>0</v>
      </c>
      <c r="E131" s="589">
        <v>0</v>
      </c>
      <c r="F131" s="588">
        <v>0</v>
      </c>
    </row>
    <row r="132" spans="1:6" s="892" customFormat="1" ht="12.75">
      <c r="A132" s="461" t="s">
        <v>751</v>
      </c>
      <c r="B132" s="588">
        <v>2631298</v>
      </c>
      <c r="C132" s="338">
        <v>0</v>
      </c>
      <c r="D132" s="338">
        <v>0</v>
      </c>
      <c r="E132" s="589">
        <v>0</v>
      </c>
      <c r="F132" s="338">
        <v>0</v>
      </c>
    </row>
    <row r="133" spans="1:6" s="892" customFormat="1" ht="12.75">
      <c r="A133" s="461" t="s">
        <v>1241</v>
      </c>
      <c r="B133" s="588">
        <v>248000</v>
      </c>
      <c r="C133" s="588">
        <v>0</v>
      </c>
      <c r="D133" s="588">
        <v>0</v>
      </c>
      <c r="E133" s="589">
        <v>0</v>
      </c>
      <c r="F133" s="588">
        <v>0</v>
      </c>
    </row>
    <row r="134" spans="1:6" s="892" customFormat="1" ht="25.5">
      <c r="A134" s="461" t="s">
        <v>1214</v>
      </c>
      <c r="B134" s="588">
        <v>248000</v>
      </c>
      <c r="C134" s="338">
        <v>0</v>
      </c>
      <c r="D134" s="338">
        <v>0</v>
      </c>
      <c r="E134" s="589">
        <v>0</v>
      </c>
      <c r="F134" s="338">
        <v>0</v>
      </c>
    </row>
    <row r="135" spans="1:6" s="892" customFormat="1" ht="12.75">
      <c r="A135" s="461" t="s">
        <v>828</v>
      </c>
      <c r="B135" s="588">
        <v>2879298</v>
      </c>
      <c r="C135" s="588">
        <v>0</v>
      </c>
      <c r="D135" s="588">
        <v>0</v>
      </c>
      <c r="E135" s="589">
        <v>0</v>
      </c>
      <c r="F135" s="588">
        <v>0</v>
      </c>
    </row>
    <row r="136" spans="1:6" s="892" customFormat="1" ht="12.75">
      <c r="A136" s="461" t="s">
        <v>130</v>
      </c>
      <c r="B136" s="588">
        <v>522886</v>
      </c>
      <c r="C136" s="588">
        <v>0</v>
      </c>
      <c r="D136" s="588">
        <v>0</v>
      </c>
      <c r="E136" s="589">
        <v>0</v>
      </c>
      <c r="F136" s="588">
        <v>0</v>
      </c>
    </row>
    <row r="137" spans="1:6" s="892" customFormat="1" ht="12.75">
      <c r="A137" s="461" t="s">
        <v>1220</v>
      </c>
      <c r="B137" s="588">
        <v>522886</v>
      </c>
      <c r="C137" s="588">
        <v>0</v>
      </c>
      <c r="D137" s="588">
        <v>0</v>
      </c>
      <c r="E137" s="589">
        <v>0</v>
      </c>
      <c r="F137" s="588">
        <v>0</v>
      </c>
    </row>
    <row r="138" spans="1:6" s="892" customFormat="1" ht="12.75">
      <c r="A138" s="461" t="s">
        <v>1243</v>
      </c>
      <c r="B138" s="588">
        <v>522886</v>
      </c>
      <c r="C138" s="338">
        <v>0</v>
      </c>
      <c r="D138" s="338">
        <v>0</v>
      </c>
      <c r="E138" s="589">
        <v>0</v>
      </c>
      <c r="F138" s="338">
        <v>0</v>
      </c>
    </row>
    <row r="139" spans="1:42" s="893" customFormat="1" ht="12.75">
      <c r="A139" s="461" t="s">
        <v>429</v>
      </c>
      <c r="B139" s="588">
        <v>2356412</v>
      </c>
      <c r="C139" s="588">
        <v>0</v>
      </c>
      <c r="D139" s="588">
        <v>0</v>
      </c>
      <c r="E139" s="589">
        <v>0</v>
      </c>
      <c r="F139" s="588">
        <v>0</v>
      </c>
      <c r="G139" s="892"/>
      <c r="H139" s="892"/>
      <c r="I139" s="892"/>
      <c r="J139" s="892"/>
      <c r="K139" s="892"/>
      <c r="L139" s="892"/>
      <c r="M139" s="892"/>
      <c r="N139" s="892"/>
      <c r="O139" s="892"/>
      <c r="P139" s="892"/>
      <c r="Q139" s="892"/>
      <c r="R139" s="892"/>
      <c r="S139" s="892"/>
      <c r="T139" s="892"/>
      <c r="U139" s="892"/>
      <c r="V139" s="892"/>
      <c r="W139" s="892"/>
      <c r="X139" s="892"/>
      <c r="Y139" s="892"/>
      <c r="Z139" s="892"/>
      <c r="AA139" s="892"/>
      <c r="AB139" s="892"/>
      <c r="AC139" s="892"/>
      <c r="AD139" s="892"/>
      <c r="AE139" s="892"/>
      <c r="AF139" s="892"/>
      <c r="AG139" s="892"/>
      <c r="AH139" s="892"/>
      <c r="AI139" s="892"/>
      <c r="AJ139" s="892"/>
      <c r="AK139" s="892"/>
      <c r="AL139" s="892"/>
      <c r="AM139" s="892"/>
      <c r="AN139" s="892"/>
      <c r="AO139" s="892"/>
      <c r="AP139" s="892"/>
    </row>
    <row r="140" spans="1:42" s="893" customFormat="1" ht="12.75">
      <c r="A140" s="461" t="s">
        <v>1228</v>
      </c>
      <c r="B140" s="588">
        <v>2356412</v>
      </c>
      <c r="C140" s="338">
        <v>0</v>
      </c>
      <c r="D140" s="338">
        <v>0</v>
      </c>
      <c r="E140" s="589">
        <v>0</v>
      </c>
      <c r="F140" s="338">
        <v>0</v>
      </c>
      <c r="G140" s="892"/>
      <c r="H140" s="892"/>
      <c r="I140" s="892"/>
      <c r="J140" s="892"/>
      <c r="K140" s="892"/>
      <c r="L140" s="892"/>
      <c r="M140" s="892"/>
      <c r="N140" s="892"/>
      <c r="O140" s="892"/>
      <c r="P140" s="892"/>
      <c r="Q140" s="892"/>
      <c r="R140" s="892"/>
      <c r="S140" s="892"/>
      <c r="T140" s="892"/>
      <c r="U140" s="892"/>
      <c r="V140" s="892"/>
      <c r="W140" s="892"/>
      <c r="X140" s="892"/>
      <c r="Y140" s="892"/>
      <c r="Z140" s="892"/>
      <c r="AA140" s="892"/>
      <c r="AB140" s="892"/>
      <c r="AC140" s="892"/>
      <c r="AD140" s="892"/>
      <c r="AE140" s="892"/>
      <c r="AF140" s="892"/>
      <c r="AG140" s="892"/>
      <c r="AH140" s="892"/>
      <c r="AI140" s="892"/>
      <c r="AJ140" s="892"/>
      <c r="AK140" s="892"/>
      <c r="AL140" s="892"/>
      <c r="AM140" s="892"/>
      <c r="AN140" s="892"/>
      <c r="AO140" s="892"/>
      <c r="AP140" s="892"/>
    </row>
    <row r="141" spans="1:6" s="892" customFormat="1" ht="12.75">
      <c r="A141" s="887" t="s">
        <v>1246</v>
      </c>
      <c r="B141" s="895"/>
      <c r="C141" s="895"/>
      <c r="D141" s="895"/>
      <c r="E141" s="885"/>
      <c r="F141" s="895"/>
    </row>
    <row r="142" spans="1:6" s="892" customFormat="1" ht="12.75">
      <c r="A142" s="461" t="s">
        <v>1213</v>
      </c>
      <c r="B142" s="588">
        <v>199386785</v>
      </c>
      <c r="C142" s="588">
        <v>30383711</v>
      </c>
      <c r="D142" s="588">
        <v>20598777</v>
      </c>
      <c r="E142" s="589">
        <v>10.3310643180289</v>
      </c>
      <c r="F142" s="588">
        <v>13414938</v>
      </c>
    </row>
    <row r="143" spans="1:6" s="892" customFormat="1" ht="12.75">
      <c r="A143" s="461" t="s">
        <v>751</v>
      </c>
      <c r="B143" s="588">
        <v>60228316</v>
      </c>
      <c r="C143" s="588">
        <v>17076961</v>
      </c>
      <c r="D143" s="588">
        <v>7292027</v>
      </c>
      <c r="E143" s="589">
        <v>12.1073068023353</v>
      </c>
      <c r="F143" s="588">
        <v>7292027</v>
      </c>
    </row>
    <row r="144" spans="1:6" s="892" customFormat="1" ht="12.75">
      <c r="A144" s="461" t="s">
        <v>1241</v>
      </c>
      <c r="B144" s="588">
        <v>139158469</v>
      </c>
      <c r="C144" s="588">
        <v>13306750</v>
      </c>
      <c r="D144" s="588">
        <v>13306750</v>
      </c>
      <c r="E144" s="589">
        <v>9.562299797937559</v>
      </c>
      <c r="F144" s="588">
        <v>6122911</v>
      </c>
    </row>
    <row r="145" spans="1:6" s="892" customFormat="1" ht="25.5">
      <c r="A145" s="461" t="s">
        <v>1214</v>
      </c>
      <c r="B145" s="588">
        <v>139158469</v>
      </c>
      <c r="C145" s="588">
        <v>13306750</v>
      </c>
      <c r="D145" s="588">
        <v>13306750</v>
      </c>
      <c r="E145" s="589">
        <v>9.562299797937559</v>
      </c>
      <c r="F145" s="588">
        <v>6122911</v>
      </c>
    </row>
    <row r="146" spans="1:6" s="892" customFormat="1" ht="12.75">
      <c r="A146" s="461" t="s">
        <v>828</v>
      </c>
      <c r="B146" s="588">
        <v>206092187</v>
      </c>
      <c r="C146" s="588">
        <v>22175271</v>
      </c>
      <c r="D146" s="588">
        <v>6968921</v>
      </c>
      <c r="E146" s="589">
        <v>3.381458123883173</v>
      </c>
      <c r="F146" s="588">
        <v>3694047</v>
      </c>
    </row>
    <row r="147" spans="1:6" s="892" customFormat="1" ht="12.75">
      <c r="A147" s="461" t="s">
        <v>130</v>
      </c>
      <c r="B147" s="588">
        <v>140086121</v>
      </c>
      <c r="C147" s="588">
        <v>16100355</v>
      </c>
      <c r="D147" s="588">
        <v>4354210</v>
      </c>
      <c r="E147" s="589">
        <v>3.108237967414345</v>
      </c>
      <c r="F147" s="588">
        <v>2198220</v>
      </c>
    </row>
    <row r="148" spans="1:6" s="892" customFormat="1" ht="12.75">
      <c r="A148" s="461" t="s">
        <v>1215</v>
      </c>
      <c r="B148" s="588">
        <v>2457492</v>
      </c>
      <c r="C148" s="588">
        <v>259870</v>
      </c>
      <c r="D148" s="588">
        <v>81811</v>
      </c>
      <c r="E148" s="589">
        <v>3.3290444078759975</v>
      </c>
      <c r="F148" s="588">
        <v>59325</v>
      </c>
    </row>
    <row r="149" spans="1:6" s="892" customFormat="1" ht="12.75">
      <c r="A149" s="461" t="s">
        <v>1218</v>
      </c>
      <c r="B149" s="588">
        <v>2457492</v>
      </c>
      <c r="C149" s="588">
        <v>259870</v>
      </c>
      <c r="D149" s="588">
        <v>81811</v>
      </c>
      <c r="E149" s="589">
        <v>3.3290444078759975</v>
      </c>
      <c r="F149" s="588">
        <v>59325</v>
      </c>
    </row>
    <row r="150" spans="1:6" s="892" customFormat="1" ht="12.75">
      <c r="A150" s="461" t="s">
        <v>1220</v>
      </c>
      <c r="B150" s="588">
        <v>121071306</v>
      </c>
      <c r="C150" s="588">
        <v>15063183</v>
      </c>
      <c r="D150" s="588">
        <v>4272399</v>
      </c>
      <c r="E150" s="589">
        <v>3.52882870529207</v>
      </c>
      <c r="F150" s="588">
        <v>2138895</v>
      </c>
    </row>
    <row r="151" spans="1:6" s="892" customFormat="1" ht="12.75">
      <c r="A151" s="461" t="s">
        <v>1243</v>
      </c>
      <c r="B151" s="588">
        <v>121071306</v>
      </c>
      <c r="C151" s="588">
        <v>15063183</v>
      </c>
      <c r="D151" s="588">
        <v>4272399</v>
      </c>
      <c r="E151" s="589">
        <v>3.52882870529207</v>
      </c>
      <c r="F151" s="588">
        <v>2138895</v>
      </c>
    </row>
    <row r="152" spans="1:6" s="896" customFormat="1" ht="12.75">
      <c r="A152" s="519" t="s">
        <v>1226</v>
      </c>
      <c r="B152" s="588">
        <v>16557323</v>
      </c>
      <c r="C152" s="588">
        <v>777302</v>
      </c>
      <c r="D152" s="588">
        <v>0</v>
      </c>
      <c r="E152" s="589">
        <v>0</v>
      </c>
      <c r="F152" s="588">
        <v>0</v>
      </c>
    </row>
    <row r="153" spans="1:6" s="896" customFormat="1" ht="38.25">
      <c r="A153" s="897" t="s">
        <v>1227</v>
      </c>
      <c r="B153" s="588">
        <v>16557323</v>
      </c>
      <c r="C153" s="588">
        <v>777302</v>
      </c>
      <c r="D153" s="588">
        <v>0</v>
      </c>
      <c r="E153" s="589">
        <v>0</v>
      </c>
      <c r="F153" s="588">
        <v>0</v>
      </c>
    </row>
    <row r="154" spans="1:6" s="892" customFormat="1" ht="12.75">
      <c r="A154" s="461" t="s">
        <v>429</v>
      </c>
      <c r="B154" s="588">
        <v>66006066</v>
      </c>
      <c r="C154" s="588">
        <v>6074916</v>
      </c>
      <c r="D154" s="588">
        <v>2614711</v>
      </c>
      <c r="E154" s="589">
        <v>3.961319252082074</v>
      </c>
      <c r="F154" s="588">
        <v>1495827</v>
      </c>
    </row>
    <row r="155" spans="1:6" s="892" customFormat="1" ht="12.75">
      <c r="A155" s="461" t="s">
        <v>1228</v>
      </c>
      <c r="B155" s="588">
        <v>66006066</v>
      </c>
      <c r="C155" s="588">
        <v>6074916</v>
      </c>
      <c r="D155" s="588">
        <v>2614711</v>
      </c>
      <c r="E155" s="589">
        <v>3.961319252082074</v>
      </c>
      <c r="F155" s="588">
        <v>1495827</v>
      </c>
    </row>
    <row r="156" spans="1:6" s="892" customFormat="1" ht="12.75">
      <c r="A156" s="461" t="s">
        <v>175</v>
      </c>
      <c r="B156" s="588">
        <v>-6705402</v>
      </c>
      <c r="C156" s="588">
        <v>8208440</v>
      </c>
      <c r="D156" s="588">
        <v>13629856</v>
      </c>
      <c r="E156" s="589">
        <v>-203.26679891824534</v>
      </c>
      <c r="F156" s="588">
        <v>9720891</v>
      </c>
    </row>
    <row r="157" spans="1:6" s="892" customFormat="1" ht="12.75">
      <c r="A157" s="461" t="s">
        <v>176</v>
      </c>
      <c r="B157" s="588">
        <v>6705402</v>
      </c>
      <c r="C157" s="588">
        <v>-8208440</v>
      </c>
      <c r="D157" s="448" t="s">
        <v>171</v>
      </c>
      <c r="E157" s="879" t="s">
        <v>171</v>
      </c>
      <c r="F157" s="448" t="s">
        <v>171</v>
      </c>
    </row>
    <row r="158" spans="1:6" s="892" customFormat="1" ht="12.75">
      <c r="A158" s="461" t="s">
        <v>1235</v>
      </c>
      <c r="B158" s="588">
        <v>6705402</v>
      </c>
      <c r="C158" s="588">
        <v>-8208440</v>
      </c>
      <c r="D158" s="448" t="s">
        <v>171</v>
      </c>
      <c r="E158" s="879" t="s">
        <v>171</v>
      </c>
      <c r="F158" s="448" t="s">
        <v>171</v>
      </c>
    </row>
    <row r="159" spans="1:6" s="898" customFormat="1" ht="25.5">
      <c r="A159" s="897" t="s">
        <v>1247</v>
      </c>
      <c r="B159" s="588">
        <v>6705402</v>
      </c>
      <c r="C159" s="588">
        <v>-8208440</v>
      </c>
      <c r="D159" s="448" t="s">
        <v>171</v>
      </c>
      <c r="E159" s="879" t="s">
        <v>171</v>
      </c>
      <c r="F159" s="448" t="s">
        <v>171</v>
      </c>
    </row>
    <row r="160" spans="1:6" s="890" customFormat="1" ht="25.5">
      <c r="A160" s="887" t="s">
        <v>1248</v>
      </c>
      <c r="B160" s="588"/>
      <c r="C160" s="588"/>
      <c r="D160" s="588"/>
      <c r="E160" s="899"/>
      <c r="F160" s="588"/>
    </row>
    <row r="161" spans="1:6" s="892" customFormat="1" ht="12.75">
      <c r="A161" s="461" t="s">
        <v>824</v>
      </c>
      <c r="B161" s="588">
        <v>128312297</v>
      </c>
      <c r="C161" s="588">
        <v>26014481</v>
      </c>
      <c r="D161" s="588">
        <v>16229547</v>
      </c>
      <c r="E161" s="589">
        <v>12.648473590960654</v>
      </c>
      <c r="F161" s="588">
        <v>9045708</v>
      </c>
    </row>
    <row r="162" spans="1:6" s="892" customFormat="1" ht="12.75">
      <c r="A162" s="461" t="s">
        <v>751</v>
      </c>
      <c r="B162" s="588">
        <v>60228316</v>
      </c>
      <c r="C162" s="588">
        <v>17076961</v>
      </c>
      <c r="D162" s="588">
        <v>7292027</v>
      </c>
      <c r="E162" s="589">
        <v>12.1073068023353</v>
      </c>
      <c r="F162" s="588">
        <v>7292027</v>
      </c>
    </row>
    <row r="163" spans="1:6" s="892" customFormat="1" ht="12.75">
      <c r="A163" s="461" t="s">
        <v>1241</v>
      </c>
      <c r="B163" s="588">
        <v>68083981</v>
      </c>
      <c r="C163" s="588">
        <v>8937520</v>
      </c>
      <c r="D163" s="588">
        <v>8937520</v>
      </c>
      <c r="E163" s="589">
        <v>13.12719948030066</v>
      </c>
      <c r="F163" s="588">
        <v>1753681</v>
      </c>
    </row>
    <row r="164" spans="1:6" s="892" customFormat="1" ht="25.5">
      <c r="A164" s="461" t="s">
        <v>1214</v>
      </c>
      <c r="B164" s="588">
        <v>68083981</v>
      </c>
      <c r="C164" s="588">
        <v>8937520</v>
      </c>
      <c r="D164" s="588">
        <v>8937520</v>
      </c>
      <c r="E164" s="589">
        <v>13.12719948030066</v>
      </c>
      <c r="F164" s="588">
        <v>1753681</v>
      </c>
    </row>
    <row r="165" spans="1:6" s="892" customFormat="1" ht="12.75">
      <c r="A165" s="461" t="s">
        <v>828</v>
      </c>
      <c r="B165" s="588">
        <v>135017699</v>
      </c>
      <c r="C165" s="588">
        <v>17806041</v>
      </c>
      <c r="D165" s="588">
        <v>6968921</v>
      </c>
      <c r="E165" s="589">
        <v>5.161487013639597</v>
      </c>
      <c r="F165" s="588">
        <v>3694047</v>
      </c>
    </row>
    <row r="166" spans="1:6" s="892" customFormat="1" ht="12.75">
      <c r="A166" s="461" t="s">
        <v>130</v>
      </c>
      <c r="B166" s="588">
        <v>69011633</v>
      </c>
      <c r="C166" s="588">
        <v>11731125</v>
      </c>
      <c r="D166" s="588">
        <v>4354210</v>
      </c>
      <c r="E166" s="589">
        <v>6.309385549534816</v>
      </c>
      <c r="F166" s="588">
        <v>2198220</v>
      </c>
    </row>
    <row r="167" spans="1:6" s="892" customFormat="1" ht="12.75">
      <c r="A167" s="461" t="s">
        <v>1215</v>
      </c>
      <c r="B167" s="588">
        <v>2457492</v>
      </c>
      <c r="C167" s="588">
        <v>259870</v>
      </c>
      <c r="D167" s="588">
        <v>81811</v>
      </c>
      <c r="E167" s="589">
        <v>3.3290444078759975</v>
      </c>
      <c r="F167" s="588">
        <v>59325</v>
      </c>
    </row>
    <row r="168" spans="1:6" s="892" customFormat="1" ht="12.75">
      <c r="A168" s="461" t="s">
        <v>1218</v>
      </c>
      <c r="B168" s="588">
        <v>2457492</v>
      </c>
      <c r="C168" s="588">
        <v>259870</v>
      </c>
      <c r="D168" s="588">
        <v>81811</v>
      </c>
      <c r="E168" s="589">
        <v>3.3290444078759975</v>
      </c>
      <c r="F168" s="588">
        <v>59325</v>
      </c>
    </row>
    <row r="169" spans="1:6" s="892" customFormat="1" ht="12.75">
      <c r="A169" s="461" t="s">
        <v>1220</v>
      </c>
      <c r="B169" s="588">
        <v>66554141</v>
      </c>
      <c r="C169" s="588">
        <v>11471255</v>
      </c>
      <c r="D169" s="588">
        <v>4272399</v>
      </c>
      <c r="E169" s="589">
        <v>6.4194337659620615</v>
      </c>
      <c r="F169" s="588">
        <v>2138895</v>
      </c>
    </row>
    <row r="170" spans="1:6" s="892" customFormat="1" ht="12.75">
      <c r="A170" s="461" t="s">
        <v>1243</v>
      </c>
      <c r="B170" s="588">
        <v>66554141</v>
      </c>
      <c r="C170" s="588">
        <v>11471255</v>
      </c>
      <c r="D170" s="588">
        <v>4272399</v>
      </c>
      <c r="E170" s="589">
        <v>6.4194337659620615</v>
      </c>
      <c r="F170" s="588">
        <v>2138895</v>
      </c>
    </row>
    <row r="171" spans="1:6" s="892" customFormat="1" ht="12.75">
      <c r="A171" s="461" t="s">
        <v>429</v>
      </c>
      <c r="B171" s="588">
        <v>66006066</v>
      </c>
      <c r="C171" s="588">
        <v>6074916</v>
      </c>
      <c r="D171" s="588">
        <v>2614711</v>
      </c>
      <c r="E171" s="589">
        <v>3.961319252082074</v>
      </c>
      <c r="F171" s="588">
        <v>1495827</v>
      </c>
    </row>
    <row r="172" spans="1:6" s="892" customFormat="1" ht="12.75">
      <c r="A172" s="461" t="s">
        <v>1228</v>
      </c>
      <c r="B172" s="588">
        <v>66006066</v>
      </c>
      <c r="C172" s="588">
        <v>6074916</v>
      </c>
      <c r="D172" s="588">
        <v>2614711</v>
      </c>
      <c r="E172" s="589">
        <v>3.961319252082074</v>
      </c>
      <c r="F172" s="588">
        <v>1495827</v>
      </c>
    </row>
    <row r="173" spans="1:6" s="892" customFormat="1" ht="12.75">
      <c r="A173" s="461" t="s">
        <v>82</v>
      </c>
      <c r="B173" s="588">
        <v>-6705402</v>
      </c>
      <c r="C173" s="588">
        <v>8208440</v>
      </c>
      <c r="D173" s="588">
        <v>9260626</v>
      </c>
      <c r="E173" s="589">
        <v>-138.1069472046568</v>
      </c>
      <c r="F173" s="588">
        <v>5351661</v>
      </c>
    </row>
    <row r="174" spans="1:6" s="892" customFormat="1" ht="12.75">
      <c r="A174" s="461" t="s">
        <v>176</v>
      </c>
      <c r="B174" s="588">
        <v>6705402</v>
      </c>
      <c r="C174" s="588">
        <v>-8208440</v>
      </c>
      <c r="D174" s="448" t="s">
        <v>171</v>
      </c>
      <c r="E174" s="879" t="s">
        <v>171</v>
      </c>
      <c r="F174" s="448" t="s">
        <v>171</v>
      </c>
    </row>
    <row r="175" spans="1:6" s="892" customFormat="1" ht="12.75">
      <c r="A175" s="461" t="s">
        <v>1235</v>
      </c>
      <c r="B175" s="588">
        <v>6705402</v>
      </c>
      <c r="C175" s="588">
        <v>-8208440</v>
      </c>
      <c r="D175" s="448" t="s">
        <v>171</v>
      </c>
      <c r="E175" s="879" t="s">
        <v>171</v>
      </c>
      <c r="F175" s="448" t="s">
        <v>171</v>
      </c>
    </row>
    <row r="176" spans="1:6" s="892" customFormat="1" ht="25.5">
      <c r="A176" s="897" t="s">
        <v>1247</v>
      </c>
      <c r="B176" s="588">
        <v>6705402</v>
      </c>
      <c r="C176" s="588">
        <v>-8208440</v>
      </c>
      <c r="D176" s="448" t="s">
        <v>171</v>
      </c>
      <c r="E176" s="879" t="s">
        <v>171</v>
      </c>
      <c r="F176" s="448" t="s">
        <v>171</v>
      </c>
    </row>
    <row r="177" spans="1:6" s="901" customFormat="1" ht="12.75">
      <c r="A177" s="482" t="s">
        <v>138</v>
      </c>
      <c r="B177" s="588"/>
      <c r="C177" s="338"/>
      <c r="D177" s="338"/>
      <c r="E177" s="900"/>
      <c r="F177" s="338"/>
    </row>
    <row r="178" spans="1:6" s="892" customFormat="1" ht="12.75">
      <c r="A178" s="461" t="s">
        <v>824</v>
      </c>
      <c r="B178" s="588">
        <v>527145</v>
      </c>
      <c r="C178" s="588">
        <v>6000</v>
      </c>
      <c r="D178" s="588">
        <v>6000</v>
      </c>
      <c r="E178" s="589">
        <v>1.1382067552570925</v>
      </c>
      <c r="F178" s="588">
        <v>-25621</v>
      </c>
    </row>
    <row r="179" spans="1:6" s="892" customFormat="1" ht="12.75">
      <c r="A179" s="461" t="s">
        <v>751</v>
      </c>
      <c r="B179" s="588">
        <v>147700</v>
      </c>
      <c r="C179" s="588">
        <v>0</v>
      </c>
      <c r="D179" s="588">
        <v>0</v>
      </c>
      <c r="E179" s="589">
        <v>0</v>
      </c>
      <c r="F179" s="588">
        <v>0</v>
      </c>
    </row>
    <row r="180" spans="1:6" s="892" customFormat="1" ht="12.75">
      <c r="A180" s="461" t="s">
        <v>1241</v>
      </c>
      <c r="B180" s="588">
        <v>379445</v>
      </c>
      <c r="C180" s="588">
        <v>6000</v>
      </c>
      <c r="D180" s="588">
        <v>6000</v>
      </c>
      <c r="E180" s="589">
        <v>1.5812568356415293</v>
      </c>
      <c r="F180" s="588">
        <v>-25621</v>
      </c>
    </row>
    <row r="181" spans="1:6" s="892" customFormat="1" ht="25.5">
      <c r="A181" s="461" t="s">
        <v>1214</v>
      </c>
      <c r="B181" s="588">
        <v>379445</v>
      </c>
      <c r="C181" s="338">
        <v>6000</v>
      </c>
      <c r="D181" s="338">
        <v>6000</v>
      </c>
      <c r="E181" s="589">
        <v>1.5812568356415293</v>
      </c>
      <c r="F181" s="338">
        <v>-25621</v>
      </c>
    </row>
    <row r="182" spans="1:6" s="892" customFormat="1" ht="12.75">
      <c r="A182" s="461" t="s">
        <v>828</v>
      </c>
      <c r="B182" s="588">
        <v>777145</v>
      </c>
      <c r="C182" s="588">
        <v>26000</v>
      </c>
      <c r="D182" s="588">
        <v>7769</v>
      </c>
      <c r="E182" s="589">
        <v>0.9996847435163322</v>
      </c>
      <c r="F182" s="588">
        <v>6803</v>
      </c>
    </row>
    <row r="183" spans="1:6" s="892" customFormat="1" ht="12.75">
      <c r="A183" s="461" t="s">
        <v>130</v>
      </c>
      <c r="B183" s="588">
        <v>777145</v>
      </c>
      <c r="C183" s="588">
        <v>26000</v>
      </c>
      <c r="D183" s="588">
        <v>7769</v>
      </c>
      <c r="E183" s="589">
        <v>0.9996847435163322</v>
      </c>
      <c r="F183" s="588">
        <v>6803</v>
      </c>
    </row>
    <row r="184" spans="1:6" s="892" customFormat="1" ht="12.75">
      <c r="A184" s="461" t="s">
        <v>1215</v>
      </c>
      <c r="B184" s="588">
        <v>777145</v>
      </c>
      <c r="C184" s="588">
        <v>26000</v>
      </c>
      <c r="D184" s="588">
        <v>7769</v>
      </c>
      <c r="E184" s="589">
        <v>0.9996847435163322</v>
      </c>
      <c r="F184" s="588">
        <v>6803</v>
      </c>
    </row>
    <row r="185" spans="1:6" s="892" customFormat="1" ht="12.75">
      <c r="A185" s="461" t="s">
        <v>1218</v>
      </c>
      <c r="B185" s="588">
        <v>777145</v>
      </c>
      <c r="C185" s="338">
        <v>26000</v>
      </c>
      <c r="D185" s="338">
        <v>7769</v>
      </c>
      <c r="E185" s="589">
        <v>0.9996847435163322</v>
      </c>
      <c r="F185" s="338">
        <v>6803</v>
      </c>
    </row>
    <row r="186" spans="1:6" s="892" customFormat="1" ht="12.75">
      <c r="A186" s="461" t="s">
        <v>82</v>
      </c>
      <c r="B186" s="588">
        <v>-250000</v>
      </c>
      <c r="C186" s="588">
        <v>-20000</v>
      </c>
      <c r="D186" s="588">
        <v>-1769</v>
      </c>
      <c r="E186" s="589">
        <v>0.7076</v>
      </c>
      <c r="F186" s="588">
        <v>-32424</v>
      </c>
    </row>
    <row r="187" spans="1:6" s="892" customFormat="1" ht="12.75">
      <c r="A187" s="461" t="s">
        <v>176</v>
      </c>
      <c r="B187" s="588">
        <v>250000</v>
      </c>
      <c r="C187" s="588">
        <v>20000</v>
      </c>
      <c r="D187" s="448" t="s">
        <v>171</v>
      </c>
      <c r="E187" s="879" t="s">
        <v>171</v>
      </c>
      <c r="F187" s="448" t="s">
        <v>171</v>
      </c>
    </row>
    <row r="188" spans="1:6" s="892" customFormat="1" ht="12.75">
      <c r="A188" s="461" t="s">
        <v>1235</v>
      </c>
      <c r="B188" s="588">
        <v>250000</v>
      </c>
      <c r="C188" s="588">
        <v>20000</v>
      </c>
      <c r="D188" s="448" t="s">
        <v>171</v>
      </c>
      <c r="E188" s="879" t="s">
        <v>171</v>
      </c>
      <c r="F188" s="448" t="s">
        <v>171</v>
      </c>
    </row>
    <row r="189" spans="1:6" s="892" customFormat="1" ht="25.5">
      <c r="A189" s="897" t="s">
        <v>1247</v>
      </c>
      <c r="B189" s="588">
        <v>250000</v>
      </c>
      <c r="C189" s="338">
        <v>20000</v>
      </c>
      <c r="D189" s="902" t="s">
        <v>171</v>
      </c>
      <c r="E189" s="903" t="s">
        <v>171</v>
      </c>
      <c r="F189" s="902" t="s">
        <v>171</v>
      </c>
    </row>
    <row r="190" spans="1:6" s="901" customFormat="1" ht="12.75">
      <c r="A190" s="482" t="s">
        <v>1245</v>
      </c>
      <c r="B190" s="588"/>
      <c r="C190" s="338"/>
      <c r="D190" s="338"/>
      <c r="E190" s="589"/>
      <c r="F190" s="338"/>
    </row>
    <row r="191" spans="1:6" s="892" customFormat="1" ht="12.75">
      <c r="A191" s="461" t="s">
        <v>824</v>
      </c>
      <c r="B191" s="588">
        <v>67702208</v>
      </c>
      <c r="C191" s="588">
        <v>5134579</v>
      </c>
      <c r="D191" s="588">
        <v>4454771</v>
      </c>
      <c r="E191" s="589">
        <v>6.579949357043126</v>
      </c>
      <c r="F191" s="588">
        <v>3810331</v>
      </c>
    </row>
    <row r="192" spans="1:6" s="892" customFormat="1" ht="12.75" customHeight="1">
      <c r="A192" s="461" t="s">
        <v>751</v>
      </c>
      <c r="B192" s="588">
        <v>34150652</v>
      </c>
      <c r="C192" s="338">
        <v>3970139</v>
      </c>
      <c r="D192" s="338">
        <v>3290331</v>
      </c>
      <c r="E192" s="589">
        <v>9.634753093440207</v>
      </c>
      <c r="F192" s="338">
        <v>3290331</v>
      </c>
    </row>
    <row r="193" spans="1:6" s="892" customFormat="1" ht="12.75" customHeight="1">
      <c r="A193" s="904" t="s">
        <v>1249</v>
      </c>
      <c r="B193" s="905">
        <v>1647372</v>
      </c>
      <c r="C193" s="906">
        <v>0</v>
      </c>
      <c r="D193" s="906">
        <v>0</v>
      </c>
      <c r="E193" s="907">
        <v>0</v>
      </c>
      <c r="F193" s="906">
        <v>0</v>
      </c>
    </row>
    <row r="194" spans="1:6" s="892" customFormat="1" ht="12.75">
      <c r="A194" s="461" t="s">
        <v>1241</v>
      </c>
      <c r="B194" s="588">
        <v>33551556</v>
      </c>
      <c r="C194" s="588">
        <v>1164440</v>
      </c>
      <c r="D194" s="588">
        <v>1164440</v>
      </c>
      <c r="E194" s="589">
        <v>3.4705990982951733</v>
      </c>
      <c r="F194" s="588">
        <v>520000</v>
      </c>
    </row>
    <row r="195" spans="1:6" s="892" customFormat="1" ht="25.5">
      <c r="A195" s="461" t="s">
        <v>1214</v>
      </c>
      <c r="B195" s="588">
        <v>33551556</v>
      </c>
      <c r="C195" s="338">
        <v>1164440</v>
      </c>
      <c r="D195" s="338">
        <v>1164440</v>
      </c>
      <c r="E195" s="589">
        <v>3.4705990982951733</v>
      </c>
      <c r="F195" s="338">
        <v>520000</v>
      </c>
    </row>
    <row r="196" spans="1:6" s="892" customFormat="1" ht="12.75">
      <c r="A196" s="461" t="s">
        <v>828</v>
      </c>
      <c r="B196" s="588">
        <v>70894344</v>
      </c>
      <c r="C196" s="588">
        <v>5793368</v>
      </c>
      <c r="D196" s="588">
        <v>2614711</v>
      </c>
      <c r="E196" s="589">
        <v>3.688179976670635</v>
      </c>
      <c r="F196" s="588">
        <v>1495827</v>
      </c>
    </row>
    <row r="197" spans="1:6" s="892" customFormat="1" ht="12.75">
      <c r="A197" s="461" t="s">
        <v>130</v>
      </c>
      <c r="B197" s="588">
        <v>5169826</v>
      </c>
      <c r="C197" s="588">
        <v>0</v>
      </c>
      <c r="D197" s="588">
        <v>0</v>
      </c>
      <c r="E197" s="589">
        <v>0</v>
      </c>
      <c r="F197" s="588">
        <v>0</v>
      </c>
    </row>
    <row r="198" spans="1:6" s="892" customFormat="1" ht="12.75">
      <c r="A198" s="461" t="s">
        <v>1220</v>
      </c>
      <c r="B198" s="588">
        <v>3522454</v>
      </c>
      <c r="C198" s="588">
        <v>0</v>
      </c>
      <c r="D198" s="588">
        <v>0</v>
      </c>
      <c r="E198" s="589">
        <v>0</v>
      </c>
      <c r="F198" s="588">
        <v>0</v>
      </c>
    </row>
    <row r="199" spans="1:6" s="892" customFormat="1" ht="12.75">
      <c r="A199" s="461" t="s">
        <v>1243</v>
      </c>
      <c r="B199" s="588">
        <v>3522454</v>
      </c>
      <c r="C199" s="338">
        <v>0</v>
      </c>
      <c r="D199" s="338">
        <v>0</v>
      </c>
      <c r="E199" s="589">
        <v>0</v>
      </c>
      <c r="F199" s="338">
        <v>0</v>
      </c>
    </row>
    <row r="200" spans="1:6" s="892" customFormat="1" ht="12.75">
      <c r="A200" s="461" t="s">
        <v>1250</v>
      </c>
      <c r="B200" s="588">
        <v>1647372</v>
      </c>
      <c r="C200" s="588">
        <v>0</v>
      </c>
      <c r="D200" s="588">
        <v>0</v>
      </c>
      <c r="E200" s="589">
        <v>0</v>
      </c>
      <c r="F200" s="588">
        <v>0</v>
      </c>
    </row>
    <row r="201" spans="1:6" s="892" customFormat="1" ht="12.75">
      <c r="A201" s="461" t="s">
        <v>1251</v>
      </c>
      <c r="B201" s="588">
        <v>1647372</v>
      </c>
      <c r="C201" s="588">
        <v>0</v>
      </c>
      <c r="D201" s="588">
        <v>0</v>
      </c>
      <c r="E201" s="589">
        <v>0</v>
      </c>
      <c r="F201" s="588">
        <v>0</v>
      </c>
    </row>
    <row r="202" spans="1:6" s="892" customFormat="1" ht="52.5" customHeight="1">
      <c r="A202" s="904" t="s">
        <v>872</v>
      </c>
      <c r="B202" s="906">
        <v>1647372</v>
      </c>
      <c r="C202" s="906">
        <v>0</v>
      </c>
      <c r="D202" s="906">
        <v>0</v>
      </c>
      <c r="E202" s="908">
        <v>0</v>
      </c>
      <c r="F202" s="906">
        <v>0</v>
      </c>
    </row>
    <row r="203" spans="1:6" s="892" customFormat="1" ht="12.75">
      <c r="A203" s="461" t="s">
        <v>429</v>
      </c>
      <c r="B203" s="588">
        <v>65724518</v>
      </c>
      <c r="C203" s="588">
        <v>5793368</v>
      </c>
      <c r="D203" s="588">
        <v>2614711</v>
      </c>
      <c r="E203" s="589">
        <v>3.9782885893510853</v>
      </c>
      <c r="F203" s="588">
        <v>1495827</v>
      </c>
    </row>
    <row r="204" spans="1:6" s="892" customFormat="1" ht="12.75">
      <c r="A204" s="461" t="s">
        <v>1228</v>
      </c>
      <c r="B204" s="588">
        <v>65724518</v>
      </c>
      <c r="C204" s="338">
        <v>5793368</v>
      </c>
      <c r="D204" s="338">
        <v>2614711</v>
      </c>
      <c r="E204" s="589">
        <v>3.9782885893510853</v>
      </c>
      <c r="F204" s="338">
        <v>1495827</v>
      </c>
    </row>
    <row r="205" spans="1:6" s="892" customFormat="1" ht="12.75">
      <c r="A205" s="461" t="s">
        <v>82</v>
      </c>
      <c r="B205" s="588">
        <v>-3192136</v>
      </c>
      <c r="C205" s="588">
        <v>-658789</v>
      </c>
      <c r="D205" s="588">
        <v>1840060</v>
      </c>
      <c r="E205" s="589">
        <v>-57.64353398476757</v>
      </c>
      <c r="F205" s="588">
        <v>2314504</v>
      </c>
    </row>
    <row r="206" spans="1:6" s="892" customFormat="1" ht="12.75">
      <c r="A206" s="461" t="s">
        <v>176</v>
      </c>
      <c r="B206" s="588">
        <v>3192136</v>
      </c>
      <c r="C206" s="588">
        <v>658789</v>
      </c>
      <c r="D206" s="448" t="s">
        <v>171</v>
      </c>
      <c r="E206" s="879" t="s">
        <v>171</v>
      </c>
      <c r="F206" s="448" t="s">
        <v>171</v>
      </c>
    </row>
    <row r="207" spans="1:6" s="892" customFormat="1" ht="12.75">
      <c r="A207" s="461" t="s">
        <v>1235</v>
      </c>
      <c r="B207" s="588">
        <v>3192136</v>
      </c>
      <c r="C207" s="588">
        <v>658789</v>
      </c>
      <c r="D207" s="448" t="s">
        <v>171</v>
      </c>
      <c r="E207" s="879" t="s">
        <v>171</v>
      </c>
      <c r="F207" s="448" t="s">
        <v>171</v>
      </c>
    </row>
    <row r="208" spans="1:6" s="892" customFormat="1" ht="25.5">
      <c r="A208" s="897" t="s">
        <v>1247</v>
      </c>
      <c r="B208" s="338">
        <v>3192136</v>
      </c>
      <c r="C208" s="338">
        <v>658789</v>
      </c>
      <c r="D208" s="902" t="s">
        <v>171</v>
      </c>
      <c r="E208" s="903" t="s">
        <v>171</v>
      </c>
      <c r="F208" s="902" t="s">
        <v>171</v>
      </c>
    </row>
    <row r="209" spans="1:6" s="901" customFormat="1" ht="12.75">
      <c r="A209" s="482" t="s">
        <v>1252</v>
      </c>
      <c r="B209" s="588"/>
      <c r="C209" s="338"/>
      <c r="D209" s="338"/>
      <c r="E209" s="900"/>
      <c r="F209" s="338"/>
    </row>
    <row r="210" spans="1:6" s="892" customFormat="1" ht="12.75">
      <c r="A210" s="461" t="s">
        <v>824</v>
      </c>
      <c r="B210" s="588">
        <v>72419536</v>
      </c>
      <c r="C210" s="588">
        <v>21316867</v>
      </c>
      <c r="D210" s="588">
        <v>11768776</v>
      </c>
      <c r="E210" s="589">
        <v>16.250830438902565</v>
      </c>
      <c r="F210" s="588">
        <v>5260998</v>
      </c>
    </row>
    <row r="211" spans="1:6" s="892" customFormat="1" ht="12.75" customHeight="1">
      <c r="A211" s="461" t="s">
        <v>751</v>
      </c>
      <c r="B211" s="588">
        <v>38266556</v>
      </c>
      <c r="C211" s="338">
        <v>13549787</v>
      </c>
      <c r="D211" s="338">
        <v>4001696</v>
      </c>
      <c r="E211" s="589">
        <v>10.457423970947373</v>
      </c>
      <c r="F211" s="338">
        <v>4001696</v>
      </c>
    </row>
    <row r="212" spans="1:6" s="892" customFormat="1" ht="12.75" customHeight="1">
      <c r="A212" s="904" t="s">
        <v>1249</v>
      </c>
      <c r="B212" s="905">
        <v>10689220</v>
      </c>
      <c r="C212" s="906">
        <v>442965</v>
      </c>
      <c r="D212" s="906">
        <v>0</v>
      </c>
      <c r="E212" s="907">
        <v>0</v>
      </c>
      <c r="F212" s="906">
        <v>0</v>
      </c>
    </row>
    <row r="213" spans="1:6" s="892" customFormat="1" ht="12.75">
      <c r="A213" s="461" t="s">
        <v>1241</v>
      </c>
      <c r="B213" s="588">
        <v>34152980</v>
      </c>
      <c r="C213" s="588">
        <v>7767080</v>
      </c>
      <c r="D213" s="588">
        <v>7767080</v>
      </c>
      <c r="E213" s="589">
        <v>22.742027196455478</v>
      </c>
      <c r="F213" s="588">
        <v>1259302</v>
      </c>
    </row>
    <row r="214" spans="1:6" s="892" customFormat="1" ht="25.5">
      <c r="A214" s="461" t="s">
        <v>1214</v>
      </c>
      <c r="B214" s="588">
        <v>34152980</v>
      </c>
      <c r="C214" s="338">
        <v>7767080</v>
      </c>
      <c r="D214" s="338">
        <v>7767080</v>
      </c>
      <c r="E214" s="589">
        <v>22.742027196455478</v>
      </c>
      <c r="F214" s="338">
        <v>1259302</v>
      </c>
    </row>
    <row r="215" spans="1:6" s="892" customFormat="1" ht="12.75">
      <c r="A215" s="461" t="s">
        <v>828</v>
      </c>
      <c r="B215" s="588">
        <v>75682802</v>
      </c>
      <c r="C215" s="588">
        <v>12429638</v>
      </c>
      <c r="D215" s="588">
        <v>4789405</v>
      </c>
      <c r="E215" s="589">
        <v>6.3282606793548695</v>
      </c>
      <c r="F215" s="588">
        <v>2191417</v>
      </c>
    </row>
    <row r="216" spans="1:6" s="892" customFormat="1" ht="12.75">
      <c r="A216" s="461" t="s">
        <v>130</v>
      </c>
      <c r="B216" s="588">
        <v>75401254</v>
      </c>
      <c r="C216" s="588">
        <v>12148090</v>
      </c>
      <c r="D216" s="588">
        <v>4789405</v>
      </c>
      <c r="E216" s="589">
        <v>6.35189038102735</v>
      </c>
      <c r="F216" s="588">
        <v>2191417</v>
      </c>
    </row>
    <row r="217" spans="1:6" s="892" customFormat="1" ht="12.75">
      <c r="A217" s="461" t="s">
        <v>1215</v>
      </c>
      <c r="B217" s="588">
        <v>1680347</v>
      </c>
      <c r="C217" s="588">
        <v>233870</v>
      </c>
      <c r="D217" s="588">
        <v>74042</v>
      </c>
      <c r="E217" s="589">
        <v>4.406351783292379</v>
      </c>
      <c r="F217" s="588">
        <v>52522</v>
      </c>
    </row>
    <row r="218" spans="1:6" s="892" customFormat="1" ht="12.75">
      <c r="A218" s="461" t="s">
        <v>1218</v>
      </c>
      <c r="B218" s="588">
        <v>1680347</v>
      </c>
      <c r="C218" s="338">
        <v>233870</v>
      </c>
      <c r="D218" s="338">
        <v>74042</v>
      </c>
      <c r="E218" s="589">
        <v>4.406351783292379</v>
      </c>
      <c r="F218" s="338">
        <v>52522</v>
      </c>
    </row>
    <row r="219" spans="1:6" s="892" customFormat="1" ht="12.75">
      <c r="A219" s="461" t="s">
        <v>1220</v>
      </c>
      <c r="B219" s="588">
        <v>63031687</v>
      </c>
      <c r="C219" s="588">
        <v>11471255</v>
      </c>
      <c r="D219" s="588">
        <v>4272399</v>
      </c>
      <c r="E219" s="589">
        <v>6.778176506683059</v>
      </c>
      <c r="F219" s="588">
        <v>2138895</v>
      </c>
    </row>
    <row r="220" spans="1:6" s="892" customFormat="1" ht="12.75">
      <c r="A220" s="461" t="s">
        <v>1243</v>
      </c>
      <c r="B220" s="588">
        <v>63031687</v>
      </c>
      <c r="C220" s="338">
        <v>11471255</v>
      </c>
      <c r="D220" s="338">
        <v>4272399</v>
      </c>
      <c r="E220" s="589">
        <v>6.778176506683059</v>
      </c>
      <c r="F220" s="338">
        <v>2138895</v>
      </c>
    </row>
    <row r="221" spans="1:6" s="892" customFormat="1" ht="12.75">
      <c r="A221" s="461" t="s">
        <v>1250</v>
      </c>
      <c r="B221" s="588">
        <v>10689220</v>
      </c>
      <c r="C221" s="588">
        <v>442965</v>
      </c>
      <c r="D221" s="588">
        <v>442964</v>
      </c>
      <c r="E221" s="589">
        <v>4.1440254761338995</v>
      </c>
      <c r="F221" s="588">
        <v>0</v>
      </c>
    </row>
    <row r="222" spans="1:6" s="892" customFormat="1" ht="12.75">
      <c r="A222" s="461" t="s">
        <v>1251</v>
      </c>
      <c r="B222" s="588">
        <v>10689220</v>
      </c>
      <c r="C222" s="588">
        <v>442965</v>
      </c>
      <c r="D222" s="588">
        <v>442964</v>
      </c>
      <c r="E222" s="589">
        <v>4.1440254761338995</v>
      </c>
      <c r="F222" s="588">
        <v>0</v>
      </c>
    </row>
    <row r="223" spans="1:6" s="892" customFormat="1" ht="52.5" customHeight="1">
      <c r="A223" s="904" t="s">
        <v>872</v>
      </c>
      <c r="B223" s="906">
        <v>10689220</v>
      </c>
      <c r="C223" s="906">
        <v>442965</v>
      </c>
      <c r="D223" s="906">
        <v>442964</v>
      </c>
      <c r="E223" s="907">
        <v>4.1440254761338995</v>
      </c>
      <c r="F223" s="906">
        <v>0</v>
      </c>
    </row>
    <row r="224" spans="1:6" s="892" customFormat="1" ht="12.75">
      <c r="A224" s="461" t="s">
        <v>429</v>
      </c>
      <c r="B224" s="588">
        <v>281548</v>
      </c>
      <c r="C224" s="588">
        <v>281548</v>
      </c>
      <c r="D224" s="588">
        <v>0</v>
      </c>
      <c r="E224" s="589">
        <v>0</v>
      </c>
      <c r="F224" s="588">
        <v>0</v>
      </c>
    </row>
    <row r="225" spans="1:6" s="892" customFormat="1" ht="12.75">
      <c r="A225" s="461" t="s">
        <v>1228</v>
      </c>
      <c r="B225" s="588">
        <v>281548</v>
      </c>
      <c r="C225" s="338">
        <v>281548</v>
      </c>
      <c r="D225" s="338">
        <v>0</v>
      </c>
      <c r="E225" s="589">
        <v>0</v>
      </c>
      <c r="F225" s="338">
        <v>0</v>
      </c>
    </row>
    <row r="226" spans="1:6" s="892" customFormat="1" ht="12.75">
      <c r="A226" s="461" t="s">
        <v>82</v>
      </c>
      <c r="B226" s="588">
        <v>-3263266</v>
      </c>
      <c r="C226" s="588">
        <v>8887229</v>
      </c>
      <c r="D226" s="588">
        <v>6979371</v>
      </c>
      <c r="E226" s="589">
        <v>-213.87686446645785</v>
      </c>
      <c r="F226" s="588">
        <v>3069581</v>
      </c>
    </row>
    <row r="227" spans="1:6" s="892" customFormat="1" ht="12.75">
      <c r="A227" s="461" t="s">
        <v>176</v>
      </c>
      <c r="B227" s="588">
        <v>3263266</v>
      </c>
      <c r="C227" s="588">
        <v>-8887229</v>
      </c>
      <c r="D227" s="448" t="s">
        <v>171</v>
      </c>
      <c r="E227" s="879" t="s">
        <v>171</v>
      </c>
      <c r="F227" s="448" t="s">
        <v>171</v>
      </c>
    </row>
    <row r="228" spans="1:6" s="892" customFormat="1" ht="12.75">
      <c r="A228" s="461" t="s">
        <v>1235</v>
      </c>
      <c r="B228" s="588">
        <v>3263266</v>
      </c>
      <c r="C228" s="588">
        <v>-8887229</v>
      </c>
      <c r="D228" s="448" t="s">
        <v>171</v>
      </c>
      <c r="E228" s="879" t="s">
        <v>171</v>
      </c>
      <c r="F228" s="448" t="s">
        <v>171</v>
      </c>
    </row>
    <row r="229" spans="1:6" s="892" customFormat="1" ht="25.5">
      <c r="A229" s="897" t="s">
        <v>1247</v>
      </c>
      <c r="B229" s="588">
        <v>3263266</v>
      </c>
      <c r="C229" s="338">
        <v>-8887229</v>
      </c>
      <c r="D229" s="902" t="s">
        <v>171</v>
      </c>
      <c r="E229" s="903" t="s">
        <v>171</v>
      </c>
      <c r="F229" s="902" t="s">
        <v>171</v>
      </c>
    </row>
    <row r="230" spans="1:6" s="890" customFormat="1" ht="25.5">
      <c r="A230" s="456" t="s">
        <v>1253</v>
      </c>
      <c r="B230" s="588"/>
      <c r="C230" s="338"/>
      <c r="D230" s="338"/>
      <c r="E230" s="589"/>
      <c r="F230" s="338"/>
    </row>
    <row r="231" spans="1:6" s="896" customFormat="1" ht="12.75">
      <c r="A231" s="519" t="s">
        <v>824</v>
      </c>
      <c r="B231" s="588">
        <v>71074488</v>
      </c>
      <c r="C231" s="588">
        <v>4369230</v>
      </c>
      <c r="D231" s="588">
        <v>4369230</v>
      </c>
      <c r="E231" s="589">
        <v>6.1473956731141</v>
      </c>
      <c r="F231" s="588">
        <v>4369230</v>
      </c>
    </row>
    <row r="232" spans="1:6" s="896" customFormat="1" ht="12.75">
      <c r="A232" s="461" t="s">
        <v>1241</v>
      </c>
      <c r="B232" s="588">
        <v>71074488</v>
      </c>
      <c r="C232" s="588">
        <v>4369230</v>
      </c>
      <c r="D232" s="588">
        <v>4369230</v>
      </c>
      <c r="E232" s="589">
        <v>6.1473956731141</v>
      </c>
      <c r="F232" s="588">
        <v>4369230</v>
      </c>
    </row>
    <row r="233" spans="1:6" s="896" customFormat="1" ht="25.5">
      <c r="A233" s="461" t="s">
        <v>1214</v>
      </c>
      <c r="B233" s="588">
        <v>71074488</v>
      </c>
      <c r="C233" s="588">
        <v>4369230</v>
      </c>
      <c r="D233" s="588">
        <v>4369230</v>
      </c>
      <c r="E233" s="589">
        <v>6.1473956731141</v>
      </c>
      <c r="F233" s="588">
        <v>4369230</v>
      </c>
    </row>
    <row r="234" spans="1:6" s="896" customFormat="1" ht="12.75">
      <c r="A234" s="519" t="s">
        <v>828</v>
      </c>
      <c r="B234" s="588">
        <v>71074488</v>
      </c>
      <c r="C234" s="588">
        <v>4369230</v>
      </c>
      <c r="D234" s="588">
        <v>0</v>
      </c>
      <c r="E234" s="589">
        <v>0</v>
      </c>
      <c r="F234" s="588">
        <v>0</v>
      </c>
    </row>
    <row r="235" spans="1:6" s="896" customFormat="1" ht="12.75">
      <c r="A235" s="461" t="s">
        <v>130</v>
      </c>
      <c r="B235" s="588">
        <v>71074488</v>
      </c>
      <c r="C235" s="588">
        <v>4369230</v>
      </c>
      <c r="D235" s="588">
        <v>0</v>
      </c>
      <c r="E235" s="589">
        <v>0</v>
      </c>
      <c r="F235" s="588">
        <v>0</v>
      </c>
    </row>
    <row r="236" spans="1:6" s="896" customFormat="1" ht="12.75">
      <c r="A236" s="461" t="s">
        <v>1220</v>
      </c>
      <c r="B236" s="588">
        <v>54517165</v>
      </c>
      <c r="C236" s="588">
        <v>3591928</v>
      </c>
      <c r="D236" s="588">
        <v>0</v>
      </c>
      <c r="E236" s="589">
        <v>0</v>
      </c>
      <c r="F236" s="588">
        <v>0</v>
      </c>
    </row>
    <row r="237" spans="1:6" s="896" customFormat="1" ht="12.75">
      <c r="A237" s="461" t="s">
        <v>1243</v>
      </c>
      <c r="B237" s="588">
        <v>54517165</v>
      </c>
      <c r="C237" s="588">
        <v>3591928</v>
      </c>
      <c r="D237" s="588">
        <v>0</v>
      </c>
      <c r="E237" s="589">
        <v>0</v>
      </c>
      <c r="F237" s="588">
        <v>0</v>
      </c>
    </row>
    <row r="238" spans="1:6" s="896" customFormat="1" ht="12.75">
      <c r="A238" s="519" t="s">
        <v>1226</v>
      </c>
      <c r="B238" s="588">
        <v>16557323</v>
      </c>
      <c r="C238" s="588">
        <v>777302</v>
      </c>
      <c r="D238" s="588">
        <v>0</v>
      </c>
      <c r="E238" s="589">
        <v>0</v>
      </c>
      <c r="F238" s="588">
        <v>0</v>
      </c>
    </row>
    <row r="239" spans="1:6" s="896" customFormat="1" ht="38.25">
      <c r="A239" s="897" t="s">
        <v>1227</v>
      </c>
      <c r="B239" s="588">
        <v>16557323</v>
      </c>
      <c r="C239" s="588">
        <v>777302</v>
      </c>
      <c r="D239" s="588">
        <v>0</v>
      </c>
      <c r="E239" s="589">
        <v>0</v>
      </c>
      <c r="F239" s="588">
        <v>0</v>
      </c>
    </row>
    <row r="240" spans="1:6" s="890" customFormat="1" ht="12.75">
      <c r="A240" s="482" t="s">
        <v>1252</v>
      </c>
      <c r="B240" s="588"/>
      <c r="C240" s="338"/>
      <c r="D240" s="338"/>
      <c r="E240" s="589"/>
      <c r="F240" s="338"/>
    </row>
    <row r="241" spans="1:6" s="896" customFormat="1" ht="12.75">
      <c r="A241" s="519" t="s">
        <v>824</v>
      </c>
      <c r="B241" s="588">
        <v>71074488</v>
      </c>
      <c r="C241" s="588">
        <v>4369230</v>
      </c>
      <c r="D241" s="588">
        <v>4369230</v>
      </c>
      <c r="E241" s="589">
        <v>6.1473956731141</v>
      </c>
      <c r="F241" s="588">
        <v>4369230</v>
      </c>
    </row>
    <row r="242" spans="1:6" s="896" customFormat="1" ht="12.75">
      <c r="A242" s="461" t="s">
        <v>1241</v>
      </c>
      <c r="B242" s="588">
        <v>71074488</v>
      </c>
      <c r="C242" s="588">
        <v>4369230</v>
      </c>
      <c r="D242" s="588">
        <v>4369230</v>
      </c>
      <c r="E242" s="589">
        <v>6.1473956731141</v>
      </c>
      <c r="F242" s="588">
        <v>4369230</v>
      </c>
    </row>
    <row r="243" spans="1:6" s="896" customFormat="1" ht="25.5">
      <c r="A243" s="461" t="s">
        <v>1214</v>
      </c>
      <c r="B243" s="588">
        <v>71074488</v>
      </c>
      <c r="C243" s="588">
        <v>4369230</v>
      </c>
      <c r="D243" s="588">
        <v>4369230</v>
      </c>
      <c r="E243" s="589">
        <v>6.1473956731141</v>
      </c>
      <c r="F243" s="588">
        <v>4369230</v>
      </c>
    </row>
    <row r="244" spans="1:6" s="896" customFormat="1" ht="12.75">
      <c r="A244" s="519" t="s">
        <v>828</v>
      </c>
      <c r="B244" s="588">
        <v>71074488</v>
      </c>
      <c r="C244" s="588">
        <v>4369230</v>
      </c>
      <c r="D244" s="588">
        <v>0</v>
      </c>
      <c r="E244" s="589">
        <v>0</v>
      </c>
      <c r="F244" s="588">
        <v>0</v>
      </c>
    </row>
    <row r="245" spans="1:6" s="896" customFormat="1" ht="12.75">
      <c r="A245" s="461" t="s">
        <v>130</v>
      </c>
      <c r="B245" s="588">
        <v>71074488</v>
      </c>
      <c r="C245" s="588">
        <v>4369230</v>
      </c>
      <c r="D245" s="588">
        <v>0</v>
      </c>
      <c r="E245" s="589">
        <v>0</v>
      </c>
      <c r="F245" s="588">
        <v>0</v>
      </c>
    </row>
    <row r="246" spans="1:6" s="896" customFormat="1" ht="12.75">
      <c r="A246" s="461" t="s">
        <v>1220</v>
      </c>
      <c r="B246" s="588">
        <v>54517165</v>
      </c>
      <c r="C246" s="588">
        <v>3591928</v>
      </c>
      <c r="D246" s="588">
        <v>0</v>
      </c>
      <c r="E246" s="589">
        <v>0</v>
      </c>
      <c r="F246" s="588">
        <v>0</v>
      </c>
    </row>
    <row r="247" spans="1:6" s="896" customFormat="1" ht="12.75">
      <c r="A247" s="461" t="s">
        <v>1243</v>
      </c>
      <c r="B247" s="588">
        <v>54517165</v>
      </c>
      <c r="C247" s="588">
        <v>3591928</v>
      </c>
      <c r="D247" s="588">
        <v>0</v>
      </c>
      <c r="E247" s="589">
        <v>0</v>
      </c>
      <c r="F247" s="588">
        <v>0</v>
      </c>
    </row>
    <row r="248" spans="1:6" s="896" customFormat="1" ht="12.75">
      <c r="A248" s="519" t="s">
        <v>1226</v>
      </c>
      <c r="B248" s="588">
        <v>16557323</v>
      </c>
      <c r="C248" s="588">
        <v>777302</v>
      </c>
      <c r="D248" s="588">
        <v>0</v>
      </c>
      <c r="E248" s="589">
        <v>0</v>
      </c>
      <c r="F248" s="588">
        <v>0</v>
      </c>
    </row>
    <row r="249" spans="1:6" s="896" customFormat="1" ht="38.25">
      <c r="A249" s="897" t="s">
        <v>1227</v>
      </c>
      <c r="B249" s="909">
        <v>16557323</v>
      </c>
      <c r="C249" s="909">
        <v>777302</v>
      </c>
      <c r="D249" s="909">
        <v>0</v>
      </c>
      <c r="E249" s="589">
        <v>0</v>
      </c>
      <c r="F249" s="909">
        <v>0</v>
      </c>
    </row>
    <row r="250" spans="1:6" s="912" customFormat="1" ht="12" customHeight="1">
      <c r="A250" s="456" t="s">
        <v>1254</v>
      </c>
      <c r="B250" s="910"/>
      <c r="C250" s="909"/>
      <c r="D250" s="909"/>
      <c r="E250" s="911"/>
      <c r="F250" s="909"/>
    </row>
    <row r="251" spans="1:6" s="914" customFormat="1" ht="12.75">
      <c r="A251" s="913" t="s">
        <v>1213</v>
      </c>
      <c r="B251" s="910">
        <v>118160007</v>
      </c>
      <c r="C251" s="910">
        <v>8760073</v>
      </c>
      <c r="D251" s="910">
        <v>8760073</v>
      </c>
      <c r="E251" s="589">
        <v>7.413737712456296</v>
      </c>
      <c r="F251" s="910">
        <v>-811210</v>
      </c>
    </row>
    <row r="252" spans="1:6" s="914" customFormat="1" ht="12.75">
      <c r="A252" s="461" t="s">
        <v>1241</v>
      </c>
      <c r="B252" s="910">
        <v>118160007</v>
      </c>
      <c r="C252" s="910">
        <v>8760073</v>
      </c>
      <c r="D252" s="910">
        <v>8760073</v>
      </c>
      <c r="E252" s="589">
        <v>7.413737712456296</v>
      </c>
      <c r="F252" s="910">
        <v>-811210</v>
      </c>
    </row>
    <row r="253" spans="1:6" s="914" customFormat="1" ht="25.5">
      <c r="A253" s="461" t="s">
        <v>1214</v>
      </c>
      <c r="B253" s="910">
        <v>118160007</v>
      </c>
      <c r="C253" s="910">
        <v>8760073</v>
      </c>
      <c r="D253" s="910">
        <v>8760073</v>
      </c>
      <c r="E253" s="589">
        <v>7.413737712456296</v>
      </c>
      <c r="F253" s="910">
        <v>-811210</v>
      </c>
    </row>
    <row r="254" spans="1:6" s="914" customFormat="1" ht="12.75">
      <c r="A254" s="913" t="s">
        <v>828</v>
      </c>
      <c r="B254" s="910">
        <v>118160007</v>
      </c>
      <c r="C254" s="910">
        <v>8760073</v>
      </c>
      <c r="D254" s="910">
        <v>8310221</v>
      </c>
      <c r="E254" s="589">
        <v>7.033023449296174</v>
      </c>
      <c r="F254" s="910">
        <v>1527923</v>
      </c>
    </row>
    <row r="255" spans="1:6" s="914" customFormat="1" ht="12.75">
      <c r="A255" s="461" t="s">
        <v>130</v>
      </c>
      <c r="B255" s="910">
        <v>78007037</v>
      </c>
      <c r="C255" s="910">
        <v>8187383</v>
      </c>
      <c r="D255" s="910">
        <v>8098540</v>
      </c>
      <c r="E255" s="589">
        <v>10.381806964415274</v>
      </c>
      <c r="F255" s="910">
        <v>1461261</v>
      </c>
    </row>
    <row r="256" spans="1:6" s="914" customFormat="1" ht="12.75">
      <c r="A256" s="461" t="s">
        <v>1215</v>
      </c>
      <c r="B256" s="910">
        <v>659871</v>
      </c>
      <c r="C256" s="910">
        <v>12733</v>
      </c>
      <c r="D256" s="910">
        <v>11627</v>
      </c>
      <c r="E256" s="589">
        <v>1.7620110597374334</v>
      </c>
      <c r="F256" s="910">
        <v>7568</v>
      </c>
    </row>
    <row r="257" spans="1:6" s="914" customFormat="1" ht="12.75">
      <c r="A257" s="461" t="s">
        <v>1216</v>
      </c>
      <c r="B257" s="338">
        <v>121319</v>
      </c>
      <c r="C257" s="338">
        <v>7388</v>
      </c>
      <c r="D257" s="338">
        <v>7361</v>
      </c>
      <c r="E257" s="589">
        <v>6.067475003915298</v>
      </c>
      <c r="F257" s="338">
        <v>6833</v>
      </c>
    </row>
    <row r="258" spans="1:6" s="915" customFormat="1" ht="12.75">
      <c r="A258" s="461" t="s">
        <v>1242</v>
      </c>
      <c r="B258" s="338">
        <v>97766</v>
      </c>
      <c r="C258" s="338">
        <v>6052</v>
      </c>
      <c r="D258" s="338">
        <v>6051</v>
      </c>
      <c r="E258" s="589">
        <v>6.18926825276681</v>
      </c>
      <c r="F258" s="338">
        <v>5523</v>
      </c>
    </row>
    <row r="259" spans="1:6" s="915" customFormat="1" ht="12.75">
      <c r="A259" s="461" t="s">
        <v>1218</v>
      </c>
      <c r="B259" s="338">
        <v>538552</v>
      </c>
      <c r="C259" s="338">
        <v>5345</v>
      </c>
      <c r="D259" s="338">
        <v>4266</v>
      </c>
      <c r="E259" s="589">
        <v>0.7921240660140525</v>
      </c>
      <c r="F259" s="338">
        <v>735</v>
      </c>
    </row>
    <row r="260" spans="1:6" s="915" customFormat="1" ht="12.75">
      <c r="A260" s="461" t="s">
        <v>1220</v>
      </c>
      <c r="B260" s="338">
        <v>76425456</v>
      </c>
      <c r="C260" s="338">
        <v>7702940</v>
      </c>
      <c r="D260" s="338">
        <v>7502797</v>
      </c>
      <c r="E260" s="589">
        <v>9.817143910793282</v>
      </c>
      <c r="F260" s="338">
        <v>1453693</v>
      </c>
    </row>
    <row r="261" spans="1:6" s="915" customFormat="1" ht="12.75">
      <c r="A261" s="461" t="s">
        <v>1243</v>
      </c>
      <c r="B261" s="338">
        <v>76425456</v>
      </c>
      <c r="C261" s="338">
        <v>7702940</v>
      </c>
      <c r="D261" s="338">
        <v>7502797</v>
      </c>
      <c r="E261" s="589">
        <v>9.817143910793282</v>
      </c>
      <c r="F261" s="338">
        <v>1453693</v>
      </c>
    </row>
    <row r="262" spans="1:6" s="915" customFormat="1" ht="12.75">
      <c r="A262" s="519" t="s">
        <v>1226</v>
      </c>
      <c r="B262" s="338">
        <v>921710</v>
      </c>
      <c r="C262" s="338">
        <v>471710</v>
      </c>
      <c r="D262" s="338">
        <v>584116</v>
      </c>
      <c r="E262" s="589">
        <v>63.37307830011609</v>
      </c>
      <c r="F262" s="338">
        <v>0</v>
      </c>
    </row>
    <row r="263" spans="1:6" s="915" customFormat="1" ht="38.25">
      <c r="A263" s="897" t="s">
        <v>1227</v>
      </c>
      <c r="B263" s="338">
        <v>921710</v>
      </c>
      <c r="C263" s="338">
        <v>471710</v>
      </c>
      <c r="D263" s="338">
        <v>584116</v>
      </c>
      <c r="E263" s="589">
        <v>63.37307830011609</v>
      </c>
      <c r="F263" s="338">
        <v>0</v>
      </c>
    </row>
    <row r="264" spans="1:6" s="915" customFormat="1" ht="12.75">
      <c r="A264" s="461" t="s">
        <v>429</v>
      </c>
      <c r="B264" s="338">
        <v>40152970</v>
      </c>
      <c r="C264" s="338">
        <v>572690</v>
      </c>
      <c r="D264" s="338">
        <v>211681</v>
      </c>
      <c r="E264" s="589">
        <v>0.527186407381571</v>
      </c>
      <c r="F264" s="338">
        <v>66662</v>
      </c>
    </row>
    <row r="265" spans="1:6" s="915" customFormat="1" ht="12.75">
      <c r="A265" s="461" t="s">
        <v>1228</v>
      </c>
      <c r="B265" s="338">
        <v>40152970</v>
      </c>
      <c r="C265" s="338">
        <v>572690</v>
      </c>
      <c r="D265" s="338">
        <v>211681</v>
      </c>
      <c r="E265" s="589">
        <v>0.527186407381571</v>
      </c>
      <c r="F265" s="338">
        <v>66662</v>
      </c>
    </row>
    <row r="266" spans="1:6" s="915" customFormat="1" ht="25.5">
      <c r="A266" s="887" t="s">
        <v>1255</v>
      </c>
      <c r="B266" s="338"/>
      <c r="C266" s="338"/>
      <c r="D266" s="338"/>
      <c r="E266" s="900"/>
      <c r="F266" s="338"/>
    </row>
    <row r="267" spans="1:6" s="915" customFormat="1" ht="12.75">
      <c r="A267" s="461" t="s">
        <v>824</v>
      </c>
      <c r="B267" s="588">
        <v>2884740</v>
      </c>
      <c r="C267" s="588">
        <v>2884740</v>
      </c>
      <c r="D267" s="588">
        <v>2884740</v>
      </c>
      <c r="E267" s="916">
        <v>100</v>
      </c>
      <c r="F267" s="588">
        <v>0</v>
      </c>
    </row>
    <row r="268" spans="1:6" s="915" customFormat="1" ht="12.75">
      <c r="A268" s="461" t="s">
        <v>1241</v>
      </c>
      <c r="B268" s="588">
        <v>2884740</v>
      </c>
      <c r="C268" s="588">
        <v>2884740</v>
      </c>
      <c r="D268" s="588">
        <v>2884740</v>
      </c>
      <c r="E268" s="916">
        <v>100</v>
      </c>
      <c r="F268" s="588">
        <v>0</v>
      </c>
    </row>
    <row r="269" spans="1:6" s="915" customFormat="1" ht="25.5">
      <c r="A269" s="461" t="s">
        <v>1214</v>
      </c>
      <c r="B269" s="588">
        <v>2884740</v>
      </c>
      <c r="C269" s="588">
        <v>2884740</v>
      </c>
      <c r="D269" s="588">
        <v>2884740</v>
      </c>
      <c r="E269" s="916">
        <v>100</v>
      </c>
      <c r="F269" s="588">
        <v>0</v>
      </c>
    </row>
    <row r="270" spans="1:6" s="915" customFormat="1" ht="12.75">
      <c r="A270" s="461" t="s">
        <v>828</v>
      </c>
      <c r="B270" s="588">
        <v>2884740</v>
      </c>
      <c r="C270" s="588">
        <v>2884740</v>
      </c>
      <c r="D270" s="588">
        <v>2810475</v>
      </c>
      <c r="E270" s="916">
        <v>97.42559121445954</v>
      </c>
      <c r="F270" s="588">
        <v>1356438</v>
      </c>
    </row>
    <row r="271" spans="1:6" s="915" customFormat="1" ht="12.75">
      <c r="A271" s="461" t="s">
        <v>130</v>
      </c>
      <c r="B271" s="588">
        <v>2884740</v>
      </c>
      <c r="C271" s="588">
        <v>2884740</v>
      </c>
      <c r="D271" s="588">
        <v>2810475</v>
      </c>
      <c r="E271" s="916">
        <v>97.42559121445954</v>
      </c>
      <c r="F271" s="588">
        <v>1356438</v>
      </c>
    </row>
    <row r="272" spans="1:6" s="915" customFormat="1" ht="12.75">
      <c r="A272" s="461" t="s">
        <v>1220</v>
      </c>
      <c r="B272" s="588">
        <v>2413030</v>
      </c>
      <c r="C272" s="588">
        <v>2413030</v>
      </c>
      <c r="D272" s="588">
        <v>2226359</v>
      </c>
      <c r="E272" s="916">
        <v>92.26404147482626</v>
      </c>
      <c r="F272" s="588">
        <v>1356438</v>
      </c>
    </row>
    <row r="273" spans="1:6" s="915" customFormat="1" ht="12.75">
      <c r="A273" s="461" t="s">
        <v>1243</v>
      </c>
      <c r="B273" s="338">
        <v>2413030</v>
      </c>
      <c r="C273" s="338">
        <v>2413030</v>
      </c>
      <c r="D273" s="338">
        <v>2226359</v>
      </c>
      <c r="E273" s="916">
        <v>92.26404147482626</v>
      </c>
      <c r="F273" s="338">
        <v>1356438</v>
      </c>
    </row>
    <row r="274" spans="1:6" s="915" customFormat="1" ht="12.75">
      <c r="A274" s="519" t="s">
        <v>1226</v>
      </c>
      <c r="B274" s="588">
        <v>471710</v>
      </c>
      <c r="C274" s="588">
        <v>471710</v>
      </c>
      <c r="D274" s="588">
        <v>584116</v>
      </c>
      <c r="E274" s="916">
        <v>123.82947149731827</v>
      </c>
      <c r="F274" s="588">
        <v>0</v>
      </c>
    </row>
    <row r="275" spans="1:6" s="915" customFormat="1" ht="38.25">
      <c r="A275" s="897" t="s">
        <v>1227</v>
      </c>
      <c r="B275" s="588">
        <v>471710</v>
      </c>
      <c r="C275" s="588">
        <v>471710</v>
      </c>
      <c r="D275" s="588">
        <v>584116</v>
      </c>
      <c r="E275" s="916">
        <v>123.82947149731827</v>
      </c>
      <c r="F275" s="588">
        <v>0</v>
      </c>
    </row>
    <row r="276" spans="1:6" s="915" customFormat="1" ht="12.75">
      <c r="A276" s="519"/>
      <c r="B276" s="588"/>
      <c r="C276" s="338"/>
      <c r="D276" s="338"/>
      <c r="E276" s="916"/>
      <c r="F276" s="338"/>
    </row>
    <row r="277" spans="1:6" s="915" customFormat="1" ht="12.75">
      <c r="A277" s="482" t="s">
        <v>138</v>
      </c>
      <c r="B277" s="588"/>
      <c r="C277" s="338"/>
      <c r="D277" s="338"/>
      <c r="E277" s="916"/>
      <c r="F277" s="338"/>
    </row>
    <row r="278" spans="1:6" s="915" customFormat="1" ht="12.75">
      <c r="A278" s="461" t="s">
        <v>824</v>
      </c>
      <c r="B278" s="588">
        <v>7025450</v>
      </c>
      <c r="C278" s="588">
        <v>7025450</v>
      </c>
      <c r="D278" s="588">
        <v>7025450</v>
      </c>
      <c r="E278" s="916">
        <v>100</v>
      </c>
      <c r="F278" s="588">
        <v>0</v>
      </c>
    </row>
    <row r="279" spans="1:6" s="915" customFormat="1" ht="12.75">
      <c r="A279" s="461" t="s">
        <v>1241</v>
      </c>
      <c r="B279" s="588">
        <v>7025450</v>
      </c>
      <c r="C279" s="588">
        <v>7025450</v>
      </c>
      <c r="D279" s="588">
        <v>7025450</v>
      </c>
      <c r="E279" s="916">
        <v>100</v>
      </c>
      <c r="F279" s="588">
        <v>0</v>
      </c>
    </row>
    <row r="280" spans="1:6" s="915" customFormat="1" ht="25.5">
      <c r="A280" s="461" t="s">
        <v>1214</v>
      </c>
      <c r="B280" s="588">
        <v>2884740</v>
      </c>
      <c r="C280" s="588">
        <v>2884740</v>
      </c>
      <c r="D280" s="588">
        <v>2884740</v>
      </c>
      <c r="E280" s="916">
        <v>100</v>
      </c>
      <c r="F280" s="588">
        <v>0</v>
      </c>
    </row>
    <row r="281" spans="1:6" s="915" customFormat="1" ht="25.5">
      <c r="A281" s="904" t="s">
        <v>1256</v>
      </c>
      <c r="B281" s="905">
        <v>4140710</v>
      </c>
      <c r="C281" s="905">
        <v>4140710</v>
      </c>
      <c r="D281" s="905">
        <v>4140710</v>
      </c>
      <c r="E281" s="908">
        <v>100</v>
      </c>
      <c r="F281" s="905">
        <v>0</v>
      </c>
    </row>
    <row r="282" spans="1:6" s="915" customFormat="1" ht="12.75">
      <c r="A282" s="461" t="s">
        <v>828</v>
      </c>
      <c r="B282" s="588">
        <v>7025450</v>
      </c>
      <c r="C282" s="588">
        <v>7025450</v>
      </c>
      <c r="D282" s="588">
        <v>6950839</v>
      </c>
      <c r="E282" s="916">
        <v>98.93798973731221</v>
      </c>
      <c r="F282" s="588">
        <v>2119891</v>
      </c>
    </row>
    <row r="283" spans="1:6" s="915" customFormat="1" ht="12.75">
      <c r="A283" s="461" t="s">
        <v>130</v>
      </c>
      <c r="B283" s="588">
        <v>6631114</v>
      </c>
      <c r="C283" s="588">
        <v>6631114</v>
      </c>
      <c r="D283" s="588">
        <v>6556815</v>
      </c>
      <c r="E283" s="916">
        <v>98.87953969725147</v>
      </c>
      <c r="F283" s="588">
        <v>2119891</v>
      </c>
    </row>
    <row r="284" spans="1:6" s="915" customFormat="1" ht="12.75">
      <c r="A284" s="461" t="s">
        <v>1220</v>
      </c>
      <c r="B284" s="588">
        <v>2413030</v>
      </c>
      <c r="C284" s="588">
        <v>2413030</v>
      </c>
      <c r="D284" s="588">
        <v>2226359</v>
      </c>
      <c r="E284" s="916">
        <v>92.26404147482626</v>
      </c>
      <c r="F284" s="588">
        <v>1356438</v>
      </c>
    </row>
    <row r="285" spans="1:6" s="915" customFormat="1" ht="12.75">
      <c r="A285" s="461" t="s">
        <v>1243</v>
      </c>
      <c r="B285" s="338">
        <v>2413030</v>
      </c>
      <c r="C285" s="338">
        <v>2413030</v>
      </c>
      <c r="D285" s="338">
        <v>2226359</v>
      </c>
      <c r="E285" s="916">
        <v>92.26404147482626</v>
      </c>
      <c r="F285" s="338">
        <v>1356438</v>
      </c>
    </row>
    <row r="286" spans="1:6" s="915" customFormat="1" ht="12.75">
      <c r="A286" s="519" t="s">
        <v>1226</v>
      </c>
      <c r="B286" s="588">
        <v>4218084</v>
      </c>
      <c r="C286" s="588">
        <v>4218084</v>
      </c>
      <c r="D286" s="588">
        <v>4330456</v>
      </c>
      <c r="E286" s="916">
        <v>102.66405315778444</v>
      </c>
      <c r="F286" s="588">
        <v>763453</v>
      </c>
    </row>
    <row r="287" spans="1:6" s="915" customFormat="1" ht="38.25">
      <c r="A287" s="897" t="s">
        <v>1227</v>
      </c>
      <c r="B287" s="588">
        <v>471710</v>
      </c>
      <c r="C287" s="588">
        <v>471710</v>
      </c>
      <c r="D287" s="588">
        <v>584116</v>
      </c>
      <c r="E287" s="916">
        <v>123.82947149731827</v>
      </c>
      <c r="F287" s="588">
        <v>0</v>
      </c>
    </row>
    <row r="288" spans="1:6" s="915" customFormat="1" ht="12.75">
      <c r="A288" s="917" t="s">
        <v>1257</v>
      </c>
      <c r="B288" s="588">
        <v>3746374</v>
      </c>
      <c r="C288" s="588">
        <v>3746374</v>
      </c>
      <c r="D288" s="588">
        <v>3746340</v>
      </c>
      <c r="E288" s="916">
        <v>99.99909245579859</v>
      </c>
      <c r="F288" s="588">
        <v>763453</v>
      </c>
    </row>
    <row r="289" spans="1:6" s="915" customFormat="1" ht="25.5">
      <c r="A289" s="468" t="s">
        <v>1258</v>
      </c>
      <c r="B289" s="905">
        <v>3746374</v>
      </c>
      <c r="C289" s="905">
        <v>3746374</v>
      </c>
      <c r="D289" s="905">
        <v>3746340</v>
      </c>
      <c r="E289" s="916">
        <v>99.99909245579859</v>
      </c>
      <c r="F289" s="905">
        <v>763453</v>
      </c>
    </row>
    <row r="290" spans="1:6" s="915" customFormat="1" ht="12.75">
      <c r="A290" s="461" t="s">
        <v>1259</v>
      </c>
      <c r="B290" s="588">
        <v>394336</v>
      </c>
      <c r="C290" s="588">
        <v>394336</v>
      </c>
      <c r="D290" s="588">
        <v>394024</v>
      </c>
      <c r="E290" s="916">
        <v>99.92087965592795</v>
      </c>
      <c r="F290" s="588">
        <v>0</v>
      </c>
    </row>
    <row r="291" spans="1:6" s="915" customFormat="1" ht="25.5">
      <c r="A291" s="897" t="s">
        <v>1229</v>
      </c>
      <c r="B291" s="588">
        <v>394336</v>
      </c>
      <c r="C291" s="588">
        <v>394336</v>
      </c>
      <c r="D291" s="588">
        <v>394024</v>
      </c>
      <c r="E291" s="916">
        <v>99.92087965592795</v>
      </c>
      <c r="F291" s="588">
        <v>0</v>
      </c>
    </row>
    <row r="292" spans="1:6" s="915" customFormat="1" ht="25.5">
      <c r="A292" s="918" t="s">
        <v>1260</v>
      </c>
      <c r="B292" s="905">
        <v>394336</v>
      </c>
      <c r="C292" s="905">
        <v>394336</v>
      </c>
      <c r="D292" s="905">
        <v>394024</v>
      </c>
      <c r="E292" s="916">
        <v>99.92087965592795</v>
      </c>
      <c r="F292" s="905">
        <v>0</v>
      </c>
    </row>
    <row r="293" spans="1:6" s="915" customFormat="1" ht="25.5">
      <c r="A293" s="887" t="s">
        <v>1261</v>
      </c>
      <c r="B293" s="338"/>
      <c r="C293" s="338"/>
      <c r="D293" s="338"/>
      <c r="E293" s="900"/>
      <c r="F293" s="338"/>
    </row>
    <row r="294" spans="1:6" s="915" customFormat="1" ht="12.75">
      <c r="A294" s="461" t="s">
        <v>824</v>
      </c>
      <c r="B294" s="338">
        <v>115275267</v>
      </c>
      <c r="C294" s="338">
        <v>5875333</v>
      </c>
      <c r="D294" s="338">
        <v>5875333</v>
      </c>
      <c r="E294" s="916">
        <v>5.096785418853118</v>
      </c>
      <c r="F294" s="338">
        <v>-811210</v>
      </c>
    </row>
    <row r="295" spans="1:6" s="915" customFormat="1" ht="12.75">
      <c r="A295" s="461" t="s">
        <v>1241</v>
      </c>
      <c r="B295" s="338">
        <v>115275267</v>
      </c>
      <c r="C295" s="338">
        <v>5875333</v>
      </c>
      <c r="D295" s="338">
        <v>5875333</v>
      </c>
      <c r="E295" s="916">
        <v>5.096785418853118</v>
      </c>
      <c r="F295" s="338">
        <v>-811210</v>
      </c>
    </row>
    <row r="296" spans="1:6" s="915" customFormat="1" ht="25.5">
      <c r="A296" s="461" t="s">
        <v>1214</v>
      </c>
      <c r="B296" s="338">
        <v>115275267</v>
      </c>
      <c r="C296" s="338">
        <v>5875333</v>
      </c>
      <c r="D296" s="338">
        <v>5875333</v>
      </c>
      <c r="E296" s="916">
        <v>5.096785418853118</v>
      </c>
      <c r="F296" s="338">
        <v>-811210</v>
      </c>
    </row>
    <row r="297" spans="1:6" s="915" customFormat="1" ht="12.75">
      <c r="A297" s="461" t="s">
        <v>828</v>
      </c>
      <c r="B297" s="338">
        <v>114825267</v>
      </c>
      <c r="C297" s="338">
        <v>5875333</v>
      </c>
      <c r="D297" s="338">
        <v>5499746</v>
      </c>
      <c r="E297" s="916">
        <v>4.78966532688315</v>
      </c>
      <c r="F297" s="338">
        <v>171485</v>
      </c>
    </row>
    <row r="298" spans="1:6" s="915" customFormat="1" ht="12.75">
      <c r="A298" s="461" t="s">
        <v>130</v>
      </c>
      <c r="B298" s="338">
        <v>74672297</v>
      </c>
      <c r="C298" s="338">
        <v>5302643</v>
      </c>
      <c r="D298" s="338">
        <v>5288065</v>
      </c>
      <c r="E298" s="916">
        <v>7.081695906582331</v>
      </c>
      <c r="F298" s="338">
        <v>104823</v>
      </c>
    </row>
    <row r="299" spans="1:6" s="915" customFormat="1" ht="12.75">
      <c r="A299" s="461" t="s">
        <v>1215</v>
      </c>
      <c r="B299" s="338">
        <v>659871</v>
      </c>
      <c r="C299" s="338">
        <v>12733</v>
      </c>
      <c r="D299" s="338">
        <v>11627</v>
      </c>
      <c r="E299" s="916">
        <v>1.7620110597374334</v>
      </c>
      <c r="F299" s="338">
        <v>7568</v>
      </c>
    </row>
    <row r="300" spans="1:6" s="915" customFormat="1" ht="12.75">
      <c r="A300" s="461" t="s">
        <v>1216</v>
      </c>
      <c r="B300" s="338">
        <v>121319</v>
      </c>
      <c r="C300" s="338">
        <v>7388</v>
      </c>
      <c r="D300" s="338">
        <v>7361</v>
      </c>
      <c r="E300" s="916">
        <v>6.067475003915298</v>
      </c>
      <c r="F300" s="338">
        <v>6833</v>
      </c>
    </row>
    <row r="301" spans="1:6" s="915" customFormat="1" ht="12.75">
      <c r="A301" s="461" t="s">
        <v>1242</v>
      </c>
      <c r="B301" s="338">
        <v>97766</v>
      </c>
      <c r="C301" s="338">
        <v>6052</v>
      </c>
      <c r="D301" s="338">
        <v>6051</v>
      </c>
      <c r="E301" s="916">
        <v>6.18926825276681</v>
      </c>
      <c r="F301" s="338">
        <v>5523</v>
      </c>
    </row>
    <row r="302" spans="1:6" s="915" customFormat="1" ht="12.75">
      <c r="A302" s="461" t="s">
        <v>1218</v>
      </c>
      <c r="B302" s="338">
        <v>538552</v>
      </c>
      <c r="C302" s="338">
        <v>5345</v>
      </c>
      <c r="D302" s="338">
        <v>4266</v>
      </c>
      <c r="E302" s="916">
        <v>0.7921240660140525</v>
      </c>
      <c r="F302" s="338">
        <v>735</v>
      </c>
    </row>
    <row r="303" spans="1:6" s="915" customFormat="1" ht="12.75">
      <c r="A303" s="461" t="s">
        <v>1220</v>
      </c>
      <c r="B303" s="338">
        <v>74012426</v>
      </c>
      <c r="C303" s="338">
        <v>5289910</v>
      </c>
      <c r="D303" s="338">
        <v>5276438</v>
      </c>
      <c r="E303" s="916">
        <v>7.129124506741611</v>
      </c>
      <c r="F303" s="338">
        <v>97255</v>
      </c>
    </row>
    <row r="304" spans="1:6" s="915" customFormat="1" ht="12.75">
      <c r="A304" s="461" t="s">
        <v>1243</v>
      </c>
      <c r="B304" s="338">
        <v>74012426</v>
      </c>
      <c r="C304" s="338">
        <v>5289910</v>
      </c>
      <c r="D304" s="338">
        <v>5276438</v>
      </c>
      <c r="E304" s="916">
        <v>7.129124506741611</v>
      </c>
      <c r="F304" s="338">
        <v>97255</v>
      </c>
    </row>
    <row r="305" spans="1:6" s="915" customFormat="1" ht="12.75">
      <c r="A305" s="519" t="s">
        <v>1226</v>
      </c>
      <c r="B305" s="588">
        <v>450000</v>
      </c>
      <c r="C305" s="588">
        <v>0</v>
      </c>
      <c r="D305" s="588">
        <v>0</v>
      </c>
      <c r="E305" s="916">
        <v>0</v>
      </c>
      <c r="F305" s="588">
        <v>0</v>
      </c>
    </row>
    <row r="306" spans="1:6" s="915" customFormat="1" ht="38.25">
      <c r="A306" s="897" t="s">
        <v>1227</v>
      </c>
      <c r="B306" s="588">
        <v>450000</v>
      </c>
      <c r="C306" s="588">
        <v>0</v>
      </c>
      <c r="D306" s="588">
        <v>0</v>
      </c>
      <c r="E306" s="916">
        <v>0</v>
      </c>
      <c r="F306" s="588">
        <v>0</v>
      </c>
    </row>
    <row r="307" spans="1:6" s="915" customFormat="1" ht="12.75">
      <c r="A307" s="461" t="s">
        <v>429</v>
      </c>
      <c r="B307" s="338">
        <v>40152970</v>
      </c>
      <c r="C307" s="338">
        <v>572690</v>
      </c>
      <c r="D307" s="338">
        <v>211681</v>
      </c>
      <c r="E307" s="916">
        <v>0.527186407381571</v>
      </c>
      <c r="F307" s="338">
        <v>66662</v>
      </c>
    </row>
    <row r="308" spans="1:6" s="915" customFormat="1" ht="12.75">
      <c r="A308" s="461" t="s">
        <v>1228</v>
      </c>
      <c r="B308" s="338">
        <v>40152970</v>
      </c>
      <c r="C308" s="338">
        <v>572690</v>
      </c>
      <c r="D308" s="338">
        <v>211681</v>
      </c>
      <c r="E308" s="916">
        <v>0.527186407381571</v>
      </c>
      <c r="F308" s="338">
        <v>66662</v>
      </c>
    </row>
    <row r="309" spans="1:6" s="915" customFormat="1" ht="12.75">
      <c r="A309" s="894" t="s">
        <v>1244</v>
      </c>
      <c r="B309" s="338"/>
      <c r="C309" s="338"/>
      <c r="D309" s="338"/>
      <c r="E309" s="900"/>
      <c r="F309" s="338"/>
    </row>
    <row r="310" spans="1:6" s="915" customFormat="1" ht="12.75">
      <c r="A310" s="461" t="s">
        <v>824</v>
      </c>
      <c r="B310" s="588">
        <v>67545226</v>
      </c>
      <c r="C310" s="588">
        <v>161600</v>
      </c>
      <c r="D310" s="588">
        <v>161600</v>
      </c>
      <c r="E310" s="916">
        <v>0.23924710830044452</v>
      </c>
      <c r="F310" s="588">
        <v>-36650</v>
      </c>
    </row>
    <row r="311" spans="1:6" s="915" customFormat="1" ht="12.75">
      <c r="A311" s="461" t="s">
        <v>1241</v>
      </c>
      <c r="B311" s="588">
        <v>67545226</v>
      </c>
      <c r="C311" s="588">
        <v>161600</v>
      </c>
      <c r="D311" s="588">
        <v>161600</v>
      </c>
      <c r="E311" s="916">
        <v>0.23924710830044452</v>
      </c>
      <c r="F311" s="588">
        <v>-36650</v>
      </c>
    </row>
    <row r="312" spans="1:6" s="915" customFormat="1" ht="25.5">
      <c r="A312" s="461" t="s">
        <v>1214</v>
      </c>
      <c r="B312" s="588">
        <v>67545226</v>
      </c>
      <c r="C312" s="338">
        <v>161600</v>
      </c>
      <c r="D312" s="338">
        <v>161600</v>
      </c>
      <c r="E312" s="916">
        <v>0.23924710830044452</v>
      </c>
      <c r="F312" s="338">
        <v>-36650</v>
      </c>
    </row>
    <row r="313" spans="1:6" s="915" customFormat="1" ht="12.75">
      <c r="A313" s="461" t="s">
        <v>828</v>
      </c>
      <c r="B313" s="588">
        <v>67545226</v>
      </c>
      <c r="C313" s="588">
        <v>161600</v>
      </c>
      <c r="D313" s="588">
        <v>154128</v>
      </c>
      <c r="E313" s="916">
        <v>0.22818489052061205</v>
      </c>
      <c r="F313" s="588">
        <v>97255</v>
      </c>
    </row>
    <row r="314" spans="1:6" s="915" customFormat="1" ht="12.75">
      <c r="A314" s="461" t="s">
        <v>130</v>
      </c>
      <c r="B314" s="588">
        <v>67545226</v>
      </c>
      <c r="C314" s="588">
        <v>161600</v>
      </c>
      <c r="D314" s="588">
        <v>154128</v>
      </c>
      <c r="E314" s="916">
        <v>0.22818489052061205</v>
      </c>
      <c r="F314" s="588">
        <v>97255</v>
      </c>
    </row>
    <row r="315" spans="1:6" s="915" customFormat="1" ht="12.75">
      <c r="A315" s="461" t="s">
        <v>1220</v>
      </c>
      <c r="B315" s="588">
        <v>67095226</v>
      </c>
      <c r="C315" s="588">
        <v>161600</v>
      </c>
      <c r="D315" s="588">
        <v>154128</v>
      </c>
      <c r="E315" s="916">
        <v>0.229715300459678</v>
      </c>
      <c r="F315" s="588">
        <v>97255</v>
      </c>
    </row>
    <row r="316" spans="1:6" s="915" customFormat="1" ht="12.75">
      <c r="A316" s="461" t="s">
        <v>1243</v>
      </c>
      <c r="B316" s="338">
        <v>67095226</v>
      </c>
      <c r="C316" s="338">
        <v>161600</v>
      </c>
      <c r="D316" s="338">
        <v>154128</v>
      </c>
      <c r="E316" s="916">
        <v>0.229715300459678</v>
      </c>
      <c r="F316" s="338">
        <v>97255</v>
      </c>
    </row>
    <row r="317" spans="1:6" s="915" customFormat="1" ht="12.75">
      <c r="A317" s="519" t="s">
        <v>1226</v>
      </c>
      <c r="B317" s="588">
        <v>450000</v>
      </c>
      <c r="C317" s="588">
        <v>0</v>
      </c>
      <c r="D317" s="588">
        <v>0</v>
      </c>
      <c r="E317" s="916">
        <v>0</v>
      </c>
      <c r="F317" s="588">
        <v>0</v>
      </c>
    </row>
    <row r="318" spans="1:6" s="915" customFormat="1" ht="38.25">
      <c r="A318" s="897" t="s">
        <v>1227</v>
      </c>
      <c r="B318" s="588">
        <v>450000</v>
      </c>
      <c r="C318" s="588">
        <v>0</v>
      </c>
      <c r="D318" s="588">
        <v>0</v>
      </c>
      <c r="E318" s="916">
        <v>0</v>
      </c>
      <c r="F318" s="588">
        <v>0</v>
      </c>
    </row>
    <row r="319" spans="1:6" s="915" customFormat="1" ht="12.75">
      <c r="A319" s="894" t="s">
        <v>138</v>
      </c>
      <c r="B319" s="338"/>
      <c r="C319" s="338"/>
      <c r="D319" s="338"/>
      <c r="E319" s="900"/>
      <c r="F319" s="338"/>
    </row>
    <row r="320" spans="1:6" s="915" customFormat="1" ht="12.75">
      <c r="A320" s="461" t="s">
        <v>824</v>
      </c>
      <c r="B320" s="588">
        <v>1360808</v>
      </c>
      <c r="C320" s="588">
        <v>0</v>
      </c>
      <c r="D320" s="588">
        <v>0</v>
      </c>
      <c r="E320" s="916">
        <v>0</v>
      </c>
      <c r="F320" s="588">
        <v>0</v>
      </c>
    </row>
    <row r="321" spans="1:6" s="915" customFormat="1" ht="12.75">
      <c r="A321" s="461" t="s">
        <v>1241</v>
      </c>
      <c r="B321" s="588">
        <v>1360808</v>
      </c>
      <c r="C321" s="588">
        <v>0</v>
      </c>
      <c r="D321" s="588">
        <v>0</v>
      </c>
      <c r="E321" s="916">
        <v>0</v>
      </c>
      <c r="F321" s="588">
        <v>0</v>
      </c>
    </row>
    <row r="322" spans="1:6" s="915" customFormat="1" ht="25.5">
      <c r="A322" s="904" t="s">
        <v>1256</v>
      </c>
      <c r="B322" s="905">
        <v>1360808</v>
      </c>
      <c r="C322" s="905">
        <v>0</v>
      </c>
      <c r="D322" s="905">
        <v>0</v>
      </c>
      <c r="E322" s="908">
        <v>0</v>
      </c>
      <c r="F322" s="905">
        <v>0</v>
      </c>
    </row>
    <row r="323" spans="1:6" s="915" customFormat="1" ht="12.75">
      <c r="A323" s="461" t="s">
        <v>828</v>
      </c>
      <c r="B323" s="588">
        <v>1360808</v>
      </c>
      <c r="C323" s="588">
        <v>0</v>
      </c>
      <c r="D323" s="588">
        <v>0</v>
      </c>
      <c r="E323" s="916"/>
      <c r="F323" s="588">
        <v>0</v>
      </c>
    </row>
    <row r="324" spans="1:6" s="915" customFormat="1" ht="12.75">
      <c r="A324" s="461" t="s">
        <v>1259</v>
      </c>
      <c r="B324" s="588">
        <v>1360808</v>
      </c>
      <c r="C324" s="588">
        <v>0</v>
      </c>
      <c r="D324" s="588">
        <v>0</v>
      </c>
      <c r="E324" s="916">
        <v>0</v>
      </c>
      <c r="F324" s="588">
        <v>0</v>
      </c>
    </row>
    <row r="325" spans="1:6" s="915" customFormat="1" ht="25.5">
      <c r="A325" s="897" t="s">
        <v>1229</v>
      </c>
      <c r="B325" s="588">
        <v>1360808</v>
      </c>
      <c r="C325" s="588">
        <v>0</v>
      </c>
      <c r="D325" s="588">
        <v>0</v>
      </c>
      <c r="E325" s="916">
        <v>0</v>
      </c>
      <c r="F325" s="588">
        <v>0</v>
      </c>
    </row>
    <row r="326" spans="1:6" s="915" customFormat="1" ht="25.5">
      <c r="A326" s="918" t="s">
        <v>1260</v>
      </c>
      <c r="B326" s="905">
        <v>1360808</v>
      </c>
      <c r="C326" s="905">
        <v>0</v>
      </c>
      <c r="D326" s="905">
        <v>0</v>
      </c>
      <c r="E326" s="908">
        <v>0</v>
      </c>
      <c r="F326" s="905">
        <v>0</v>
      </c>
    </row>
    <row r="327" spans="1:6" s="915" customFormat="1" ht="12.75">
      <c r="A327" s="894" t="s">
        <v>1245</v>
      </c>
      <c r="B327" s="338"/>
      <c r="C327" s="338"/>
      <c r="D327" s="338"/>
      <c r="E327" s="900"/>
      <c r="F327" s="338"/>
    </row>
    <row r="328" spans="1:6" s="915" customFormat="1" ht="12.75">
      <c r="A328" s="461" t="s">
        <v>824</v>
      </c>
      <c r="B328" s="338">
        <v>65957797</v>
      </c>
      <c r="C328" s="338">
        <v>500000</v>
      </c>
      <c r="D328" s="338">
        <v>500000</v>
      </c>
      <c r="E328" s="916">
        <v>0.7580604913168946</v>
      </c>
      <c r="F328" s="338">
        <v>0</v>
      </c>
    </row>
    <row r="329" spans="1:6" s="915" customFormat="1" ht="12.75">
      <c r="A329" s="461" t="s">
        <v>1241</v>
      </c>
      <c r="B329" s="338">
        <v>65957797</v>
      </c>
      <c r="C329" s="338">
        <v>500000</v>
      </c>
      <c r="D329" s="338">
        <v>500000</v>
      </c>
      <c r="E329" s="916">
        <v>0.7580604913168946</v>
      </c>
      <c r="F329" s="338">
        <v>0</v>
      </c>
    </row>
    <row r="330" spans="1:6" s="915" customFormat="1" ht="25.5">
      <c r="A330" s="461" t="s">
        <v>1214</v>
      </c>
      <c r="B330" s="338">
        <v>38340000</v>
      </c>
      <c r="C330" s="338">
        <v>500000</v>
      </c>
      <c r="D330" s="338">
        <v>500000</v>
      </c>
      <c r="E330" s="916">
        <v>1.3041210224308815</v>
      </c>
      <c r="F330" s="338">
        <v>0</v>
      </c>
    </row>
    <row r="331" spans="1:6" s="915" customFormat="1" ht="25.5">
      <c r="A331" s="904" t="s">
        <v>1256</v>
      </c>
      <c r="B331" s="905">
        <v>27617797</v>
      </c>
      <c r="C331" s="905">
        <v>0</v>
      </c>
      <c r="D331" s="905">
        <v>0</v>
      </c>
      <c r="E331" s="908">
        <v>0</v>
      </c>
      <c r="F331" s="905">
        <v>0</v>
      </c>
    </row>
    <row r="332" spans="1:6" s="915" customFormat="1" ht="12.75">
      <c r="A332" s="461" t="s">
        <v>828</v>
      </c>
      <c r="B332" s="338">
        <v>65957797</v>
      </c>
      <c r="C332" s="338">
        <v>500000</v>
      </c>
      <c r="D332" s="338">
        <v>139329</v>
      </c>
      <c r="E332" s="916">
        <v>0.21123962038938324</v>
      </c>
      <c r="F332" s="338">
        <v>0</v>
      </c>
    </row>
    <row r="333" spans="1:6" s="915" customFormat="1" ht="12.75">
      <c r="A333" s="461" t="s">
        <v>429</v>
      </c>
      <c r="B333" s="338">
        <v>65957797</v>
      </c>
      <c r="C333" s="338">
        <v>500000</v>
      </c>
      <c r="D333" s="338">
        <v>139329</v>
      </c>
      <c r="E333" s="916">
        <v>0.21123962038938324</v>
      </c>
      <c r="F333" s="338">
        <v>0</v>
      </c>
    </row>
    <row r="334" spans="1:6" s="915" customFormat="1" ht="12.75">
      <c r="A334" s="461" t="s">
        <v>1228</v>
      </c>
      <c r="B334" s="588">
        <v>38340000</v>
      </c>
      <c r="C334" s="338">
        <v>500000</v>
      </c>
      <c r="D334" s="338">
        <v>139329</v>
      </c>
      <c r="E334" s="916">
        <v>0.3634037558685446</v>
      </c>
      <c r="F334" s="338">
        <v>0</v>
      </c>
    </row>
    <row r="335" spans="1:6" s="915" customFormat="1" ht="25.5">
      <c r="A335" s="897" t="s">
        <v>1229</v>
      </c>
      <c r="B335" s="588">
        <v>27617797</v>
      </c>
      <c r="C335" s="588">
        <v>0</v>
      </c>
      <c r="D335" s="588">
        <v>0</v>
      </c>
      <c r="E335" s="916">
        <v>0</v>
      </c>
      <c r="F335" s="588">
        <v>0</v>
      </c>
    </row>
    <row r="336" spans="1:6" s="915" customFormat="1" ht="25.5">
      <c r="A336" s="918" t="s">
        <v>1260</v>
      </c>
      <c r="B336" s="905">
        <v>27617797</v>
      </c>
      <c r="C336" s="905">
        <v>0</v>
      </c>
      <c r="D336" s="905">
        <v>0</v>
      </c>
      <c r="E336" s="908">
        <v>0</v>
      </c>
      <c r="F336" s="905">
        <v>0</v>
      </c>
    </row>
    <row r="337" spans="1:6" s="915" customFormat="1" ht="12.75">
      <c r="A337" s="894" t="s">
        <v>19</v>
      </c>
      <c r="B337" s="338"/>
      <c r="C337" s="338"/>
      <c r="D337" s="338"/>
      <c r="E337" s="900"/>
      <c r="F337" s="338"/>
    </row>
    <row r="338" spans="1:6" s="915" customFormat="1" ht="12.75">
      <c r="A338" s="461" t="s">
        <v>824</v>
      </c>
      <c r="B338" s="338">
        <v>2472841</v>
      </c>
      <c r="C338" s="338">
        <v>85423</v>
      </c>
      <c r="D338" s="338">
        <v>85423</v>
      </c>
      <c r="E338" s="916">
        <v>3.454447738451441</v>
      </c>
      <c r="F338" s="338">
        <v>75440</v>
      </c>
    </row>
    <row r="339" spans="1:6" s="915" customFormat="1" ht="12.75">
      <c r="A339" s="461" t="s">
        <v>1241</v>
      </c>
      <c r="B339" s="338">
        <v>2472841</v>
      </c>
      <c r="C339" s="338">
        <v>85423</v>
      </c>
      <c r="D339" s="338">
        <v>85423</v>
      </c>
      <c r="E339" s="916">
        <v>3.454447738451441</v>
      </c>
      <c r="F339" s="338">
        <v>75440</v>
      </c>
    </row>
    <row r="340" spans="1:6" s="915" customFormat="1" ht="25.5">
      <c r="A340" s="461" t="s">
        <v>1214</v>
      </c>
      <c r="B340" s="338">
        <v>2472841</v>
      </c>
      <c r="C340" s="338">
        <v>85423</v>
      </c>
      <c r="D340" s="338">
        <v>85423</v>
      </c>
      <c r="E340" s="916">
        <v>3.454447738451441</v>
      </c>
      <c r="F340" s="338">
        <v>75440</v>
      </c>
    </row>
    <row r="341" spans="1:6" s="915" customFormat="1" ht="12.75">
      <c r="A341" s="461" t="s">
        <v>828</v>
      </c>
      <c r="B341" s="338">
        <v>2472841</v>
      </c>
      <c r="C341" s="338">
        <v>85423</v>
      </c>
      <c r="D341" s="338">
        <v>83979</v>
      </c>
      <c r="E341" s="916">
        <v>3.3960533653397045</v>
      </c>
      <c r="F341" s="338">
        <v>74230</v>
      </c>
    </row>
    <row r="342" spans="1:6" s="915" customFormat="1" ht="12.75">
      <c r="A342" s="461" t="s">
        <v>130</v>
      </c>
      <c r="B342" s="338">
        <v>659871</v>
      </c>
      <c r="C342" s="338">
        <v>12733</v>
      </c>
      <c r="D342" s="338">
        <v>11627</v>
      </c>
      <c r="E342" s="916">
        <v>1.7620110597374334</v>
      </c>
      <c r="F342" s="338">
        <v>7568</v>
      </c>
    </row>
    <row r="343" spans="1:6" s="915" customFormat="1" ht="12.75">
      <c r="A343" s="461" t="s">
        <v>1215</v>
      </c>
      <c r="B343" s="338">
        <v>659871</v>
      </c>
      <c r="C343" s="338">
        <v>12733</v>
      </c>
      <c r="D343" s="338">
        <v>11627</v>
      </c>
      <c r="E343" s="916">
        <v>1.7620110597374334</v>
      </c>
      <c r="F343" s="338">
        <v>7568</v>
      </c>
    </row>
    <row r="344" spans="1:6" s="915" customFormat="1" ht="12.75">
      <c r="A344" s="461" t="s">
        <v>1216</v>
      </c>
      <c r="B344" s="338">
        <v>121319</v>
      </c>
      <c r="C344" s="338">
        <v>7388</v>
      </c>
      <c r="D344" s="338">
        <v>7361</v>
      </c>
      <c r="E344" s="916">
        <v>6.067475003915298</v>
      </c>
      <c r="F344" s="338">
        <v>6833</v>
      </c>
    </row>
    <row r="345" spans="1:6" s="915" customFormat="1" ht="12.75">
      <c r="A345" s="461" t="s">
        <v>1242</v>
      </c>
      <c r="B345" s="338">
        <v>97766</v>
      </c>
      <c r="C345" s="338">
        <v>6052</v>
      </c>
      <c r="D345" s="338">
        <v>6051</v>
      </c>
      <c r="E345" s="916">
        <v>6.18926825276681</v>
      </c>
      <c r="F345" s="338">
        <v>5523</v>
      </c>
    </row>
    <row r="346" spans="1:6" s="915" customFormat="1" ht="12.75">
      <c r="A346" s="461" t="s">
        <v>1218</v>
      </c>
      <c r="B346" s="338">
        <v>538552</v>
      </c>
      <c r="C346" s="338">
        <v>5345</v>
      </c>
      <c r="D346" s="338">
        <v>4266</v>
      </c>
      <c r="E346" s="916">
        <v>0.7921240660140525</v>
      </c>
      <c r="F346" s="338">
        <v>735</v>
      </c>
    </row>
    <row r="347" spans="1:6" s="915" customFormat="1" ht="12.75">
      <c r="A347" s="461" t="s">
        <v>429</v>
      </c>
      <c r="B347" s="338">
        <v>1812970</v>
      </c>
      <c r="C347" s="338">
        <v>72690</v>
      </c>
      <c r="D347" s="338">
        <v>72352</v>
      </c>
      <c r="E347" s="916">
        <v>3.990799627131172</v>
      </c>
      <c r="F347" s="338">
        <v>66662</v>
      </c>
    </row>
    <row r="348" spans="1:6" s="915" customFormat="1" ht="12.75">
      <c r="A348" s="461" t="s">
        <v>1228</v>
      </c>
      <c r="B348" s="338">
        <v>1812970</v>
      </c>
      <c r="C348" s="338">
        <v>72690</v>
      </c>
      <c r="D348" s="338">
        <v>72352</v>
      </c>
      <c r="E348" s="916">
        <v>3.990799627131172</v>
      </c>
      <c r="F348" s="338">
        <v>66662</v>
      </c>
    </row>
    <row r="349" spans="1:6" s="915" customFormat="1" ht="12.75">
      <c r="A349" s="894" t="s">
        <v>1262</v>
      </c>
      <c r="B349" s="338"/>
      <c r="C349" s="338"/>
      <c r="D349" s="338"/>
      <c r="E349" s="900"/>
      <c r="F349" s="338"/>
    </row>
    <row r="350" spans="1:6" s="915" customFormat="1" ht="12.75">
      <c r="A350" s="461" t="s">
        <v>824</v>
      </c>
      <c r="B350" s="338">
        <v>11167200</v>
      </c>
      <c r="C350" s="338">
        <v>5978310</v>
      </c>
      <c r="D350" s="338">
        <v>5978310</v>
      </c>
      <c r="E350" s="916">
        <v>53.53454760369654</v>
      </c>
      <c r="F350" s="338">
        <v>0</v>
      </c>
    </row>
    <row r="351" spans="1:6" s="915" customFormat="1" ht="12.75">
      <c r="A351" s="461" t="s">
        <v>1241</v>
      </c>
      <c r="B351" s="338">
        <v>11167200</v>
      </c>
      <c r="C351" s="338">
        <v>5978310</v>
      </c>
      <c r="D351" s="338">
        <v>5978310</v>
      </c>
      <c r="E351" s="916">
        <v>53.53454760369654</v>
      </c>
      <c r="F351" s="338">
        <v>0</v>
      </c>
    </row>
    <row r="352" spans="1:6" s="915" customFormat="1" ht="25.5">
      <c r="A352" s="461" t="s">
        <v>1214</v>
      </c>
      <c r="B352" s="338">
        <v>6917200</v>
      </c>
      <c r="C352" s="338">
        <v>5128310</v>
      </c>
      <c r="D352" s="338">
        <v>5128310</v>
      </c>
      <c r="E352" s="916">
        <v>74.13852425837044</v>
      </c>
      <c r="F352" s="338">
        <v>-850000</v>
      </c>
    </row>
    <row r="353" spans="1:6" s="915" customFormat="1" ht="25.5">
      <c r="A353" s="904" t="s">
        <v>1256</v>
      </c>
      <c r="B353" s="905">
        <v>4250000</v>
      </c>
      <c r="C353" s="905">
        <v>850000</v>
      </c>
      <c r="D353" s="905">
        <v>850000</v>
      </c>
      <c r="E353" s="908">
        <v>20</v>
      </c>
      <c r="F353" s="905">
        <v>850000</v>
      </c>
    </row>
    <row r="354" spans="1:6" s="915" customFormat="1" ht="12.75">
      <c r="A354" s="461" t="s">
        <v>828</v>
      </c>
      <c r="B354" s="338">
        <v>11167200</v>
      </c>
      <c r="C354" s="338">
        <v>5978310</v>
      </c>
      <c r="D354" s="338">
        <v>5972310</v>
      </c>
      <c r="E354" s="916">
        <v>53.48081882656351</v>
      </c>
      <c r="F354" s="338">
        <v>850000</v>
      </c>
    </row>
    <row r="355" spans="1:6" s="915" customFormat="1" ht="12.75">
      <c r="A355" s="461" t="s">
        <v>130</v>
      </c>
      <c r="B355" s="338">
        <v>11167200</v>
      </c>
      <c r="C355" s="338">
        <v>5978310</v>
      </c>
      <c r="D355" s="338">
        <v>5972310</v>
      </c>
      <c r="E355" s="916">
        <v>53.48081882656351</v>
      </c>
      <c r="F355" s="338">
        <v>850000</v>
      </c>
    </row>
    <row r="356" spans="1:6" s="915" customFormat="1" ht="12.75">
      <c r="A356" s="461" t="s">
        <v>1220</v>
      </c>
      <c r="B356" s="338">
        <v>6917200</v>
      </c>
      <c r="C356" s="338">
        <v>5128310</v>
      </c>
      <c r="D356" s="338">
        <v>5122310</v>
      </c>
      <c r="E356" s="916">
        <v>74.05178395882727</v>
      </c>
      <c r="F356" s="338">
        <v>0</v>
      </c>
    </row>
    <row r="357" spans="1:6" s="915" customFormat="1" ht="12.75">
      <c r="A357" s="461" t="s">
        <v>1243</v>
      </c>
      <c r="B357" s="338">
        <v>6917200</v>
      </c>
      <c r="C357" s="338">
        <v>5128310</v>
      </c>
      <c r="D357" s="338">
        <v>5122310</v>
      </c>
      <c r="E357" s="916">
        <v>74.05178395882727</v>
      </c>
      <c r="F357" s="338">
        <v>0</v>
      </c>
    </row>
    <row r="358" spans="1:6" s="915" customFormat="1" ht="12.75">
      <c r="A358" s="519" t="s">
        <v>1226</v>
      </c>
      <c r="B358" s="588">
        <v>4250000</v>
      </c>
      <c r="C358" s="338">
        <v>850000</v>
      </c>
      <c r="D358" s="338">
        <v>850000</v>
      </c>
      <c r="E358" s="916">
        <v>20</v>
      </c>
      <c r="F358" s="338">
        <v>850000</v>
      </c>
    </row>
    <row r="359" spans="1:6" s="915" customFormat="1" ht="12.75">
      <c r="A359" s="917" t="s">
        <v>1257</v>
      </c>
      <c r="B359" s="588">
        <v>4250000</v>
      </c>
      <c r="C359" s="588">
        <v>850000</v>
      </c>
      <c r="D359" s="588">
        <v>850000</v>
      </c>
      <c r="E359" s="916">
        <v>20</v>
      </c>
      <c r="F359" s="588">
        <v>850000</v>
      </c>
    </row>
    <row r="360" spans="1:6" s="915" customFormat="1" ht="25.5">
      <c r="A360" s="468" t="s">
        <v>1258</v>
      </c>
      <c r="B360" s="905">
        <v>4250000</v>
      </c>
      <c r="C360" s="905">
        <v>850000</v>
      </c>
      <c r="D360" s="905">
        <v>850000</v>
      </c>
      <c r="E360" s="916">
        <v>20</v>
      </c>
      <c r="F360" s="905">
        <v>850000</v>
      </c>
    </row>
    <row r="361" spans="1:6" s="915" customFormat="1" ht="12.75">
      <c r="A361" s="887" t="s">
        <v>1263</v>
      </c>
      <c r="B361" s="338"/>
      <c r="C361" s="338"/>
      <c r="D361" s="338"/>
      <c r="E361" s="900"/>
      <c r="F361" s="338"/>
    </row>
    <row r="362" spans="1:6" s="915" customFormat="1" ht="12.75">
      <c r="A362" s="461" t="s">
        <v>1213</v>
      </c>
      <c r="B362" s="338">
        <v>16949054</v>
      </c>
      <c r="C362" s="338">
        <v>1427964</v>
      </c>
      <c r="D362" s="338">
        <v>1427964</v>
      </c>
      <c r="E362" s="916">
        <v>8.425036583162694</v>
      </c>
      <c r="F362" s="338">
        <v>957735</v>
      </c>
    </row>
    <row r="363" spans="1:6" s="915" customFormat="1" ht="12.75">
      <c r="A363" s="461" t="s">
        <v>1241</v>
      </c>
      <c r="B363" s="338">
        <v>16949054</v>
      </c>
      <c r="C363" s="338">
        <v>1427964</v>
      </c>
      <c r="D363" s="338">
        <v>1427964</v>
      </c>
      <c r="E363" s="916">
        <v>8.425036583162694</v>
      </c>
      <c r="F363" s="338">
        <v>957735</v>
      </c>
    </row>
    <row r="364" spans="1:6" s="915" customFormat="1" ht="25.5">
      <c r="A364" s="461" t="s">
        <v>1214</v>
      </c>
      <c r="B364" s="338">
        <v>16949054</v>
      </c>
      <c r="C364" s="338">
        <v>1427964</v>
      </c>
      <c r="D364" s="338">
        <v>1427964</v>
      </c>
      <c r="E364" s="916">
        <v>8.425036583162694</v>
      </c>
      <c r="F364" s="338">
        <v>957735</v>
      </c>
    </row>
    <row r="365" spans="1:6" s="915" customFormat="1" ht="12.75">
      <c r="A365" s="461" t="s">
        <v>828</v>
      </c>
      <c r="B365" s="338">
        <v>16949054</v>
      </c>
      <c r="C365" s="338">
        <v>1427964</v>
      </c>
      <c r="D365" s="338">
        <v>1260777</v>
      </c>
      <c r="E365" s="916">
        <v>7.438627548180565</v>
      </c>
      <c r="F365" s="338">
        <v>895481</v>
      </c>
    </row>
    <row r="366" spans="1:6" s="915" customFormat="1" ht="12.75">
      <c r="A366" s="461" t="s">
        <v>130</v>
      </c>
      <c r="B366" s="338">
        <v>16949054</v>
      </c>
      <c r="C366" s="338">
        <v>1427964</v>
      </c>
      <c r="D366" s="338">
        <v>1260777</v>
      </c>
      <c r="E366" s="916">
        <v>7.438627548180565</v>
      </c>
      <c r="F366" s="338">
        <v>895481</v>
      </c>
    </row>
    <row r="367" spans="1:6" s="915" customFormat="1" ht="12.75">
      <c r="A367" s="461" t="s">
        <v>1215</v>
      </c>
      <c r="B367" s="338">
        <v>11159963</v>
      </c>
      <c r="C367" s="338">
        <v>870412</v>
      </c>
      <c r="D367" s="338">
        <v>851062</v>
      </c>
      <c r="E367" s="916">
        <v>7.626028867658433</v>
      </c>
      <c r="F367" s="338">
        <v>553953</v>
      </c>
    </row>
    <row r="368" spans="1:6" s="915" customFormat="1" ht="12.75">
      <c r="A368" s="461" t="s">
        <v>1216</v>
      </c>
      <c r="B368" s="338">
        <v>700476</v>
      </c>
      <c r="C368" s="338">
        <v>75617</v>
      </c>
      <c r="D368" s="338">
        <v>66366</v>
      </c>
      <c r="E368" s="916">
        <v>9.474414540969283</v>
      </c>
      <c r="F368" s="338">
        <v>50059</v>
      </c>
    </row>
    <row r="369" spans="1:6" s="915" customFormat="1" ht="12.75">
      <c r="A369" s="461" t="s">
        <v>1242</v>
      </c>
      <c r="B369" s="338">
        <v>564490</v>
      </c>
      <c r="C369" s="338">
        <v>60980</v>
      </c>
      <c r="D369" s="338">
        <v>53370</v>
      </c>
      <c r="E369" s="916">
        <v>9.454551896402062</v>
      </c>
      <c r="F369" s="338">
        <v>39391</v>
      </c>
    </row>
    <row r="370" spans="1:6" s="915" customFormat="1" ht="12.75">
      <c r="A370" s="461" t="s">
        <v>1264</v>
      </c>
      <c r="B370" s="338">
        <v>10459487</v>
      </c>
      <c r="C370" s="338">
        <v>794795</v>
      </c>
      <c r="D370" s="338">
        <v>784696</v>
      </c>
      <c r="E370" s="916">
        <v>7.502241744743313</v>
      </c>
      <c r="F370" s="338">
        <v>503894</v>
      </c>
    </row>
    <row r="371" spans="1:6" s="915" customFormat="1" ht="12.75">
      <c r="A371" s="461" t="s">
        <v>1265</v>
      </c>
      <c r="B371" s="338">
        <v>5484337</v>
      </c>
      <c r="C371" s="338">
        <v>488210</v>
      </c>
      <c r="D371" s="338">
        <v>341528</v>
      </c>
      <c r="E371" s="916">
        <v>6.227334315889049</v>
      </c>
      <c r="F371" s="338">
        <v>341528</v>
      </c>
    </row>
    <row r="372" spans="1:6" s="915" customFormat="1" ht="12.75">
      <c r="A372" s="461" t="s">
        <v>1266</v>
      </c>
      <c r="B372" s="338">
        <v>1979797</v>
      </c>
      <c r="C372" s="338">
        <v>160434</v>
      </c>
      <c r="D372" s="338">
        <v>19147</v>
      </c>
      <c r="E372" s="916">
        <v>0.9671193561764161</v>
      </c>
      <c r="F372" s="338">
        <v>19147</v>
      </c>
    </row>
    <row r="373" spans="1:6" s="915" customFormat="1" ht="12.75">
      <c r="A373" s="461" t="s">
        <v>1267</v>
      </c>
      <c r="B373" s="338">
        <v>3504540</v>
      </c>
      <c r="C373" s="338">
        <v>327776</v>
      </c>
      <c r="D373" s="338">
        <v>322381</v>
      </c>
      <c r="E373" s="916">
        <v>9.198953357644655</v>
      </c>
      <c r="F373" s="338">
        <v>322381</v>
      </c>
    </row>
    <row r="374" spans="1:6" s="915" customFormat="1" ht="12.75">
      <c r="A374" s="519" t="s">
        <v>1226</v>
      </c>
      <c r="B374" s="338">
        <v>304754</v>
      </c>
      <c r="C374" s="338">
        <v>69342</v>
      </c>
      <c r="D374" s="338">
        <v>68187</v>
      </c>
      <c r="E374" s="916">
        <v>22.374439712030032</v>
      </c>
      <c r="F374" s="338">
        <v>0</v>
      </c>
    </row>
    <row r="375" spans="1:6" s="915" customFormat="1" ht="38.25">
      <c r="A375" s="897" t="s">
        <v>1227</v>
      </c>
      <c r="B375" s="338">
        <v>304754</v>
      </c>
      <c r="C375" s="338">
        <v>69342</v>
      </c>
      <c r="D375" s="338">
        <v>68187</v>
      </c>
      <c r="E375" s="916">
        <v>22.374439712030032</v>
      </c>
      <c r="F375" s="338">
        <v>0</v>
      </c>
    </row>
    <row r="376" spans="1:6" s="915" customFormat="1" ht="25.5">
      <c r="A376" s="887" t="s">
        <v>1268</v>
      </c>
      <c r="B376" s="338"/>
      <c r="C376" s="338"/>
      <c r="D376" s="338"/>
      <c r="E376" s="900"/>
      <c r="F376" s="338"/>
    </row>
    <row r="377" spans="1:6" s="915" customFormat="1" ht="12.75">
      <c r="A377" s="461" t="s">
        <v>824</v>
      </c>
      <c r="B377" s="338">
        <v>16949054</v>
      </c>
      <c r="C377" s="338">
        <v>1427964</v>
      </c>
      <c r="D377" s="338">
        <v>1427964</v>
      </c>
      <c r="E377" s="916">
        <v>8.425036583162694</v>
      </c>
      <c r="F377" s="338">
        <v>957735</v>
      </c>
    </row>
    <row r="378" spans="1:6" s="915" customFormat="1" ht="12.75">
      <c r="A378" s="461" t="s">
        <v>1241</v>
      </c>
      <c r="B378" s="338">
        <v>16949054</v>
      </c>
      <c r="C378" s="338">
        <v>1427964</v>
      </c>
      <c r="D378" s="338">
        <v>1427964</v>
      </c>
      <c r="E378" s="916">
        <v>8.425036583162694</v>
      </c>
      <c r="F378" s="338">
        <v>957735</v>
      </c>
    </row>
    <row r="379" spans="1:6" s="915" customFormat="1" ht="25.5">
      <c r="A379" s="461" t="s">
        <v>1214</v>
      </c>
      <c r="B379" s="338">
        <v>16949054</v>
      </c>
      <c r="C379" s="338">
        <v>1427964</v>
      </c>
      <c r="D379" s="338">
        <v>1427964</v>
      </c>
      <c r="E379" s="916">
        <v>8.425036583162694</v>
      </c>
      <c r="F379" s="338">
        <v>957735</v>
      </c>
    </row>
    <row r="380" spans="1:6" s="915" customFormat="1" ht="12.75">
      <c r="A380" s="461" t="s">
        <v>828</v>
      </c>
      <c r="B380" s="338">
        <v>16949054</v>
      </c>
      <c r="C380" s="338">
        <v>1427964</v>
      </c>
      <c r="D380" s="338">
        <v>1260777</v>
      </c>
      <c r="E380" s="916">
        <v>7.438627548180565</v>
      </c>
      <c r="F380" s="338">
        <v>895481</v>
      </c>
    </row>
    <row r="381" spans="1:6" s="915" customFormat="1" ht="12.75">
      <c r="A381" s="461" t="s">
        <v>130</v>
      </c>
      <c r="B381" s="338">
        <v>16949054</v>
      </c>
      <c r="C381" s="338">
        <v>1427964</v>
      </c>
      <c r="D381" s="338">
        <v>1260777</v>
      </c>
      <c r="E381" s="916">
        <v>7.438627548180565</v>
      </c>
      <c r="F381" s="338">
        <v>895481</v>
      </c>
    </row>
    <row r="382" spans="1:6" s="915" customFormat="1" ht="12.75">
      <c r="A382" s="461" t="s">
        <v>1215</v>
      </c>
      <c r="B382" s="338">
        <v>11159963</v>
      </c>
      <c r="C382" s="338">
        <v>870412</v>
      </c>
      <c r="D382" s="338">
        <v>851062</v>
      </c>
      <c r="E382" s="916">
        <v>7.626028867658433</v>
      </c>
      <c r="F382" s="338">
        <v>553953</v>
      </c>
    </row>
    <row r="383" spans="1:6" s="915" customFormat="1" ht="12.75">
      <c r="A383" s="461" t="s">
        <v>1216</v>
      </c>
      <c r="B383" s="338">
        <v>700476</v>
      </c>
      <c r="C383" s="338">
        <v>75617</v>
      </c>
      <c r="D383" s="338">
        <v>66366</v>
      </c>
      <c r="E383" s="916">
        <v>9.474414540969283</v>
      </c>
      <c r="F383" s="338">
        <v>50059</v>
      </c>
    </row>
    <row r="384" spans="1:6" s="915" customFormat="1" ht="12.75">
      <c r="A384" s="461" t="s">
        <v>1242</v>
      </c>
      <c r="B384" s="338">
        <v>564490</v>
      </c>
      <c r="C384" s="338">
        <v>60980</v>
      </c>
      <c r="D384" s="338">
        <v>53370</v>
      </c>
      <c r="E384" s="916">
        <v>9.454551896402062</v>
      </c>
      <c r="F384" s="338">
        <v>39391</v>
      </c>
    </row>
    <row r="385" spans="1:6" s="915" customFormat="1" ht="12.75">
      <c r="A385" s="461" t="s">
        <v>1264</v>
      </c>
      <c r="B385" s="338">
        <v>10459487</v>
      </c>
      <c r="C385" s="338">
        <v>794795</v>
      </c>
      <c r="D385" s="338">
        <v>784696</v>
      </c>
      <c r="E385" s="916">
        <v>7.502241744743313</v>
      </c>
      <c r="F385" s="338">
        <v>503894</v>
      </c>
    </row>
    <row r="386" spans="1:6" s="915" customFormat="1" ht="12.75">
      <c r="A386" s="461" t="s">
        <v>1265</v>
      </c>
      <c r="B386" s="338">
        <v>5484337</v>
      </c>
      <c r="C386" s="338">
        <v>488210</v>
      </c>
      <c r="D386" s="338">
        <v>341528</v>
      </c>
      <c r="E386" s="916">
        <v>6.227334315889049</v>
      </c>
      <c r="F386" s="338">
        <v>341528</v>
      </c>
    </row>
    <row r="387" spans="1:6" s="915" customFormat="1" ht="12.75">
      <c r="A387" s="461" t="s">
        <v>1266</v>
      </c>
      <c r="B387" s="338">
        <v>1979797</v>
      </c>
      <c r="C387" s="338">
        <v>160434</v>
      </c>
      <c r="D387" s="338">
        <v>19147</v>
      </c>
      <c r="E387" s="916">
        <v>0.9671193561764161</v>
      </c>
      <c r="F387" s="338">
        <v>19147</v>
      </c>
    </row>
    <row r="388" spans="1:6" s="915" customFormat="1" ht="12.75">
      <c r="A388" s="461" t="s">
        <v>1267</v>
      </c>
      <c r="B388" s="338">
        <v>3504540</v>
      </c>
      <c r="C388" s="338">
        <v>327776</v>
      </c>
      <c r="D388" s="338">
        <v>322381</v>
      </c>
      <c r="E388" s="916">
        <v>9.198953357644655</v>
      </c>
      <c r="F388" s="338">
        <v>322381</v>
      </c>
    </row>
    <row r="389" spans="1:6" s="915" customFormat="1" ht="12.75">
      <c r="A389" s="519" t="s">
        <v>1226</v>
      </c>
      <c r="B389" s="338">
        <v>304754</v>
      </c>
      <c r="C389" s="338">
        <v>69342</v>
      </c>
      <c r="D389" s="338">
        <v>68187</v>
      </c>
      <c r="E389" s="916">
        <v>22.374439712030032</v>
      </c>
      <c r="F389" s="338">
        <v>0</v>
      </c>
    </row>
    <row r="390" spans="1:6" s="915" customFormat="1" ht="38.25">
      <c r="A390" s="897" t="s">
        <v>1227</v>
      </c>
      <c r="B390" s="338">
        <v>304754</v>
      </c>
      <c r="C390" s="338">
        <v>69342</v>
      </c>
      <c r="D390" s="338">
        <v>68187</v>
      </c>
      <c r="E390" s="916">
        <v>22.374439712030032</v>
      </c>
      <c r="F390" s="338">
        <v>0</v>
      </c>
    </row>
    <row r="391" spans="1:6" s="915" customFormat="1" ht="12.75">
      <c r="A391" s="894" t="s">
        <v>1244</v>
      </c>
      <c r="B391" s="338"/>
      <c r="C391" s="338"/>
      <c r="D391" s="338"/>
      <c r="E391" s="900"/>
      <c r="F391" s="338"/>
    </row>
    <row r="392" spans="1:6" s="915" customFormat="1" ht="12.75">
      <c r="A392" s="461" t="s">
        <v>824</v>
      </c>
      <c r="B392" s="338">
        <v>191259</v>
      </c>
      <c r="C392" s="338">
        <v>20014</v>
      </c>
      <c r="D392" s="338">
        <v>20014</v>
      </c>
      <c r="E392" s="916">
        <v>10.464344161581938</v>
      </c>
      <c r="F392" s="338">
        <v>20014</v>
      </c>
    </row>
    <row r="393" spans="1:6" s="915" customFormat="1" ht="12.75">
      <c r="A393" s="461" t="s">
        <v>1241</v>
      </c>
      <c r="B393" s="338">
        <v>191259</v>
      </c>
      <c r="C393" s="338">
        <v>20014</v>
      </c>
      <c r="D393" s="338">
        <v>20014</v>
      </c>
      <c r="E393" s="916">
        <v>10.464344161581938</v>
      </c>
      <c r="F393" s="338">
        <v>20014</v>
      </c>
    </row>
    <row r="394" spans="1:6" s="915" customFormat="1" ht="25.5">
      <c r="A394" s="461" t="s">
        <v>1214</v>
      </c>
      <c r="B394" s="338">
        <v>191259</v>
      </c>
      <c r="C394" s="338">
        <v>20014</v>
      </c>
      <c r="D394" s="338">
        <v>20014</v>
      </c>
      <c r="E394" s="916">
        <v>10.464344161581938</v>
      </c>
      <c r="F394" s="338">
        <v>20014</v>
      </c>
    </row>
    <row r="395" spans="1:6" s="915" customFormat="1" ht="12.75">
      <c r="A395" s="461" t="s">
        <v>828</v>
      </c>
      <c r="B395" s="338">
        <v>191259</v>
      </c>
      <c r="C395" s="338">
        <v>20014</v>
      </c>
      <c r="D395" s="338">
        <v>19147</v>
      </c>
      <c r="E395" s="916">
        <v>10.011032160578063</v>
      </c>
      <c r="F395" s="338">
        <v>19147</v>
      </c>
    </row>
    <row r="396" spans="1:6" s="915" customFormat="1" ht="12.75">
      <c r="A396" s="461" t="s">
        <v>130</v>
      </c>
      <c r="B396" s="338">
        <v>191259</v>
      </c>
      <c r="C396" s="338">
        <v>20014</v>
      </c>
      <c r="D396" s="338">
        <v>19147</v>
      </c>
      <c r="E396" s="916">
        <v>10.011032160578063</v>
      </c>
      <c r="F396" s="338">
        <v>19147</v>
      </c>
    </row>
    <row r="397" spans="1:6" s="915" customFormat="1" ht="12.75">
      <c r="A397" s="461" t="s">
        <v>1220</v>
      </c>
      <c r="B397" s="338">
        <v>191259</v>
      </c>
      <c r="C397" s="338">
        <v>20014</v>
      </c>
      <c r="D397" s="338">
        <v>19147</v>
      </c>
      <c r="E397" s="916">
        <v>10.011032160578063</v>
      </c>
      <c r="F397" s="338">
        <v>19147</v>
      </c>
    </row>
    <row r="398" spans="1:6" s="915" customFormat="1" ht="12.75">
      <c r="A398" s="461" t="s">
        <v>1243</v>
      </c>
      <c r="B398" s="338">
        <v>191259</v>
      </c>
      <c r="C398" s="338">
        <v>20014</v>
      </c>
      <c r="D398" s="338">
        <v>19147</v>
      </c>
      <c r="E398" s="916">
        <v>10.011032160578063</v>
      </c>
      <c r="F398" s="338">
        <v>19147</v>
      </c>
    </row>
    <row r="399" spans="1:6" s="915" customFormat="1" ht="12.75">
      <c r="A399" s="894" t="s">
        <v>1269</v>
      </c>
      <c r="B399" s="338"/>
      <c r="C399" s="338"/>
      <c r="D399" s="338"/>
      <c r="E399" s="900"/>
      <c r="F399" s="338"/>
    </row>
    <row r="400" spans="1:6" s="915" customFormat="1" ht="12.75">
      <c r="A400" s="461" t="s">
        <v>824</v>
      </c>
      <c r="B400" s="338">
        <v>7742645</v>
      </c>
      <c r="C400" s="338">
        <v>424215</v>
      </c>
      <c r="D400" s="338">
        <v>424215</v>
      </c>
      <c r="E400" s="916">
        <v>5.478941627828733</v>
      </c>
      <c r="F400" s="338">
        <v>347523</v>
      </c>
    </row>
    <row r="401" spans="1:6" s="915" customFormat="1" ht="12.75">
      <c r="A401" s="461" t="s">
        <v>1241</v>
      </c>
      <c r="B401" s="338">
        <v>7742645</v>
      </c>
      <c r="C401" s="338">
        <v>424215</v>
      </c>
      <c r="D401" s="338">
        <v>424215</v>
      </c>
      <c r="E401" s="916">
        <v>5.478941627828733</v>
      </c>
      <c r="F401" s="338">
        <v>347523</v>
      </c>
    </row>
    <row r="402" spans="1:6" s="915" customFormat="1" ht="25.5">
      <c r="A402" s="461" t="s">
        <v>1214</v>
      </c>
      <c r="B402" s="338">
        <v>3946887</v>
      </c>
      <c r="C402" s="338">
        <v>424215</v>
      </c>
      <c r="D402" s="338">
        <v>424215</v>
      </c>
      <c r="E402" s="916">
        <v>10.7480908371585</v>
      </c>
      <c r="F402" s="338">
        <v>347523</v>
      </c>
    </row>
    <row r="403" spans="1:6" s="915" customFormat="1" ht="25.5">
      <c r="A403" s="904" t="s">
        <v>1256</v>
      </c>
      <c r="B403" s="905">
        <v>3795758</v>
      </c>
      <c r="C403" s="905">
        <v>0</v>
      </c>
      <c r="D403" s="905">
        <v>0</v>
      </c>
      <c r="E403" s="908">
        <v>0</v>
      </c>
      <c r="F403" s="905">
        <v>0</v>
      </c>
    </row>
    <row r="404" spans="1:6" s="915" customFormat="1" ht="12.75">
      <c r="A404" s="461" t="s">
        <v>828</v>
      </c>
      <c r="B404" s="338">
        <v>7742645</v>
      </c>
      <c r="C404" s="338">
        <v>424215</v>
      </c>
      <c r="D404" s="338">
        <v>407115</v>
      </c>
      <c r="E404" s="916">
        <v>5.25808686824722</v>
      </c>
      <c r="F404" s="338">
        <v>332841</v>
      </c>
    </row>
    <row r="405" spans="1:6" s="915" customFormat="1" ht="12.75">
      <c r="A405" s="461" t="s">
        <v>130</v>
      </c>
      <c r="B405" s="338">
        <v>7742645</v>
      </c>
      <c r="C405" s="338">
        <v>424215</v>
      </c>
      <c r="D405" s="338">
        <v>407115</v>
      </c>
      <c r="E405" s="916">
        <v>5.25808686824722</v>
      </c>
      <c r="F405" s="338">
        <v>332841</v>
      </c>
    </row>
    <row r="406" spans="1:6" s="915" customFormat="1" ht="12.75">
      <c r="A406" s="461" t="s">
        <v>1215</v>
      </c>
      <c r="B406" s="338">
        <v>137593</v>
      </c>
      <c r="C406" s="338">
        <v>27097</v>
      </c>
      <c r="D406" s="338">
        <v>16547</v>
      </c>
      <c r="E406" s="916">
        <v>12.02604783673588</v>
      </c>
      <c r="F406" s="338">
        <v>10460</v>
      </c>
    </row>
    <row r="407" spans="1:6" s="915" customFormat="1" ht="12.75">
      <c r="A407" s="461" t="s">
        <v>1216</v>
      </c>
      <c r="B407" s="338">
        <v>74927</v>
      </c>
      <c r="C407" s="338">
        <v>15266</v>
      </c>
      <c r="D407" s="338">
        <v>12389</v>
      </c>
      <c r="E407" s="916">
        <v>16.534760500220212</v>
      </c>
      <c r="F407" s="338">
        <v>8375</v>
      </c>
    </row>
    <row r="408" spans="1:6" s="915" customFormat="1" ht="12.75">
      <c r="A408" s="461" t="s">
        <v>1242</v>
      </c>
      <c r="B408" s="338">
        <v>60381</v>
      </c>
      <c r="C408" s="338">
        <v>12179</v>
      </c>
      <c r="D408" s="338">
        <v>9881</v>
      </c>
      <c r="E408" s="916">
        <v>16.36441927096272</v>
      </c>
      <c r="F408" s="338">
        <v>6770</v>
      </c>
    </row>
    <row r="409" spans="1:6" s="915" customFormat="1" ht="12.75">
      <c r="A409" s="461" t="s">
        <v>1218</v>
      </c>
      <c r="B409" s="338">
        <v>62666</v>
      </c>
      <c r="C409" s="338">
        <v>11831</v>
      </c>
      <c r="D409" s="338">
        <v>4158</v>
      </c>
      <c r="E409" s="916">
        <v>6.635176969967765</v>
      </c>
      <c r="F409" s="338">
        <v>2085</v>
      </c>
    </row>
    <row r="410" spans="1:6" s="915" customFormat="1" ht="12.75">
      <c r="A410" s="461" t="s">
        <v>1220</v>
      </c>
      <c r="B410" s="338">
        <v>3504540</v>
      </c>
      <c r="C410" s="338">
        <v>327776</v>
      </c>
      <c r="D410" s="338">
        <v>322381</v>
      </c>
      <c r="E410" s="916">
        <v>9.198953357644655</v>
      </c>
      <c r="F410" s="338">
        <v>322381</v>
      </c>
    </row>
    <row r="411" spans="1:6" s="915" customFormat="1" ht="12.75">
      <c r="A411" s="461" t="s">
        <v>1270</v>
      </c>
      <c r="B411" s="338">
        <v>3504540</v>
      </c>
      <c r="C411" s="338">
        <v>327776</v>
      </c>
      <c r="D411" s="338">
        <v>322381</v>
      </c>
      <c r="E411" s="916">
        <v>9.198953357644655</v>
      </c>
      <c r="F411" s="338">
        <v>322381</v>
      </c>
    </row>
    <row r="412" spans="1:6" s="915" customFormat="1" ht="12.75">
      <c r="A412" s="519" t="s">
        <v>1226</v>
      </c>
      <c r="B412" s="338">
        <v>4100512</v>
      </c>
      <c r="C412" s="338">
        <v>69342</v>
      </c>
      <c r="D412" s="338">
        <v>68187</v>
      </c>
      <c r="E412" s="916">
        <v>1.6628899025292452</v>
      </c>
      <c r="F412" s="338">
        <v>0</v>
      </c>
    </row>
    <row r="413" spans="1:6" s="915" customFormat="1" ht="38.25">
      <c r="A413" s="897" t="s">
        <v>1227</v>
      </c>
      <c r="B413" s="338">
        <v>304754</v>
      </c>
      <c r="C413" s="338">
        <v>69342</v>
      </c>
      <c r="D413" s="338">
        <v>68187</v>
      </c>
      <c r="E413" s="916">
        <v>22.374439712030032</v>
      </c>
      <c r="F413" s="338">
        <v>0</v>
      </c>
    </row>
    <row r="414" spans="1:6" s="915" customFormat="1" ht="12.75">
      <c r="A414" s="917" t="s">
        <v>1257</v>
      </c>
      <c r="B414" s="588">
        <v>3795758</v>
      </c>
      <c r="C414" s="588">
        <v>0</v>
      </c>
      <c r="D414" s="588">
        <v>0</v>
      </c>
      <c r="E414" s="916">
        <v>0</v>
      </c>
      <c r="F414" s="588">
        <v>0</v>
      </c>
    </row>
    <row r="415" spans="1:6" s="915" customFormat="1" ht="25.5">
      <c r="A415" s="468" t="s">
        <v>1258</v>
      </c>
      <c r="B415" s="905">
        <v>3795758</v>
      </c>
      <c r="C415" s="905">
        <v>0</v>
      </c>
      <c r="D415" s="905">
        <v>0</v>
      </c>
      <c r="E415" s="908">
        <v>0</v>
      </c>
      <c r="F415" s="905">
        <v>0</v>
      </c>
    </row>
    <row r="416" spans="1:6" s="915" customFormat="1" ht="12.75">
      <c r="A416" s="894" t="s">
        <v>19</v>
      </c>
      <c r="B416" s="338"/>
      <c r="C416" s="338"/>
      <c r="D416" s="338"/>
      <c r="E416" s="900"/>
      <c r="F416" s="338"/>
    </row>
    <row r="417" spans="1:6" s="915" customFormat="1" ht="12.75">
      <c r="A417" s="461" t="s">
        <v>824</v>
      </c>
      <c r="B417" s="338">
        <v>15434451</v>
      </c>
      <c r="C417" s="338">
        <v>1455407</v>
      </c>
      <c r="D417" s="338">
        <v>1455407</v>
      </c>
      <c r="E417" s="916">
        <v>9.429600055097522</v>
      </c>
      <c r="F417" s="338">
        <v>1063917</v>
      </c>
    </row>
    <row r="418" spans="1:6" s="915" customFormat="1" ht="12.75">
      <c r="A418" s="461" t="s">
        <v>1241</v>
      </c>
      <c r="B418" s="338">
        <v>15434451</v>
      </c>
      <c r="C418" s="338">
        <v>1455407</v>
      </c>
      <c r="D418" s="338">
        <v>1455407</v>
      </c>
      <c r="E418" s="916">
        <v>9.429600055097522</v>
      </c>
      <c r="F418" s="338">
        <v>1063917</v>
      </c>
    </row>
    <row r="419" spans="1:6" s="915" customFormat="1" ht="25.5">
      <c r="A419" s="461" t="s">
        <v>1214</v>
      </c>
      <c r="B419" s="338">
        <v>9002181</v>
      </c>
      <c r="C419" s="338">
        <v>955407</v>
      </c>
      <c r="D419" s="338">
        <v>955407</v>
      </c>
      <c r="E419" s="916">
        <v>10.613061434778972</v>
      </c>
      <c r="F419" s="338">
        <v>563917</v>
      </c>
    </row>
    <row r="420" spans="1:6" s="915" customFormat="1" ht="25.5">
      <c r="A420" s="904" t="s">
        <v>1256</v>
      </c>
      <c r="B420" s="905">
        <v>6432270</v>
      </c>
      <c r="C420" s="905">
        <v>500000</v>
      </c>
      <c r="D420" s="905">
        <v>500000</v>
      </c>
      <c r="E420" s="908">
        <v>7.773305535992736</v>
      </c>
      <c r="F420" s="905">
        <v>500000</v>
      </c>
    </row>
    <row r="421" spans="1:6" s="915" customFormat="1" ht="12.75">
      <c r="A421" s="461" t="s">
        <v>828</v>
      </c>
      <c r="B421" s="338">
        <v>15434451</v>
      </c>
      <c r="C421" s="338">
        <v>1455407</v>
      </c>
      <c r="D421" s="338">
        <v>806409</v>
      </c>
      <c r="E421" s="916">
        <v>5.224733940973994</v>
      </c>
      <c r="F421" s="338">
        <v>517434</v>
      </c>
    </row>
    <row r="422" spans="1:6" s="915" customFormat="1" ht="12.75">
      <c r="A422" s="461" t="s">
        <v>130</v>
      </c>
      <c r="B422" s="338">
        <v>15434451</v>
      </c>
      <c r="C422" s="338">
        <v>1455407</v>
      </c>
      <c r="D422" s="338">
        <v>806409</v>
      </c>
      <c r="E422" s="916">
        <v>5.224733940973994</v>
      </c>
      <c r="F422" s="338">
        <v>517434</v>
      </c>
    </row>
    <row r="423" spans="1:6" s="915" customFormat="1" ht="12.75">
      <c r="A423" s="461" t="s">
        <v>1215</v>
      </c>
      <c r="B423" s="338">
        <v>7213643</v>
      </c>
      <c r="C423" s="338">
        <v>814987</v>
      </c>
      <c r="D423" s="338">
        <v>806187</v>
      </c>
      <c r="E423" s="916">
        <v>11.175864954780824</v>
      </c>
      <c r="F423" s="338">
        <v>517212</v>
      </c>
    </row>
    <row r="424" spans="1:6" s="915" customFormat="1" ht="12.75">
      <c r="A424" s="461" t="s">
        <v>1216</v>
      </c>
      <c r="B424" s="338">
        <v>561770</v>
      </c>
      <c r="C424" s="338">
        <v>55036</v>
      </c>
      <c r="D424" s="338">
        <v>48662</v>
      </c>
      <c r="E424" s="916">
        <v>8.662263915837443</v>
      </c>
      <c r="F424" s="338">
        <v>36369</v>
      </c>
    </row>
    <row r="425" spans="1:6" s="915" customFormat="1" ht="12.75">
      <c r="A425" s="461" t="s">
        <v>1242</v>
      </c>
      <c r="B425" s="338">
        <v>452711</v>
      </c>
      <c r="C425" s="338">
        <v>44518</v>
      </c>
      <c r="D425" s="338">
        <v>39206</v>
      </c>
      <c r="E425" s="916">
        <v>8.660271122194954</v>
      </c>
      <c r="F425" s="338">
        <v>28338</v>
      </c>
    </row>
    <row r="426" spans="1:6" s="915" customFormat="1" ht="12.75">
      <c r="A426" s="461" t="s">
        <v>1218</v>
      </c>
      <c r="B426" s="338">
        <v>6651873</v>
      </c>
      <c r="C426" s="338">
        <v>759951</v>
      </c>
      <c r="D426" s="338">
        <v>757525</v>
      </c>
      <c r="E426" s="916">
        <v>11.38814586508191</v>
      </c>
      <c r="F426" s="338">
        <v>480843</v>
      </c>
    </row>
    <row r="427" spans="1:6" s="915" customFormat="1" ht="12.75">
      <c r="A427" s="461" t="s">
        <v>1220</v>
      </c>
      <c r="B427" s="338">
        <v>1788538</v>
      </c>
      <c r="C427" s="338">
        <v>140420</v>
      </c>
      <c r="D427" s="338">
        <v>0</v>
      </c>
      <c r="E427" s="916">
        <v>0</v>
      </c>
      <c r="F427" s="338">
        <v>0</v>
      </c>
    </row>
    <row r="428" spans="1:6" s="915" customFormat="1" ht="12.75">
      <c r="A428" s="461" t="s">
        <v>1243</v>
      </c>
      <c r="B428" s="338">
        <v>1788538</v>
      </c>
      <c r="C428" s="338">
        <v>140420</v>
      </c>
      <c r="D428" s="338">
        <v>0</v>
      </c>
      <c r="E428" s="916">
        <v>0</v>
      </c>
      <c r="F428" s="338">
        <v>0</v>
      </c>
    </row>
    <row r="429" spans="1:6" s="915" customFormat="1" ht="12.75">
      <c r="A429" s="519" t="s">
        <v>1226</v>
      </c>
      <c r="B429" s="338">
        <v>6432270</v>
      </c>
      <c r="C429" s="338">
        <v>500000</v>
      </c>
      <c r="D429" s="338">
        <v>222</v>
      </c>
      <c r="E429" s="916">
        <v>0.003451347657980775</v>
      </c>
      <c r="F429" s="338">
        <v>222</v>
      </c>
    </row>
    <row r="430" spans="1:6" s="915" customFormat="1" ht="12.75">
      <c r="A430" s="917" t="s">
        <v>1257</v>
      </c>
      <c r="B430" s="588">
        <v>6432270</v>
      </c>
      <c r="C430" s="588">
        <v>500000</v>
      </c>
      <c r="D430" s="588">
        <v>222</v>
      </c>
      <c r="E430" s="916">
        <v>0.003451347657980775</v>
      </c>
      <c r="F430" s="588">
        <v>222</v>
      </c>
    </row>
    <row r="431" spans="1:6" s="915" customFormat="1" ht="25.5">
      <c r="A431" s="468" t="s">
        <v>1258</v>
      </c>
      <c r="B431" s="905">
        <v>6432270</v>
      </c>
      <c r="C431" s="905">
        <v>500000</v>
      </c>
      <c r="D431" s="905">
        <v>222</v>
      </c>
      <c r="E431" s="908">
        <v>0.003451347657980775</v>
      </c>
      <c r="F431" s="905">
        <v>222</v>
      </c>
    </row>
    <row r="432" spans="1:6" s="915" customFormat="1" ht="12.75">
      <c r="A432" s="894" t="s">
        <v>1262</v>
      </c>
      <c r="B432" s="338"/>
      <c r="C432" s="338"/>
      <c r="D432" s="338"/>
      <c r="E432" s="900"/>
      <c r="F432" s="338"/>
    </row>
    <row r="433" spans="1:6" s="915" customFormat="1" ht="12.75">
      <c r="A433" s="461" t="s">
        <v>824</v>
      </c>
      <c r="B433" s="338">
        <v>4647739</v>
      </c>
      <c r="C433" s="338">
        <v>28328</v>
      </c>
      <c r="D433" s="338">
        <v>28328</v>
      </c>
      <c r="E433" s="916">
        <v>0.6095006625802353</v>
      </c>
      <c r="F433" s="338">
        <v>26281</v>
      </c>
    </row>
    <row r="434" spans="1:6" s="915" customFormat="1" ht="12.75">
      <c r="A434" s="461" t="s">
        <v>1241</v>
      </c>
      <c r="B434" s="338">
        <v>4647739</v>
      </c>
      <c r="C434" s="338">
        <v>28328</v>
      </c>
      <c r="D434" s="338">
        <v>28328</v>
      </c>
      <c r="E434" s="916">
        <v>0.6095006625802353</v>
      </c>
      <c r="F434" s="338">
        <v>26281</v>
      </c>
    </row>
    <row r="435" spans="1:6" s="915" customFormat="1" ht="25.5">
      <c r="A435" s="461" t="s">
        <v>1214</v>
      </c>
      <c r="B435" s="338">
        <v>3808727</v>
      </c>
      <c r="C435" s="338">
        <v>28328</v>
      </c>
      <c r="D435" s="338">
        <v>28328</v>
      </c>
      <c r="E435" s="916">
        <v>0.7437655678655887</v>
      </c>
      <c r="F435" s="338">
        <v>26281</v>
      </c>
    </row>
    <row r="436" spans="1:6" s="915" customFormat="1" ht="25.5">
      <c r="A436" s="904" t="s">
        <v>1256</v>
      </c>
      <c r="B436" s="905">
        <v>839012</v>
      </c>
      <c r="C436" s="905">
        <v>0</v>
      </c>
      <c r="D436" s="905">
        <v>0</v>
      </c>
      <c r="E436" s="908">
        <v>0</v>
      </c>
      <c r="F436" s="905">
        <v>0</v>
      </c>
    </row>
    <row r="437" spans="1:6" s="915" customFormat="1" ht="12.75">
      <c r="A437" s="461" t="s">
        <v>828</v>
      </c>
      <c r="B437" s="338">
        <v>4647739</v>
      </c>
      <c r="C437" s="338">
        <v>28328</v>
      </c>
      <c r="D437" s="338">
        <v>28328</v>
      </c>
      <c r="E437" s="916">
        <v>0.6095006625802353</v>
      </c>
      <c r="F437" s="338">
        <v>26281</v>
      </c>
    </row>
    <row r="438" spans="1:6" s="915" customFormat="1" ht="12.75">
      <c r="A438" s="461" t="s">
        <v>130</v>
      </c>
      <c r="B438" s="338">
        <v>4647739</v>
      </c>
      <c r="C438" s="338">
        <v>28328</v>
      </c>
      <c r="D438" s="338">
        <v>28328</v>
      </c>
      <c r="E438" s="916">
        <v>0.6095006625802353</v>
      </c>
      <c r="F438" s="338">
        <v>26281</v>
      </c>
    </row>
    <row r="439" spans="1:6" s="915" customFormat="1" ht="12.75">
      <c r="A439" s="461" t="s">
        <v>1215</v>
      </c>
      <c r="B439" s="338">
        <v>3808727</v>
      </c>
      <c r="C439" s="338">
        <v>28328</v>
      </c>
      <c r="D439" s="338">
        <v>28328</v>
      </c>
      <c r="E439" s="916">
        <v>0.7437655678655887</v>
      </c>
      <c r="F439" s="338">
        <v>26281</v>
      </c>
    </row>
    <row r="440" spans="1:6" s="915" customFormat="1" ht="12.75">
      <c r="A440" s="461" t="s">
        <v>1216</v>
      </c>
      <c r="B440" s="338">
        <v>63779</v>
      </c>
      <c r="C440" s="338">
        <v>5315</v>
      </c>
      <c r="D440" s="338">
        <v>5315</v>
      </c>
      <c r="E440" s="916">
        <v>8.33346399285031</v>
      </c>
      <c r="F440" s="338">
        <v>5315</v>
      </c>
    </row>
    <row r="441" spans="1:6" s="915" customFormat="1" ht="12.75">
      <c r="A441" s="461" t="s">
        <v>1242</v>
      </c>
      <c r="B441" s="338">
        <v>51398</v>
      </c>
      <c r="C441" s="338">
        <v>4283</v>
      </c>
      <c r="D441" s="338">
        <v>4283</v>
      </c>
      <c r="E441" s="916">
        <v>8.333009066500642</v>
      </c>
      <c r="F441" s="338">
        <v>4283</v>
      </c>
    </row>
    <row r="442" spans="1:6" s="915" customFormat="1" ht="12.75">
      <c r="A442" s="461" t="s">
        <v>1218</v>
      </c>
      <c r="B442" s="338">
        <v>3744948</v>
      </c>
      <c r="C442" s="338">
        <v>23013</v>
      </c>
      <c r="D442" s="338">
        <v>23013</v>
      </c>
      <c r="E442" s="916">
        <v>0.6145078649957223</v>
      </c>
      <c r="F442" s="338">
        <v>20966</v>
      </c>
    </row>
    <row r="443" spans="1:6" s="915" customFormat="1" ht="12.75">
      <c r="A443" s="519" t="s">
        <v>1226</v>
      </c>
      <c r="B443" s="338">
        <v>839012</v>
      </c>
      <c r="C443" s="338">
        <v>0</v>
      </c>
      <c r="D443" s="338">
        <v>0</v>
      </c>
      <c r="E443" s="916">
        <v>0</v>
      </c>
      <c r="F443" s="338">
        <v>0</v>
      </c>
    </row>
    <row r="444" spans="1:6" s="915" customFormat="1" ht="12.75">
      <c r="A444" s="917" t="s">
        <v>1257</v>
      </c>
      <c r="B444" s="588">
        <v>839012</v>
      </c>
      <c r="C444" s="588">
        <v>0</v>
      </c>
      <c r="D444" s="588">
        <v>0</v>
      </c>
      <c r="E444" s="916">
        <v>0</v>
      </c>
      <c r="F444" s="588">
        <v>0</v>
      </c>
    </row>
    <row r="445" spans="1:6" s="915" customFormat="1" ht="25.5">
      <c r="A445" s="468" t="s">
        <v>1258</v>
      </c>
      <c r="B445" s="905">
        <v>839012</v>
      </c>
      <c r="C445" s="905">
        <v>0</v>
      </c>
      <c r="D445" s="905">
        <v>0</v>
      </c>
      <c r="E445" s="908">
        <v>0</v>
      </c>
      <c r="F445" s="905">
        <v>0</v>
      </c>
    </row>
    <row r="446" spans="1:6" s="915" customFormat="1" ht="12.75">
      <c r="A446" s="887" t="s">
        <v>1271</v>
      </c>
      <c r="B446" s="338"/>
      <c r="C446" s="338"/>
      <c r="D446" s="338"/>
      <c r="E446" s="900"/>
      <c r="F446" s="338"/>
    </row>
    <row r="447" spans="1:6" s="915" customFormat="1" ht="12.75">
      <c r="A447" s="461" t="s">
        <v>1213</v>
      </c>
      <c r="B447" s="338">
        <v>139153922</v>
      </c>
      <c r="C447" s="338">
        <v>41677781</v>
      </c>
      <c r="D447" s="338">
        <v>41677781</v>
      </c>
      <c r="E447" s="916">
        <v>29.950848959902114</v>
      </c>
      <c r="F447" s="338">
        <v>38142631</v>
      </c>
    </row>
    <row r="448" spans="1:6" s="915" customFormat="1" ht="12.75">
      <c r="A448" s="461" t="s">
        <v>1241</v>
      </c>
      <c r="B448" s="338">
        <v>139153922</v>
      </c>
      <c r="C448" s="338">
        <v>41677781</v>
      </c>
      <c r="D448" s="338">
        <v>41677781</v>
      </c>
      <c r="E448" s="916">
        <v>29.950848959902114</v>
      </c>
      <c r="F448" s="338">
        <v>38142631</v>
      </c>
    </row>
    <row r="449" spans="1:6" s="915" customFormat="1" ht="25.5">
      <c r="A449" s="461" t="s">
        <v>1214</v>
      </c>
      <c r="B449" s="338">
        <v>139153922</v>
      </c>
      <c r="C449" s="338">
        <v>41677781</v>
      </c>
      <c r="D449" s="338">
        <v>41677781</v>
      </c>
      <c r="E449" s="916">
        <v>29.950848959902114</v>
      </c>
      <c r="F449" s="338">
        <v>38142631</v>
      </c>
    </row>
    <row r="450" spans="1:6" s="915" customFormat="1" ht="12.75">
      <c r="A450" s="461" t="s">
        <v>828</v>
      </c>
      <c r="B450" s="338">
        <v>139153922</v>
      </c>
      <c r="C450" s="338">
        <v>41677781</v>
      </c>
      <c r="D450" s="338">
        <v>41676245</v>
      </c>
      <c r="E450" s="916">
        <v>29.949745146241728</v>
      </c>
      <c r="F450" s="338">
        <v>38141431</v>
      </c>
    </row>
    <row r="451" spans="1:6" s="915" customFormat="1" ht="12.75">
      <c r="A451" s="461" t="s">
        <v>130</v>
      </c>
      <c r="B451" s="338">
        <v>139153922</v>
      </c>
      <c r="C451" s="338">
        <v>41677781</v>
      </c>
      <c r="D451" s="338">
        <v>41676245</v>
      </c>
      <c r="E451" s="916">
        <v>29.949745146241728</v>
      </c>
      <c r="F451" s="338">
        <v>38141431</v>
      </c>
    </row>
    <row r="452" spans="1:6" s="915" customFormat="1" ht="12.75">
      <c r="A452" s="461" t="s">
        <v>1220</v>
      </c>
      <c r="B452" s="338">
        <v>139153922</v>
      </c>
      <c r="C452" s="338">
        <v>41677781</v>
      </c>
      <c r="D452" s="338">
        <v>41676245</v>
      </c>
      <c r="E452" s="916">
        <v>29.949745146241728</v>
      </c>
      <c r="F452" s="338">
        <v>38141431</v>
      </c>
    </row>
    <row r="453" spans="1:6" s="915" customFormat="1" ht="12.75">
      <c r="A453" s="461" t="s">
        <v>1243</v>
      </c>
      <c r="B453" s="338">
        <v>139153922</v>
      </c>
      <c r="C453" s="338">
        <v>41677781</v>
      </c>
      <c r="D453" s="338">
        <v>41676245</v>
      </c>
      <c r="E453" s="916">
        <v>29.949745146241728</v>
      </c>
      <c r="F453" s="338">
        <v>38141431</v>
      </c>
    </row>
    <row r="454" spans="1:6" s="915" customFormat="1" ht="12.75">
      <c r="A454" s="894" t="s">
        <v>1272</v>
      </c>
      <c r="B454" s="338"/>
      <c r="C454" s="338"/>
      <c r="D454" s="338"/>
      <c r="E454" s="900"/>
      <c r="F454" s="338"/>
    </row>
    <row r="455" spans="1:6" s="915" customFormat="1" ht="12.75">
      <c r="A455" s="461" t="s">
        <v>1213</v>
      </c>
      <c r="B455" s="338">
        <v>139153922</v>
      </c>
      <c r="C455" s="338">
        <v>41677781</v>
      </c>
      <c r="D455" s="338">
        <v>41677781</v>
      </c>
      <c r="E455" s="916">
        <v>29.950848959902114</v>
      </c>
      <c r="F455" s="338">
        <v>38142631</v>
      </c>
    </row>
    <row r="456" spans="1:6" s="915" customFormat="1" ht="12.75">
      <c r="A456" s="461" t="s">
        <v>1241</v>
      </c>
      <c r="B456" s="338">
        <v>139153922</v>
      </c>
      <c r="C456" s="338">
        <v>41677781</v>
      </c>
      <c r="D456" s="338">
        <v>41677781</v>
      </c>
      <c r="E456" s="916">
        <v>29.950848959902114</v>
      </c>
      <c r="F456" s="338">
        <v>38142631</v>
      </c>
    </row>
    <row r="457" spans="1:6" s="915" customFormat="1" ht="25.5">
      <c r="A457" s="461" t="s">
        <v>1214</v>
      </c>
      <c r="B457" s="338">
        <v>139153922</v>
      </c>
      <c r="C457" s="338">
        <v>41677781</v>
      </c>
      <c r="D457" s="338">
        <v>41677781</v>
      </c>
      <c r="E457" s="916">
        <v>29.950848959902114</v>
      </c>
      <c r="F457" s="338">
        <v>38142631</v>
      </c>
    </row>
    <row r="458" spans="1:6" s="915" customFormat="1" ht="12.75">
      <c r="A458" s="461" t="s">
        <v>828</v>
      </c>
      <c r="B458" s="338">
        <v>139153922</v>
      </c>
      <c r="C458" s="338">
        <v>41677781</v>
      </c>
      <c r="D458" s="338">
        <v>41676245</v>
      </c>
      <c r="E458" s="916">
        <v>29.949745146241728</v>
      </c>
      <c r="F458" s="338">
        <v>38141431</v>
      </c>
    </row>
    <row r="459" spans="1:6" s="915" customFormat="1" ht="12.75">
      <c r="A459" s="461" t="s">
        <v>130</v>
      </c>
      <c r="B459" s="338">
        <v>139153922</v>
      </c>
      <c r="C459" s="338">
        <v>41677781</v>
      </c>
      <c r="D459" s="338">
        <v>41676245</v>
      </c>
      <c r="E459" s="916">
        <v>29.949745146241728</v>
      </c>
      <c r="F459" s="338">
        <v>38141431</v>
      </c>
    </row>
    <row r="460" spans="1:6" s="915" customFormat="1" ht="12.75">
      <c r="A460" s="461" t="s">
        <v>1220</v>
      </c>
      <c r="B460" s="338">
        <v>139153922</v>
      </c>
      <c r="C460" s="338">
        <v>41677781</v>
      </c>
      <c r="D460" s="338">
        <v>41676245</v>
      </c>
      <c r="E460" s="916">
        <v>29.949745146241728</v>
      </c>
      <c r="F460" s="338">
        <v>38141431</v>
      </c>
    </row>
    <row r="461" spans="1:6" s="915" customFormat="1" ht="12.75">
      <c r="A461" s="461" t="s">
        <v>1243</v>
      </c>
      <c r="B461" s="338">
        <v>139153922</v>
      </c>
      <c r="C461" s="338">
        <v>41677781</v>
      </c>
      <c r="D461" s="338">
        <v>41676245</v>
      </c>
      <c r="E461" s="916">
        <v>29.949745146241728</v>
      </c>
      <c r="F461" s="338">
        <v>38141431</v>
      </c>
    </row>
    <row r="462" spans="1:6" s="915" customFormat="1" ht="12.75">
      <c r="A462" s="887" t="s">
        <v>1273</v>
      </c>
      <c r="B462" s="338"/>
      <c r="C462" s="338"/>
      <c r="D462" s="338"/>
      <c r="E462" s="900"/>
      <c r="F462" s="338"/>
    </row>
    <row r="463" spans="1:6" s="915" customFormat="1" ht="12.75">
      <c r="A463" s="461" t="s">
        <v>1213</v>
      </c>
      <c r="B463" s="338">
        <v>35606475</v>
      </c>
      <c r="C463" s="338">
        <v>19024864</v>
      </c>
      <c r="D463" s="338">
        <v>19024864</v>
      </c>
      <c r="E463" s="916">
        <v>53.43091109131134</v>
      </c>
      <c r="F463" s="338">
        <v>5097389</v>
      </c>
    </row>
    <row r="464" spans="1:6" s="915" customFormat="1" ht="12.75">
      <c r="A464" s="461" t="s">
        <v>750</v>
      </c>
      <c r="B464" s="338">
        <v>0</v>
      </c>
      <c r="C464" s="338">
        <v>0</v>
      </c>
      <c r="D464" s="338">
        <v>0</v>
      </c>
      <c r="E464" s="589" t="s">
        <v>171</v>
      </c>
      <c r="F464" s="338">
        <v>-1685</v>
      </c>
    </row>
    <row r="465" spans="1:6" s="915" customFormat="1" ht="12.75">
      <c r="A465" s="461" t="s">
        <v>1241</v>
      </c>
      <c r="B465" s="338">
        <v>35606475</v>
      </c>
      <c r="C465" s="338">
        <v>19024864</v>
      </c>
      <c r="D465" s="338">
        <v>19024864</v>
      </c>
      <c r="E465" s="916">
        <v>53.43091109131134</v>
      </c>
      <c r="F465" s="338">
        <v>5099074</v>
      </c>
    </row>
    <row r="466" spans="1:6" s="915" customFormat="1" ht="25.5">
      <c r="A466" s="461" t="s">
        <v>1214</v>
      </c>
      <c r="B466" s="338">
        <v>35606475</v>
      </c>
      <c r="C466" s="338">
        <v>19024864</v>
      </c>
      <c r="D466" s="338">
        <v>19024864</v>
      </c>
      <c r="E466" s="916">
        <v>53.43091109131134</v>
      </c>
      <c r="F466" s="338">
        <v>5099074</v>
      </c>
    </row>
    <row r="467" spans="1:6" s="915" customFormat="1" ht="12.75">
      <c r="A467" s="461" t="s">
        <v>828</v>
      </c>
      <c r="B467" s="338">
        <v>35606475</v>
      </c>
      <c r="C467" s="338">
        <v>19024864</v>
      </c>
      <c r="D467" s="338">
        <v>19022310</v>
      </c>
      <c r="E467" s="916">
        <v>53.42373823862092</v>
      </c>
      <c r="F467" s="338">
        <v>5301620.25</v>
      </c>
    </row>
    <row r="468" spans="1:6" s="915" customFormat="1" ht="12.75">
      <c r="A468" s="461" t="s">
        <v>130</v>
      </c>
      <c r="B468" s="338">
        <v>35570475</v>
      </c>
      <c r="C468" s="338">
        <v>19024864</v>
      </c>
      <c r="D468" s="338">
        <v>19022310</v>
      </c>
      <c r="E468" s="916">
        <v>53.477807085792364</v>
      </c>
      <c r="F468" s="338">
        <v>5301620.25</v>
      </c>
    </row>
    <row r="469" spans="1:6" s="915" customFormat="1" ht="13.5" customHeight="1">
      <c r="A469" s="461" t="s">
        <v>1215</v>
      </c>
      <c r="B469" s="338">
        <v>929514</v>
      </c>
      <c r="C469" s="338">
        <v>85610</v>
      </c>
      <c r="D469" s="338">
        <v>84458</v>
      </c>
      <c r="E469" s="916">
        <v>9.08625367665253</v>
      </c>
      <c r="F469" s="338">
        <v>6989.25</v>
      </c>
    </row>
    <row r="470" spans="1:6" s="915" customFormat="1" ht="13.5" customHeight="1">
      <c r="A470" s="461" t="s">
        <v>1216</v>
      </c>
      <c r="B470" s="338">
        <v>163055</v>
      </c>
      <c r="C470" s="338">
        <v>0</v>
      </c>
      <c r="D470" s="338">
        <v>0</v>
      </c>
      <c r="E470" s="916">
        <v>0</v>
      </c>
      <c r="F470" s="338">
        <v>0</v>
      </c>
    </row>
    <row r="471" spans="1:6" s="915" customFormat="1" ht="13.5" customHeight="1">
      <c r="A471" s="461" t="s">
        <v>1242</v>
      </c>
      <c r="B471" s="338">
        <v>128855</v>
      </c>
      <c r="C471" s="338">
        <v>0</v>
      </c>
      <c r="D471" s="338">
        <v>0</v>
      </c>
      <c r="E471" s="916">
        <v>0</v>
      </c>
      <c r="F471" s="338">
        <v>0</v>
      </c>
    </row>
    <row r="472" spans="1:6" s="915" customFormat="1" ht="13.5" customHeight="1">
      <c r="A472" s="461" t="s">
        <v>1218</v>
      </c>
      <c r="B472" s="338">
        <v>766459</v>
      </c>
      <c r="C472" s="338">
        <v>85610</v>
      </c>
      <c r="D472" s="338">
        <v>84458</v>
      </c>
      <c r="E472" s="916">
        <v>11.019245647842872</v>
      </c>
      <c r="F472" s="338">
        <v>6989.25</v>
      </c>
    </row>
    <row r="473" spans="1:6" s="915" customFormat="1" ht="12.75">
      <c r="A473" s="461" t="s">
        <v>1220</v>
      </c>
      <c r="B473" s="338">
        <v>34640961</v>
      </c>
      <c r="C473" s="338">
        <v>18939254</v>
      </c>
      <c r="D473" s="338">
        <v>18937852</v>
      </c>
      <c r="E473" s="916">
        <v>54.6689567878905</v>
      </c>
      <c r="F473" s="338">
        <v>5294631</v>
      </c>
    </row>
    <row r="474" spans="1:6" s="915" customFormat="1" ht="12.75">
      <c r="A474" s="461" t="s">
        <v>1243</v>
      </c>
      <c r="B474" s="338">
        <v>34640961</v>
      </c>
      <c r="C474" s="338">
        <v>18939254</v>
      </c>
      <c r="D474" s="338">
        <v>18937852</v>
      </c>
      <c r="E474" s="916">
        <v>54.6689567878905</v>
      </c>
      <c r="F474" s="338">
        <v>5294631</v>
      </c>
    </row>
    <row r="475" spans="1:6" s="915" customFormat="1" ht="13.5" customHeight="1">
      <c r="A475" s="461" t="s">
        <v>429</v>
      </c>
      <c r="B475" s="338">
        <v>36000</v>
      </c>
      <c r="C475" s="338">
        <v>0</v>
      </c>
      <c r="D475" s="338">
        <v>0</v>
      </c>
      <c r="E475" s="916">
        <v>0</v>
      </c>
      <c r="F475" s="338">
        <v>0</v>
      </c>
    </row>
    <row r="476" spans="1:6" s="915" customFormat="1" ht="13.5" customHeight="1">
      <c r="A476" s="461" t="s">
        <v>1228</v>
      </c>
      <c r="B476" s="338">
        <v>36000</v>
      </c>
      <c r="C476" s="338">
        <v>0</v>
      </c>
      <c r="D476" s="338">
        <v>0</v>
      </c>
      <c r="E476" s="916">
        <v>0</v>
      </c>
      <c r="F476" s="338">
        <v>0</v>
      </c>
    </row>
    <row r="477" spans="1:6" s="915" customFormat="1" ht="12.75">
      <c r="A477" s="894" t="s">
        <v>1272</v>
      </c>
      <c r="B477" s="338"/>
      <c r="C477" s="338"/>
      <c r="D477" s="338"/>
      <c r="E477" s="900"/>
      <c r="F477" s="338"/>
    </row>
    <row r="478" spans="1:6" s="915" customFormat="1" ht="12.75">
      <c r="A478" s="461" t="s">
        <v>1213</v>
      </c>
      <c r="B478" s="338">
        <v>37126645</v>
      </c>
      <c r="C478" s="338">
        <v>19224825</v>
      </c>
      <c r="D478" s="338">
        <v>19224825</v>
      </c>
      <c r="E478" s="916">
        <v>51.78174596708105</v>
      </c>
      <c r="F478" s="338">
        <v>5297350</v>
      </c>
    </row>
    <row r="479" spans="1:6" s="915" customFormat="1" ht="12.75">
      <c r="A479" s="461" t="s">
        <v>750</v>
      </c>
      <c r="B479" s="338">
        <v>0</v>
      </c>
      <c r="C479" s="338">
        <v>0</v>
      </c>
      <c r="D479" s="338">
        <v>0</v>
      </c>
      <c r="E479" s="916"/>
      <c r="F479" s="338">
        <v>-1685</v>
      </c>
    </row>
    <row r="480" spans="1:6" s="915" customFormat="1" ht="12.75">
      <c r="A480" s="461" t="s">
        <v>1241</v>
      </c>
      <c r="B480" s="338">
        <v>37126645</v>
      </c>
      <c r="C480" s="338">
        <v>19224825</v>
      </c>
      <c r="D480" s="338">
        <v>19224825</v>
      </c>
      <c r="E480" s="916">
        <v>51.78174596708105</v>
      </c>
      <c r="F480" s="338">
        <v>5299035</v>
      </c>
    </row>
    <row r="481" spans="1:6" s="915" customFormat="1" ht="25.5">
      <c r="A481" s="461" t="s">
        <v>1214</v>
      </c>
      <c r="B481" s="338">
        <v>35606475</v>
      </c>
      <c r="C481" s="338">
        <v>19024864</v>
      </c>
      <c r="D481" s="338">
        <v>19024864</v>
      </c>
      <c r="E481" s="916">
        <v>53.43091109131134</v>
      </c>
      <c r="F481" s="338">
        <v>5099074</v>
      </c>
    </row>
    <row r="482" spans="1:6" s="915" customFormat="1" ht="25.5">
      <c r="A482" s="904" t="s">
        <v>1256</v>
      </c>
      <c r="B482" s="905">
        <v>1520170</v>
      </c>
      <c r="C482" s="905">
        <v>199961</v>
      </c>
      <c r="D482" s="905">
        <v>199961</v>
      </c>
      <c r="E482" s="908">
        <v>13.153857792220608</v>
      </c>
      <c r="F482" s="905">
        <v>199961</v>
      </c>
    </row>
    <row r="483" spans="1:6" s="915" customFormat="1" ht="12.75">
      <c r="A483" s="461" t="s">
        <v>828</v>
      </c>
      <c r="B483" s="338">
        <v>37126645</v>
      </c>
      <c r="C483" s="338">
        <v>19224825</v>
      </c>
      <c r="D483" s="338">
        <v>19215395</v>
      </c>
      <c r="E483" s="916">
        <v>51.75634641912836</v>
      </c>
      <c r="F483" s="338">
        <v>5494705.25</v>
      </c>
    </row>
    <row r="484" spans="1:6" s="915" customFormat="1" ht="12.75">
      <c r="A484" s="461" t="s">
        <v>130</v>
      </c>
      <c r="B484" s="338">
        <v>37018645</v>
      </c>
      <c r="C484" s="338">
        <v>19152825</v>
      </c>
      <c r="D484" s="338">
        <v>19150271</v>
      </c>
      <c r="E484" s="916">
        <v>51.73142074757193</v>
      </c>
      <c r="F484" s="338">
        <v>5429581.25</v>
      </c>
    </row>
    <row r="485" spans="1:6" s="915" customFormat="1" ht="13.5" customHeight="1">
      <c r="A485" s="461" t="s">
        <v>1215</v>
      </c>
      <c r="B485" s="338">
        <v>929514</v>
      </c>
      <c r="C485" s="338">
        <v>85610</v>
      </c>
      <c r="D485" s="338">
        <v>84458</v>
      </c>
      <c r="E485" s="916">
        <v>9.08625367665253</v>
      </c>
      <c r="F485" s="338">
        <v>6989.25</v>
      </c>
    </row>
    <row r="486" spans="1:6" s="915" customFormat="1" ht="13.5" customHeight="1">
      <c r="A486" s="461" t="s">
        <v>1216</v>
      </c>
      <c r="B486" s="338">
        <v>163055</v>
      </c>
      <c r="C486" s="338">
        <v>0</v>
      </c>
      <c r="D486" s="338">
        <v>0</v>
      </c>
      <c r="E486" s="916">
        <v>0</v>
      </c>
      <c r="F486" s="338">
        <v>0</v>
      </c>
    </row>
    <row r="487" spans="1:6" s="915" customFormat="1" ht="13.5" customHeight="1">
      <c r="A487" s="461" t="s">
        <v>1242</v>
      </c>
      <c r="B487" s="338">
        <v>128855</v>
      </c>
      <c r="C487" s="338">
        <v>0</v>
      </c>
      <c r="D487" s="338">
        <v>0</v>
      </c>
      <c r="E487" s="916">
        <v>0</v>
      </c>
      <c r="F487" s="338">
        <v>0</v>
      </c>
    </row>
    <row r="488" spans="1:6" s="915" customFormat="1" ht="13.5" customHeight="1">
      <c r="A488" s="461" t="s">
        <v>1218</v>
      </c>
      <c r="B488" s="338">
        <v>766459</v>
      </c>
      <c r="C488" s="338">
        <v>85610</v>
      </c>
      <c r="D488" s="338">
        <v>84458</v>
      </c>
      <c r="E488" s="916">
        <v>11.019245647842872</v>
      </c>
      <c r="F488" s="338">
        <v>6989.25</v>
      </c>
    </row>
    <row r="489" spans="1:6" s="915" customFormat="1" ht="12.75">
      <c r="A489" s="461" t="s">
        <v>1220</v>
      </c>
      <c r="B489" s="338">
        <v>34640961</v>
      </c>
      <c r="C489" s="338">
        <v>18939254</v>
      </c>
      <c r="D489" s="338">
        <v>18937852</v>
      </c>
      <c r="E489" s="916">
        <v>54.6689567878905</v>
      </c>
      <c r="F489" s="338">
        <v>5294631</v>
      </c>
    </row>
    <row r="490" spans="1:6" s="915" customFormat="1" ht="12.75">
      <c r="A490" s="461" t="s">
        <v>1243</v>
      </c>
      <c r="B490" s="338">
        <v>34640961</v>
      </c>
      <c r="C490" s="338">
        <v>18939254</v>
      </c>
      <c r="D490" s="338">
        <v>18937852</v>
      </c>
      <c r="E490" s="916">
        <v>54.6689567878905</v>
      </c>
      <c r="F490" s="338">
        <v>5294631</v>
      </c>
    </row>
    <row r="491" spans="1:6" s="915" customFormat="1" ht="12.75">
      <c r="A491" s="519" t="s">
        <v>1226</v>
      </c>
      <c r="B491" s="338">
        <v>1448170</v>
      </c>
      <c r="C491" s="338">
        <v>127961</v>
      </c>
      <c r="D491" s="338">
        <v>127961</v>
      </c>
      <c r="E491" s="916">
        <v>8.836048254003328</v>
      </c>
      <c r="F491" s="338">
        <v>127961</v>
      </c>
    </row>
    <row r="492" spans="1:6" s="915" customFormat="1" ht="12.75">
      <c r="A492" s="917" t="s">
        <v>1257</v>
      </c>
      <c r="B492" s="588">
        <v>1448170</v>
      </c>
      <c r="C492" s="588">
        <v>127961</v>
      </c>
      <c r="D492" s="588">
        <v>127961</v>
      </c>
      <c r="E492" s="916">
        <v>8.836048254003328</v>
      </c>
      <c r="F492" s="588">
        <v>127961</v>
      </c>
    </row>
    <row r="493" spans="1:6" s="915" customFormat="1" ht="25.5">
      <c r="A493" s="468" t="s">
        <v>1258</v>
      </c>
      <c r="B493" s="905">
        <v>1448170</v>
      </c>
      <c r="C493" s="905">
        <v>127961</v>
      </c>
      <c r="D493" s="905">
        <v>127961</v>
      </c>
      <c r="E493" s="908">
        <v>8.836048254003328</v>
      </c>
      <c r="F493" s="905">
        <v>127961</v>
      </c>
    </row>
    <row r="494" spans="1:6" s="915" customFormat="1" ht="12.75">
      <c r="A494" s="461" t="s">
        <v>429</v>
      </c>
      <c r="B494" s="338">
        <v>108000</v>
      </c>
      <c r="C494" s="338">
        <v>72000</v>
      </c>
      <c r="D494" s="338">
        <v>65124</v>
      </c>
      <c r="E494" s="916">
        <v>60.3</v>
      </c>
      <c r="F494" s="338">
        <v>65124</v>
      </c>
    </row>
    <row r="495" spans="1:6" s="915" customFormat="1" ht="12.75">
      <c r="A495" s="461" t="s">
        <v>1228</v>
      </c>
      <c r="B495" s="588">
        <v>36000</v>
      </c>
      <c r="C495" s="338">
        <v>0</v>
      </c>
      <c r="D495" s="338">
        <v>0</v>
      </c>
      <c r="E495" s="916">
        <v>0</v>
      </c>
      <c r="F495" s="338">
        <v>0</v>
      </c>
    </row>
    <row r="496" spans="1:6" s="915" customFormat="1" ht="25.5">
      <c r="A496" s="897" t="s">
        <v>1229</v>
      </c>
      <c r="B496" s="588">
        <v>72000</v>
      </c>
      <c r="C496" s="588">
        <v>72000</v>
      </c>
      <c r="D496" s="588">
        <v>65124</v>
      </c>
      <c r="E496" s="916">
        <v>90.45</v>
      </c>
      <c r="F496" s="588">
        <v>65124</v>
      </c>
    </row>
    <row r="497" spans="1:6" s="915" customFormat="1" ht="25.5">
      <c r="A497" s="918" t="s">
        <v>1260</v>
      </c>
      <c r="B497" s="905">
        <v>72000</v>
      </c>
      <c r="C497" s="905">
        <v>72000</v>
      </c>
      <c r="D497" s="905">
        <v>65124</v>
      </c>
      <c r="E497" s="908">
        <v>90.45</v>
      </c>
      <c r="F497" s="905">
        <v>65124</v>
      </c>
    </row>
    <row r="498" spans="1:6" s="915" customFormat="1" ht="12.75">
      <c r="A498" s="887" t="s">
        <v>1274</v>
      </c>
      <c r="B498" s="338"/>
      <c r="C498" s="338"/>
      <c r="D498" s="338"/>
      <c r="E498" s="900"/>
      <c r="F498" s="338"/>
    </row>
    <row r="499" spans="1:6" s="915" customFormat="1" ht="12.75">
      <c r="A499" s="461" t="s">
        <v>1213</v>
      </c>
      <c r="B499" s="338">
        <v>11966616</v>
      </c>
      <c r="C499" s="338">
        <v>3996192</v>
      </c>
      <c r="D499" s="338">
        <v>3996192</v>
      </c>
      <c r="E499" s="916">
        <v>33.394503508761375</v>
      </c>
      <c r="F499" s="338">
        <v>2220682</v>
      </c>
    </row>
    <row r="500" spans="1:6" s="915" customFormat="1" ht="12.75">
      <c r="A500" s="461" t="s">
        <v>1241</v>
      </c>
      <c r="B500" s="338">
        <v>11966616</v>
      </c>
      <c r="C500" s="338">
        <v>3996192</v>
      </c>
      <c r="D500" s="338">
        <v>3996192</v>
      </c>
      <c r="E500" s="916">
        <v>33.394503508761375</v>
      </c>
      <c r="F500" s="338">
        <v>2220682</v>
      </c>
    </row>
    <row r="501" spans="1:6" s="915" customFormat="1" ht="25.5">
      <c r="A501" s="461" t="s">
        <v>1214</v>
      </c>
      <c r="B501" s="338">
        <v>11966616</v>
      </c>
      <c r="C501" s="338">
        <v>3996192</v>
      </c>
      <c r="D501" s="338">
        <v>3996192</v>
      </c>
      <c r="E501" s="916">
        <v>33.394503508761375</v>
      </c>
      <c r="F501" s="338">
        <v>2220682</v>
      </c>
    </row>
    <row r="502" spans="1:6" s="915" customFormat="1" ht="12.75">
      <c r="A502" s="461" t="s">
        <v>828</v>
      </c>
      <c r="B502" s="338">
        <v>11966616</v>
      </c>
      <c r="C502" s="338">
        <v>3996192</v>
      </c>
      <c r="D502" s="338">
        <v>3990200</v>
      </c>
      <c r="E502" s="916">
        <v>33.344430873356345</v>
      </c>
      <c r="F502" s="338">
        <v>2270200</v>
      </c>
    </row>
    <row r="503" spans="1:6" s="915" customFormat="1" ht="12.75">
      <c r="A503" s="461" t="s">
        <v>130</v>
      </c>
      <c r="B503" s="338">
        <v>11961289</v>
      </c>
      <c r="C503" s="338">
        <v>3996192</v>
      </c>
      <c r="D503" s="338">
        <v>3990200</v>
      </c>
      <c r="E503" s="916">
        <v>33.35928092699708</v>
      </c>
      <c r="F503" s="338">
        <v>2270200</v>
      </c>
    </row>
    <row r="504" spans="1:6" s="915" customFormat="1" ht="13.5" customHeight="1">
      <c r="A504" s="461" t="s">
        <v>1215</v>
      </c>
      <c r="B504" s="338">
        <v>141903</v>
      </c>
      <c r="C504" s="338">
        <v>11901</v>
      </c>
      <c r="D504" s="338">
        <v>5921</v>
      </c>
      <c r="E504" s="916">
        <v>4.17256858558311</v>
      </c>
      <c r="F504" s="338">
        <v>3389</v>
      </c>
    </row>
    <row r="505" spans="1:6" s="915" customFormat="1" ht="13.5" customHeight="1">
      <c r="A505" s="461" t="s">
        <v>1216</v>
      </c>
      <c r="B505" s="338">
        <v>125403</v>
      </c>
      <c r="C505" s="338">
        <v>10401</v>
      </c>
      <c r="D505" s="338">
        <v>5760</v>
      </c>
      <c r="E505" s="916">
        <v>4.593191550441377</v>
      </c>
      <c r="F505" s="338">
        <v>3228</v>
      </c>
    </row>
    <row r="506" spans="1:6" s="915" customFormat="1" ht="13.5" customHeight="1">
      <c r="A506" s="461" t="s">
        <v>1242</v>
      </c>
      <c r="B506" s="338">
        <v>98797</v>
      </c>
      <c r="C506" s="338">
        <v>8280</v>
      </c>
      <c r="D506" s="338">
        <v>5042</v>
      </c>
      <c r="E506" s="916">
        <v>5.103393827747806</v>
      </c>
      <c r="F506" s="338">
        <v>2601</v>
      </c>
    </row>
    <row r="507" spans="1:6" s="915" customFormat="1" ht="13.5" customHeight="1">
      <c r="A507" s="461" t="s">
        <v>1218</v>
      </c>
      <c r="B507" s="338">
        <v>16500</v>
      </c>
      <c r="C507" s="338">
        <v>1500</v>
      </c>
      <c r="D507" s="338">
        <v>161</v>
      </c>
      <c r="E507" s="916">
        <v>0.9757575757575758</v>
      </c>
      <c r="F507" s="338">
        <v>161</v>
      </c>
    </row>
    <row r="508" spans="1:6" s="915" customFormat="1" ht="12.75">
      <c r="A508" s="461" t="s">
        <v>1220</v>
      </c>
      <c r="B508" s="338">
        <v>11819386</v>
      </c>
      <c r="C508" s="338">
        <v>3984291</v>
      </c>
      <c r="D508" s="338">
        <v>3984279</v>
      </c>
      <c r="E508" s="916">
        <v>33.70969524136026</v>
      </c>
      <c r="F508" s="338">
        <v>2266811</v>
      </c>
    </row>
    <row r="509" spans="1:6" s="915" customFormat="1" ht="12.75">
      <c r="A509" s="461" t="s">
        <v>1243</v>
      </c>
      <c r="B509" s="338">
        <v>11819386</v>
      </c>
      <c r="C509" s="338">
        <v>3984291</v>
      </c>
      <c r="D509" s="338">
        <v>3984279</v>
      </c>
      <c r="E509" s="916">
        <v>33.70969524136026</v>
      </c>
      <c r="F509" s="338">
        <v>2266811</v>
      </c>
    </row>
    <row r="510" spans="1:6" s="915" customFormat="1" ht="13.5" customHeight="1">
      <c r="A510" s="461" t="s">
        <v>429</v>
      </c>
      <c r="B510" s="338">
        <v>5327</v>
      </c>
      <c r="C510" s="338">
        <v>0</v>
      </c>
      <c r="D510" s="338">
        <v>0</v>
      </c>
      <c r="E510" s="916">
        <v>0</v>
      </c>
      <c r="F510" s="338">
        <v>0</v>
      </c>
    </row>
    <row r="511" spans="1:6" s="915" customFormat="1" ht="13.5" customHeight="1">
      <c r="A511" s="461" t="s">
        <v>1228</v>
      </c>
      <c r="B511" s="338">
        <v>5327</v>
      </c>
      <c r="C511" s="338">
        <v>0</v>
      </c>
      <c r="D511" s="338">
        <v>0</v>
      </c>
      <c r="E511" s="916">
        <v>0</v>
      </c>
      <c r="F511" s="338">
        <v>0</v>
      </c>
    </row>
    <row r="512" spans="1:6" s="915" customFormat="1" ht="12.75">
      <c r="A512" s="894" t="s">
        <v>1272</v>
      </c>
      <c r="B512" s="338"/>
      <c r="C512" s="338"/>
      <c r="D512" s="338"/>
      <c r="E512" s="900"/>
      <c r="F512" s="338"/>
    </row>
    <row r="513" spans="1:6" s="915" customFormat="1" ht="12.75">
      <c r="A513" s="461" t="s">
        <v>1213</v>
      </c>
      <c r="B513" s="338">
        <v>12439336</v>
      </c>
      <c r="C513" s="338">
        <v>4056846</v>
      </c>
      <c r="D513" s="338">
        <v>4056846</v>
      </c>
      <c r="E513" s="916">
        <v>32.613043011299</v>
      </c>
      <c r="F513" s="338">
        <v>2281336</v>
      </c>
    </row>
    <row r="514" spans="1:6" s="915" customFormat="1" ht="12.75">
      <c r="A514" s="461" t="s">
        <v>1241</v>
      </c>
      <c r="B514" s="338">
        <v>12439336</v>
      </c>
      <c r="C514" s="338">
        <v>4056846</v>
      </c>
      <c r="D514" s="338">
        <v>4056846</v>
      </c>
      <c r="E514" s="916">
        <v>32.613043011299</v>
      </c>
      <c r="F514" s="338">
        <v>2281336</v>
      </c>
    </row>
    <row r="515" spans="1:6" s="915" customFormat="1" ht="25.5">
      <c r="A515" s="461" t="s">
        <v>1214</v>
      </c>
      <c r="B515" s="338">
        <v>11966616</v>
      </c>
      <c r="C515" s="338">
        <v>3996192</v>
      </c>
      <c r="D515" s="338">
        <v>3996192</v>
      </c>
      <c r="E515" s="916">
        <v>33.394503508761375</v>
      </c>
      <c r="F515" s="338">
        <v>2220682</v>
      </c>
    </row>
    <row r="516" spans="1:6" s="915" customFormat="1" ht="25.5">
      <c r="A516" s="904" t="s">
        <v>1256</v>
      </c>
      <c r="B516" s="905">
        <v>472720</v>
      </c>
      <c r="C516" s="905">
        <v>60654</v>
      </c>
      <c r="D516" s="905">
        <v>60654</v>
      </c>
      <c r="E516" s="908">
        <v>12.83085124386529</v>
      </c>
      <c r="F516" s="905">
        <v>60654</v>
      </c>
    </row>
    <row r="517" spans="1:6" s="915" customFormat="1" ht="12.75">
      <c r="A517" s="461" t="s">
        <v>828</v>
      </c>
      <c r="B517" s="338">
        <v>12439336</v>
      </c>
      <c r="C517" s="338">
        <v>4056846</v>
      </c>
      <c r="D517" s="338">
        <v>4020015</v>
      </c>
      <c r="E517" s="916">
        <v>32.316958075575734</v>
      </c>
      <c r="F517" s="338">
        <v>2300015</v>
      </c>
    </row>
    <row r="518" spans="1:6" s="915" customFormat="1" ht="12.75">
      <c r="A518" s="461" t="s">
        <v>130</v>
      </c>
      <c r="B518" s="338">
        <v>12423355</v>
      </c>
      <c r="C518" s="338">
        <v>4046192</v>
      </c>
      <c r="D518" s="338">
        <v>4020015</v>
      </c>
      <c r="E518" s="916">
        <v>32.35852955984917</v>
      </c>
      <c r="F518" s="338">
        <v>2300015</v>
      </c>
    </row>
    <row r="519" spans="1:6" s="915" customFormat="1" ht="13.5" customHeight="1">
      <c r="A519" s="461" t="s">
        <v>1215</v>
      </c>
      <c r="B519" s="338">
        <v>141903</v>
      </c>
      <c r="C519" s="338">
        <v>11901</v>
      </c>
      <c r="D519" s="338">
        <v>5921</v>
      </c>
      <c r="E519" s="916">
        <v>4.17256858558311</v>
      </c>
      <c r="F519" s="338">
        <v>3389</v>
      </c>
    </row>
    <row r="520" spans="1:6" s="915" customFormat="1" ht="13.5" customHeight="1">
      <c r="A520" s="461" t="s">
        <v>1216</v>
      </c>
      <c r="B520" s="338">
        <v>125403</v>
      </c>
      <c r="C520" s="338">
        <v>10401</v>
      </c>
      <c r="D520" s="338">
        <v>5760</v>
      </c>
      <c r="E520" s="916">
        <v>4.593191550441377</v>
      </c>
      <c r="F520" s="338">
        <v>3228</v>
      </c>
    </row>
    <row r="521" spans="1:6" s="915" customFormat="1" ht="13.5" customHeight="1">
      <c r="A521" s="461" t="s">
        <v>1242</v>
      </c>
      <c r="B521" s="338">
        <v>98797</v>
      </c>
      <c r="C521" s="338">
        <v>8280</v>
      </c>
      <c r="D521" s="338">
        <v>5042</v>
      </c>
      <c r="E521" s="916">
        <v>5.103393827747806</v>
      </c>
      <c r="F521" s="338">
        <v>2601</v>
      </c>
    </row>
    <row r="522" spans="1:6" s="915" customFormat="1" ht="13.5" customHeight="1">
      <c r="A522" s="461" t="s">
        <v>1218</v>
      </c>
      <c r="B522" s="338">
        <v>16500</v>
      </c>
      <c r="C522" s="338">
        <v>1500</v>
      </c>
      <c r="D522" s="338">
        <v>161</v>
      </c>
      <c r="E522" s="916">
        <v>0.9757575757575758</v>
      </c>
      <c r="F522" s="338">
        <v>161</v>
      </c>
    </row>
    <row r="523" spans="1:6" s="915" customFormat="1" ht="12.75">
      <c r="A523" s="461" t="s">
        <v>1220</v>
      </c>
      <c r="B523" s="338">
        <v>11819386</v>
      </c>
      <c r="C523" s="338">
        <v>3984291</v>
      </c>
      <c r="D523" s="338">
        <v>3984279</v>
      </c>
      <c r="E523" s="916">
        <v>33.70969524136026</v>
      </c>
      <c r="F523" s="338">
        <v>2266811</v>
      </c>
    </row>
    <row r="524" spans="1:6" s="915" customFormat="1" ht="12.75">
      <c r="A524" s="461" t="s">
        <v>1243</v>
      </c>
      <c r="B524" s="338">
        <v>11819386</v>
      </c>
      <c r="C524" s="338">
        <v>3984291</v>
      </c>
      <c r="D524" s="338">
        <v>3984279</v>
      </c>
      <c r="E524" s="916">
        <v>33.70969524136026</v>
      </c>
      <c r="F524" s="338">
        <v>2266811</v>
      </c>
    </row>
    <row r="525" spans="1:6" s="915" customFormat="1" ht="12.75">
      <c r="A525" s="519" t="s">
        <v>1226</v>
      </c>
      <c r="B525" s="338">
        <v>462066</v>
      </c>
      <c r="C525" s="338">
        <v>50000</v>
      </c>
      <c r="D525" s="338">
        <v>29815</v>
      </c>
      <c r="E525" s="916">
        <v>6.452541411832942</v>
      </c>
      <c r="F525" s="338">
        <v>29815</v>
      </c>
    </row>
    <row r="526" spans="1:6" s="915" customFormat="1" ht="12.75">
      <c r="A526" s="917" t="s">
        <v>1257</v>
      </c>
      <c r="B526" s="588">
        <v>462066</v>
      </c>
      <c r="C526" s="588">
        <v>50000</v>
      </c>
      <c r="D526" s="588">
        <v>29815</v>
      </c>
      <c r="E526" s="916">
        <v>6.452541411832942</v>
      </c>
      <c r="F526" s="588">
        <v>29815</v>
      </c>
    </row>
    <row r="527" spans="1:6" s="915" customFormat="1" ht="25.5">
      <c r="A527" s="468" t="s">
        <v>1258</v>
      </c>
      <c r="B527" s="905">
        <v>462066</v>
      </c>
      <c r="C527" s="905">
        <v>50000</v>
      </c>
      <c r="D527" s="905">
        <v>29815</v>
      </c>
      <c r="E527" s="908">
        <v>6.452541411832942</v>
      </c>
      <c r="F527" s="905">
        <v>29815</v>
      </c>
    </row>
    <row r="528" spans="1:6" s="915" customFormat="1" ht="12.75">
      <c r="A528" s="461" t="s">
        <v>429</v>
      </c>
      <c r="B528" s="338">
        <v>15981</v>
      </c>
      <c r="C528" s="338">
        <v>10654</v>
      </c>
      <c r="D528" s="338">
        <v>0</v>
      </c>
      <c r="E528" s="916">
        <v>0</v>
      </c>
      <c r="F528" s="338">
        <v>0</v>
      </c>
    </row>
    <row r="529" spans="1:6" s="915" customFormat="1" ht="12.75">
      <c r="A529" s="461" t="s">
        <v>1228</v>
      </c>
      <c r="B529" s="588">
        <v>5327</v>
      </c>
      <c r="C529" s="338"/>
      <c r="D529" s="338"/>
      <c r="E529" s="916">
        <v>0</v>
      </c>
      <c r="F529" s="338">
        <v>0</v>
      </c>
    </row>
    <row r="530" spans="1:6" s="915" customFormat="1" ht="25.5">
      <c r="A530" s="897" t="s">
        <v>1229</v>
      </c>
      <c r="B530" s="588">
        <v>10654</v>
      </c>
      <c r="C530" s="588">
        <v>10654</v>
      </c>
      <c r="D530" s="588">
        <v>0</v>
      </c>
      <c r="E530" s="916">
        <v>0</v>
      </c>
      <c r="F530" s="588">
        <v>0</v>
      </c>
    </row>
    <row r="531" spans="1:6" s="915" customFormat="1" ht="25.5">
      <c r="A531" s="918" t="s">
        <v>1260</v>
      </c>
      <c r="B531" s="905">
        <v>10654</v>
      </c>
      <c r="C531" s="905">
        <v>10654</v>
      </c>
      <c r="D531" s="905">
        <v>0</v>
      </c>
      <c r="E531" s="908">
        <v>0</v>
      </c>
      <c r="F531" s="905">
        <v>0</v>
      </c>
    </row>
    <row r="532" spans="1:6" s="915" customFormat="1" ht="13.5" customHeight="1">
      <c r="A532" s="887" t="s">
        <v>1275</v>
      </c>
      <c r="B532" s="338"/>
      <c r="C532" s="338"/>
      <c r="D532" s="338"/>
      <c r="E532" s="900"/>
      <c r="F532" s="338"/>
    </row>
    <row r="533" spans="1:6" s="915" customFormat="1" ht="13.5" customHeight="1">
      <c r="A533" s="461" t="s">
        <v>1213</v>
      </c>
      <c r="B533" s="338">
        <v>1139480</v>
      </c>
      <c r="C533" s="338">
        <v>94448</v>
      </c>
      <c r="D533" s="338">
        <v>84145</v>
      </c>
      <c r="E533" s="916">
        <v>7.384508723277285</v>
      </c>
      <c r="F533" s="338">
        <v>55067</v>
      </c>
    </row>
    <row r="534" spans="1:6" s="915" customFormat="1" ht="12.75">
      <c r="A534" s="461" t="s">
        <v>1276</v>
      </c>
      <c r="B534" s="338">
        <v>1882</v>
      </c>
      <c r="C534" s="338">
        <v>0</v>
      </c>
      <c r="D534" s="338">
        <v>0</v>
      </c>
      <c r="E534" s="916">
        <v>0</v>
      </c>
      <c r="F534" s="338">
        <v>0</v>
      </c>
    </row>
    <row r="535" spans="1:6" s="915" customFormat="1" ht="13.5" customHeight="1">
      <c r="A535" s="461" t="s">
        <v>751</v>
      </c>
      <c r="B535" s="338">
        <v>502033</v>
      </c>
      <c r="C535" s="338">
        <v>16700</v>
      </c>
      <c r="D535" s="338">
        <v>6397</v>
      </c>
      <c r="E535" s="916">
        <v>1.2742190254425505</v>
      </c>
      <c r="F535" s="338">
        <v>6397</v>
      </c>
    </row>
    <row r="536" spans="1:6" s="915" customFormat="1" ht="13.5" customHeight="1">
      <c r="A536" s="461" t="s">
        <v>1241</v>
      </c>
      <c r="B536" s="338">
        <v>635565</v>
      </c>
      <c r="C536" s="338">
        <v>77748</v>
      </c>
      <c r="D536" s="338">
        <v>77748</v>
      </c>
      <c r="E536" s="916">
        <v>12.23289514054424</v>
      </c>
      <c r="F536" s="338">
        <v>48670</v>
      </c>
    </row>
    <row r="537" spans="1:6" s="915" customFormat="1" ht="25.5">
      <c r="A537" s="461" t="s">
        <v>1214</v>
      </c>
      <c r="B537" s="338">
        <v>635565</v>
      </c>
      <c r="C537" s="338">
        <v>77748</v>
      </c>
      <c r="D537" s="338">
        <v>77748</v>
      </c>
      <c r="E537" s="916">
        <v>12.23289514054424</v>
      </c>
      <c r="F537" s="338">
        <v>48670</v>
      </c>
    </row>
    <row r="538" spans="1:6" s="915" customFormat="1" ht="13.5" customHeight="1">
      <c r="A538" s="461" t="s">
        <v>828</v>
      </c>
      <c r="B538" s="338">
        <v>1139480</v>
      </c>
      <c r="C538" s="338">
        <v>94448</v>
      </c>
      <c r="D538" s="338">
        <v>73614</v>
      </c>
      <c r="E538" s="916">
        <v>6.460315231509109</v>
      </c>
      <c r="F538" s="338">
        <v>48290</v>
      </c>
    </row>
    <row r="539" spans="1:6" s="915" customFormat="1" ht="13.5" customHeight="1">
      <c r="A539" s="461" t="s">
        <v>130</v>
      </c>
      <c r="B539" s="338">
        <v>1136680</v>
      </c>
      <c r="C539" s="338">
        <v>94448</v>
      </c>
      <c r="D539" s="338">
        <v>73614</v>
      </c>
      <c r="E539" s="916">
        <v>6.476229017841432</v>
      </c>
      <c r="F539" s="338">
        <v>48290</v>
      </c>
    </row>
    <row r="540" spans="1:6" s="915" customFormat="1" ht="13.5" customHeight="1">
      <c r="A540" s="461" t="s">
        <v>1215</v>
      </c>
      <c r="B540" s="338">
        <v>1117659</v>
      </c>
      <c r="C540" s="338">
        <v>94448</v>
      </c>
      <c r="D540" s="338">
        <v>73614</v>
      </c>
      <c r="E540" s="916">
        <v>6.586445418504212</v>
      </c>
      <c r="F540" s="338">
        <v>48290</v>
      </c>
    </row>
    <row r="541" spans="1:6" s="915" customFormat="1" ht="13.5" customHeight="1">
      <c r="A541" s="461" t="s">
        <v>1216</v>
      </c>
      <c r="B541" s="338">
        <v>496553</v>
      </c>
      <c r="C541" s="338">
        <v>69472</v>
      </c>
      <c r="D541" s="338">
        <v>62986</v>
      </c>
      <c r="E541" s="916">
        <v>12.684647963057316</v>
      </c>
      <c r="F541" s="338">
        <v>42847</v>
      </c>
    </row>
    <row r="542" spans="1:6" s="915" customFormat="1" ht="13.5" customHeight="1">
      <c r="A542" s="461" t="s">
        <v>1242</v>
      </c>
      <c r="B542" s="338">
        <v>394725</v>
      </c>
      <c r="C542" s="338">
        <v>53669</v>
      </c>
      <c r="D542" s="338">
        <v>49007</v>
      </c>
      <c r="E542" s="916">
        <v>12.415479131040598</v>
      </c>
      <c r="F542" s="338">
        <v>34745</v>
      </c>
    </row>
    <row r="543" spans="1:6" s="915" customFormat="1" ht="13.5" customHeight="1">
      <c r="A543" s="461" t="s">
        <v>1218</v>
      </c>
      <c r="B543" s="338">
        <v>621106</v>
      </c>
      <c r="C543" s="338">
        <v>24976</v>
      </c>
      <c r="D543" s="338">
        <v>10628</v>
      </c>
      <c r="E543" s="916">
        <v>1.7111410934687477</v>
      </c>
      <c r="F543" s="338">
        <v>5443</v>
      </c>
    </row>
    <row r="544" spans="1:6" s="915" customFormat="1" ht="26.25" customHeight="1">
      <c r="A544" s="452" t="s">
        <v>1277</v>
      </c>
      <c r="B544" s="338">
        <v>19021</v>
      </c>
      <c r="C544" s="338">
        <v>0</v>
      </c>
      <c r="D544" s="338">
        <v>0</v>
      </c>
      <c r="E544" s="916">
        <v>0</v>
      </c>
      <c r="F544" s="338">
        <v>0</v>
      </c>
    </row>
    <row r="545" spans="1:6" s="915" customFormat="1" ht="13.5" customHeight="1">
      <c r="A545" s="461" t="s">
        <v>1225</v>
      </c>
      <c r="B545" s="338">
        <v>19021</v>
      </c>
      <c r="C545" s="338">
        <v>0</v>
      </c>
      <c r="D545" s="338">
        <v>0</v>
      </c>
      <c r="E545" s="916">
        <v>0</v>
      </c>
      <c r="F545" s="338">
        <v>0</v>
      </c>
    </row>
    <row r="546" spans="1:6" s="915" customFormat="1" ht="13.5" customHeight="1">
      <c r="A546" s="461" t="s">
        <v>429</v>
      </c>
      <c r="B546" s="338">
        <v>2800</v>
      </c>
      <c r="C546" s="338">
        <v>0</v>
      </c>
      <c r="D546" s="338">
        <v>0</v>
      </c>
      <c r="E546" s="916">
        <v>0</v>
      </c>
      <c r="F546" s="338">
        <v>0</v>
      </c>
    </row>
    <row r="547" spans="1:6" s="915" customFormat="1" ht="13.5" customHeight="1">
      <c r="A547" s="461" t="s">
        <v>1228</v>
      </c>
      <c r="B547" s="338">
        <v>2800</v>
      </c>
      <c r="C547" s="338">
        <v>0</v>
      </c>
      <c r="D547" s="338">
        <v>0</v>
      </c>
      <c r="E547" s="916">
        <v>0</v>
      </c>
      <c r="F547" s="338">
        <v>0</v>
      </c>
    </row>
    <row r="548" spans="1:6" s="915" customFormat="1" ht="12.75">
      <c r="A548" s="356" t="s">
        <v>1278</v>
      </c>
      <c r="B548" s="338"/>
      <c r="C548" s="338"/>
      <c r="D548" s="338"/>
      <c r="E548" s="900"/>
      <c r="F548" s="338"/>
    </row>
    <row r="549" spans="1:6" s="915" customFormat="1" ht="12.75">
      <c r="A549" s="887" t="s">
        <v>1279</v>
      </c>
      <c r="B549" s="338"/>
      <c r="C549" s="338"/>
      <c r="D549" s="338"/>
      <c r="E549" s="900"/>
      <c r="F549" s="338"/>
    </row>
    <row r="550" spans="1:6" s="915" customFormat="1" ht="13.5" customHeight="1">
      <c r="A550" s="461" t="s">
        <v>1213</v>
      </c>
      <c r="B550" s="338">
        <v>92866</v>
      </c>
      <c r="C550" s="338">
        <v>2410</v>
      </c>
      <c r="D550" s="338">
        <v>0</v>
      </c>
      <c r="E550" s="916">
        <v>0</v>
      </c>
      <c r="F550" s="338">
        <v>0</v>
      </c>
    </row>
    <row r="551" spans="1:6" s="915" customFormat="1" ht="13.5" customHeight="1">
      <c r="A551" s="461" t="s">
        <v>751</v>
      </c>
      <c r="B551" s="338">
        <v>92114</v>
      </c>
      <c r="C551" s="338">
        <v>2410</v>
      </c>
      <c r="D551" s="338">
        <v>0</v>
      </c>
      <c r="E551" s="916">
        <v>0</v>
      </c>
      <c r="F551" s="338">
        <v>0</v>
      </c>
    </row>
    <row r="552" spans="1:6" s="915" customFormat="1" ht="13.5" customHeight="1">
      <c r="A552" s="461" t="s">
        <v>1241</v>
      </c>
      <c r="B552" s="338">
        <v>752</v>
      </c>
      <c r="C552" s="338">
        <v>0</v>
      </c>
      <c r="D552" s="338">
        <v>0</v>
      </c>
      <c r="E552" s="916">
        <v>0</v>
      </c>
      <c r="F552" s="338">
        <v>0</v>
      </c>
    </row>
    <row r="553" spans="1:6" s="915" customFormat="1" ht="25.5">
      <c r="A553" s="461" t="s">
        <v>1214</v>
      </c>
      <c r="B553" s="338">
        <v>752</v>
      </c>
      <c r="C553" s="338">
        <v>0</v>
      </c>
      <c r="D553" s="338">
        <v>0</v>
      </c>
      <c r="E553" s="916">
        <v>0</v>
      </c>
      <c r="F553" s="338">
        <v>0</v>
      </c>
    </row>
    <row r="554" spans="1:6" s="915" customFormat="1" ht="13.5" customHeight="1">
      <c r="A554" s="461" t="s">
        <v>828</v>
      </c>
      <c r="B554" s="338">
        <v>92866</v>
      </c>
      <c r="C554" s="338">
        <v>2410</v>
      </c>
      <c r="D554" s="338">
        <v>0</v>
      </c>
      <c r="E554" s="916">
        <v>0</v>
      </c>
      <c r="F554" s="338">
        <v>0</v>
      </c>
    </row>
    <row r="555" spans="1:6" s="915" customFormat="1" ht="13.5" customHeight="1">
      <c r="A555" s="461" t="s">
        <v>130</v>
      </c>
      <c r="B555" s="338">
        <v>92866</v>
      </c>
      <c r="C555" s="338">
        <v>2410</v>
      </c>
      <c r="D555" s="338">
        <v>0</v>
      </c>
      <c r="E555" s="916">
        <v>0</v>
      </c>
      <c r="F555" s="338">
        <v>0</v>
      </c>
    </row>
    <row r="556" spans="1:6" s="915" customFormat="1" ht="13.5" customHeight="1">
      <c r="A556" s="461" t="s">
        <v>1215</v>
      </c>
      <c r="B556" s="338">
        <v>73845</v>
      </c>
      <c r="C556" s="338">
        <v>2410</v>
      </c>
      <c r="D556" s="338">
        <v>0</v>
      </c>
      <c r="E556" s="916">
        <v>0</v>
      </c>
      <c r="F556" s="338">
        <v>0</v>
      </c>
    </row>
    <row r="557" spans="1:6" s="915" customFormat="1" ht="13.5" customHeight="1">
      <c r="A557" s="461" t="s">
        <v>1216</v>
      </c>
      <c r="B557" s="338">
        <v>272</v>
      </c>
      <c r="C557" s="338">
        <v>0</v>
      </c>
      <c r="D557" s="338">
        <v>0</v>
      </c>
      <c r="E557" s="916">
        <v>0</v>
      </c>
      <c r="F557" s="338">
        <v>0</v>
      </c>
    </row>
    <row r="558" spans="1:6" s="915" customFormat="1" ht="13.5" customHeight="1">
      <c r="A558" s="461" t="s">
        <v>1242</v>
      </c>
      <c r="B558" s="338">
        <v>219</v>
      </c>
      <c r="C558" s="338">
        <v>0</v>
      </c>
      <c r="D558" s="338">
        <v>0</v>
      </c>
      <c r="E558" s="916">
        <v>0</v>
      </c>
      <c r="F558" s="338">
        <v>0</v>
      </c>
    </row>
    <row r="559" spans="1:6" s="915" customFormat="1" ht="13.5" customHeight="1">
      <c r="A559" s="461" t="s">
        <v>1218</v>
      </c>
      <c r="B559" s="338">
        <v>73573</v>
      </c>
      <c r="C559" s="338">
        <v>2410</v>
      </c>
      <c r="D559" s="338">
        <v>0</v>
      </c>
      <c r="E559" s="916">
        <v>0</v>
      </c>
      <c r="F559" s="338">
        <v>0</v>
      </c>
    </row>
    <row r="560" spans="1:6" s="915" customFormat="1" ht="25.5">
      <c r="A560" s="461" t="s">
        <v>1277</v>
      </c>
      <c r="B560" s="338">
        <v>19021</v>
      </c>
      <c r="C560" s="338">
        <v>0</v>
      </c>
      <c r="D560" s="338">
        <v>0</v>
      </c>
      <c r="E560" s="916">
        <v>0</v>
      </c>
      <c r="F560" s="338">
        <v>0</v>
      </c>
    </row>
    <row r="561" spans="1:6" s="915" customFormat="1" ht="12.75">
      <c r="A561" s="461" t="s">
        <v>1225</v>
      </c>
      <c r="B561" s="338">
        <v>19021</v>
      </c>
      <c r="C561" s="338">
        <v>0</v>
      </c>
      <c r="D561" s="338">
        <v>0</v>
      </c>
      <c r="E561" s="916">
        <v>0</v>
      </c>
      <c r="F561" s="338">
        <v>0</v>
      </c>
    </row>
    <row r="562" spans="1:6" s="915" customFormat="1" ht="12.75">
      <c r="A562" s="894" t="s">
        <v>1244</v>
      </c>
      <c r="B562" s="338"/>
      <c r="C562" s="338"/>
      <c r="D562" s="338"/>
      <c r="E562" s="900"/>
      <c r="F562" s="338"/>
    </row>
    <row r="563" spans="1:6" s="915" customFormat="1" ht="12.75">
      <c r="A563" s="894" t="s">
        <v>1280</v>
      </c>
      <c r="B563" s="338"/>
      <c r="C563" s="338"/>
      <c r="D563" s="338"/>
      <c r="E563" s="900"/>
      <c r="F563" s="338"/>
    </row>
    <row r="564" spans="1:6" s="915" customFormat="1" ht="13.5" customHeight="1">
      <c r="A564" s="461" t="s">
        <v>1213</v>
      </c>
      <c r="B564" s="338">
        <v>69327</v>
      </c>
      <c r="C564" s="338">
        <v>2410</v>
      </c>
      <c r="D564" s="338">
        <v>0</v>
      </c>
      <c r="E564" s="916">
        <v>0</v>
      </c>
      <c r="F564" s="338">
        <v>0</v>
      </c>
    </row>
    <row r="565" spans="1:6" s="915" customFormat="1" ht="13.5" customHeight="1">
      <c r="A565" s="461" t="s">
        <v>751</v>
      </c>
      <c r="B565" s="338">
        <v>69327</v>
      </c>
      <c r="C565" s="338">
        <v>2410</v>
      </c>
      <c r="D565" s="338">
        <v>0</v>
      </c>
      <c r="E565" s="916">
        <v>0</v>
      </c>
      <c r="F565" s="338">
        <v>0</v>
      </c>
    </row>
    <row r="566" spans="1:6" s="915" customFormat="1" ht="13.5" customHeight="1">
      <c r="A566" s="461" t="s">
        <v>828</v>
      </c>
      <c r="B566" s="338">
        <v>69327</v>
      </c>
      <c r="C566" s="338">
        <v>2410</v>
      </c>
      <c r="D566" s="338">
        <v>0</v>
      </c>
      <c r="E566" s="916">
        <v>0</v>
      </c>
      <c r="F566" s="338">
        <v>0</v>
      </c>
    </row>
    <row r="567" spans="1:6" s="915" customFormat="1" ht="13.5" customHeight="1">
      <c r="A567" s="461" t="s">
        <v>130</v>
      </c>
      <c r="B567" s="338">
        <v>69327</v>
      </c>
      <c r="C567" s="338">
        <v>2410</v>
      </c>
      <c r="D567" s="338">
        <v>0</v>
      </c>
      <c r="E567" s="916">
        <v>0</v>
      </c>
      <c r="F567" s="338">
        <v>0</v>
      </c>
    </row>
    <row r="568" spans="1:6" s="915" customFormat="1" ht="13.5" customHeight="1">
      <c r="A568" s="461" t="s">
        <v>1215</v>
      </c>
      <c r="B568" s="338">
        <v>69327</v>
      </c>
      <c r="C568" s="338">
        <v>2410</v>
      </c>
      <c r="D568" s="338">
        <v>0</v>
      </c>
      <c r="E568" s="916">
        <v>0</v>
      </c>
      <c r="F568" s="338">
        <v>0</v>
      </c>
    </row>
    <row r="569" spans="1:6" s="915" customFormat="1" ht="13.5" customHeight="1">
      <c r="A569" s="461" t="s">
        <v>1218</v>
      </c>
      <c r="B569" s="338">
        <v>69327</v>
      </c>
      <c r="C569" s="338">
        <v>2410</v>
      </c>
      <c r="D569" s="338">
        <v>0</v>
      </c>
      <c r="E569" s="916">
        <v>0</v>
      </c>
      <c r="F569" s="338">
        <v>0</v>
      </c>
    </row>
    <row r="570" spans="1:6" s="915" customFormat="1" ht="12.75">
      <c r="A570" s="894" t="s">
        <v>1252</v>
      </c>
      <c r="B570" s="338"/>
      <c r="C570" s="338"/>
      <c r="D570" s="338"/>
      <c r="E570" s="900"/>
      <c r="F570" s="338"/>
    </row>
    <row r="571" spans="1:6" s="915" customFormat="1" ht="13.5" customHeight="1">
      <c r="A571" s="461" t="s">
        <v>1213</v>
      </c>
      <c r="B571" s="338">
        <v>8369</v>
      </c>
      <c r="C571" s="338">
        <v>8369</v>
      </c>
      <c r="D571" s="338">
        <v>0</v>
      </c>
      <c r="E571" s="916">
        <v>0</v>
      </c>
      <c r="F571" s="338">
        <v>0</v>
      </c>
    </row>
    <row r="572" spans="1:6" s="915" customFormat="1" ht="13.5" customHeight="1">
      <c r="A572" s="461" t="s">
        <v>751</v>
      </c>
      <c r="B572" s="338">
        <v>8369</v>
      </c>
      <c r="C572" s="338">
        <v>8369</v>
      </c>
      <c r="D572" s="338">
        <v>0</v>
      </c>
      <c r="E572" s="916">
        <v>0</v>
      </c>
      <c r="F572" s="338">
        <v>0</v>
      </c>
    </row>
    <row r="573" spans="1:6" s="915" customFormat="1" ht="13.5" customHeight="1">
      <c r="A573" s="904" t="s">
        <v>1249</v>
      </c>
      <c r="B573" s="906">
        <v>8369</v>
      </c>
      <c r="C573" s="906">
        <v>8369</v>
      </c>
      <c r="D573" s="906">
        <v>0</v>
      </c>
      <c r="E573" s="908">
        <v>0</v>
      </c>
      <c r="F573" s="906">
        <v>0</v>
      </c>
    </row>
    <row r="574" spans="1:6" s="915" customFormat="1" ht="13.5" customHeight="1">
      <c r="A574" s="461" t="s">
        <v>828</v>
      </c>
      <c r="B574" s="338">
        <v>8369</v>
      </c>
      <c r="C574" s="338">
        <v>8369</v>
      </c>
      <c r="D574" s="338">
        <v>0</v>
      </c>
      <c r="E574" s="916">
        <v>0</v>
      </c>
      <c r="F574" s="338">
        <v>0</v>
      </c>
    </row>
    <row r="575" spans="1:6" s="915" customFormat="1" ht="13.5" customHeight="1">
      <c r="A575" s="461" t="s">
        <v>130</v>
      </c>
      <c r="B575" s="338">
        <v>8369</v>
      </c>
      <c r="C575" s="338">
        <v>8369</v>
      </c>
      <c r="D575" s="338">
        <v>0</v>
      </c>
      <c r="E575" s="916">
        <v>0</v>
      </c>
      <c r="F575" s="338">
        <v>0</v>
      </c>
    </row>
    <row r="576" spans="1:6" s="915" customFormat="1" ht="12.75">
      <c r="A576" s="519" t="s">
        <v>1226</v>
      </c>
      <c r="B576" s="338">
        <v>8369</v>
      </c>
      <c r="C576" s="338">
        <v>8369</v>
      </c>
      <c r="D576" s="338">
        <v>0</v>
      </c>
      <c r="E576" s="916">
        <v>0</v>
      </c>
      <c r="F576" s="338">
        <v>0</v>
      </c>
    </row>
    <row r="577" spans="1:6" s="915" customFormat="1" ht="12.75">
      <c r="A577" s="917" t="s">
        <v>1257</v>
      </c>
      <c r="B577" s="588">
        <v>8369</v>
      </c>
      <c r="C577" s="588">
        <v>8369</v>
      </c>
      <c r="D577" s="588">
        <v>0</v>
      </c>
      <c r="E577" s="916">
        <v>0</v>
      </c>
      <c r="F577" s="588">
        <v>0</v>
      </c>
    </row>
    <row r="578" spans="1:6" s="915" customFormat="1" ht="25.5">
      <c r="A578" s="468" t="s">
        <v>1258</v>
      </c>
      <c r="B578" s="905">
        <v>8369</v>
      </c>
      <c r="C578" s="905">
        <v>8369</v>
      </c>
      <c r="D578" s="905">
        <v>0</v>
      </c>
      <c r="E578" s="908">
        <v>0</v>
      </c>
      <c r="F578" s="905">
        <v>0</v>
      </c>
    </row>
    <row r="579" spans="1:6" s="915" customFormat="1" ht="12.75">
      <c r="A579" s="894" t="s">
        <v>1281</v>
      </c>
      <c r="B579" s="338"/>
      <c r="C579" s="338"/>
      <c r="D579" s="338"/>
      <c r="E579" s="900"/>
      <c r="F579" s="338"/>
    </row>
    <row r="580" spans="1:6" s="915" customFormat="1" ht="13.5" customHeight="1">
      <c r="A580" s="461" t="s">
        <v>1213</v>
      </c>
      <c r="B580" s="338">
        <v>23539</v>
      </c>
      <c r="C580" s="338">
        <v>0</v>
      </c>
      <c r="D580" s="338">
        <v>0</v>
      </c>
      <c r="E580" s="916">
        <v>0</v>
      </c>
      <c r="F580" s="338">
        <v>0</v>
      </c>
    </row>
    <row r="581" spans="1:6" s="915" customFormat="1" ht="13.5" customHeight="1">
      <c r="A581" s="461" t="s">
        <v>751</v>
      </c>
      <c r="B581" s="338">
        <v>22787</v>
      </c>
      <c r="C581" s="338">
        <v>0</v>
      </c>
      <c r="D581" s="338">
        <v>0</v>
      </c>
      <c r="E581" s="916">
        <v>0</v>
      </c>
      <c r="F581" s="338">
        <v>0</v>
      </c>
    </row>
    <row r="582" spans="1:6" s="915" customFormat="1" ht="13.5" customHeight="1">
      <c r="A582" s="461" t="s">
        <v>1241</v>
      </c>
      <c r="B582" s="338">
        <v>752</v>
      </c>
      <c r="C582" s="338">
        <v>0</v>
      </c>
      <c r="D582" s="338">
        <v>0</v>
      </c>
      <c r="E582" s="916">
        <v>0</v>
      </c>
      <c r="F582" s="338">
        <v>0</v>
      </c>
    </row>
    <row r="583" spans="1:6" s="915" customFormat="1" ht="25.5">
      <c r="A583" s="461" t="s">
        <v>1214</v>
      </c>
      <c r="B583" s="338">
        <v>752</v>
      </c>
      <c r="C583" s="338">
        <v>0</v>
      </c>
      <c r="D583" s="338">
        <v>0</v>
      </c>
      <c r="E583" s="916">
        <v>0</v>
      </c>
      <c r="F583" s="338">
        <v>0</v>
      </c>
    </row>
    <row r="584" spans="1:6" s="915" customFormat="1" ht="13.5" customHeight="1">
      <c r="A584" s="461" t="s">
        <v>828</v>
      </c>
      <c r="B584" s="338">
        <v>23539</v>
      </c>
      <c r="C584" s="338">
        <v>0</v>
      </c>
      <c r="D584" s="338">
        <v>0</v>
      </c>
      <c r="E584" s="916">
        <v>0</v>
      </c>
      <c r="F584" s="338">
        <v>0</v>
      </c>
    </row>
    <row r="585" spans="1:6" s="915" customFormat="1" ht="13.5" customHeight="1">
      <c r="A585" s="461" t="s">
        <v>130</v>
      </c>
      <c r="B585" s="338">
        <v>23539</v>
      </c>
      <c r="C585" s="338">
        <v>0</v>
      </c>
      <c r="D585" s="338">
        <v>0</v>
      </c>
      <c r="E585" s="916">
        <v>0</v>
      </c>
      <c r="F585" s="338">
        <v>0</v>
      </c>
    </row>
    <row r="586" spans="1:6" s="915" customFormat="1" ht="13.5" customHeight="1">
      <c r="A586" s="461" t="s">
        <v>1215</v>
      </c>
      <c r="B586" s="338">
        <v>4518</v>
      </c>
      <c r="C586" s="338">
        <v>0</v>
      </c>
      <c r="D586" s="338">
        <v>0</v>
      </c>
      <c r="E586" s="916">
        <v>0</v>
      </c>
      <c r="F586" s="338">
        <v>0</v>
      </c>
    </row>
    <row r="587" spans="1:6" s="915" customFormat="1" ht="13.5" customHeight="1">
      <c r="A587" s="461" t="s">
        <v>1216</v>
      </c>
      <c r="B587" s="338">
        <v>272</v>
      </c>
      <c r="C587" s="338">
        <v>0</v>
      </c>
      <c r="D587" s="338">
        <v>0</v>
      </c>
      <c r="E587" s="916">
        <v>0</v>
      </c>
      <c r="F587" s="338">
        <v>0</v>
      </c>
    </row>
    <row r="588" spans="1:6" s="915" customFormat="1" ht="13.5" customHeight="1">
      <c r="A588" s="461" t="s">
        <v>1242</v>
      </c>
      <c r="B588" s="338">
        <v>219</v>
      </c>
      <c r="C588" s="338">
        <v>0</v>
      </c>
      <c r="D588" s="338">
        <v>0</v>
      </c>
      <c r="E588" s="916">
        <v>0</v>
      </c>
      <c r="F588" s="338">
        <v>0</v>
      </c>
    </row>
    <row r="589" spans="1:6" s="915" customFormat="1" ht="13.5" customHeight="1">
      <c r="A589" s="461" t="s">
        <v>1218</v>
      </c>
      <c r="B589" s="338">
        <v>4246</v>
      </c>
      <c r="C589" s="338">
        <v>0</v>
      </c>
      <c r="D589" s="338">
        <v>0</v>
      </c>
      <c r="E589" s="916">
        <v>0</v>
      </c>
      <c r="F589" s="338">
        <v>0</v>
      </c>
    </row>
    <row r="590" spans="1:6" s="915" customFormat="1" ht="25.5">
      <c r="A590" s="461" t="s">
        <v>1277</v>
      </c>
      <c r="B590" s="338">
        <v>19021</v>
      </c>
      <c r="C590" s="338">
        <v>0</v>
      </c>
      <c r="D590" s="338">
        <v>0</v>
      </c>
      <c r="E590" s="916">
        <v>0</v>
      </c>
      <c r="F590" s="338">
        <v>0</v>
      </c>
    </row>
    <row r="591" spans="1:6" s="915" customFormat="1" ht="12.75">
      <c r="A591" s="461" t="s">
        <v>1225</v>
      </c>
      <c r="B591" s="338">
        <v>19021</v>
      </c>
      <c r="C591" s="338">
        <v>0</v>
      </c>
      <c r="D591" s="338">
        <v>0</v>
      </c>
      <c r="E591" s="916">
        <v>0</v>
      </c>
      <c r="F591" s="338">
        <v>0</v>
      </c>
    </row>
    <row r="592" spans="1:6" s="915" customFormat="1" ht="12.75">
      <c r="A592" s="356" t="s">
        <v>1278</v>
      </c>
      <c r="B592" s="338"/>
      <c r="C592" s="338"/>
      <c r="D592" s="338"/>
      <c r="E592" s="900"/>
      <c r="F592" s="338"/>
    </row>
    <row r="593" spans="1:6" s="915" customFormat="1" ht="12.75">
      <c r="A593" s="887" t="s">
        <v>1282</v>
      </c>
      <c r="B593" s="338"/>
      <c r="C593" s="338"/>
      <c r="D593" s="338"/>
      <c r="E593" s="900"/>
      <c r="F593" s="338"/>
    </row>
    <row r="594" spans="1:6" s="915" customFormat="1" ht="12.75">
      <c r="A594" s="461" t="s">
        <v>1213</v>
      </c>
      <c r="B594" s="338">
        <v>1046614</v>
      </c>
      <c r="C594" s="338">
        <v>92038</v>
      </c>
      <c r="D594" s="338">
        <v>84145</v>
      </c>
      <c r="E594" s="916">
        <v>8.039735757404355</v>
      </c>
      <c r="F594" s="338">
        <v>55067</v>
      </c>
    </row>
    <row r="595" spans="1:6" s="915" customFormat="1" ht="12.75">
      <c r="A595" s="461" t="s">
        <v>1276</v>
      </c>
      <c r="B595" s="338">
        <v>1882</v>
      </c>
      <c r="C595" s="338">
        <v>0</v>
      </c>
      <c r="D595" s="338">
        <v>0</v>
      </c>
      <c r="E595" s="916">
        <v>0</v>
      </c>
      <c r="F595" s="338">
        <v>0</v>
      </c>
    </row>
    <row r="596" spans="1:6" s="915" customFormat="1" ht="12.75">
      <c r="A596" s="461" t="s">
        <v>751</v>
      </c>
      <c r="B596" s="338">
        <v>409919</v>
      </c>
      <c r="C596" s="338">
        <v>14290</v>
      </c>
      <c r="D596" s="338">
        <v>6397</v>
      </c>
      <c r="E596" s="916">
        <v>1.5605522066554613</v>
      </c>
      <c r="F596" s="338">
        <v>6397</v>
      </c>
    </row>
    <row r="597" spans="1:6" s="915" customFormat="1" ht="12.75">
      <c r="A597" s="461" t="s">
        <v>1241</v>
      </c>
      <c r="B597" s="338">
        <v>634813</v>
      </c>
      <c r="C597" s="338">
        <v>77748</v>
      </c>
      <c r="D597" s="338">
        <v>77748</v>
      </c>
      <c r="E597" s="916">
        <v>12.247386238152021</v>
      </c>
      <c r="F597" s="338">
        <v>48670</v>
      </c>
    </row>
    <row r="598" spans="1:6" s="915" customFormat="1" ht="25.5">
      <c r="A598" s="461" t="s">
        <v>1214</v>
      </c>
      <c r="B598" s="338">
        <v>634813</v>
      </c>
      <c r="C598" s="338">
        <v>77748</v>
      </c>
      <c r="D598" s="338">
        <v>77748</v>
      </c>
      <c r="E598" s="916">
        <v>12.247386238152021</v>
      </c>
      <c r="F598" s="338">
        <v>48670</v>
      </c>
    </row>
    <row r="599" spans="1:6" s="915" customFormat="1" ht="12.75">
      <c r="A599" s="461" t="s">
        <v>828</v>
      </c>
      <c r="B599" s="338">
        <v>1043814</v>
      </c>
      <c r="C599" s="338">
        <v>92038</v>
      </c>
      <c r="D599" s="338">
        <v>73614</v>
      </c>
      <c r="E599" s="916">
        <v>7.0524058884054055</v>
      </c>
      <c r="F599" s="338">
        <v>48290</v>
      </c>
    </row>
    <row r="600" spans="1:6" s="915" customFormat="1" ht="12.75">
      <c r="A600" s="461" t="s">
        <v>130</v>
      </c>
      <c r="B600" s="338">
        <v>1043814</v>
      </c>
      <c r="C600" s="338">
        <v>92038</v>
      </c>
      <c r="D600" s="338">
        <v>73614</v>
      </c>
      <c r="E600" s="916">
        <v>7.0524058884054055</v>
      </c>
      <c r="F600" s="338">
        <v>48290</v>
      </c>
    </row>
    <row r="601" spans="1:6" s="915" customFormat="1" ht="12.75">
      <c r="A601" s="461" t="s">
        <v>1215</v>
      </c>
      <c r="B601" s="338">
        <v>1043814</v>
      </c>
      <c r="C601" s="338">
        <v>92038</v>
      </c>
      <c r="D601" s="338">
        <v>73614</v>
      </c>
      <c r="E601" s="916">
        <v>7.0524058884054055</v>
      </c>
      <c r="F601" s="338">
        <v>48290</v>
      </c>
    </row>
    <row r="602" spans="1:6" s="915" customFormat="1" ht="12.75">
      <c r="A602" s="461" t="s">
        <v>1216</v>
      </c>
      <c r="B602" s="338">
        <v>496281</v>
      </c>
      <c r="C602" s="338">
        <v>69472</v>
      </c>
      <c r="D602" s="338">
        <v>62986</v>
      </c>
      <c r="E602" s="916">
        <v>12.691600121705243</v>
      </c>
      <c r="F602" s="338">
        <v>42847</v>
      </c>
    </row>
    <row r="603" spans="1:6" s="915" customFormat="1" ht="12.75">
      <c r="A603" s="461" t="s">
        <v>1242</v>
      </c>
      <c r="B603" s="338">
        <v>394506</v>
      </c>
      <c r="C603" s="338">
        <v>53669</v>
      </c>
      <c r="D603" s="338">
        <v>49007</v>
      </c>
      <c r="E603" s="916">
        <v>12.422371269385003</v>
      </c>
      <c r="F603" s="338">
        <v>34745</v>
      </c>
    </row>
    <row r="604" spans="1:6" s="915" customFormat="1" ht="12.75">
      <c r="A604" s="461" t="s">
        <v>1218</v>
      </c>
      <c r="B604" s="338">
        <v>547533</v>
      </c>
      <c r="C604" s="338">
        <v>22566</v>
      </c>
      <c r="D604" s="338">
        <v>10628</v>
      </c>
      <c r="E604" s="916">
        <v>1.9410702185986963</v>
      </c>
      <c r="F604" s="338">
        <v>5443</v>
      </c>
    </row>
    <row r="605" spans="1:6" s="915" customFormat="1" ht="13.5" customHeight="1">
      <c r="A605" s="461" t="s">
        <v>429</v>
      </c>
      <c r="B605" s="338">
        <v>2800</v>
      </c>
      <c r="C605" s="338">
        <v>0</v>
      </c>
      <c r="D605" s="338">
        <v>0</v>
      </c>
      <c r="E605" s="916">
        <v>0</v>
      </c>
      <c r="F605" s="338">
        <v>0</v>
      </c>
    </row>
    <row r="606" spans="1:6" s="915" customFormat="1" ht="13.5" customHeight="1">
      <c r="A606" s="461" t="s">
        <v>1228</v>
      </c>
      <c r="B606" s="338">
        <v>2800</v>
      </c>
      <c r="C606" s="338">
        <v>0</v>
      </c>
      <c r="D606" s="338">
        <v>0</v>
      </c>
      <c r="E606" s="916">
        <v>0</v>
      </c>
      <c r="F606" s="338">
        <v>-29078</v>
      </c>
    </row>
    <row r="607" spans="1:6" s="915" customFormat="1" ht="12.75">
      <c r="A607" s="894" t="s">
        <v>1244</v>
      </c>
      <c r="B607" s="338"/>
      <c r="C607" s="338"/>
      <c r="D607" s="338"/>
      <c r="E607" s="900"/>
      <c r="F607" s="338"/>
    </row>
    <row r="608" spans="1:6" s="915" customFormat="1" ht="12.75">
      <c r="A608" s="461" t="s">
        <v>1213</v>
      </c>
      <c r="B608" s="338">
        <v>1036330</v>
      </c>
      <c r="C608" s="338">
        <v>92038</v>
      </c>
      <c r="D608" s="338">
        <v>84145</v>
      </c>
      <c r="E608" s="916">
        <v>8.119517914177916</v>
      </c>
      <c r="F608" s="338">
        <v>55067</v>
      </c>
    </row>
    <row r="609" spans="1:6" s="915" customFormat="1" ht="12.75">
      <c r="A609" s="461" t="s">
        <v>751</v>
      </c>
      <c r="B609" s="338">
        <v>401517</v>
      </c>
      <c r="C609" s="338">
        <v>14290</v>
      </c>
      <c r="D609" s="338">
        <v>6397</v>
      </c>
      <c r="E609" s="916">
        <v>1.5932077595718237</v>
      </c>
      <c r="F609" s="338">
        <v>6397</v>
      </c>
    </row>
    <row r="610" spans="1:6" s="915" customFormat="1" ht="12.75">
      <c r="A610" s="461" t="s">
        <v>1241</v>
      </c>
      <c r="B610" s="338">
        <v>634813</v>
      </c>
      <c r="C610" s="338">
        <v>77748</v>
      </c>
      <c r="D610" s="338">
        <v>77748</v>
      </c>
      <c r="E610" s="916">
        <v>12.247386238152021</v>
      </c>
      <c r="F610" s="338">
        <v>48670</v>
      </c>
    </row>
    <row r="611" spans="1:6" s="915" customFormat="1" ht="25.5">
      <c r="A611" s="461" t="s">
        <v>1214</v>
      </c>
      <c r="B611" s="338">
        <v>634813</v>
      </c>
      <c r="C611" s="338">
        <v>77748</v>
      </c>
      <c r="D611" s="338">
        <v>77748</v>
      </c>
      <c r="E611" s="916">
        <v>12.247386238152021</v>
      </c>
      <c r="F611" s="338">
        <v>48670</v>
      </c>
    </row>
    <row r="612" spans="1:6" s="915" customFormat="1" ht="12.75">
      <c r="A612" s="461" t="s">
        <v>828</v>
      </c>
      <c r="B612" s="338">
        <v>1036330</v>
      </c>
      <c r="C612" s="338">
        <v>92038</v>
      </c>
      <c r="D612" s="338">
        <v>73614</v>
      </c>
      <c r="E612" s="916">
        <v>7.103335810021905</v>
      </c>
      <c r="F612" s="338">
        <v>48290</v>
      </c>
    </row>
    <row r="613" spans="1:6" s="915" customFormat="1" ht="12.75">
      <c r="A613" s="461" t="s">
        <v>130</v>
      </c>
      <c r="B613" s="338">
        <v>1033530</v>
      </c>
      <c r="C613" s="338">
        <v>92038</v>
      </c>
      <c r="D613" s="338">
        <v>73614</v>
      </c>
      <c r="E613" s="916">
        <v>7.122579896084294</v>
      </c>
      <c r="F613" s="338">
        <v>48290</v>
      </c>
    </row>
    <row r="614" spans="1:6" s="915" customFormat="1" ht="12.75">
      <c r="A614" s="461" t="s">
        <v>1215</v>
      </c>
      <c r="B614" s="338">
        <v>1033530</v>
      </c>
      <c r="C614" s="338">
        <v>92038</v>
      </c>
      <c r="D614" s="338">
        <v>73614</v>
      </c>
      <c r="E614" s="916">
        <v>7.122579896084294</v>
      </c>
      <c r="F614" s="338">
        <v>48290</v>
      </c>
    </row>
    <row r="615" spans="1:6" s="915" customFormat="1" ht="12.75">
      <c r="A615" s="461" t="s">
        <v>1216</v>
      </c>
      <c r="B615" s="338">
        <v>490097</v>
      </c>
      <c r="C615" s="338">
        <v>69472</v>
      </c>
      <c r="D615" s="338">
        <v>62986</v>
      </c>
      <c r="E615" s="916">
        <v>12.851741594010981</v>
      </c>
      <c r="F615" s="338">
        <v>42847</v>
      </c>
    </row>
    <row r="616" spans="1:6" s="915" customFormat="1" ht="12.75">
      <c r="A616" s="461" t="s">
        <v>1242</v>
      </c>
      <c r="B616" s="338">
        <v>389522</v>
      </c>
      <c r="C616" s="338">
        <v>53669</v>
      </c>
      <c r="D616" s="338">
        <v>49007</v>
      </c>
      <c r="E616" s="916">
        <v>12.581317614922904</v>
      </c>
      <c r="F616" s="338">
        <v>34745</v>
      </c>
    </row>
    <row r="617" spans="1:6" s="915" customFormat="1" ht="12.75">
      <c r="A617" s="461" t="s">
        <v>1218</v>
      </c>
      <c r="B617" s="338">
        <v>543433</v>
      </c>
      <c r="C617" s="338">
        <v>22566</v>
      </c>
      <c r="D617" s="338">
        <v>10628</v>
      </c>
      <c r="E617" s="916">
        <v>1.9557148719345347</v>
      </c>
      <c r="F617" s="338">
        <v>5443</v>
      </c>
    </row>
    <row r="618" spans="1:6" s="915" customFormat="1" ht="13.5" customHeight="1">
      <c r="A618" s="461" t="s">
        <v>429</v>
      </c>
      <c r="B618" s="338">
        <v>2800</v>
      </c>
      <c r="C618" s="338">
        <v>0</v>
      </c>
      <c r="D618" s="338">
        <v>0</v>
      </c>
      <c r="E618" s="916">
        <v>0</v>
      </c>
      <c r="F618" s="338">
        <v>0</v>
      </c>
    </row>
    <row r="619" spans="1:6" s="915" customFormat="1" ht="13.5" customHeight="1">
      <c r="A619" s="461" t="s">
        <v>1228</v>
      </c>
      <c r="B619" s="338">
        <v>2800</v>
      </c>
      <c r="C619" s="338">
        <v>0</v>
      </c>
      <c r="D619" s="338">
        <v>0</v>
      </c>
      <c r="E619" s="916">
        <v>0</v>
      </c>
      <c r="F619" s="338">
        <v>0</v>
      </c>
    </row>
    <row r="620" spans="1:6" s="915" customFormat="1" ht="12.75">
      <c r="A620" s="894" t="s">
        <v>1283</v>
      </c>
      <c r="B620" s="338"/>
      <c r="C620" s="338"/>
      <c r="D620" s="338"/>
      <c r="E620" s="916"/>
      <c r="F620" s="338"/>
    </row>
    <row r="621" spans="1:6" s="915" customFormat="1" ht="12.75">
      <c r="A621" s="461" t="s">
        <v>1213</v>
      </c>
      <c r="B621" s="338">
        <v>10284</v>
      </c>
      <c r="C621" s="338">
        <v>0</v>
      </c>
      <c r="D621" s="338">
        <v>0</v>
      </c>
      <c r="E621" s="916">
        <v>0</v>
      </c>
      <c r="F621" s="338">
        <v>0</v>
      </c>
    </row>
    <row r="622" spans="1:6" s="915" customFormat="1" ht="12.75">
      <c r="A622" s="461" t="s">
        <v>1276</v>
      </c>
      <c r="B622" s="338">
        <v>1882</v>
      </c>
      <c r="C622" s="338">
        <v>0</v>
      </c>
      <c r="D622" s="338">
        <v>0</v>
      </c>
      <c r="E622" s="916">
        <v>0</v>
      </c>
      <c r="F622" s="338">
        <v>0</v>
      </c>
    </row>
    <row r="623" spans="1:6" s="915" customFormat="1" ht="12.75">
      <c r="A623" s="461" t="s">
        <v>751</v>
      </c>
      <c r="B623" s="338">
        <v>8402</v>
      </c>
      <c r="C623" s="338">
        <v>0</v>
      </c>
      <c r="D623" s="338">
        <v>0</v>
      </c>
      <c r="E623" s="916">
        <v>0</v>
      </c>
      <c r="F623" s="338">
        <v>0</v>
      </c>
    </row>
    <row r="624" spans="1:6" s="915" customFormat="1" ht="12.75">
      <c r="A624" s="461" t="s">
        <v>828</v>
      </c>
      <c r="B624" s="338">
        <v>10284</v>
      </c>
      <c r="C624" s="338">
        <v>0</v>
      </c>
      <c r="D624" s="338">
        <v>0</v>
      </c>
      <c r="E624" s="916">
        <v>0</v>
      </c>
      <c r="F624" s="338">
        <v>0</v>
      </c>
    </row>
    <row r="625" spans="1:6" s="915" customFormat="1" ht="12.75">
      <c r="A625" s="461" t="s">
        <v>130</v>
      </c>
      <c r="B625" s="338">
        <v>10284</v>
      </c>
      <c r="C625" s="338">
        <v>0</v>
      </c>
      <c r="D625" s="338">
        <v>0</v>
      </c>
      <c r="E625" s="916">
        <v>0</v>
      </c>
      <c r="F625" s="338">
        <v>0</v>
      </c>
    </row>
    <row r="626" spans="1:6" s="915" customFormat="1" ht="12.75">
      <c r="A626" s="461" t="s">
        <v>1215</v>
      </c>
      <c r="B626" s="338">
        <v>10284</v>
      </c>
      <c r="C626" s="338">
        <v>0</v>
      </c>
      <c r="D626" s="338">
        <v>0</v>
      </c>
      <c r="E626" s="916">
        <v>0</v>
      </c>
      <c r="F626" s="338">
        <v>0</v>
      </c>
    </row>
    <row r="627" spans="1:6" s="915" customFormat="1" ht="12.75">
      <c r="A627" s="461" t="s">
        <v>1216</v>
      </c>
      <c r="B627" s="338">
        <v>6184</v>
      </c>
      <c r="C627" s="338">
        <v>0</v>
      </c>
      <c r="D627" s="338">
        <v>0</v>
      </c>
      <c r="E627" s="916">
        <v>0</v>
      </c>
      <c r="F627" s="338">
        <v>0</v>
      </c>
    </row>
    <row r="628" spans="1:6" s="915" customFormat="1" ht="12.75">
      <c r="A628" s="461" t="s">
        <v>1242</v>
      </c>
      <c r="B628" s="338">
        <v>4984</v>
      </c>
      <c r="C628" s="338">
        <v>0</v>
      </c>
      <c r="D628" s="338">
        <v>0</v>
      </c>
      <c r="E628" s="916">
        <v>0</v>
      </c>
      <c r="F628" s="338">
        <v>0</v>
      </c>
    </row>
    <row r="629" spans="1:6" s="915" customFormat="1" ht="12.75">
      <c r="A629" s="461" t="s">
        <v>1218</v>
      </c>
      <c r="B629" s="338">
        <v>4100</v>
      </c>
      <c r="C629" s="338">
        <v>0</v>
      </c>
      <c r="D629" s="338">
        <v>0</v>
      </c>
      <c r="E629" s="916">
        <v>0</v>
      </c>
      <c r="F629" s="338">
        <v>0</v>
      </c>
    </row>
    <row r="630" spans="1:6" s="915" customFormat="1" ht="12.75">
      <c r="A630" s="887" t="s">
        <v>1284</v>
      </c>
      <c r="B630" s="338"/>
      <c r="C630" s="338"/>
      <c r="D630" s="338"/>
      <c r="E630" s="900"/>
      <c r="F630" s="338"/>
    </row>
    <row r="631" spans="1:6" s="915" customFormat="1" ht="12.75">
      <c r="A631" s="461" t="s">
        <v>1213</v>
      </c>
      <c r="B631" s="338">
        <v>686918</v>
      </c>
      <c r="C631" s="338">
        <v>352393</v>
      </c>
      <c r="D631" s="338">
        <v>236071</v>
      </c>
      <c r="E631" s="916">
        <v>34.36669296771958</v>
      </c>
      <c r="F631" s="338">
        <v>144640</v>
      </c>
    </row>
    <row r="632" spans="1:6" s="915" customFormat="1" ht="12.75">
      <c r="A632" s="461" t="s">
        <v>751</v>
      </c>
      <c r="B632" s="338">
        <v>653229</v>
      </c>
      <c r="C632" s="338">
        <v>337136</v>
      </c>
      <c r="D632" s="338">
        <v>220814</v>
      </c>
      <c r="E632" s="916">
        <v>33.80345943000081</v>
      </c>
      <c r="F632" s="338">
        <v>141440</v>
      </c>
    </row>
    <row r="633" spans="1:6" s="915" customFormat="1" ht="12.75">
      <c r="A633" s="461" t="s">
        <v>1241</v>
      </c>
      <c r="B633" s="338">
        <v>33689</v>
      </c>
      <c r="C633" s="338">
        <v>15257</v>
      </c>
      <c r="D633" s="338">
        <v>15257</v>
      </c>
      <c r="E633" s="916">
        <v>45.28777939386743</v>
      </c>
      <c r="F633" s="338">
        <v>3200</v>
      </c>
    </row>
    <row r="634" spans="1:6" s="915" customFormat="1" ht="25.5">
      <c r="A634" s="461" t="s">
        <v>1214</v>
      </c>
      <c r="B634" s="338">
        <v>33689</v>
      </c>
      <c r="C634" s="338">
        <v>15257</v>
      </c>
      <c r="D634" s="338">
        <v>15257</v>
      </c>
      <c r="E634" s="916">
        <v>45.28777939386743</v>
      </c>
      <c r="F634" s="338">
        <v>3200</v>
      </c>
    </row>
    <row r="635" spans="1:6" s="915" customFormat="1" ht="12.75">
      <c r="A635" s="461" t="s">
        <v>828</v>
      </c>
      <c r="B635" s="338">
        <v>686918</v>
      </c>
      <c r="C635" s="338">
        <v>352393</v>
      </c>
      <c r="D635" s="338">
        <v>230559</v>
      </c>
      <c r="E635" s="916">
        <v>33.564268224154844</v>
      </c>
      <c r="F635" s="338">
        <v>148104</v>
      </c>
    </row>
    <row r="636" spans="1:6" s="915" customFormat="1" ht="12.75">
      <c r="A636" s="461" t="s">
        <v>130</v>
      </c>
      <c r="B636" s="338">
        <v>686918</v>
      </c>
      <c r="C636" s="338">
        <v>352393</v>
      </c>
      <c r="D636" s="338">
        <v>230559</v>
      </c>
      <c r="E636" s="916">
        <v>33.564268224154844</v>
      </c>
      <c r="F636" s="338">
        <v>148104</v>
      </c>
    </row>
    <row r="637" spans="1:6" s="915" customFormat="1" ht="12.75">
      <c r="A637" s="461" t="s">
        <v>1215</v>
      </c>
      <c r="B637" s="338">
        <v>680918</v>
      </c>
      <c r="C637" s="338">
        <v>352393</v>
      </c>
      <c r="D637" s="338">
        <v>230559</v>
      </c>
      <c r="E637" s="916">
        <v>33.860024261364806</v>
      </c>
      <c r="F637" s="338">
        <v>148104</v>
      </c>
    </row>
    <row r="638" spans="1:6" s="915" customFormat="1" ht="12.75">
      <c r="A638" s="461" t="s">
        <v>1218</v>
      </c>
      <c r="B638" s="338">
        <v>680918</v>
      </c>
      <c r="C638" s="338">
        <v>352393</v>
      </c>
      <c r="D638" s="338">
        <v>230559</v>
      </c>
      <c r="E638" s="916">
        <v>33.860024261364806</v>
      </c>
      <c r="F638" s="338">
        <v>148104</v>
      </c>
    </row>
    <row r="639" spans="1:6" s="915" customFormat="1" ht="12.75">
      <c r="A639" s="461" t="s">
        <v>1220</v>
      </c>
      <c r="B639" s="338">
        <v>6000</v>
      </c>
      <c r="C639" s="338">
        <v>0</v>
      </c>
      <c r="D639" s="338">
        <v>0</v>
      </c>
      <c r="E639" s="916">
        <v>0</v>
      </c>
      <c r="F639" s="338">
        <v>0</v>
      </c>
    </row>
    <row r="640" spans="1:6" s="915" customFormat="1" ht="12.75">
      <c r="A640" s="461" t="s">
        <v>1243</v>
      </c>
      <c r="B640" s="338">
        <v>6000</v>
      </c>
      <c r="C640" s="338">
        <v>0</v>
      </c>
      <c r="D640" s="338">
        <v>0</v>
      </c>
      <c r="E640" s="916">
        <v>0</v>
      </c>
      <c r="F640" s="338">
        <v>0</v>
      </c>
    </row>
    <row r="641" spans="1:6" s="915" customFormat="1" ht="12.75">
      <c r="A641" s="894" t="s">
        <v>1244</v>
      </c>
      <c r="B641" s="338"/>
      <c r="C641" s="338"/>
      <c r="D641" s="338"/>
      <c r="E641" s="900"/>
      <c r="F641" s="338"/>
    </row>
    <row r="642" spans="1:6" s="915" customFormat="1" ht="12.75">
      <c r="A642" s="461" t="s">
        <v>1213</v>
      </c>
      <c r="B642" s="338">
        <v>341135</v>
      </c>
      <c r="C642" s="338">
        <v>165010</v>
      </c>
      <c r="D642" s="338">
        <v>155462</v>
      </c>
      <c r="E642" s="916">
        <v>45.57198762953083</v>
      </c>
      <c r="F642" s="338">
        <v>141929</v>
      </c>
    </row>
    <row r="643" spans="1:6" s="915" customFormat="1" ht="12.75">
      <c r="A643" s="461" t="s">
        <v>751</v>
      </c>
      <c r="B643" s="338">
        <v>307446</v>
      </c>
      <c r="C643" s="338">
        <v>149753</v>
      </c>
      <c r="D643" s="338">
        <v>140205</v>
      </c>
      <c r="E643" s="916">
        <v>45.6031303058098</v>
      </c>
      <c r="F643" s="338">
        <v>138729</v>
      </c>
    </row>
    <row r="644" spans="1:6" s="915" customFormat="1" ht="13.5" customHeight="1">
      <c r="A644" s="904" t="s">
        <v>1249</v>
      </c>
      <c r="B644" s="906">
        <v>55838</v>
      </c>
      <c r="C644" s="906">
        <v>0</v>
      </c>
      <c r="D644" s="906">
        <v>0</v>
      </c>
      <c r="E644" s="908">
        <v>0</v>
      </c>
      <c r="F644" s="906">
        <v>0</v>
      </c>
    </row>
    <row r="645" spans="1:6" s="915" customFormat="1" ht="12.75">
      <c r="A645" s="461" t="s">
        <v>1241</v>
      </c>
      <c r="B645" s="338">
        <v>33689</v>
      </c>
      <c r="C645" s="338">
        <v>15257</v>
      </c>
      <c r="D645" s="338">
        <v>15257</v>
      </c>
      <c r="E645" s="916">
        <v>45.28777939386743</v>
      </c>
      <c r="F645" s="338">
        <v>3200</v>
      </c>
    </row>
    <row r="646" spans="1:6" s="915" customFormat="1" ht="25.5">
      <c r="A646" s="461" t="s">
        <v>1214</v>
      </c>
      <c r="B646" s="338">
        <v>33689</v>
      </c>
      <c r="C646" s="338">
        <v>15257</v>
      </c>
      <c r="D646" s="338">
        <v>15257</v>
      </c>
      <c r="E646" s="916">
        <v>45.28777939386743</v>
      </c>
      <c r="F646" s="338">
        <v>3200</v>
      </c>
    </row>
    <row r="647" spans="1:6" s="915" customFormat="1" ht="12.75">
      <c r="A647" s="461" t="s">
        <v>828</v>
      </c>
      <c r="B647" s="338">
        <v>341135</v>
      </c>
      <c r="C647" s="338">
        <v>165010</v>
      </c>
      <c r="D647" s="338">
        <v>150829</v>
      </c>
      <c r="E647" s="916">
        <v>44.21387427264866</v>
      </c>
      <c r="F647" s="338">
        <v>145393</v>
      </c>
    </row>
    <row r="648" spans="1:6" s="915" customFormat="1" ht="12.75">
      <c r="A648" s="461" t="s">
        <v>130</v>
      </c>
      <c r="B648" s="338">
        <v>341135</v>
      </c>
      <c r="C648" s="338">
        <v>165010</v>
      </c>
      <c r="D648" s="338">
        <v>150829</v>
      </c>
      <c r="E648" s="916">
        <v>44.21387427264866</v>
      </c>
      <c r="F648" s="338">
        <v>145393</v>
      </c>
    </row>
    <row r="649" spans="1:6" s="915" customFormat="1" ht="12.75">
      <c r="A649" s="461" t="s">
        <v>1215</v>
      </c>
      <c r="B649" s="338">
        <v>279297</v>
      </c>
      <c r="C649" s="338">
        <v>165010</v>
      </c>
      <c r="D649" s="338">
        <v>150829</v>
      </c>
      <c r="E649" s="916">
        <v>54.00308632029704</v>
      </c>
      <c r="F649" s="338">
        <v>145393</v>
      </c>
    </row>
    <row r="650" spans="1:6" s="915" customFormat="1" ht="12.75">
      <c r="A650" s="461" t="s">
        <v>1218</v>
      </c>
      <c r="B650" s="338">
        <v>279297</v>
      </c>
      <c r="C650" s="338">
        <v>165010</v>
      </c>
      <c r="D650" s="338">
        <v>150829</v>
      </c>
      <c r="E650" s="916">
        <v>54.00308632029704</v>
      </c>
      <c r="F650" s="338">
        <v>145393</v>
      </c>
    </row>
    <row r="651" spans="1:6" s="915" customFormat="1" ht="12.75">
      <c r="A651" s="461" t="s">
        <v>1220</v>
      </c>
      <c r="B651" s="338">
        <v>6000</v>
      </c>
      <c r="C651" s="338">
        <v>0</v>
      </c>
      <c r="D651" s="338">
        <v>0</v>
      </c>
      <c r="E651" s="916">
        <v>0</v>
      </c>
      <c r="F651" s="338">
        <v>0</v>
      </c>
    </row>
    <row r="652" spans="1:6" s="915" customFormat="1" ht="12.75">
      <c r="A652" s="461" t="s">
        <v>1243</v>
      </c>
      <c r="B652" s="338">
        <v>6000</v>
      </c>
      <c r="C652" s="338">
        <v>0</v>
      </c>
      <c r="D652" s="338">
        <v>0</v>
      </c>
      <c r="E652" s="916">
        <v>0</v>
      </c>
      <c r="F652" s="338">
        <v>0</v>
      </c>
    </row>
    <row r="653" spans="1:6" s="915" customFormat="1" ht="12.75">
      <c r="A653" s="519" t="s">
        <v>1226</v>
      </c>
      <c r="B653" s="338">
        <v>55838</v>
      </c>
      <c r="C653" s="338">
        <v>0</v>
      </c>
      <c r="D653" s="338">
        <v>0</v>
      </c>
      <c r="E653" s="916">
        <v>0</v>
      </c>
      <c r="F653" s="338">
        <v>0</v>
      </c>
    </row>
    <row r="654" spans="1:6" s="915" customFormat="1" ht="12.75">
      <c r="A654" s="917" t="s">
        <v>1257</v>
      </c>
      <c r="B654" s="588">
        <v>55838</v>
      </c>
      <c r="C654" s="588">
        <v>0</v>
      </c>
      <c r="D654" s="588">
        <v>0</v>
      </c>
      <c r="E654" s="916">
        <v>0</v>
      </c>
      <c r="F654" s="588">
        <v>0</v>
      </c>
    </row>
    <row r="655" spans="1:6" s="915" customFormat="1" ht="25.5">
      <c r="A655" s="468" t="s">
        <v>1258</v>
      </c>
      <c r="B655" s="905">
        <v>55838</v>
      </c>
      <c r="C655" s="905">
        <v>0</v>
      </c>
      <c r="D655" s="905">
        <v>0</v>
      </c>
      <c r="E655" s="908">
        <v>0</v>
      </c>
      <c r="F655" s="905">
        <v>0</v>
      </c>
    </row>
    <row r="656" spans="1:6" s="915" customFormat="1" ht="12.75">
      <c r="A656" s="894" t="s">
        <v>138</v>
      </c>
      <c r="B656" s="338"/>
      <c r="C656" s="338"/>
      <c r="D656" s="338"/>
      <c r="E656" s="900"/>
      <c r="F656" s="338"/>
    </row>
    <row r="657" spans="1:6" s="915" customFormat="1" ht="12.75">
      <c r="A657" s="461" t="s">
        <v>1213</v>
      </c>
      <c r="B657" s="338">
        <v>101626</v>
      </c>
      <c r="C657" s="338">
        <v>75000</v>
      </c>
      <c r="D657" s="338">
        <v>73513</v>
      </c>
      <c r="E657" s="916">
        <v>72.33680357388857</v>
      </c>
      <c r="F657" s="338">
        <v>0</v>
      </c>
    </row>
    <row r="658" spans="1:6" s="915" customFormat="1" ht="12.75">
      <c r="A658" s="461" t="s">
        <v>751</v>
      </c>
      <c r="B658" s="338">
        <v>101626</v>
      </c>
      <c r="C658" s="338">
        <v>75000</v>
      </c>
      <c r="D658" s="338">
        <v>73513</v>
      </c>
      <c r="E658" s="916">
        <v>72.33680357388857</v>
      </c>
      <c r="F658" s="338">
        <v>0</v>
      </c>
    </row>
    <row r="659" spans="1:6" s="915" customFormat="1" ht="12.75">
      <c r="A659" s="461" t="s">
        <v>828</v>
      </c>
      <c r="B659" s="338">
        <v>101626</v>
      </c>
      <c r="C659" s="338">
        <v>75000</v>
      </c>
      <c r="D659" s="338">
        <v>73513</v>
      </c>
      <c r="E659" s="916">
        <v>72.33680357388857</v>
      </c>
      <c r="F659" s="338">
        <v>0</v>
      </c>
    </row>
    <row r="660" spans="1:6" s="915" customFormat="1" ht="12.75">
      <c r="A660" s="461" t="s">
        <v>130</v>
      </c>
      <c r="B660" s="338">
        <v>101626</v>
      </c>
      <c r="C660" s="338">
        <v>75000</v>
      </c>
      <c r="D660" s="338">
        <v>73513</v>
      </c>
      <c r="E660" s="916">
        <v>72.33680357388857</v>
      </c>
      <c r="F660" s="338">
        <v>0</v>
      </c>
    </row>
    <row r="661" spans="1:6" s="915" customFormat="1" ht="12.75">
      <c r="A661" s="461" t="s">
        <v>1215</v>
      </c>
      <c r="B661" s="338">
        <v>101626</v>
      </c>
      <c r="C661" s="338">
        <v>75000</v>
      </c>
      <c r="D661" s="338">
        <v>73513</v>
      </c>
      <c r="E661" s="916">
        <v>72.33680357388857</v>
      </c>
      <c r="F661" s="338">
        <v>0</v>
      </c>
    </row>
    <row r="662" spans="1:6" s="915" customFormat="1" ht="12.75">
      <c r="A662" s="461" t="s">
        <v>1218</v>
      </c>
      <c r="B662" s="338">
        <v>101626</v>
      </c>
      <c r="C662" s="338">
        <v>75000</v>
      </c>
      <c r="D662" s="338">
        <v>73513</v>
      </c>
      <c r="E662" s="916">
        <v>72.33680357388857</v>
      </c>
      <c r="F662" s="338">
        <v>0</v>
      </c>
    </row>
    <row r="663" spans="1:6" s="915" customFormat="1" ht="12.75">
      <c r="A663" s="894" t="s">
        <v>1280</v>
      </c>
      <c r="B663" s="338"/>
      <c r="C663" s="338"/>
      <c r="D663" s="338"/>
      <c r="E663" s="900"/>
      <c r="F663" s="338"/>
    </row>
    <row r="664" spans="1:6" s="915" customFormat="1" ht="12.75">
      <c r="A664" s="461" t="s">
        <v>1213</v>
      </c>
      <c r="B664" s="338">
        <v>171312</v>
      </c>
      <c r="C664" s="338">
        <v>4679</v>
      </c>
      <c r="D664" s="338">
        <v>4679</v>
      </c>
      <c r="E664" s="916">
        <v>2.7312739329410665</v>
      </c>
      <c r="F664" s="338">
        <v>2711</v>
      </c>
    </row>
    <row r="665" spans="1:6" s="915" customFormat="1" ht="12.75">
      <c r="A665" s="461" t="s">
        <v>751</v>
      </c>
      <c r="B665" s="338">
        <v>171312</v>
      </c>
      <c r="C665" s="338">
        <v>4679</v>
      </c>
      <c r="D665" s="338">
        <v>4679</v>
      </c>
      <c r="E665" s="916">
        <v>2.7312739329410665</v>
      </c>
      <c r="F665" s="338">
        <v>2711</v>
      </c>
    </row>
    <row r="666" spans="1:6" s="915" customFormat="1" ht="12.75">
      <c r="A666" s="461" t="s">
        <v>828</v>
      </c>
      <c r="B666" s="338">
        <v>171312</v>
      </c>
      <c r="C666" s="338">
        <v>4679</v>
      </c>
      <c r="D666" s="338">
        <v>4679</v>
      </c>
      <c r="E666" s="916">
        <v>2.7312739329410665</v>
      </c>
      <c r="F666" s="338">
        <v>2711</v>
      </c>
    </row>
    <row r="667" spans="1:6" s="915" customFormat="1" ht="12.75">
      <c r="A667" s="461" t="s">
        <v>130</v>
      </c>
      <c r="B667" s="338">
        <v>171312</v>
      </c>
      <c r="C667" s="338">
        <v>4679</v>
      </c>
      <c r="D667" s="338">
        <v>4679</v>
      </c>
      <c r="E667" s="916">
        <v>2.7312739329410665</v>
      </c>
      <c r="F667" s="338">
        <v>2711</v>
      </c>
    </row>
    <row r="668" spans="1:6" s="915" customFormat="1" ht="12.75">
      <c r="A668" s="461" t="s">
        <v>1215</v>
      </c>
      <c r="B668" s="338">
        <v>171312</v>
      </c>
      <c r="C668" s="338">
        <v>4679</v>
      </c>
      <c r="D668" s="338">
        <v>4679</v>
      </c>
      <c r="E668" s="916">
        <v>2.7312739329410665</v>
      </c>
      <c r="F668" s="338">
        <v>2711</v>
      </c>
    </row>
    <row r="669" spans="1:6" s="915" customFormat="1" ht="12.75">
      <c r="A669" s="461" t="s">
        <v>1218</v>
      </c>
      <c r="B669" s="338">
        <v>171312</v>
      </c>
      <c r="C669" s="338">
        <v>4679</v>
      </c>
      <c r="D669" s="338">
        <v>4679</v>
      </c>
      <c r="E669" s="916">
        <v>2.7312739329410665</v>
      </c>
      <c r="F669" s="338">
        <v>2711</v>
      </c>
    </row>
    <row r="670" spans="1:6" s="915" customFormat="1" ht="12.75">
      <c r="A670" s="894" t="s">
        <v>1272</v>
      </c>
      <c r="B670" s="338"/>
      <c r="C670" s="338"/>
      <c r="D670" s="338"/>
      <c r="E670" s="900"/>
      <c r="F670" s="338"/>
    </row>
    <row r="671" spans="1:6" s="915" customFormat="1" ht="12.75">
      <c r="A671" s="461" t="s">
        <v>1213</v>
      </c>
      <c r="B671" s="338">
        <v>46106</v>
      </c>
      <c r="C671" s="338">
        <v>25127</v>
      </c>
      <c r="D671" s="338">
        <v>105</v>
      </c>
      <c r="E671" s="916">
        <v>0.22773608640957793</v>
      </c>
      <c r="F671" s="338">
        <v>0</v>
      </c>
    </row>
    <row r="672" spans="1:6" s="915" customFormat="1" ht="12.75">
      <c r="A672" s="461" t="s">
        <v>751</v>
      </c>
      <c r="B672" s="338">
        <v>46106</v>
      </c>
      <c r="C672" s="338">
        <v>25127</v>
      </c>
      <c r="D672" s="338">
        <v>105</v>
      </c>
      <c r="E672" s="916">
        <v>0.22773608640957793</v>
      </c>
      <c r="F672" s="338">
        <v>0</v>
      </c>
    </row>
    <row r="673" spans="1:6" s="915" customFormat="1" ht="12.75">
      <c r="A673" s="461" t="s">
        <v>828</v>
      </c>
      <c r="B673" s="338">
        <v>46106</v>
      </c>
      <c r="C673" s="338">
        <v>25127</v>
      </c>
      <c r="D673" s="338">
        <v>105</v>
      </c>
      <c r="E673" s="916">
        <v>0.22773608640957793</v>
      </c>
      <c r="F673" s="338">
        <v>0</v>
      </c>
    </row>
    <row r="674" spans="1:6" s="915" customFormat="1" ht="12.75">
      <c r="A674" s="461" t="s">
        <v>130</v>
      </c>
      <c r="B674" s="338">
        <v>46106</v>
      </c>
      <c r="C674" s="338">
        <v>25127</v>
      </c>
      <c r="D674" s="338">
        <v>105</v>
      </c>
      <c r="E674" s="916">
        <v>0.22773608640957793</v>
      </c>
      <c r="F674" s="338">
        <v>0</v>
      </c>
    </row>
    <row r="675" spans="1:6" s="915" customFormat="1" ht="12.75">
      <c r="A675" s="461" t="s">
        <v>1215</v>
      </c>
      <c r="B675" s="338">
        <v>46106</v>
      </c>
      <c r="C675" s="338">
        <v>25127</v>
      </c>
      <c r="D675" s="338">
        <v>105</v>
      </c>
      <c r="E675" s="916">
        <v>0.22773608640957793</v>
      </c>
      <c r="F675" s="338">
        <v>0</v>
      </c>
    </row>
    <row r="676" spans="1:6" s="915" customFormat="1" ht="12.75">
      <c r="A676" s="461" t="s">
        <v>1218</v>
      </c>
      <c r="B676" s="338">
        <v>46106</v>
      </c>
      <c r="C676" s="338">
        <v>25127</v>
      </c>
      <c r="D676" s="338">
        <v>105</v>
      </c>
      <c r="E676" s="916">
        <v>0.22773608640957793</v>
      </c>
      <c r="F676" s="338">
        <v>0</v>
      </c>
    </row>
    <row r="677" spans="1:6" s="915" customFormat="1" ht="12.75">
      <c r="A677" s="894" t="s">
        <v>1252</v>
      </c>
      <c r="B677" s="338"/>
      <c r="C677" s="338"/>
      <c r="D677" s="338"/>
      <c r="E677" s="900"/>
      <c r="F677" s="338"/>
    </row>
    <row r="678" spans="1:6" s="915" customFormat="1" ht="12.75">
      <c r="A678" s="461" t="s">
        <v>1213</v>
      </c>
      <c r="B678" s="338">
        <v>18273</v>
      </c>
      <c r="C678" s="338">
        <v>18273</v>
      </c>
      <c r="D678" s="338">
        <v>0</v>
      </c>
      <c r="E678" s="916">
        <v>0</v>
      </c>
      <c r="F678" s="338">
        <v>0</v>
      </c>
    </row>
    <row r="679" spans="1:6" s="915" customFormat="1" ht="12.75">
      <c r="A679" s="461" t="s">
        <v>751</v>
      </c>
      <c r="B679" s="338">
        <v>18273</v>
      </c>
      <c r="C679" s="338">
        <v>18273</v>
      </c>
      <c r="D679" s="338">
        <v>0</v>
      </c>
      <c r="E679" s="916">
        <v>0</v>
      </c>
      <c r="F679" s="338">
        <v>0</v>
      </c>
    </row>
    <row r="680" spans="1:6" s="915" customFormat="1" ht="12.75">
      <c r="A680" s="461" t="s">
        <v>828</v>
      </c>
      <c r="B680" s="338">
        <v>18273</v>
      </c>
      <c r="C680" s="338">
        <v>18273</v>
      </c>
      <c r="D680" s="338">
        <v>0</v>
      </c>
      <c r="E680" s="916">
        <v>0</v>
      </c>
      <c r="F680" s="338">
        <v>0</v>
      </c>
    </row>
    <row r="681" spans="1:6" s="915" customFormat="1" ht="12.75">
      <c r="A681" s="461" t="s">
        <v>130</v>
      </c>
      <c r="B681" s="338">
        <v>18273</v>
      </c>
      <c r="C681" s="338">
        <v>18273</v>
      </c>
      <c r="D681" s="338">
        <v>0</v>
      </c>
      <c r="E681" s="916">
        <v>0</v>
      </c>
      <c r="F681" s="338">
        <v>0</v>
      </c>
    </row>
    <row r="682" spans="1:6" s="915" customFormat="1" ht="12.75">
      <c r="A682" s="461" t="s">
        <v>1215</v>
      </c>
      <c r="B682" s="338">
        <v>18273</v>
      </c>
      <c r="C682" s="338">
        <v>18273</v>
      </c>
      <c r="D682" s="338">
        <v>0</v>
      </c>
      <c r="E682" s="916">
        <v>0</v>
      </c>
      <c r="F682" s="338">
        <v>0</v>
      </c>
    </row>
    <row r="683" spans="1:6" s="915" customFormat="1" ht="12.75">
      <c r="A683" s="461" t="s">
        <v>1218</v>
      </c>
      <c r="B683" s="338">
        <v>18273</v>
      </c>
      <c r="C683" s="338">
        <v>18273</v>
      </c>
      <c r="D683" s="338">
        <v>0</v>
      </c>
      <c r="E683" s="916">
        <v>0</v>
      </c>
      <c r="F683" s="338">
        <v>0</v>
      </c>
    </row>
    <row r="684" spans="1:6" s="915" customFormat="1" ht="12.75">
      <c r="A684" s="894" t="s">
        <v>1285</v>
      </c>
      <c r="B684" s="338"/>
      <c r="C684" s="338"/>
      <c r="D684" s="338"/>
      <c r="E684" s="900"/>
      <c r="F684" s="338"/>
    </row>
    <row r="685" spans="1:6" s="915" customFormat="1" ht="12.75">
      <c r="A685" s="461" t="s">
        <v>1213</v>
      </c>
      <c r="B685" s="338">
        <v>38300</v>
      </c>
      <c r="C685" s="338">
        <v>38300</v>
      </c>
      <c r="D685" s="338">
        <v>2312</v>
      </c>
      <c r="E685" s="916">
        <v>6.0365535248041775</v>
      </c>
      <c r="F685" s="338">
        <v>0</v>
      </c>
    </row>
    <row r="686" spans="1:6" s="915" customFormat="1" ht="12.75">
      <c r="A686" s="461" t="s">
        <v>751</v>
      </c>
      <c r="B686" s="338">
        <v>38300</v>
      </c>
      <c r="C686" s="338">
        <v>38300</v>
      </c>
      <c r="D686" s="338">
        <v>2312</v>
      </c>
      <c r="E686" s="916">
        <v>6.0365535248041775</v>
      </c>
      <c r="F686" s="338">
        <v>0</v>
      </c>
    </row>
    <row r="687" spans="1:6" s="915" customFormat="1" ht="12.75">
      <c r="A687" s="461" t="s">
        <v>828</v>
      </c>
      <c r="B687" s="338">
        <v>38300</v>
      </c>
      <c r="C687" s="338">
        <v>38300</v>
      </c>
      <c r="D687" s="338">
        <v>1433</v>
      </c>
      <c r="E687" s="916">
        <v>3.741514360313316</v>
      </c>
      <c r="F687" s="338">
        <v>0</v>
      </c>
    </row>
    <row r="688" spans="1:6" s="915" customFormat="1" ht="12.75">
      <c r="A688" s="461" t="s">
        <v>130</v>
      </c>
      <c r="B688" s="338">
        <v>38300</v>
      </c>
      <c r="C688" s="338">
        <v>38300</v>
      </c>
      <c r="D688" s="338">
        <v>1433</v>
      </c>
      <c r="E688" s="916">
        <v>3.741514360313316</v>
      </c>
      <c r="F688" s="338">
        <v>0</v>
      </c>
    </row>
    <row r="689" spans="1:6" s="915" customFormat="1" ht="12.75">
      <c r="A689" s="461" t="s">
        <v>1215</v>
      </c>
      <c r="B689" s="338">
        <v>38300</v>
      </c>
      <c r="C689" s="338">
        <v>38300</v>
      </c>
      <c r="D689" s="338">
        <v>1433</v>
      </c>
      <c r="E689" s="916">
        <v>3.741514360313316</v>
      </c>
      <c r="F689" s="338">
        <v>0</v>
      </c>
    </row>
    <row r="690" spans="1:6" s="915" customFormat="1" ht="12.75">
      <c r="A690" s="461" t="s">
        <v>1218</v>
      </c>
      <c r="B690" s="338">
        <v>38300</v>
      </c>
      <c r="C690" s="338">
        <v>38300</v>
      </c>
      <c r="D690" s="338">
        <v>1433</v>
      </c>
      <c r="E690" s="916">
        <v>3.741514360313316</v>
      </c>
      <c r="F690" s="338">
        <v>0</v>
      </c>
    </row>
    <row r="691" spans="1:6" s="915" customFormat="1" ht="12.75">
      <c r="A691" s="894" t="s">
        <v>1262</v>
      </c>
      <c r="B691" s="338"/>
      <c r="C691" s="338"/>
      <c r="D691" s="338"/>
      <c r="E691" s="900"/>
      <c r="F691" s="338"/>
    </row>
    <row r="692" spans="1:6" s="915" customFormat="1" ht="12.75">
      <c r="A692" s="461" t="s">
        <v>1213</v>
      </c>
      <c r="B692" s="338">
        <v>26004</v>
      </c>
      <c r="C692" s="338">
        <v>26004</v>
      </c>
      <c r="D692" s="338">
        <v>0</v>
      </c>
      <c r="E692" s="916">
        <v>0</v>
      </c>
      <c r="F692" s="338">
        <v>0</v>
      </c>
    </row>
    <row r="693" spans="1:6" s="915" customFormat="1" ht="12.75">
      <c r="A693" s="461" t="s">
        <v>751</v>
      </c>
      <c r="B693" s="338">
        <v>26004</v>
      </c>
      <c r="C693" s="338">
        <v>26004</v>
      </c>
      <c r="D693" s="338">
        <v>0</v>
      </c>
      <c r="E693" s="916">
        <v>0</v>
      </c>
      <c r="F693" s="338">
        <v>0</v>
      </c>
    </row>
    <row r="694" spans="1:6" s="915" customFormat="1" ht="12.75">
      <c r="A694" s="461" t="s">
        <v>828</v>
      </c>
      <c r="B694" s="338">
        <v>26004</v>
      </c>
      <c r="C694" s="338">
        <v>26004</v>
      </c>
      <c r="D694" s="338">
        <v>0</v>
      </c>
      <c r="E694" s="916">
        <v>0</v>
      </c>
      <c r="F694" s="338">
        <v>0</v>
      </c>
    </row>
    <row r="695" spans="1:6" s="915" customFormat="1" ht="12.75">
      <c r="A695" s="461" t="s">
        <v>130</v>
      </c>
      <c r="B695" s="338">
        <v>26004</v>
      </c>
      <c r="C695" s="338">
        <v>26004</v>
      </c>
      <c r="D695" s="338">
        <v>0</v>
      </c>
      <c r="E695" s="916">
        <v>0</v>
      </c>
      <c r="F695" s="338">
        <v>0</v>
      </c>
    </row>
    <row r="696" spans="1:6" s="915" customFormat="1" ht="12.75">
      <c r="A696" s="461" t="s">
        <v>1215</v>
      </c>
      <c r="B696" s="338">
        <v>26004</v>
      </c>
      <c r="C696" s="338">
        <v>26004</v>
      </c>
      <c r="D696" s="338">
        <v>0</v>
      </c>
      <c r="E696" s="916">
        <v>0</v>
      </c>
      <c r="F696" s="338">
        <v>0</v>
      </c>
    </row>
    <row r="697" spans="1:6" s="915" customFormat="1" ht="12.75">
      <c r="A697" s="461" t="s">
        <v>1218</v>
      </c>
      <c r="B697" s="338">
        <v>26004</v>
      </c>
      <c r="C697" s="338">
        <v>26004</v>
      </c>
      <c r="D697" s="338">
        <v>0</v>
      </c>
      <c r="E697" s="916">
        <v>0</v>
      </c>
      <c r="F697" s="338">
        <v>0</v>
      </c>
    </row>
    <row r="698" spans="1:6" s="915" customFormat="1" ht="12.75">
      <c r="A698" s="887" t="s">
        <v>1286</v>
      </c>
      <c r="B698" s="338"/>
      <c r="C698" s="338"/>
      <c r="D698" s="338"/>
      <c r="E698" s="900"/>
      <c r="F698" s="338"/>
    </row>
    <row r="699" spans="1:6" s="915" customFormat="1" ht="12.75">
      <c r="A699" s="461" t="s">
        <v>824</v>
      </c>
      <c r="B699" s="338">
        <v>2682354</v>
      </c>
      <c r="C699" s="338">
        <v>61443</v>
      </c>
      <c r="D699" s="338">
        <v>903540</v>
      </c>
      <c r="E699" s="916">
        <v>33.68459196660844</v>
      </c>
      <c r="F699" s="338">
        <v>898806</v>
      </c>
    </row>
    <row r="700" spans="1:6" s="915" customFormat="1" ht="12.75">
      <c r="A700" s="461" t="s">
        <v>1276</v>
      </c>
      <c r="B700" s="338">
        <v>94170</v>
      </c>
      <c r="C700" s="338">
        <v>0</v>
      </c>
      <c r="D700" s="338">
        <v>0</v>
      </c>
      <c r="E700" s="916">
        <v>0</v>
      </c>
      <c r="F700" s="338">
        <v>0</v>
      </c>
    </row>
    <row r="701" spans="1:6" s="915" customFormat="1" ht="12.75">
      <c r="A701" s="461" t="s">
        <v>751</v>
      </c>
      <c r="B701" s="338">
        <v>1317190</v>
      </c>
      <c r="C701" s="338">
        <v>56524</v>
      </c>
      <c r="D701" s="338">
        <v>898621</v>
      </c>
      <c r="E701" s="916">
        <v>68.22257988596937</v>
      </c>
      <c r="F701" s="338">
        <v>898480</v>
      </c>
    </row>
    <row r="702" spans="1:6" s="915" customFormat="1" ht="12.75">
      <c r="A702" s="461" t="s">
        <v>1241</v>
      </c>
      <c r="B702" s="338">
        <v>1270994</v>
      </c>
      <c r="C702" s="338">
        <v>4919</v>
      </c>
      <c r="D702" s="338">
        <v>4919</v>
      </c>
      <c r="E702" s="916">
        <v>0.3870199229894083</v>
      </c>
      <c r="F702" s="338">
        <v>326</v>
      </c>
    </row>
    <row r="703" spans="1:6" s="915" customFormat="1" ht="25.5">
      <c r="A703" s="461" t="s">
        <v>1214</v>
      </c>
      <c r="B703" s="338">
        <v>1270994</v>
      </c>
      <c r="C703" s="338">
        <v>4919</v>
      </c>
      <c r="D703" s="338">
        <v>4919</v>
      </c>
      <c r="E703" s="916">
        <v>0.3870199229894083</v>
      </c>
      <c r="F703" s="338">
        <v>326</v>
      </c>
    </row>
    <row r="704" spans="1:6" s="915" customFormat="1" ht="12.75">
      <c r="A704" s="461" t="s">
        <v>828</v>
      </c>
      <c r="B704" s="338">
        <v>4370120</v>
      </c>
      <c r="C704" s="338">
        <v>61443</v>
      </c>
      <c r="D704" s="338">
        <v>45747</v>
      </c>
      <c r="E704" s="916">
        <v>1.0468133598162064</v>
      </c>
      <c r="F704" s="338">
        <v>28206</v>
      </c>
    </row>
    <row r="705" spans="1:6" s="915" customFormat="1" ht="12.75">
      <c r="A705" s="461" t="s">
        <v>130</v>
      </c>
      <c r="B705" s="338">
        <v>4370120</v>
      </c>
      <c r="C705" s="338">
        <v>61443</v>
      </c>
      <c r="D705" s="338">
        <v>45747</v>
      </c>
      <c r="E705" s="916">
        <v>1.0468133598162064</v>
      </c>
      <c r="F705" s="338">
        <v>28206</v>
      </c>
    </row>
    <row r="706" spans="1:6" s="915" customFormat="1" ht="12.75">
      <c r="A706" s="461" t="s">
        <v>1215</v>
      </c>
      <c r="B706" s="338">
        <v>468930</v>
      </c>
      <c r="C706" s="338">
        <v>56850</v>
      </c>
      <c r="D706" s="338">
        <v>41154</v>
      </c>
      <c r="E706" s="916">
        <v>8.776149958415969</v>
      </c>
      <c r="F706" s="338">
        <v>23613</v>
      </c>
    </row>
    <row r="707" spans="1:6" s="915" customFormat="1" ht="12.75">
      <c r="A707" s="461" t="s">
        <v>1216</v>
      </c>
      <c r="B707" s="338">
        <v>235418</v>
      </c>
      <c r="C707" s="338">
        <v>39236</v>
      </c>
      <c r="D707" s="338">
        <v>31107</v>
      </c>
      <c r="E707" s="916">
        <v>13.213518082729442</v>
      </c>
      <c r="F707" s="338">
        <v>16043</v>
      </c>
    </row>
    <row r="708" spans="1:6" s="915" customFormat="1" ht="12.75">
      <c r="A708" s="461" t="s">
        <v>1242</v>
      </c>
      <c r="B708" s="338">
        <v>187540</v>
      </c>
      <c r="C708" s="338">
        <v>31255</v>
      </c>
      <c r="D708" s="338">
        <v>25068</v>
      </c>
      <c r="E708" s="916">
        <v>13.36674842700224</v>
      </c>
      <c r="F708" s="338">
        <v>12928</v>
      </c>
    </row>
    <row r="709" spans="1:6" s="915" customFormat="1" ht="12.75">
      <c r="A709" s="461" t="s">
        <v>1218</v>
      </c>
      <c r="B709" s="338">
        <v>233512</v>
      </c>
      <c r="C709" s="338">
        <v>17614</v>
      </c>
      <c r="D709" s="338">
        <v>10047</v>
      </c>
      <c r="E709" s="916">
        <v>4.302562609202097</v>
      </c>
      <c r="F709" s="338">
        <v>7570</v>
      </c>
    </row>
    <row r="710" spans="1:6" s="915" customFormat="1" ht="12.75">
      <c r="A710" s="461" t="s">
        <v>1220</v>
      </c>
      <c r="B710" s="338">
        <v>3453841</v>
      </c>
      <c r="C710" s="338">
        <v>4593</v>
      </c>
      <c r="D710" s="338">
        <v>4593</v>
      </c>
      <c r="E710" s="916">
        <v>0.13298238106502297</v>
      </c>
      <c r="F710" s="338">
        <v>4593</v>
      </c>
    </row>
    <row r="711" spans="1:6" s="915" customFormat="1" ht="12.75">
      <c r="A711" s="461" t="s">
        <v>1243</v>
      </c>
      <c r="B711" s="338">
        <v>3453841</v>
      </c>
      <c r="C711" s="338">
        <v>4593</v>
      </c>
      <c r="D711" s="338">
        <v>4593</v>
      </c>
      <c r="E711" s="916">
        <v>0.13298238106502297</v>
      </c>
      <c r="F711" s="338">
        <v>4593</v>
      </c>
    </row>
    <row r="712" spans="1:6" s="915" customFormat="1" ht="25.5">
      <c r="A712" s="461" t="s">
        <v>1277</v>
      </c>
      <c r="B712" s="338">
        <v>447349</v>
      </c>
      <c r="C712" s="338">
        <v>0</v>
      </c>
      <c r="D712" s="338">
        <v>0</v>
      </c>
      <c r="E712" s="916">
        <v>0</v>
      </c>
      <c r="F712" s="338">
        <v>0</v>
      </c>
    </row>
    <row r="713" spans="1:6" s="915" customFormat="1" ht="12.75">
      <c r="A713" s="461" t="s">
        <v>1225</v>
      </c>
      <c r="B713" s="338">
        <v>447349</v>
      </c>
      <c r="C713" s="338">
        <v>0</v>
      </c>
      <c r="D713" s="338">
        <v>0</v>
      </c>
      <c r="E713" s="916">
        <v>0</v>
      </c>
      <c r="F713" s="338">
        <v>0</v>
      </c>
    </row>
    <row r="714" spans="1:6" s="915" customFormat="1" ht="12.75">
      <c r="A714" s="461" t="s">
        <v>82</v>
      </c>
      <c r="B714" s="338">
        <v>-1687766</v>
      </c>
      <c r="C714" s="338">
        <v>0</v>
      </c>
      <c r="D714" s="338">
        <v>857793</v>
      </c>
      <c r="E714" s="916">
        <v>-50.82416638325456</v>
      </c>
      <c r="F714" s="338">
        <v>870600</v>
      </c>
    </row>
    <row r="715" spans="1:6" s="915" customFormat="1" ht="13.5" customHeight="1">
      <c r="A715" s="461" t="s">
        <v>176</v>
      </c>
      <c r="B715" s="338">
        <v>1687766</v>
      </c>
      <c r="C715" s="338">
        <v>0</v>
      </c>
      <c r="D715" s="338" t="s">
        <v>171</v>
      </c>
      <c r="E715" s="916" t="s">
        <v>171</v>
      </c>
      <c r="F715" s="338" t="s">
        <v>171</v>
      </c>
    </row>
    <row r="716" spans="1:6" s="915" customFormat="1" ht="13.5" customHeight="1">
      <c r="A716" s="461" t="s">
        <v>1235</v>
      </c>
      <c r="B716" s="338">
        <v>1687766</v>
      </c>
      <c r="C716" s="338">
        <v>0</v>
      </c>
      <c r="D716" s="338" t="s">
        <v>171</v>
      </c>
      <c r="E716" s="916" t="s">
        <v>171</v>
      </c>
      <c r="F716" s="338" t="s">
        <v>171</v>
      </c>
    </row>
    <row r="717" spans="1:6" s="915" customFormat="1" ht="25.5">
      <c r="A717" s="897" t="s">
        <v>1247</v>
      </c>
      <c r="B717" s="338">
        <v>1687766</v>
      </c>
      <c r="C717" s="338">
        <v>0</v>
      </c>
      <c r="D717" s="338" t="s">
        <v>171</v>
      </c>
      <c r="E717" s="916" t="s">
        <v>171</v>
      </c>
      <c r="F717" s="338" t="s">
        <v>171</v>
      </c>
    </row>
    <row r="718" spans="1:6" s="915" customFormat="1" ht="12.75">
      <c r="A718" s="894" t="s">
        <v>1281</v>
      </c>
      <c r="B718" s="338"/>
      <c r="C718" s="338"/>
      <c r="D718" s="338"/>
      <c r="E718" s="916"/>
      <c r="F718" s="338"/>
    </row>
    <row r="719" spans="1:6" s="915" customFormat="1" ht="12.75">
      <c r="A719" s="461" t="s">
        <v>824</v>
      </c>
      <c r="B719" s="338">
        <v>2682354</v>
      </c>
      <c r="C719" s="338">
        <v>61443</v>
      </c>
      <c r="D719" s="338">
        <v>903540</v>
      </c>
      <c r="E719" s="916">
        <v>33.68459196660844</v>
      </c>
      <c r="F719" s="338">
        <v>898806</v>
      </c>
    </row>
    <row r="720" spans="1:6" s="915" customFormat="1" ht="12.75">
      <c r="A720" s="461" t="s">
        <v>1276</v>
      </c>
      <c r="B720" s="338">
        <v>94170</v>
      </c>
      <c r="C720" s="338">
        <v>0</v>
      </c>
      <c r="D720" s="338">
        <v>0</v>
      </c>
      <c r="E720" s="916">
        <v>0</v>
      </c>
      <c r="F720" s="338">
        <v>0</v>
      </c>
    </row>
    <row r="721" spans="1:6" s="915" customFormat="1" ht="12.75">
      <c r="A721" s="461" t="s">
        <v>751</v>
      </c>
      <c r="B721" s="338">
        <v>1317190</v>
      </c>
      <c r="C721" s="338">
        <v>56524</v>
      </c>
      <c r="D721" s="338">
        <v>898621</v>
      </c>
      <c r="E721" s="916">
        <v>68.22257988596937</v>
      </c>
      <c r="F721" s="338">
        <v>898480</v>
      </c>
    </row>
    <row r="722" spans="1:6" s="915" customFormat="1" ht="12.75">
      <c r="A722" s="461" t="s">
        <v>1241</v>
      </c>
      <c r="B722" s="338">
        <v>1270994</v>
      </c>
      <c r="C722" s="338">
        <v>4919</v>
      </c>
      <c r="D722" s="338">
        <v>4919</v>
      </c>
      <c r="E722" s="916">
        <v>0.3870199229894083</v>
      </c>
      <c r="F722" s="338">
        <v>326</v>
      </c>
    </row>
    <row r="723" spans="1:6" s="915" customFormat="1" ht="25.5">
      <c r="A723" s="461" t="s">
        <v>1214</v>
      </c>
      <c r="B723" s="338">
        <v>1270994</v>
      </c>
      <c r="C723" s="338">
        <v>4919</v>
      </c>
      <c r="D723" s="338">
        <v>4919</v>
      </c>
      <c r="E723" s="916">
        <v>0.3870199229894083</v>
      </c>
      <c r="F723" s="338">
        <v>326</v>
      </c>
    </row>
    <row r="724" spans="1:6" s="915" customFormat="1" ht="12.75">
      <c r="A724" s="461" t="s">
        <v>828</v>
      </c>
      <c r="B724" s="338">
        <v>4370120</v>
      </c>
      <c r="C724" s="338">
        <v>61443</v>
      </c>
      <c r="D724" s="338">
        <v>45747</v>
      </c>
      <c r="E724" s="916">
        <v>1.0468133598162064</v>
      </c>
      <c r="F724" s="338">
        <v>28206</v>
      </c>
    </row>
    <row r="725" spans="1:6" s="915" customFormat="1" ht="12.75">
      <c r="A725" s="461" t="s">
        <v>130</v>
      </c>
      <c r="B725" s="338">
        <v>4370120</v>
      </c>
      <c r="C725" s="338">
        <v>61443</v>
      </c>
      <c r="D725" s="338">
        <v>45747</v>
      </c>
      <c r="E725" s="916">
        <v>1.0468133598162064</v>
      </c>
      <c r="F725" s="338">
        <v>28206</v>
      </c>
    </row>
    <row r="726" spans="1:6" s="915" customFormat="1" ht="12.75">
      <c r="A726" s="461" t="s">
        <v>1215</v>
      </c>
      <c r="B726" s="338">
        <v>468930</v>
      </c>
      <c r="C726" s="338">
        <v>56850</v>
      </c>
      <c r="D726" s="338">
        <v>41154</v>
      </c>
      <c r="E726" s="916">
        <v>8.776149958415969</v>
      </c>
      <c r="F726" s="338">
        <v>23613</v>
      </c>
    </row>
    <row r="727" spans="1:6" s="915" customFormat="1" ht="12.75">
      <c r="A727" s="461" t="s">
        <v>1216</v>
      </c>
      <c r="B727" s="338">
        <v>235418</v>
      </c>
      <c r="C727" s="338">
        <v>39236</v>
      </c>
      <c r="D727" s="338">
        <v>31107</v>
      </c>
      <c r="E727" s="916">
        <v>13.213518082729442</v>
      </c>
      <c r="F727" s="338">
        <v>16043</v>
      </c>
    </row>
    <row r="728" spans="1:6" s="915" customFormat="1" ht="12.75">
      <c r="A728" s="461" t="s">
        <v>1242</v>
      </c>
      <c r="B728" s="338">
        <v>187540</v>
      </c>
      <c r="C728" s="338">
        <v>31255</v>
      </c>
      <c r="D728" s="338">
        <v>25068</v>
      </c>
      <c r="E728" s="916">
        <v>13.36674842700224</v>
      </c>
      <c r="F728" s="338">
        <v>12928</v>
      </c>
    </row>
    <row r="729" spans="1:6" s="915" customFormat="1" ht="12.75">
      <c r="A729" s="461" t="s">
        <v>1218</v>
      </c>
      <c r="B729" s="338">
        <v>233512</v>
      </c>
      <c r="C729" s="338">
        <v>17614</v>
      </c>
      <c r="D729" s="338">
        <v>10047</v>
      </c>
      <c r="E729" s="916">
        <v>4.302562609202097</v>
      </c>
      <c r="F729" s="338">
        <v>7570</v>
      </c>
    </row>
    <row r="730" spans="1:6" s="915" customFormat="1" ht="12.75">
      <c r="A730" s="461" t="s">
        <v>1220</v>
      </c>
      <c r="B730" s="338">
        <v>3453841</v>
      </c>
      <c r="C730" s="338">
        <v>4593</v>
      </c>
      <c r="D730" s="338">
        <v>4593</v>
      </c>
      <c r="E730" s="916">
        <v>0.13298238106502297</v>
      </c>
      <c r="F730" s="338">
        <v>4593</v>
      </c>
    </row>
    <row r="731" spans="1:6" s="915" customFormat="1" ht="12.75">
      <c r="A731" s="461" t="s">
        <v>1243</v>
      </c>
      <c r="B731" s="338">
        <v>3453841</v>
      </c>
      <c r="C731" s="338">
        <v>4593</v>
      </c>
      <c r="D731" s="338">
        <v>4593</v>
      </c>
      <c r="E731" s="916">
        <v>0.13298238106502297</v>
      </c>
      <c r="F731" s="338">
        <v>4593</v>
      </c>
    </row>
    <row r="732" spans="1:6" s="915" customFormat="1" ht="25.5">
      <c r="A732" s="461" t="s">
        <v>1277</v>
      </c>
      <c r="B732" s="338">
        <v>447349</v>
      </c>
      <c r="C732" s="338">
        <v>0</v>
      </c>
      <c r="D732" s="338">
        <v>0</v>
      </c>
      <c r="E732" s="916">
        <v>0</v>
      </c>
      <c r="F732" s="338">
        <v>0</v>
      </c>
    </row>
    <row r="733" spans="1:6" s="915" customFormat="1" ht="12.75">
      <c r="A733" s="461" t="s">
        <v>1225</v>
      </c>
      <c r="B733" s="338">
        <v>447349</v>
      </c>
      <c r="C733" s="338">
        <v>0</v>
      </c>
      <c r="D733" s="338">
        <v>0</v>
      </c>
      <c r="E733" s="916">
        <v>0</v>
      </c>
      <c r="F733" s="338">
        <v>0</v>
      </c>
    </row>
    <row r="734" spans="1:6" s="915" customFormat="1" ht="12.75">
      <c r="A734" s="461" t="s">
        <v>82</v>
      </c>
      <c r="B734" s="338">
        <v>-1687766</v>
      </c>
      <c r="C734" s="338">
        <v>0</v>
      </c>
      <c r="D734" s="338">
        <v>857793</v>
      </c>
      <c r="E734" s="916">
        <v>-50.82416638325456</v>
      </c>
      <c r="F734" s="338">
        <v>870600</v>
      </c>
    </row>
    <row r="735" spans="1:6" s="915" customFormat="1" ht="13.5" customHeight="1">
      <c r="A735" s="461" t="s">
        <v>176</v>
      </c>
      <c r="B735" s="338">
        <v>1687766</v>
      </c>
      <c r="C735" s="338">
        <v>0</v>
      </c>
      <c r="D735" s="338" t="s">
        <v>171</v>
      </c>
      <c r="E735" s="916" t="s">
        <v>171</v>
      </c>
      <c r="F735" s="338" t="s">
        <v>171</v>
      </c>
    </row>
    <row r="736" spans="1:6" s="915" customFormat="1" ht="13.5" customHeight="1">
      <c r="A736" s="461" t="s">
        <v>1235</v>
      </c>
      <c r="B736" s="338">
        <v>1687766</v>
      </c>
      <c r="C736" s="338">
        <v>0</v>
      </c>
      <c r="D736" s="338" t="s">
        <v>171</v>
      </c>
      <c r="E736" s="916" t="s">
        <v>171</v>
      </c>
      <c r="F736" s="338" t="s">
        <v>171</v>
      </c>
    </row>
    <row r="737" spans="1:6" s="915" customFormat="1" ht="25.5">
      <c r="A737" s="897" t="s">
        <v>1247</v>
      </c>
      <c r="B737" s="338">
        <v>1687766</v>
      </c>
      <c r="C737" s="338">
        <v>0</v>
      </c>
      <c r="D737" s="338" t="s">
        <v>171</v>
      </c>
      <c r="E737" s="916" t="s">
        <v>171</v>
      </c>
      <c r="F737" s="338" t="s">
        <v>171</v>
      </c>
    </row>
    <row r="738" spans="1:6" s="915" customFormat="1" ht="12.75">
      <c r="A738" s="887" t="s">
        <v>1287</v>
      </c>
      <c r="B738" s="338"/>
      <c r="C738" s="338"/>
      <c r="D738" s="338"/>
      <c r="E738" s="900"/>
      <c r="F738" s="338"/>
    </row>
    <row r="739" spans="1:6" s="915" customFormat="1" ht="12.75">
      <c r="A739" s="461" t="s">
        <v>1213</v>
      </c>
      <c r="B739" s="338">
        <v>38901343</v>
      </c>
      <c r="C739" s="338">
        <v>4794557</v>
      </c>
      <c r="D739" s="338">
        <v>3930604</v>
      </c>
      <c r="E739" s="916">
        <v>10.104031626877251</v>
      </c>
      <c r="F739" s="338">
        <v>1434223</v>
      </c>
    </row>
    <row r="740" spans="1:6" s="915" customFormat="1" ht="12.75">
      <c r="A740" s="461" t="s">
        <v>1276</v>
      </c>
      <c r="B740" s="338">
        <v>5000</v>
      </c>
      <c r="C740" s="338">
        <v>0</v>
      </c>
      <c r="D740" s="338">
        <v>72</v>
      </c>
      <c r="E740" s="916">
        <v>1.44</v>
      </c>
      <c r="F740" s="338">
        <v>20</v>
      </c>
    </row>
    <row r="741" spans="1:6" s="915" customFormat="1" ht="12.75">
      <c r="A741" s="461" t="s">
        <v>751</v>
      </c>
      <c r="B741" s="338">
        <v>13430131</v>
      </c>
      <c r="C741" s="338">
        <v>1324634</v>
      </c>
      <c r="D741" s="338">
        <v>460609</v>
      </c>
      <c r="E741" s="916">
        <v>3.4296687053908856</v>
      </c>
      <c r="F741" s="338">
        <v>440911</v>
      </c>
    </row>
    <row r="742" spans="1:6" s="915" customFormat="1" ht="12.75">
      <c r="A742" s="461" t="s">
        <v>1241</v>
      </c>
      <c r="B742" s="338">
        <v>25466212</v>
      </c>
      <c r="C742" s="338">
        <v>3469923</v>
      </c>
      <c r="D742" s="338">
        <v>3469923</v>
      </c>
      <c r="E742" s="916">
        <v>13.625595357487796</v>
      </c>
      <c r="F742" s="338">
        <v>993292</v>
      </c>
    </row>
    <row r="743" spans="1:6" s="915" customFormat="1" ht="25.5">
      <c r="A743" s="461" t="s">
        <v>1214</v>
      </c>
      <c r="B743" s="338">
        <v>25466212</v>
      </c>
      <c r="C743" s="338">
        <v>3469923</v>
      </c>
      <c r="D743" s="338">
        <v>3469923</v>
      </c>
      <c r="E743" s="916">
        <v>13.625595357487796</v>
      </c>
      <c r="F743" s="338">
        <v>993292</v>
      </c>
    </row>
    <row r="744" spans="1:6" s="915" customFormat="1" ht="12.75">
      <c r="A744" s="461" t="s">
        <v>828</v>
      </c>
      <c r="B744" s="338">
        <v>40226508</v>
      </c>
      <c r="C744" s="338">
        <v>4813846</v>
      </c>
      <c r="D744" s="338">
        <v>3323094</v>
      </c>
      <c r="E744" s="916">
        <v>8.260955686235553</v>
      </c>
      <c r="F744" s="338">
        <v>1312126</v>
      </c>
    </row>
    <row r="745" spans="1:6" s="915" customFormat="1" ht="12.75">
      <c r="A745" s="461" t="s">
        <v>130</v>
      </c>
      <c r="B745" s="338">
        <v>39474092</v>
      </c>
      <c r="C745" s="338">
        <v>4778571</v>
      </c>
      <c r="D745" s="338">
        <v>3317512</v>
      </c>
      <c r="E745" s="916">
        <v>8.404276911549987</v>
      </c>
      <c r="F745" s="338">
        <v>1311426</v>
      </c>
    </row>
    <row r="746" spans="1:6" s="915" customFormat="1" ht="12.75">
      <c r="A746" s="461" t="s">
        <v>1215</v>
      </c>
      <c r="B746" s="338">
        <v>24499847</v>
      </c>
      <c r="C746" s="338">
        <v>2474627</v>
      </c>
      <c r="D746" s="338">
        <v>1296303</v>
      </c>
      <c r="E746" s="916">
        <v>5.291065695226586</v>
      </c>
      <c r="F746" s="338">
        <v>904563</v>
      </c>
    </row>
    <row r="747" spans="1:6" s="915" customFormat="1" ht="12.75">
      <c r="A747" s="461" t="s">
        <v>1216</v>
      </c>
      <c r="B747" s="338">
        <v>10601315</v>
      </c>
      <c r="C747" s="338">
        <v>1165370</v>
      </c>
      <c r="D747" s="338">
        <v>785179</v>
      </c>
      <c r="E747" s="916">
        <v>7.406430240022111</v>
      </c>
      <c r="F747" s="338">
        <v>569096</v>
      </c>
    </row>
    <row r="748" spans="1:6" s="915" customFormat="1" ht="12.75">
      <c r="A748" s="461" t="s">
        <v>1242</v>
      </c>
      <c r="B748" s="338">
        <v>7953403</v>
      </c>
      <c r="C748" s="338">
        <v>892957</v>
      </c>
      <c r="D748" s="338">
        <v>615184</v>
      </c>
      <c r="E748" s="916">
        <v>7.734852615917992</v>
      </c>
      <c r="F748" s="338">
        <v>448210</v>
      </c>
    </row>
    <row r="749" spans="1:6" s="915" customFormat="1" ht="12.75">
      <c r="A749" s="461" t="s">
        <v>1218</v>
      </c>
      <c r="B749" s="338">
        <v>13898532</v>
      </c>
      <c r="C749" s="338">
        <v>1309257</v>
      </c>
      <c r="D749" s="338">
        <v>511124</v>
      </c>
      <c r="E749" s="916">
        <v>3.6775394696360735</v>
      </c>
      <c r="F749" s="338">
        <v>335467</v>
      </c>
    </row>
    <row r="750" spans="1:6" s="915" customFormat="1" ht="12.75">
      <c r="A750" s="461" t="s">
        <v>1220</v>
      </c>
      <c r="B750" s="338">
        <v>14559245</v>
      </c>
      <c r="C750" s="338">
        <v>2243944</v>
      </c>
      <c r="D750" s="338">
        <v>1996039</v>
      </c>
      <c r="E750" s="916">
        <v>13.70976997777014</v>
      </c>
      <c r="F750" s="338">
        <v>393661</v>
      </c>
    </row>
    <row r="751" spans="1:6" s="915" customFormat="1" ht="12.75">
      <c r="A751" s="461" t="s">
        <v>1243</v>
      </c>
      <c r="B751" s="338">
        <v>11547245</v>
      </c>
      <c r="C751" s="338">
        <v>1052563</v>
      </c>
      <c r="D751" s="906">
        <v>819352</v>
      </c>
      <c r="E751" s="916">
        <v>7.095649221957272</v>
      </c>
      <c r="F751" s="338">
        <v>233014</v>
      </c>
    </row>
    <row r="752" spans="1:6" s="915" customFormat="1" ht="12.75">
      <c r="A752" s="461" t="s">
        <v>1270</v>
      </c>
      <c r="B752" s="338">
        <v>3012000</v>
      </c>
      <c r="C752" s="338">
        <v>1191381</v>
      </c>
      <c r="D752" s="338">
        <v>1176687</v>
      </c>
      <c r="E752" s="916">
        <v>39.06663346613546</v>
      </c>
      <c r="F752" s="338">
        <v>160647</v>
      </c>
    </row>
    <row r="753" spans="1:6" s="915" customFormat="1" ht="25.5">
      <c r="A753" s="461" t="s">
        <v>1277</v>
      </c>
      <c r="B753" s="338">
        <v>135000</v>
      </c>
      <c r="C753" s="338">
        <v>0</v>
      </c>
      <c r="D753" s="338">
        <v>0</v>
      </c>
      <c r="E753" s="916">
        <v>0</v>
      </c>
      <c r="F753" s="338">
        <v>0</v>
      </c>
    </row>
    <row r="754" spans="1:6" s="915" customFormat="1" ht="12.75">
      <c r="A754" s="461" t="s">
        <v>1225</v>
      </c>
      <c r="B754" s="338">
        <v>135000</v>
      </c>
      <c r="C754" s="338">
        <v>0</v>
      </c>
      <c r="D754" s="338">
        <v>0</v>
      </c>
      <c r="E754" s="916">
        <v>0</v>
      </c>
      <c r="F754" s="338">
        <v>0</v>
      </c>
    </row>
    <row r="755" spans="1:6" s="915" customFormat="1" ht="12.75">
      <c r="A755" s="519" t="s">
        <v>1226</v>
      </c>
      <c r="B755" s="338">
        <v>280000</v>
      </c>
      <c r="C755" s="338">
        <v>60000</v>
      </c>
      <c r="D755" s="338">
        <v>25170</v>
      </c>
      <c r="E755" s="916">
        <v>8.989285714285716</v>
      </c>
      <c r="F755" s="338">
        <v>13202</v>
      </c>
    </row>
    <row r="756" spans="1:6" s="915" customFormat="1" ht="38.25">
      <c r="A756" s="897" t="s">
        <v>1227</v>
      </c>
      <c r="B756" s="338">
        <v>280000</v>
      </c>
      <c r="C756" s="338">
        <v>60000</v>
      </c>
      <c r="D756" s="338">
        <v>25170</v>
      </c>
      <c r="E756" s="916">
        <v>8.989285714285716</v>
      </c>
      <c r="F756" s="338">
        <v>13202</v>
      </c>
    </row>
    <row r="757" spans="1:6" s="915" customFormat="1" ht="12.75">
      <c r="A757" s="461" t="s">
        <v>429</v>
      </c>
      <c r="B757" s="338">
        <v>752416</v>
      </c>
      <c r="C757" s="338">
        <v>35275</v>
      </c>
      <c r="D757" s="338">
        <v>5582</v>
      </c>
      <c r="E757" s="916">
        <v>0.7418768340917791</v>
      </c>
      <c r="F757" s="338">
        <v>700</v>
      </c>
    </row>
    <row r="758" spans="1:6" s="915" customFormat="1" ht="12.75">
      <c r="A758" s="461" t="s">
        <v>1228</v>
      </c>
      <c r="B758" s="338">
        <v>752416</v>
      </c>
      <c r="C758" s="338">
        <v>35275</v>
      </c>
      <c r="D758" s="338">
        <v>5582</v>
      </c>
      <c r="E758" s="916">
        <v>0.7418768340917791</v>
      </c>
      <c r="F758" s="338">
        <v>700</v>
      </c>
    </row>
    <row r="759" spans="1:6" s="915" customFormat="1" ht="12.75">
      <c r="A759" s="461" t="s">
        <v>82</v>
      </c>
      <c r="B759" s="338">
        <v>-1325165</v>
      </c>
      <c r="C759" s="338">
        <v>-19289</v>
      </c>
      <c r="D759" s="338">
        <v>607510</v>
      </c>
      <c r="E759" s="916">
        <v>-45.84410243252727</v>
      </c>
      <c r="F759" s="338">
        <v>607510</v>
      </c>
    </row>
    <row r="760" spans="1:6" s="915" customFormat="1" ht="13.5" customHeight="1">
      <c r="A760" s="461" t="s">
        <v>176</v>
      </c>
      <c r="B760" s="338">
        <v>1325165</v>
      </c>
      <c r="C760" s="338">
        <v>-1466202</v>
      </c>
      <c r="D760" s="902" t="s">
        <v>171</v>
      </c>
      <c r="E760" s="903" t="s">
        <v>171</v>
      </c>
      <c r="F760" s="902" t="s">
        <v>171</v>
      </c>
    </row>
    <row r="761" spans="1:6" s="915" customFormat="1" ht="13.5" customHeight="1">
      <c r="A761" s="461" t="s">
        <v>1235</v>
      </c>
      <c r="B761" s="338">
        <v>1325165</v>
      </c>
      <c r="C761" s="338">
        <v>-1466202</v>
      </c>
      <c r="D761" s="902" t="s">
        <v>171</v>
      </c>
      <c r="E761" s="903" t="s">
        <v>171</v>
      </c>
      <c r="F761" s="902" t="s">
        <v>171</v>
      </c>
    </row>
    <row r="762" spans="1:6" s="915" customFormat="1" ht="25.5">
      <c r="A762" s="897" t="s">
        <v>1247</v>
      </c>
      <c r="B762" s="338">
        <v>1325165</v>
      </c>
      <c r="C762" s="338">
        <v>-1466202</v>
      </c>
      <c r="D762" s="902" t="s">
        <v>171</v>
      </c>
      <c r="E762" s="903" t="s">
        <v>171</v>
      </c>
      <c r="F762" s="902" t="s">
        <v>171</v>
      </c>
    </row>
    <row r="763" spans="1:6" s="915" customFormat="1" ht="12.75">
      <c r="A763" s="894" t="s">
        <v>1288</v>
      </c>
      <c r="B763" s="338"/>
      <c r="C763" s="338"/>
      <c r="D763" s="338"/>
      <c r="E763" s="900"/>
      <c r="F763" s="338"/>
    </row>
    <row r="764" spans="1:6" s="915" customFormat="1" ht="12.75">
      <c r="A764" s="461" t="s">
        <v>1213</v>
      </c>
      <c r="B764" s="338">
        <v>528967</v>
      </c>
      <c r="C764" s="338">
        <v>68669</v>
      </c>
      <c r="D764" s="338">
        <v>68672</v>
      </c>
      <c r="E764" s="916">
        <v>12.982284339098657</v>
      </c>
      <c r="F764" s="338">
        <v>68672</v>
      </c>
    </row>
    <row r="765" spans="1:6" s="915" customFormat="1" ht="12.75">
      <c r="A765" s="461" t="s">
        <v>1276</v>
      </c>
      <c r="B765" s="338">
        <v>0</v>
      </c>
      <c r="C765" s="338">
        <v>0</v>
      </c>
      <c r="D765" s="338">
        <v>3</v>
      </c>
      <c r="E765" s="589" t="s">
        <v>171</v>
      </c>
      <c r="F765" s="338">
        <v>3</v>
      </c>
    </row>
    <row r="766" spans="1:6" s="915" customFormat="1" ht="12.75">
      <c r="A766" s="461" t="s">
        <v>1241</v>
      </c>
      <c r="B766" s="338">
        <v>528967</v>
      </c>
      <c r="C766" s="338">
        <v>68669</v>
      </c>
      <c r="D766" s="338">
        <v>68669</v>
      </c>
      <c r="E766" s="916">
        <v>12.981717195968749</v>
      </c>
      <c r="F766" s="338">
        <v>68669</v>
      </c>
    </row>
    <row r="767" spans="1:6" s="915" customFormat="1" ht="25.5">
      <c r="A767" s="461" t="s">
        <v>1214</v>
      </c>
      <c r="B767" s="338">
        <v>528967</v>
      </c>
      <c r="C767" s="338">
        <v>68669</v>
      </c>
      <c r="D767" s="338">
        <v>68669</v>
      </c>
      <c r="E767" s="916">
        <v>12.981717195968749</v>
      </c>
      <c r="F767" s="338">
        <v>68669</v>
      </c>
    </row>
    <row r="768" spans="1:6" s="915" customFormat="1" ht="12.75">
      <c r="A768" s="461" t="s">
        <v>828</v>
      </c>
      <c r="B768" s="338">
        <v>528967</v>
      </c>
      <c r="C768" s="338">
        <v>68669</v>
      </c>
      <c r="D768" s="338">
        <v>35138</v>
      </c>
      <c r="E768" s="916">
        <v>6.6427584329457225</v>
      </c>
      <c r="F768" s="338">
        <v>35138</v>
      </c>
    </row>
    <row r="769" spans="1:6" s="915" customFormat="1" ht="12.75">
      <c r="A769" s="461" t="s">
        <v>130</v>
      </c>
      <c r="B769" s="338">
        <v>528967</v>
      </c>
      <c r="C769" s="338">
        <v>68669</v>
      </c>
      <c r="D769" s="338">
        <v>35138</v>
      </c>
      <c r="E769" s="916">
        <v>6.6427584329457225</v>
      </c>
      <c r="F769" s="338">
        <v>35138</v>
      </c>
    </row>
    <row r="770" spans="1:6" s="915" customFormat="1" ht="12.75">
      <c r="A770" s="461" t="s">
        <v>1215</v>
      </c>
      <c r="B770" s="338">
        <v>528967</v>
      </c>
      <c r="C770" s="338">
        <v>68669</v>
      </c>
      <c r="D770" s="338">
        <v>35138</v>
      </c>
      <c r="E770" s="916">
        <v>6.6427584329457225</v>
      </c>
      <c r="F770" s="338">
        <v>35138</v>
      </c>
    </row>
    <row r="771" spans="1:6" s="915" customFormat="1" ht="12.75">
      <c r="A771" s="461" t="s">
        <v>1216</v>
      </c>
      <c r="B771" s="338">
        <v>190483</v>
      </c>
      <c r="C771" s="338">
        <v>26000</v>
      </c>
      <c r="D771" s="338">
        <v>20795</v>
      </c>
      <c r="E771" s="916">
        <v>10.916984717796339</v>
      </c>
      <c r="F771" s="338">
        <v>20795</v>
      </c>
    </row>
    <row r="772" spans="1:6" s="915" customFormat="1" ht="12.75">
      <c r="A772" s="461" t="s">
        <v>1242</v>
      </c>
      <c r="B772" s="338">
        <v>141800</v>
      </c>
      <c r="C772" s="338">
        <v>19300</v>
      </c>
      <c r="D772" s="338">
        <v>16269</v>
      </c>
      <c r="E772" s="916">
        <v>11.473201692524682</v>
      </c>
      <c r="F772" s="338">
        <v>16269</v>
      </c>
    </row>
    <row r="773" spans="1:6" s="915" customFormat="1" ht="12.75">
      <c r="A773" s="461" t="s">
        <v>1218</v>
      </c>
      <c r="B773" s="338">
        <v>338484</v>
      </c>
      <c r="C773" s="338">
        <v>42669</v>
      </c>
      <c r="D773" s="338">
        <v>14343</v>
      </c>
      <c r="E773" s="916">
        <v>4.237423334633247</v>
      </c>
      <c r="F773" s="338">
        <v>14343</v>
      </c>
    </row>
    <row r="774" spans="1:6" s="915" customFormat="1" ht="12.75">
      <c r="A774" s="894" t="s">
        <v>1289</v>
      </c>
      <c r="B774" s="338"/>
      <c r="C774" s="338"/>
      <c r="D774" s="338"/>
      <c r="E774" s="900"/>
      <c r="F774" s="338"/>
    </row>
    <row r="775" spans="1:6" s="915" customFormat="1" ht="12.75">
      <c r="A775" s="461" t="s">
        <v>1213</v>
      </c>
      <c r="B775" s="338">
        <v>114179</v>
      </c>
      <c r="C775" s="338">
        <v>0</v>
      </c>
      <c r="D775" s="338">
        <v>0</v>
      </c>
      <c r="E775" s="916">
        <v>0</v>
      </c>
      <c r="F775" s="338">
        <v>0</v>
      </c>
    </row>
    <row r="776" spans="1:6" s="915" customFormat="1" ht="12.75">
      <c r="A776" s="461" t="s">
        <v>751</v>
      </c>
      <c r="B776" s="338">
        <v>95437</v>
      </c>
      <c r="C776" s="338">
        <v>0</v>
      </c>
      <c r="D776" s="338">
        <v>0</v>
      </c>
      <c r="E776" s="916">
        <v>0</v>
      </c>
      <c r="F776" s="338">
        <v>0</v>
      </c>
    </row>
    <row r="777" spans="1:6" s="915" customFormat="1" ht="12.75">
      <c r="A777" s="461" t="s">
        <v>1290</v>
      </c>
      <c r="B777" s="338">
        <v>18742</v>
      </c>
      <c r="C777" s="338">
        <v>0</v>
      </c>
      <c r="D777" s="338">
        <v>0</v>
      </c>
      <c r="E777" s="916">
        <v>0</v>
      </c>
      <c r="F777" s="338">
        <v>0</v>
      </c>
    </row>
    <row r="778" spans="1:6" s="915" customFormat="1" ht="12.75">
      <c r="A778" s="461" t="s">
        <v>1291</v>
      </c>
      <c r="B778" s="338">
        <v>18742</v>
      </c>
      <c r="C778" s="338">
        <v>0</v>
      </c>
      <c r="D778" s="338">
        <v>0</v>
      </c>
      <c r="E778" s="916">
        <v>0</v>
      </c>
      <c r="F778" s="338">
        <v>0</v>
      </c>
    </row>
    <row r="779" spans="1:6" s="915" customFormat="1" ht="38.25">
      <c r="A779" s="904" t="s">
        <v>1292</v>
      </c>
      <c r="B779" s="906">
        <v>18742</v>
      </c>
      <c r="C779" s="906">
        <v>0</v>
      </c>
      <c r="D779" s="906">
        <v>0</v>
      </c>
      <c r="E779" s="916">
        <v>0</v>
      </c>
      <c r="F779" s="906">
        <v>0</v>
      </c>
    </row>
    <row r="780" spans="1:6" s="915" customFormat="1" ht="12.75">
      <c r="A780" s="461" t="s">
        <v>828</v>
      </c>
      <c r="B780" s="338">
        <v>114179</v>
      </c>
      <c r="C780" s="338">
        <v>0</v>
      </c>
      <c r="D780" s="338">
        <v>0</v>
      </c>
      <c r="E780" s="916">
        <v>0</v>
      </c>
      <c r="F780" s="338">
        <v>0</v>
      </c>
    </row>
    <row r="781" spans="1:6" s="915" customFormat="1" ht="12.75">
      <c r="A781" s="461" t="s">
        <v>130</v>
      </c>
      <c r="B781" s="338">
        <v>114179</v>
      </c>
      <c r="C781" s="338">
        <v>0</v>
      </c>
      <c r="D781" s="338">
        <v>0</v>
      </c>
      <c r="E781" s="916">
        <v>0</v>
      </c>
      <c r="F781" s="338">
        <v>0</v>
      </c>
    </row>
    <row r="782" spans="1:6" s="915" customFormat="1" ht="12.75">
      <c r="A782" s="461" t="s">
        <v>1215</v>
      </c>
      <c r="B782" s="338">
        <v>114179</v>
      </c>
      <c r="C782" s="338">
        <v>0</v>
      </c>
      <c r="D782" s="338">
        <v>0</v>
      </c>
      <c r="E782" s="916">
        <v>0</v>
      </c>
      <c r="F782" s="338">
        <v>0</v>
      </c>
    </row>
    <row r="783" spans="1:6" s="915" customFormat="1" ht="12.75">
      <c r="A783" s="461" t="s">
        <v>1216</v>
      </c>
      <c r="B783" s="338">
        <v>5000</v>
      </c>
      <c r="C783" s="338">
        <v>0</v>
      </c>
      <c r="D783" s="338">
        <v>0</v>
      </c>
      <c r="E783" s="916">
        <v>0</v>
      </c>
      <c r="F783" s="338">
        <v>0</v>
      </c>
    </row>
    <row r="784" spans="1:6" s="915" customFormat="1" ht="12.75">
      <c r="A784" s="461" t="s">
        <v>1242</v>
      </c>
      <c r="B784" s="338">
        <v>4029</v>
      </c>
      <c r="C784" s="338">
        <v>0</v>
      </c>
      <c r="D784" s="338">
        <v>0</v>
      </c>
      <c r="E784" s="916">
        <v>0</v>
      </c>
      <c r="F784" s="338">
        <v>0</v>
      </c>
    </row>
    <row r="785" spans="1:6" s="915" customFormat="1" ht="12.75">
      <c r="A785" s="461" t="s">
        <v>1218</v>
      </c>
      <c r="B785" s="338">
        <v>109179</v>
      </c>
      <c r="C785" s="338">
        <v>0</v>
      </c>
      <c r="D785" s="338">
        <v>0</v>
      </c>
      <c r="E785" s="916">
        <v>0</v>
      </c>
      <c r="F785" s="338">
        <v>0</v>
      </c>
    </row>
    <row r="786" spans="1:6" s="915" customFormat="1" ht="12.75">
      <c r="A786" s="894" t="s">
        <v>1244</v>
      </c>
      <c r="B786" s="338"/>
      <c r="C786" s="338"/>
      <c r="D786" s="338"/>
      <c r="E786" s="900"/>
      <c r="F786" s="338"/>
    </row>
    <row r="787" spans="1:6" s="915" customFormat="1" ht="12.75">
      <c r="A787" s="461" t="s">
        <v>1213</v>
      </c>
      <c r="B787" s="338">
        <v>3583372</v>
      </c>
      <c r="C787" s="338">
        <v>241742</v>
      </c>
      <c r="D787" s="338">
        <v>241742</v>
      </c>
      <c r="E787" s="916">
        <v>6.746215575720299</v>
      </c>
      <c r="F787" s="338">
        <v>2491</v>
      </c>
    </row>
    <row r="788" spans="1:6" s="915" customFormat="1" ht="12.75">
      <c r="A788" s="461" t="s">
        <v>1241</v>
      </c>
      <c r="B788" s="338">
        <v>3583372</v>
      </c>
      <c r="C788" s="338">
        <v>241742</v>
      </c>
      <c r="D788" s="338">
        <v>241742</v>
      </c>
      <c r="E788" s="916">
        <v>6.746215575720299</v>
      </c>
      <c r="F788" s="338">
        <v>2491</v>
      </c>
    </row>
    <row r="789" spans="1:6" s="915" customFormat="1" ht="25.5">
      <c r="A789" s="461" t="s">
        <v>1214</v>
      </c>
      <c r="B789" s="338">
        <v>3583372</v>
      </c>
      <c r="C789" s="338">
        <v>241742</v>
      </c>
      <c r="D789" s="338">
        <v>241742</v>
      </c>
      <c r="E789" s="916">
        <v>6.746215575720299</v>
      </c>
      <c r="F789" s="338">
        <v>2491</v>
      </c>
    </row>
    <row r="790" spans="1:6" s="915" customFormat="1" ht="12.75">
      <c r="A790" s="461" t="s">
        <v>828</v>
      </c>
      <c r="B790" s="338">
        <v>3583372</v>
      </c>
      <c r="C790" s="338">
        <v>241742</v>
      </c>
      <c r="D790" s="338">
        <v>162132</v>
      </c>
      <c r="E790" s="916">
        <v>4.524565130273943</v>
      </c>
      <c r="F790" s="338">
        <v>76635</v>
      </c>
    </row>
    <row r="791" spans="1:6" s="915" customFormat="1" ht="12.75">
      <c r="A791" s="461" t="s">
        <v>130</v>
      </c>
      <c r="B791" s="338">
        <v>3469151</v>
      </c>
      <c r="C791" s="338">
        <v>238443</v>
      </c>
      <c r="D791" s="338">
        <v>162132</v>
      </c>
      <c r="E791" s="916">
        <v>4.673535398142081</v>
      </c>
      <c r="F791" s="338">
        <v>76635</v>
      </c>
    </row>
    <row r="792" spans="1:6" s="915" customFormat="1" ht="12.75">
      <c r="A792" s="461" t="s">
        <v>1215</v>
      </c>
      <c r="B792" s="338">
        <v>3469151</v>
      </c>
      <c r="C792" s="338">
        <v>238443</v>
      </c>
      <c r="D792" s="338">
        <v>162132</v>
      </c>
      <c r="E792" s="916">
        <v>4.673535398142081</v>
      </c>
      <c r="F792" s="338">
        <v>76635</v>
      </c>
    </row>
    <row r="793" spans="1:6" s="915" customFormat="1" ht="12.75">
      <c r="A793" s="461" t="s">
        <v>1216</v>
      </c>
      <c r="B793" s="338">
        <v>1798965</v>
      </c>
      <c r="C793" s="338">
        <v>194950</v>
      </c>
      <c r="D793" s="338">
        <v>127537</v>
      </c>
      <c r="E793" s="916">
        <v>7.089465331454475</v>
      </c>
      <c r="F793" s="338">
        <v>49005</v>
      </c>
    </row>
    <row r="794" spans="1:6" s="915" customFormat="1" ht="12.75">
      <c r="A794" s="461" t="s">
        <v>1242</v>
      </c>
      <c r="B794" s="338">
        <v>1356685</v>
      </c>
      <c r="C794" s="338">
        <v>152474</v>
      </c>
      <c r="D794" s="338">
        <v>101259</v>
      </c>
      <c r="E794" s="916">
        <v>7.463707492896288</v>
      </c>
      <c r="F794" s="338">
        <v>39164</v>
      </c>
    </row>
    <row r="795" spans="1:6" s="915" customFormat="1" ht="12.75">
      <c r="A795" s="461" t="s">
        <v>1218</v>
      </c>
      <c r="B795" s="338">
        <v>1670186</v>
      </c>
      <c r="C795" s="338">
        <v>43493</v>
      </c>
      <c r="D795" s="338">
        <v>34595</v>
      </c>
      <c r="E795" s="916">
        <v>2.071326187622217</v>
      </c>
      <c r="F795" s="338">
        <v>27630</v>
      </c>
    </row>
    <row r="796" spans="1:6" s="915" customFormat="1" ht="12.75">
      <c r="A796" s="461" t="s">
        <v>429</v>
      </c>
      <c r="B796" s="338">
        <v>114221</v>
      </c>
      <c r="C796" s="338">
        <v>3299</v>
      </c>
      <c r="D796" s="338">
        <v>0</v>
      </c>
      <c r="E796" s="916">
        <v>0</v>
      </c>
      <c r="F796" s="338">
        <v>0</v>
      </c>
    </row>
    <row r="797" spans="1:6" s="915" customFormat="1" ht="12.75">
      <c r="A797" s="461" t="s">
        <v>1228</v>
      </c>
      <c r="B797" s="338">
        <v>114221</v>
      </c>
      <c r="C797" s="338">
        <v>3299</v>
      </c>
      <c r="D797" s="338">
        <v>0</v>
      </c>
      <c r="E797" s="916">
        <v>0</v>
      </c>
      <c r="F797" s="338">
        <v>0</v>
      </c>
    </row>
    <row r="798" spans="1:6" s="915" customFormat="1" ht="12.75">
      <c r="A798" s="894" t="s">
        <v>138</v>
      </c>
      <c r="B798" s="338"/>
      <c r="C798" s="338"/>
      <c r="D798" s="338"/>
      <c r="E798" s="916"/>
      <c r="F798" s="338"/>
    </row>
    <row r="799" spans="1:6" s="915" customFormat="1" ht="12.75">
      <c r="A799" s="461" t="s">
        <v>1213</v>
      </c>
      <c r="B799" s="338">
        <v>20847633</v>
      </c>
      <c r="C799" s="338">
        <v>630850</v>
      </c>
      <c r="D799" s="338">
        <v>630850</v>
      </c>
      <c r="E799" s="916">
        <v>3.0260029999568774</v>
      </c>
      <c r="F799" s="338">
        <v>525750</v>
      </c>
    </row>
    <row r="800" spans="1:6" s="915" customFormat="1" ht="12.75">
      <c r="A800" s="461" t="s">
        <v>751</v>
      </c>
      <c r="B800" s="338">
        <v>451844</v>
      </c>
      <c r="C800" s="338">
        <v>0</v>
      </c>
      <c r="D800" s="338">
        <v>0</v>
      </c>
      <c r="E800" s="916">
        <v>0</v>
      </c>
      <c r="F800" s="338">
        <v>0</v>
      </c>
    </row>
    <row r="801" spans="1:6" s="915" customFormat="1" ht="12.75">
      <c r="A801" s="461" t="s">
        <v>1241</v>
      </c>
      <c r="B801" s="338">
        <v>20395789</v>
      </c>
      <c r="C801" s="338">
        <v>630850</v>
      </c>
      <c r="D801" s="338">
        <v>630850</v>
      </c>
      <c r="E801" s="916">
        <v>3.0930404310419175</v>
      </c>
      <c r="F801" s="338">
        <v>525750</v>
      </c>
    </row>
    <row r="802" spans="1:6" s="915" customFormat="1" ht="25.5">
      <c r="A802" s="461" t="s">
        <v>1214</v>
      </c>
      <c r="B802" s="338">
        <v>3723146</v>
      </c>
      <c r="C802" s="338">
        <v>293055</v>
      </c>
      <c r="D802" s="338">
        <v>293055</v>
      </c>
      <c r="E802" s="916">
        <v>7.87116594406988</v>
      </c>
      <c r="F802" s="338">
        <v>187955</v>
      </c>
    </row>
    <row r="803" spans="1:6" s="915" customFormat="1" ht="25.5">
      <c r="A803" s="904" t="s">
        <v>1256</v>
      </c>
      <c r="B803" s="905">
        <v>16672643</v>
      </c>
      <c r="C803" s="905">
        <v>337795</v>
      </c>
      <c r="D803" s="905">
        <v>337795</v>
      </c>
      <c r="E803" s="908">
        <v>2.026043501321296</v>
      </c>
      <c r="F803" s="905">
        <v>337795</v>
      </c>
    </row>
    <row r="804" spans="1:6" s="915" customFormat="1" ht="12.75">
      <c r="A804" s="461" t="s">
        <v>828</v>
      </c>
      <c r="B804" s="338">
        <v>20847633</v>
      </c>
      <c r="C804" s="338">
        <v>630850</v>
      </c>
      <c r="D804" s="338">
        <v>172538</v>
      </c>
      <c r="E804" s="916">
        <v>0.8276143387597048</v>
      </c>
      <c r="F804" s="338">
        <v>134610</v>
      </c>
    </row>
    <row r="805" spans="1:6" s="915" customFormat="1" ht="12.75">
      <c r="A805" s="461" t="s">
        <v>130</v>
      </c>
      <c r="B805" s="338">
        <v>19782283</v>
      </c>
      <c r="C805" s="338">
        <v>610735</v>
      </c>
      <c r="D805" s="338">
        <v>172538</v>
      </c>
      <c r="E805" s="916">
        <v>0.8721844693051859</v>
      </c>
      <c r="F805" s="338">
        <v>134610</v>
      </c>
    </row>
    <row r="806" spans="1:6" s="915" customFormat="1" ht="12.75">
      <c r="A806" s="461" t="s">
        <v>1215</v>
      </c>
      <c r="B806" s="338">
        <v>3658146</v>
      </c>
      <c r="C806" s="338">
        <v>293055</v>
      </c>
      <c r="D806" s="338">
        <v>172538</v>
      </c>
      <c r="E806" s="916">
        <v>4.716542204712442</v>
      </c>
      <c r="F806" s="338">
        <v>134610</v>
      </c>
    </row>
    <row r="807" spans="1:6" s="915" customFormat="1" ht="12.75">
      <c r="A807" s="461" t="s">
        <v>1216</v>
      </c>
      <c r="B807" s="338">
        <v>1778021</v>
      </c>
      <c r="C807" s="338">
        <v>158041</v>
      </c>
      <c r="D807" s="338">
        <v>102130</v>
      </c>
      <c r="E807" s="916">
        <v>5.744026645354582</v>
      </c>
      <c r="F807" s="338">
        <v>88435</v>
      </c>
    </row>
    <row r="808" spans="1:6" s="915" customFormat="1" ht="12.75">
      <c r="A808" s="461" t="s">
        <v>1242</v>
      </c>
      <c r="B808" s="338">
        <v>1306454</v>
      </c>
      <c r="C808" s="338">
        <v>121565</v>
      </c>
      <c r="D808" s="338">
        <v>79032</v>
      </c>
      <c r="E808" s="916">
        <v>6.04935190982614</v>
      </c>
      <c r="F808" s="338">
        <v>68901</v>
      </c>
    </row>
    <row r="809" spans="1:6" s="915" customFormat="1" ht="12.75">
      <c r="A809" s="461" t="s">
        <v>1218</v>
      </c>
      <c r="B809" s="338">
        <v>1880125</v>
      </c>
      <c r="C809" s="338">
        <v>135014</v>
      </c>
      <c r="D809" s="338">
        <v>70408</v>
      </c>
      <c r="E809" s="916">
        <v>3.74485738980121</v>
      </c>
      <c r="F809" s="338">
        <v>46175</v>
      </c>
    </row>
    <row r="810" spans="1:6" s="915" customFormat="1" ht="12.75">
      <c r="A810" s="461" t="s">
        <v>1220</v>
      </c>
      <c r="B810" s="338">
        <v>451844</v>
      </c>
      <c r="C810" s="338">
        <v>0</v>
      </c>
      <c r="D810" s="338">
        <v>0</v>
      </c>
      <c r="E810" s="916">
        <v>0</v>
      </c>
      <c r="F810" s="338">
        <v>0</v>
      </c>
    </row>
    <row r="811" spans="1:6" s="915" customFormat="1" ht="12.75">
      <c r="A811" s="461" t="s">
        <v>1243</v>
      </c>
      <c r="B811" s="338">
        <v>451844</v>
      </c>
      <c r="C811" s="338">
        <v>0</v>
      </c>
      <c r="D811" s="338">
        <v>0</v>
      </c>
      <c r="E811" s="916">
        <v>0</v>
      </c>
      <c r="F811" s="338">
        <v>0</v>
      </c>
    </row>
    <row r="812" spans="1:6" s="915" customFormat="1" ht="12.75">
      <c r="A812" s="519" t="s">
        <v>1226</v>
      </c>
      <c r="B812" s="338">
        <v>15672293</v>
      </c>
      <c r="C812" s="338">
        <v>317680</v>
      </c>
      <c r="D812" s="338">
        <v>0</v>
      </c>
      <c r="E812" s="916">
        <v>0</v>
      </c>
      <c r="F812" s="338">
        <v>0</v>
      </c>
    </row>
    <row r="813" spans="1:6" s="915" customFormat="1" ht="12.75">
      <c r="A813" s="917" t="s">
        <v>1257</v>
      </c>
      <c r="B813" s="588">
        <v>15672293</v>
      </c>
      <c r="C813" s="588">
        <v>317680</v>
      </c>
      <c r="D813" s="588">
        <v>0</v>
      </c>
      <c r="E813" s="916">
        <v>0</v>
      </c>
      <c r="F813" s="588">
        <v>0</v>
      </c>
    </row>
    <row r="814" spans="1:6" s="915" customFormat="1" ht="25.5">
      <c r="A814" s="468" t="s">
        <v>1258</v>
      </c>
      <c r="B814" s="905">
        <v>15672293</v>
      </c>
      <c r="C814" s="905">
        <v>317680</v>
      </c>
      <c r="D814" s="905">
        <v>0</v>
      </c>
      <c r="E814" s="908">
        <v>0</v>
      </c>
      <c r="F814" s="905">
        <v>0</v>
      </c>
    </row>
    <row r="815" spans="1:6" s="915" customFormat="1" ht="12.75">
      <c r="A815" s="461" t="s">
        <v>429</v>
      </c>
      <c r="B815" s="338">
        <v>1065350</v>
      </c>
      <c r="C815" s="338">
        <v>20115</v>
      </c>
      <c r="D815" s="338">
        <v>0</v>
      </c>
      <c r="E815" s="916">
        <v>0</v>
      </c>
      <c r="F815" s="338">
        <v>0</v>
      </c>
    </row>
    <row r="816" spans="1:6" s="915" customFormat="1" ht="12.75">
      <c r="A816" s="461" t="s">
        <v>1228</v>
      </c>
      <c r="B816" s="338">
        <v>65000</v>
      </c>
      <c r="C816" s="338">
        <v>0</v>
      </c>
      <c r="D816" s="338">
        <v>0</v>
      </c>
      <c r="E816" s="916">
        <v>0</v>
      </c>
      <c r="F816" s="338">
        <v>0</v>
      </c>
    </row>
    <row r="817" spans="1:6" s="915" customFormat="1" ht="25.5">
      <c r="A817" s="897" t="s">
        <v>1229</v>
      </c>
      <c r="B817" s="588">
        <v>1000350</v>
      </c>
      <c r="C817" s="588">
        <v>20115</v>
      </c>
      <c r="D817" s="588">
        <v>0</v>
      </c>
      <c r="E817" s="916">
        <v>0</v>
      </c>
      <c r="F817" s="588">
        <v>0</v>
      </c>
    </row>
    <row r="818" spans="1:6" s="915" customFormat="1" ht="25.5">
      <c r="A818" s="918" t="s">
        <v>1260</v>
      </c>
      <c r="B818" s="905">
        <v>1000350</v>
      </c>
      <c r="C818" s="905">
        <v>20115</v>
      </c>
      <c r="D818" s="905">
        <v>0</v>
      </c>
      <c r="E818" s="908">
        <v>0</v>
      </c>
      <c r="F818" s="905">
        <v>0</v>
      </c>
    </row>
    <row r="819" spans="1:6" s="915" customFormat="1" ht="12.75">
      <c r="A819" s="894" t="s">
        <v>1280</v>
      </c>
      <c r="B819" s="338"/>
      <c r="C819" s="338"/>
      <c r="D819" s="338"/>
      <c r="E819" s="900"/>
      <c r="F819" s="338"/>
    </row>
    <row r="820" spans="1:6" s="915" customFormat="1" ht="12.75">
      <c r="A820" s="461" t="s">
        <v>1213</v>
      </c>
      <c r="B820" s="338">
        <v>2623473</v>
      </c>
      <c r="C820" s="338">
        <v>1502012</v>
      </c>
      <c r="D820" s="338">
        <v>1825616</v>
      </c>
      <c r="E820" s="916">
        <v>69.58775638247468</v>
      </c>
      <c r="F820" s="338">
        <v>494181</v>
      </c>
    </row>
    <row r="821" spans="1:6" s="915" customFormat="1" ht="12.75">
      <c r="A821" s="461" t="s">
        <v>1276</v>
      </c>
      <c r="B821" s="338">
        <v>0</v>
      </c>
      <c r="C821" s="338">
        <v>0</v>
      </c>
      <c r="D821" s="338">
        <v>16</v>
      </c>
      <c r="E821" s="589" t="s">
        <v>171</v>
      </c>
      <c r="F821" s="338">
        <v>16</v>
      </c>
    </row>
    <row r="822" spans="1:6" s="915" customFormat="1" ht="12.75">
      <c r="A822" s="461" t="s">
        <v>751</v>
      </c>
      <c r="B822" s="338">
        <v>2338302</v>
      </c>
      <c r="C822" s="338">
        <v>1491050</v>
      </c>
      <c r="D822" s="338">
        <v>1814638</v>
      </c>
      <c r="E822" s="916">
        <v>77.60494581110567</v>
      </c>
      <c r="F822" s="338">
        <v>483503</v>
      </c>
    </row>
    <row r="823" spans="1:6" s="915" customFormat="1" ht="13.5" customHeight="1">
      <c r="A823" s="904" t="s">
        <v>1249</v>
      </c>
      <c r="B823" s="906">
        <v>1512833</v>
      </c>
      <c r="C823" s="906">
        <v>1485491</v>
      </c>
      <c r="D823" s="906">
        <v>1515453</v>
      </c>
      <c r="E823" s="908">
        <v>100.17318501116779</v>
      </c>
      <c r="F823" s="906">
        <v>184583</v>
      </c>
    </row>
    <row r="824" spans="1:6" s="915" customFormat="1" ht="12.75">
      <c r="A824" s="461" t="s">
        <v>1241</v>
      </c>
      <c r="B824" s="338">
        <v>285171</v>
      </c>
      <c r="C824" s="338">
        <v>10962</v>
      </c>
      <c r="D824" s="338">
        <v>10962</v>
      </c>
      <c r="E824" s="916">
        <v>3.844009383843378</v>
      </c>
      <c r="F824" s="338">
        <v>10662</v>
      </c>
    </row>
    <row r="825" spans="1:6" s="915" customFormat="1" ht="25.5">
      <c r="A825" s="461" t="s">
        <v>1214</v>
      </c>
      <c r="B825" s="338">
        <v>285171</v>
      </c>
      <c r="C825" s="338">
        <v>10962</v>
      </c>
      <c r="D825" s="338">
        <v>10962</v>
      </c>
      <c r="E825" s="916">
        <v>3.844009383843378</v>
      </c>
      <c r="F825" s="338">
        <v>10662</v>
      </c>
    </row>
    <row r="826" spans="1:6" s="915" customFormat="1" ht="12.75">
      <c r="A826" s="461" t="s">
        <v>828</v>
      </c>
      <c r="B826" s="338">
        <v>2623473</v>
      </c>
      <c r="C826" s="338">
        <v>16521</v>
      </c>
      <c r="D826" s="338">
        <v>9956</v>
      </c>
      <c r="E826" s="916">
        <v>0.37949694927296757</v>
      </c>
      <c r="F826" s="338">
        <v>9560</v>
      </c>
    </row>
    <row r="827" spans="1:6" s="915" customFormat="1" ht="12.75">
      <c r="A827" s="461" t="s">
        <v>130</v>
      </c>
      <c r="B827" s="338">
        <v>2127334</v>
      </c>
      <c r="C827" s="338">
        <v>15821</v>
      </c>
      <c r="D827" s="338">
        <v>9256</v>
      </c>
      <c r="E827" s="916">
        <v>0.4350985787845256</v>
      </c>
      <c r="F827" s="338">
        <v>8860</v>
      </c>
    </row>
    <row r="828" spans="1:6" s="915" customFormat="1" ht="12.75">
      <c r="A828" s="461" t="s">
        <v>1215</v>
      </c>
      <c r="B828" s="338">
        <v>1099605</v>
      </c>
      <c r="C828" s="338">
        <v>15821</v>
      </c>
      <c r="D828" s="338">
        <v>9256</v>
      </c>
      <c r="E828" s="916">
        <v>0.8417568126736419</v>
      </c>
      <c r="F828" s="338">
        <v>8860</v>
      </c>
    </row>
    <row r="829" spans="1:6" s="915" customFormat="1" ht="12.75">
      <c r="A829" s="461" t="s">
        <v>1216</v>
      </c>
      <c r="B829" s="338">
        <v>204112</v>
      </c>
      <c r="C829" s="338">
        <v>9904</v>
      </c>
      <c r="D829" s="338">
        <v>7373</v>
      </c>
      <c r="E829" s="916">
        <v>3.6122324998040294</v>
      </c>
      <c r="F829" s="338">
        <v>7073</v>
      </c>
    </row>
    <row r="830" spans="1:6" s="915" customFormat="1" ht="12.75">
      <c r="A830" s="461" t="s">
        <v>1242</v>
      </c>
      <c r="B830" s="338">
        <v>174135</v>
      </c>
      <c r="C830" s="338">
        <v>7436</v>
      </c>
      <c r="D830" s="338">
        <v>5040</v>
      </c>
      <c r="E830" s="916">
        <v>2.894306141786545</v>
      </c>
      <c r="F830" s="338">
        <v>4740</v>
      </c>
    </row>
    <row r="831" spans="1:6" s="915" customFormat="1" ht="12.75">
      <c r="A831" s="461" t="s">
        <v>1218</v>
      </c>
      <c r="B831" s="338">
        <v>895493</v>
      </c>
      <c r="C831" s="338">
        <v>5917</v>
      </c>
      <c r="D831" s="338">
        <v>1883</v>
      </c>
      <c r="E831" s="916">
        <v>0.21027523386559135</v>
      </c>
      <c r="F831" s="338">
        <v>1787</v>
      </c>
    </row>
    <row r="832" spans="1:6" s="915" customFormat="1" ht="12.75">
      <c r="A832" s="519" t="s">
        <v>1226</v>
      </c>
      <c r="B832" s="338">
        <v>1027729</v>
      </c>
      <c r="C832" s="338">
        <v>0</v>
      </c>
      <c r="D832" s="338">
        <v>0</v>
      </c>
      <c r="E832" s="916">
        <v>0</v>
      </c>
      <c r="F832" s="338">
        <v>0</v>
      </c>
    </row>
    <row r="833" spans="1:6" s="915" customFormat="1" ht="12.75">
      <c r="A833" s="917" t="s">
        <v>1257</v>
      </c>
      <c r="B833" s="588">
        <v>1027729</v>
      </c>
      <c r="C833" s="588">
        <v>0</v>
      </c>
      <c r="D833" s="588">
        <v>0</v>
      </c>
      <c r="E833" s="916">
        <v>0</v>
      </c>
      <c r="F833" s="588">
        <v>0</v>
      </c>
    </row>
    <row r="834" spans="1:6" s="915" customFormat="1" ht="25.5">
      <c r="A834" s="468" t="s">
        <v>1258</v>
      </c>
      <c r="B834" s="905">
        <v>1027729</v>
      </c>
      <c r="C834" s="905">
        <v>0</v>
      </c>
      <c r="D834" s="905">
        <v>0</v>
      </c>
      <c r="E834" s="908">
        <v>0</v>
      </c>
      <c r="F834" s="905">
        <v>0</v>
      </c>
    </row>
    <row r="835" spans="1:6" s="915" customFormat="1" ht="12.75">
      <c r="A835" s="461" t="s">
        <v>429</v>
      </c>
      <c r="B835" s="338">
        <v>496139</v>
      </c>
      <c r="C835" s="338">
        <v>700</v>
      </c>
      <c r="D835" s="338">
        <v>700</v>
      </c>
      <c r="E835" s="916">
        <v>0.1410894930654514</v>
      </c>
      <c r="F835" s="338">
        <v>700</v>
      </c>
    </row>
    <row r="836" spans="1:6" s="915" customFormat="1" ht="12.75">
      <c r="A836" s="461" t="s">
        <v>1228</v>
      </c>
      <c r="B836" s="338">
        <v>11035</v>
      </c>
      <c r="C836" s="338">
        <v>700</v>
      </c>
      <c r="D836" s="338">
        <v>700</v>
      </c>
      <c r="E836" s="916">
        <v>6.3434526506569995</v>
      </c>
      <c r="F836" s="338">
        <v>700</v>
      </c>
    </row>
    <row r="837" spans="1:6" s="915" customFormat="1" ht="25.5">
      <c r="A837" s="897" t="s">
        <v>1229</v>
      </c>
      <c r="B837" s="588">
        <v>485104</v>
      </c>
      <c r="C837" s="588">
        <v>0</v>
      </c>
      <c r="D837" s="588">
        <v>0</v>
      </c>
      <c r="E837" s="916">
        <v>0</v>
      </c>
      <c r="F837" s="588">
        <v>0</v>
      </c>
    </row>
    <row r="838" spans="1:6" s="915" customFormat="1" ht="25.5">
      <c r="A838" s="918" t="s">
        <v>1260</v>
      </c>
      <c r="B838" s="905">
        <v>485104</v>
      </c>
      <c r="C838" s="905">
        <v>0</v>
      </c>
      <c r="D838" s="905">
        <v>0</v>
      </c>
      <c r="E838" s="908">
        <v>0</v>
      </c>
      <c r="F838" s="905">
        <v>0</v>
      </c>
    </row>
    <row r="839" spans="1:6" s="915" customFormat="1" ht="12.75">
      <c r="A839" s="461" t="s">
        <v>82</v>
      </c>
      <c r="B839" s="338">
        <v>0</v>
      </c>
      <c r="C839" s="338">
        <v>1485491</v>
      </c>
      <c r="D839" s="338">
        <v>1815660</v>
      </c>
      <c r="E839" s="903" t="s">
        <v>171</v>
      </c>
      <c r="F839" s="338">
        <v>1815660</v>
      </c>
    </row>
    <row r="840" spans="1:6" s="915" customFormat="1" ht="13.5" customHeight="1">
      <c r="A840" s="461" t="s">
        <v>176</v>
      </c>
      <c r="B840" s="338">
        <v>0</v>
      </c>
      <c r="C840" s="338">
        <v>-1485491</v>
      </c>
      <c r="D840" s="338">
        <v>0</v>
      </c>
      <c r="E840" s="903" t="s">
        <v>171</v>
      </c>
      <c r="F840" s="338">
        <v>0</v>
      </c>
    </row>
    <row r="841" spans="1:6" s="915" customFormat="1" ht="13.5" customHeight="1">
      <c r="A841" s="461" t="s">
        <v>1235</v>
      </c>
      <c r="B841" s="338">
        <v>0</v>
      </c>
      <c r="C841" s="338">
        <v>-1485491</v>
      </c>
      <c r="D841" s="338">
        <v>0</v>
      </c>
      <c r="E841" s="903" t="s">
        <v>171</v>
      </c>
      <c r="F841" s="338">
        <v>0</v>
      </c>
    </row>
    <row r="842" spans="1:6" s="915" customFormat="1" ht="25.5">
      <c r="A842" s="897" t="s">
        <v>1247</v>
      </c>
      <c r="B842" s="338">
        <v>0</v>
      </c>
      <c r="C842" s="338">
        <v>-1485491</v>
      </c>
      <c r="D842" s="338">
        <v>0</v>
      </c>
      <c r="E842" s="903" t="s">
        <v>171</v>
      </c>
      <c r="F842" s="338">
        <v>0</v>
      </c>
    </row>
    <row r="843" spans="1:6" s="915" customFormat="1" ht="12.75">
      <c r="A843" s="894" t="s">
        <v>1293</v>
      </c>
      <c r="B843" s="338"/>
      <c r="C843" s="338"/>
      <c r="D843" s="338"/>
      <c r="E843" s="900"/>
      <c r="F843" s="338"/>
    </row>
    <row r="844" spans="1:6" s="915" customFormat="1" ht="12.75">
      <c r="A844" s="461" t="s">
        <v>1213</v>
      </c>
      <c r="B844" s="338">
        <v>18287409</v>
      </c>
      <c r="C844" s="338">
        <v>2857597</v>
      </c>
      <c r="D844" s="338">
        <v>1871624</v>
      </c>
      <c r="E844" s="916">
        <v>10.234495220181273</v>
      </c>
      <c r="F844" s="338">
        <v>549304</v>
      </c>
    </row>
    <row r="845" spans="1:6" s="915" customFormat="1" ht="12.75">
      <c r="A845" s="461" t="s">
        <v>751</v>
      </c>
      <c r="B845" s="338">
        <v>10364979</v>
      </c>
      <c r="C845" s="338">
        <v>1015922</v>
      </c>
      <c r="D845" s="338">
        <v>29949</v>
      </c>
      <c r="E845" s="916">
        <v>0.28894414547294306</v>
      </c>
      <c r="F845" s="338">
        <v>10706</v>
      </c>
    </row>
    <row r="846" spans="1:6" s="915" customFormat="1" ht="12.75">
      <c r="A846" s="461" t="s">
        <v>1241</v>
      </c>
      <c r="B846" s="338">
        <v>7922430</v>
      </c>
      <c r="C846" s="338">
        <v>1841675</v>
      </c>
      <c r="D846" s="338">
        <v>1841675</v>
      </c>
      <c r="E846" s="916">
        <v>23.246339822503952</v>
      </c>
      <c r="F846" s="338">
        <v>538598</v>
      </c>
    </row>
    <row r="847" spans="1:6" s="915" customFormat="1" ht="25.5">
      <c r="A847" s="461" t="s">
        <v>1214</v>
      </c>
      <c r="B847" s="338">
        <v>7922430</v>
      </c>
      <c r="C847" s="338">
        <v>1841675</v>
      </c>
      <c r="D847" s="338">
        <v>1841675</v>
      </c>
      <c r="E847" s="916">
        <v>23.246339822503952</v>
      </c>
      <c r="F847" s="338">
        <v>538598</v>
      </c>
    </row>
    <row r="848" spans="1:6" s="915" customFormat="1" ht="12.75">
      <c r="A848" s="461" t="s">
        <v>828</v>
      </c>
      <c r="B848" s="338">
        <v>18355391</v>
      </c>
      <c r="C848" s="338">
        <v>2858754</v>
      </c>
      <c r="D848" s="338">
        <v>2199839</v>
      </c>
      <c r="E848" s="916">
        <v>11.984702477871489</v>
      </c>
      <c r="F848" s="338">
        <v>624808</v>
      </c>
    </row>
    <row r="849" spans="1:6" s="915" customFormat="1" ht="12.75">
      <c r="A849" s="461" t="s">
        <v>130</v>
      </c>
      <c r="B849" s="338">
        <v>18202803</v>
      </c>
      <c r="C849" s="338">
        <v>2858754</v>
      </c>
      <c r="D849" s="338">
        <v>2199839</v>
      </c>
      <c r="E849" s="916">
        <v>12.085166224124933</v>
      </c>
      <c r="F849" s="338">
        <v>624808</v>
      </c>
    </row>
    <row r="850" spans="1:6" s="915" customFormat="1" ht="12.75">
      <c r="A850" s="461" t="s">
        <v>1215</v>
      </c>
      <c r="B850" s="338">
        <v>6587803</v>
      </c>
      <c r="C850" s="338">
        <v>920718</v>
      </c>
      <c r="D850" s="338">
        <v>440169</v>
      </c>
      <c r="E850" s="916">
        <v>6.681575025847009</v>
      </c>
      <c r="F850" s="338">
        <v>365178</v>
      </c>
    </row>
    <row r="851" spans="1:6" s="915" customFormat="1" ht="12.75">
      <c r="A851" s="461" t="s">
        <v>1216</v>
      </c>
      <c r="B851" s="338">
        <v>2852544</v>
      </c>
      <c r="C851" s="338">
        <v>337870</v>
      </c>
      <c r="D851" s="338">
        <v>233498</v>
      </c>
      <c r="E851" s="916">
        <v>8.1856055506944</v>
      </c>
      <c r="F851" s="338">
        <v>203660</v>
      </c>
    </row>
    <row r="852" spans="1:6" s="915" customFormat="1" ht="12.75">
      <c r="A852" s="461" t="s">
        <v>1242</v>
      </c>
      <c r="B852" s="338">
        <v>2040132</v>
      </c>
      <c r="C852" s="338">
        <v>246006</v>
      </c>
      <c r="D852" s="338">
        <v>176875</v>
      </c>
      <c r="E852" s="916">
        <v>8.66978215135099</v>
      </c>
      <c r="F852" s="338">
        <v>155106</v>
      </c>
    </row>
    <row r="853" spans="1:6" s="915" customFormat="1" ht="12.75">
      <c r="A853" s="461" t="s">
        <v>1218</v>
      </c>
      <c r="B853" s="338">
        <v>3735259</v>
      </c>
      <c r="C853" s="338">
        <v>582848</v>
      </c>
      <c r="D853" s="338">
        <v>206671</v>
      </c>
      <c r="E853" s="916">
        <v>5.532976428140592</v>
      </c>
      <c r="F853" s="338">
        <v>161518</v>
      </c>
    </row>
    <row r="854" spans="1:6" s="915" customFormat="1" ht="12.75">
      <c r="A854" s="461" t="s">
        <v>1220</v>
      </c>
      <c r="B854" s="338">
        <v>11480000</v>
      </c>
      <c r="C854" s="338">
        <v>1938036</v>
      </c>
      <c r="D854" s="338">
        <v>1759670</v>
      </c>
      <c r="E854" s="916">
        <v>15.328135888501743</v>
      </c>
      <c r="F854" s="338">
        <v>259630</v>
      </c>
    </row>
    <row r="855" spans="1:6" s="915" customFormat="1" ht="12.75">
      <c r="A855" s="461" t="s">
        <v>1243</v>
      </c>
      <c r="B855" s="338">
        <v>8468000</v>
      </c>
      <c r="C855" s="338">
        <v>746655</v>
      </c>
      <c r="D855" s="338">
        <v>582983</v>
      </c>
      <c r="E855" s="916">
        <v>6.8845418044402455</v>
      </c>
      <c r="F855" s="338">
        <v>98983</v>
      </c>
    </row>
    <row r="856" spans="1:6" s="915" customFormat="1" ht="12.75">
      <c r="A856" s="461" t="s">
        <v>1270</v>
      </c>
      <c r="B856" s="338">
        <v>3012000</v>
      </c>
      <c r="C856" s="338">
        <v>1191381</v>
      </c>
      <c r="D856" s="338">
        <v>1176687</v>
      </c>
      <c r="E856" s="916">
        <v>39.06663346613546</v>
      </c>
      <c r="F856" s="338">
        <v>160647</v>
      </c>
    </row>
    <row r="857" spans="1:6" s="915" customFormat="1" ht="25.5">
      <c r="A857" s="461" t="s">
        <v>1277</v>
      </c>
      <c r="B857" s="338">
        <v>135000</v>
      </c>
      <c r="C857" s="338">
        <v>0</v>
      </c>
      <c r="D857" s="338">
        <v>0</v>
      </c>
      <c r="E857" s="916">
        <v>0</v>
      </c>
      <c r="F857" s="338">
        <v>0</v>
      </c>
    </row>
    <row r="858" spans="1:6" s="915" customFormat="1" ht="12.75">
      <c r="A858" s="461" t="s">
        <v>1225</v>
      </c>
      <c r="B858" s="338">
        <v>135000</v>
      </c>
      <c r="C858" s="338">
        <v>0</v>
      </c>
      <c r="D858" s="338">
        <v>0</v>
      </c>
      <c r="E858" s="916">
        <v>0</v>
      </c>
      <c r="F858" s="338">
        <v>0</v>
      </c>
    </row>
    <row r="859" spans="1:6" s="915" customFormat="1" ht="12.75">
      <c r="A859" s="461" t="s">
        <v>429</v>
      </c>
      <c r="B859" s="338">
        <v>152588</v>
      </c>
      <c r="C859" s="338">
        <v>0</v>
      </c>
      <c r="D859" s="338">
        <v>0</v>
      </c>
      <c r="E859" s="916">
        <v>0</v>
      </c>
      <c r="F859" s="338">
        <v>0</v>
      </c>
    </row>
    <row r="860" spans="1:6" s="915" customFormat="1" ht="12.75">
      <c r="A860" s="461" t="s">
        <v>1228</v>
      </c>
      <c r="B860" s="338">
        <v>152588</v>
      </c>
      <c r="C860" s="338">
        <v>0</v>
      </c>
      <c r="D860" s="338">
        <v>0</v>
      </c>
      <c r="E860" s="916">
        <v>0</v>
      </c>
      <c r="F860" s="338">
        <v>0</v>
      </c>
    </row>
    <row r="861" spans="1:6" s="915" customFormat="1" ht="12.75">
      <c r="A861" s="461" t="s">
        <v>82</v>
      </c>
      <c r="B861" s="338">
        <v>-67982</v>
      </c>
      <c r="C861" s="338">
        <v>-1157</v>
      </c>
      <c r="D861" s="338">
        <v>-328215</v>
      </c>
      <c r="E861" s="589" t="s">
        <v>171</v>
      </c>
      <c r="F861" s="338">
        <v>-328215</v>
      </c>
    </row>
    <row r="862" spans="1:6" s="915" customFormat="1" ht="13.5" customHeight="1">
      <c r="A862" s="461" t="s">
        <v>176</v>
      </c>
      <c r="B862" s="338">
        <v>67982</v>
      </c>
      <c r="C862" s="338">
        <v>1157</v>
      </c>
      <c r="D862" s="902" t="s">
        <v>171</v>
      </c>
      <c r="E862" s="903" t="s">
        <v>171</v>
      </c>
      <c r="F862" s="902" t="s">
        <v>171</v>
      </c>
    </row>
    <row r="863" spans="1:6" s="915" customFormat="1" ht="13.5" customHeight="1">
      <c r="A863" s="461" t="s">
        <v>1235</v>
      </c>
      <c r="B863" s="338">
        <v>67982</v>
      </c>
      <c r="C863" s="338">
        <v>1157</v>
      </c>
      <c r="D863" s="902" t="s">
        <v>171</v>
      </c>
      <c r="E863" s="903" t="s">
        <v>171</v>
      </c>
      <c r="F863" s="902" t="s">
        <v>171</v>
      </c>
    </row>
    <row r="864" spans="1:6" s="915" customFormat="1" ht="25.5">
      <c r="A864" s="897" t="s">
        <v>1247</v>
      </c>
      <c r="B864" s="338">
        <v>67982</v>
      </c>
      <c r="C864" s="338">
        <v>1157</v>
      </c>
      <c r="D864" s="902" t="s">
        <v>171</v>
      </c>
      <c r="E864" s="903" t="s">
        <v>171</v>
      </c>
      <c r="F864" s="902" t="s">
        <v>171</v>
      </c>
    </row>
    <row r="865" spans="1:6" s="915" customFormat="1" ht="12.75">
      <c r="A865" s="894" t="s">
        <v>1272</v>
      </c>
      <c r="B865" s="338"/>
      <c r="C865" s="338"/>
      <c r="D865" s="338"/>
      <c r="E865" s="916"/>
      <c r="F865" s="338"/>
    </row>
    <row r="866" spans="1:6" s="915" customFormat="1" ht="12.75">
      <c r="A866" s="461" t="s">
        <v>1213</v>
      </c>
      <c r="B866" s="338">
        <v>5360</v>
      </c>
      <c r="C866" s="338">
        <v>3574</v>
      </c>
      <c r="D866" s="338">
        <v>0</v>
      </c>
      <c r="E866" s="916">
        <v>0</v>
      </c>
      <c r="F866" s="338">
        <v>0</v>
      </c>
    </row>
    <row r="867" spans="1:6" s="915" customFormat="1" ht="12.75">
      <c r="A867" s="461" t="s">
        <v>751</v>
      </c>
      <c r="B867" s="338">
        <v>5360</v>
      </c>
      <c r="C867" s="338">
        <v>3574</v>
      </c>
      <c r="D867" s="338">
        <v>0</v>
      </c>
      <c r="E867" s="916">
        <v>0</v>
      </c>
      <c r="F867" s="338">
        <v>0</v>
      </c>
    </row>
    <row r="868" spans="1:6" s="915" customFormat="1" ht="12.75">
      <c r="A868" s="461" t="s">
        <v>828</v>
      </c>
      <c r="B868" s="338">
        <v>5360</v>
      </c>
      <c r="C868" s="338">
        <v>3574</v>
      </c>
      <c r="D868" s="338">
        <v>0</v>
      </c>
      <c r="E868" s="916">
        <v>0</v>
      </c>
      <c r="F868" s="338">
        <v>0</v>
      </c>
    </row>
    <row r="869" spans="1:6" s="915" customFormat="1" ht="12.75">
      <c r="A869" s="461" t="s">
        <v>130</v>
      </c>
      <c r="B869" s="338">
        <v>5360</v>
      </c>
      <c r="C869" s="338">
        <v>3574</v>
      </c>
      <c r="D869" s="338">
        <v>0</v>
      </c>
      <c r="E869" s="916">
        <v>0</v>
      </c>
      <c r="F869" s="338">
        <v>0</v>
      </c>
    </row>
    <row r="870" spans="1:6" s="915" customFormat="1" ht="12.75">
      <c r="A870" s="461" t="s">
        <v>1215</v>
      </c>
      <c r="B870" s="338">
        <v>5360</v>
      </c>
      <c r="C870" s="338">
        <v>3574</v>
      </c>
      <c r="D870" s="338">
        <v>0</v>
      </c>
      <c r="E870" s="916">
        <v>0</v>
      </c>
      <c r="F870" s="338">
        <v>0</v>
      </c>
    </row>
    <row r="871" spans="1:6" s="915" customFormat="1" ht="12.75">
      <c r="A871" s="461" t="s">
        <v>1216</v>
      </c>
      <c r="B871" s="338">
        <v>4241</v>
      </c>
      <c r="C871" s="338">
        <v>2828</v>
      </c>
      <c r="D871" s="338">
        <v>0</v>
      </c>
      <c r="E871" s="916">
        <v>0</v>
      </c>
      <c r="F871" s="338">
        <v>0</v>
      </c>
    </row>
    <row r="872" spans="1:6" s="915" customFormat="1" ht="12.75">
      <c r="A872" s="461" t="s">
        <v>1242</v>
      </c>
      <c r="B872" s="338">
        <v>3417</v>
      </c>
      <c r="C872" s="338">
        <v>2278</v>
      </c>
      <c r="D872" s="338">
        <v>0</v>
      </c>
      <c r="E872" s="916">
        <v>0</v>
      </c>
      <c r="F872" s="338">
        <v>0</v>
      </c>
    </row>
    <row r="873" spans="1:6" s="915" customFormat="1" ht="12.75">
      <c r="A873" s="461" t="s">
        <v>1218</v>
      </c>
      <c r="B873" s="338">
        <v>1119</v>
      </c>
      <c r="C873" s="338">
        <v>746</v>
      </c>
      <c r="D873" s="338">
        <v>0</v>
      </c>
      <c r="E873" s="916">
        <v>0</v>
      </c>
      <c r="F873" s="338">
        <v>0</v>
      </c>
    </row>
    <row r="874" spans="1:6" s="915" customFormat="1" ht="12.75">
      <c r="A874" s="894" t="s">
        <v>1245</v>
      </c>
      <c r="B874" s="338"/>
      <c r="C874" s="338"/>
      <c r="D874" s="338"/>
      <c r="E874" s="916"/>
      <c r="F874" s="338"/>
    </row>
    <row r="875" spans="1:6" s="915" customFormat="1" ht="12.75">
      <c r="A875" s="461" t="s">
        <v>1213</v>
      </c>
      <c r="B875" s="338">
        <v>1343519</v>
      </c>
      <c r="C875" s="338">
        <v>63763</v>
      </c>
      <c r="D875" s="338">
        <v>63763</v>
      </c>
      <c r="E875" s="916">
        <v>4.7459693536153935</v>
      </c>
      <c r="F875" s="338">
        <v>-303105</v>
      </c>
    </row>
    <row r="876" spans="1:6" s="915" customFormat="1" ht="12.75">
      <c r="A876" s="461" t="s">
        <v>1241</v>
      </c>
      <c r="B876" s="338">
        <v>1343519</v>
      </c>
      <c r="C876" s="338">
        <v>63763</v>
      </c>
      <c r="D876" s="338">
        <v>63763</v>
      </c>
      <c r="E876" s="916">
        <v>4.7459693536153935</v>
      </c>
      <c r="F876" s="338">
        <v>-303105</v>
      </c>
    </row>
    <row r="877" spans="1:6" s="915" customFormat="1" ht="25.5">
      <c r="A877" s="461" t="s">
        <v>1214</v>
      </c>
      <c r="B877" s="338">
        <v>1343519</v>
      </c>
      <c r="C877" s="338">
        <v>63763</v>
      </c>
      <c r="D877" s="338">
        <v>63763</v>
      </c>
      <c r="E877" s="916">
        <v>4.7459693536153935</v>
      </c>
      <c r="F877" s="338">
        <v>-303105</v>
      </c>
    </row>
    <row r="878" spans="1:6" s="915" customFormat="1" ht="12.75">
      <c r="A878" s="461" t="s">
        <v>828</v>
      </c>
      <c r="B878" s="338">
        <v>1343519</v>
      </c>
      <c r="C878" s="338">
        <v>63763</v>
      </c>
      <c r="D878" s="338">
        <v>57301</v>
      </c>
      <c r="E878" s="916">
        <v>4.264993647280016</v>
      </c>
      <c r="F878" s="338">
        <v>20623</v>
      </c>
    </row>
    <row r="879" spans="1:6" s="915" customFormat="1" ht="12.75">
      <c r="A879" s="461" t="s">
        <v>130</v>
      </c>
      <c r="B879" s="338">
        <v>1328519</v>
      </c>
      <c r="C879" s="338">
        <v>63763</v>
      </c>
      <c r="D879" s="338">
        <v>57301</v>
      </c>
      <c r="E879" s="916">
        <v>4.313148701674571</v>
      </c>
      <c r="F879" s="338">
        <v>20623</v>
      </c>
    </row>
    <row r="880" spans="1:6" s="915" customFormat="1" ht="12.75">
      <c r="A880" s="461" t="s">
        <v>1215</v>
      </c>
      <c r="B880" s="338">
        <v>1328519</v>
      </c>
      <c r="C880" s="338">
        <v>63763</v>
      </c>
      <c r="D880" s="338">
        <v>57301</v>
      </c>
      <c r="E880" s="916">
        <v>4.313148701674571</v>
      </c>
      <c r="F880" s="338">
        <v>20623</v>
      </c>
    </row>
    <row r="881" spans="1:6" s="915" customFormat="1" ht="12.75">
      <c r="A881" s="461" t="s">
        <v>1216</v>
      </c>
      <c r="B881" s="338">
        <v>232114</v>
      </c>
      <c r="C881" s="338">
        <v>14367</v>
      </c>
      <c r="D881" s="338">
        <v>14320</v>
      </c>
      <c r="E881" s="916">
        <v>6.169382286290357</v>
      </c>
      <c r="F881" s="338">
        <v>13610</v>
      </c>
    </row>
    <row r="882" spans="1:6" s="915" customFormat="1" ht="12.75">
      <c r="A882" s="461" t="s">
        <v>1242</v>
      </c>
      <c r="B882" s="338">
        <v>165102</v>
      </c>
      <c r="C882" s="338">
        <v>10644</v>
      </c>
      <c r="D882" s="338">
        <v>10597</v>
      </c>
      <c r="E882" s="916">
        <v>6.418456469334109</v>
      </c>
      <c r="F882" s="338">
        <v>9887</v>
      </c>
    </row>
    <row r="883" spans="1:6" s="915" customFormat="1" ht="12.75">
      <c r="A883" s="461" t="s">
        <v>1218</v>
      </c>
      <c r="B883" s="338">
        <v>1096405</v>
      </c>
      <c r="C883" s="338">
        <v>49396</v>
      </c>
      <c r="D883" s="338">
        <v>42981</v>
      </c>
      <c r="E883" s="916">
        <v>3.9201754825999515</v>
      </c>
      <c r="F883" s="338">
        <v>7013</v>
      </c>
    </row>
    <row r="884" spans="1:6" s="915" customFormat="1" ht="12.75">
      <c r="A884" s="461" t="s">
        <v>429</v>
      </c>
      <c r="B884" s="338">
        <v>15000</v>
      </c>
      <c r="C884" s="338">
        <v>0</v>
      </c>
      <c r="D884" s="338">
        <v>0</v>
      </c>
      <c r="E884" s="916">
        <v>0</v>
      </c>
      <c r="F884" s="338">
        <v>0</v>
      </c>
    </row>
    <row r="885" spans="1:6" s="915" customFormat="1" ht="12.75">
      <c r="A885" s="461" t="s">
        <v>1228</v>
      </c>
      <c r="B885" s="338">
        <v>15000</v>
      </c>
      <c r="C885" s="338">
        <v>0</v>
      </c>
      <c r="D885" s="338">
        <v>0</v>
      </c>
      <c r="E885" s="916">
        <v>0</v>
      </c>
      <c r="F885" s="338">
        <v>0</v>
      </c>
    </row>
    <row r="886" spans="1:6" s="915" customFormat="1" ht="12.75">
      <c r="A886" s="894" t="s">
        <v>19</v>
      </c>
      <c r="B886" s="338"/>
      <c r="C886" s="338"/>
      <c r="D886" s="338"/>
      <c r="E886" s="900"/>
      <c r="F886" s="338"/>
    </row>
    <row r="887" spans="1:6" s="915" customFormat="1" ht="12.75">
      <c r="A887" s="461" t="s">
        <v>1213</v>
      </c>
      <c r="B887" s="338">
        <v>936402</v>
      </c>
      <c r="C887" s="338">
        <v>69635</v>
      </c>
      <c r="D887" s="338">
        <v>69635</v>
      </c>
      <c r="E887" s="916">
        <v>7.436442895252253</v>
      </c>
      <c r="F887" s="338">
        <v>52692</v>
      </c>
    </row>
    <row r="888" spans="1:6" s="915" customFormat="1" ht="12.75">
      <c r="A888" s="461" t="s">
        <v>1241</v>
      </c>
      <c r="B888" s="338">
        <v>936402</v>
      </c>
      <c r="C888" s="338">
        <v>69635</v>
      </c>
      <c r="D888" s="338">
        <v>69635</v>
      </c>
      <c r="E888" s="916">
        <v>7.436442895252253</v>
      </c>
      <c r="F888" s="338">
        <v>52692</v>
      </c>
    </row>
    <row r="889" spans="1:6" s="915" customFormat="1" ht="25.5">
      <c r="A889" s="461" t="s">
        <v>1214</v>
      </c>
      <c r="B889" s="338">
        <v>936402</v>
      </c>
      <c r="C889" s="338">
        <v>69635</v>
      </c>
      <c r="D889" s="338">
        <v>69635</v>
      </c>
      <c r="E889" s="916">
        <v>7.436442895252253</v>
      </c>
      <c r="F889" s="338">
        <v>52692</v>
      </c>
    </row>
    <row r="890" spans="1:6" s="915" customFormat="1" ht="12.75">
      <c r="A890" s="461" t="s">
        <v>828</v>
      </c>
      <c r="B890" s="338">
        <v>936402</v>
      </c>
      <c r="C890" s="338">
        <v>69635</v>
      </c>
      <c r="D890" s="338">
        <v>69207</v>
      </c>
      <c r="E890" s="916">
        <v>7.390736030038381</v>
      </c>
      <c r="F890" s="338">
        <v>52969</v>
      </c>
    </row>
    <row r="891" spans="1:6" s="915" customFormat="1" ht="12.75">
      <c r="A891" s="461" t="s">
        <v>130</v>
      </c>
      <c r="B891" s="338">
        <v>928802</v>
      </c>
      <c r="C891" s="338">
        <v>69635</v>
      </c>
      <c r="D891" s="338">
        <v>69207</v>
      </c>
      <c r="E891" s="916">
        <v>7.451211345367473</v>
      </c>
      <c r="F891" s="338">
        <v>52969</v>
      </c>
    </row>
    <row r="892" spans="1:6" s="915" customFormat="1" ht="12.75">
      <c r="A892" s="461" t="s">
        <v>1215</v>
      </c>
      <c r="B892" s="338">
        <v>928802</v>
      </c>
      <c r="C892" s="338">
        <v>69635</v>
      </c>
      <c r="D892" s="338">
        <v>69207</v>
      </c>
      <c r="E892" s="916">
        <v>7.451211345367473</v>
      </c>
      <c r="F892" s="338">
        <v>52969</v>
      </c>
    </row>
    <row r="893" spans="1:6" s="915" customFormat="1" ht="12.75">
      <c r="A893" s="461" t="s">
        <v>1216</v>
      </c>
      <c r="B893" s="338">
        <v>684733</v>
      </c>
      <c r="C893" s="338">
        <v>64475</v>
      </c>
      <c r="D893" s="338">
        <v>64465</v>
      </c>
      <c r="E893" s="916">
        <v>9.41461854474664</v>
      </c>
      <c r="F893" s="338">
        <v>50395</v>
      </c>
    </row>
    <row r="894" spans="1:6" s="915" customFormat="1" ht="12.75">
      <c r="A894" s="461" t="s">
        <v>1242</v>
      </c>
      <c r="B894" s="338">
        <v>547729</v>
      </c>
      <c r="C894" s="338">
        <v>52256</v>
      </c>
      <c r="D894" s="338">
        <v>52246</v>
      </c>
      <c r="E894" s="916">
        <v>9.538658716262969</v>
      </c>
      <c r="F894" s="338">
        <v>43448</v>
      </c>
    </row>
    <row r="895" spans="1:6" s="915" customFormat="1" ht="12.75">
      <c r="A895" s="461" t="s">
        <v>1218</v>
      </c>
      <c r="B895" s="338">
        <v>244069</v>
      </c>
      <c r="C895" s="338">
        <v>5160</v>
      </c>
      <c r="D895" s="338">
        <v>4742</v>
      </c>
      <c r="E895" s="916">
        <v>1.9428931982349253</v>
      </c>
      <c r="F895" s="338">
        <v>2574</v>
      </c>
    </row>
    <row r="896" spans="1:6" s="915" customFormat="1" ht="12.75">
      <c r="A896" s="461" t="s">
        <v>429</v>
      </c>
      <c r="B896" s="338">
        <v>7600</v>
      </c>
      <c r="C896" s="338">
        <v>0</v>
      </c>
      <c r="D896" s="338">
        <v>0</v>
      </c>
      <c r="E896" s="916">
        <v>0</v>
      </c>
      <c r="F896" s="338">
        <v>0</v>
      </c>
    </row>
    <row r="897" spans="1:6" s="915" customFormat="1" ht="12.75">
      <c r="A897" s="461" t="s">
        <v>1228</v>
      </c>
      <c r="B897" s="338">
        <v>7600</v>
      </c>
      <c r="C897" s="338">
        <v>0</v>
      </c>
      <c r="D897" s="338">
        <v>0</v>
      </c>
      <c r="E897" s="916">
        <v>0</v>
      </c>
      <c r="F897" s="338">
        <v>0</v>
      </c>
    </row>
    <row r="898" spans="1:6" s="915" customFormat="1" ht="12.75">
      <c r="A898" s="894" t="s">
        <v>1283</v>
      </c>
      <c r="B898" s="338"/>
      <c r="C898" s="338"/>
      <c r="D898" s="338"/>
      <c r="E898" s="916"/>
      <c r="F898" s="338"/>
    </row>
    <row r="899" spans="1:6" s="915" customFormat="1" ht="12.75">
      <c r="A899" s="461" t="s">
        <v>1213</v>
      </c>
      <c r="B899" s="338">
        <v>138454</v>
      </c>
      <c r="C899" s="338">
        <v>9400</v>
      </c>
      <c r="D899" s="338">
        <v>2000</v>
      </c>
      <c r="E899" s="916">
        <v>1.444523090701605</v>
      </c>
      <c r="F899" s="338">
        <v>0</v>
      </c>
    </row>
    <row r="900" spans="1:6" s="915" customFormat="1" ht="12.75">
      <c r="A900" s="461" t="s">
        <v>751</v>
      </c>
      <c r="B900" s="338">
        <v>110365</v>
      </c>
      <c r="C900" s="338">
        <v>7400</v>
      </c>
      <c r="D900" s="338">
        <v>0</v>
      </c>
      <c r="E900" s="916">
        <v>0</v>
      </c>
      <c r="F900" s="338">
        <v>0</v>
      </c>
    </row>
    <row r="901" spans="1:6" s="915" customFormat="1" ht="12.75">
      <c r="A901" s="461" t="s">
        <v>1241</v>
      </c>
      <c r="B901" s="338">
        <v>28089</v>
      </c>
      <c r="C901" s="338">
        <v>2000</v>
      </c>
      <c r="D901" s="338">
        <v>2000</v>
      </c>
      <c r="E901" s="916">
        <v>7.120224999109973</v>
      </c>
      <c r="F901" s="338">
        <v>0</v>
      </c>
    </row>
    <row r="902" spans="1:6" s="915" customFormat="1" ht="25.5">
      <c r="A902" s="461" t="s">
        <v>1214</v>
      </c>
      <c r="B902" s="338">
        <v>28089</v>
      </c>
      <c r="C902" s="338">
        <v>2000</v>
      </c>
      <c r="D902" s="338">
        <v>2000</v>
      </c>
      <c r="E902" s="916">
        <v>7.120224999109973</v>
      </c>
      <c r="F902" s="338">
        <v>0</v>
      </c>
    </row>
    <row r="903" spans="1:6" s="915" customFormat="1" ht="12.75">
      <c r="A903" s="461" t="s">
        <v>828</v>
      </c>
      <c r="B903" s="338">
        <v>138454</v>
      </c>
      <c r="C903" s="338">
        <v>9400</v>
      </c>
      <c r="D903" s="338">
        <v>4467</v>
      </c>
      <c r="E903" s="916">
        <v>3.2263423230820343</v>
      </c>
      <c r="F903" s="338">
        <v>1061</v>
      </c>
    </row>
    <row r="904" spans="1:6" s="915" customFormat="1" ht="12.75">
      <c r="A904" s="461" t="s">
        <v>130</v>
      </c>
      <c r="B904" s="338">
        <v>118454</v>
      </c>
      <c r="C904" s="338">
        <v>9400</v>
      </c>
      <c r="D904" s="338">
        <v>4467</v>
      </c>
      <c r="E904" s="916">
        <v>3.7710841339254055</v>
      </c>
      <c r="F904" s="338">
        <v>1061</v>
      </c>
    </row>
    <row r="905" spans="1:6" s="915" customFormat="1" ht="12.75">
      <c r="A905" s="461" t="s">
        <v>1215</v>
      </c>
      <c r="B905" s="338">
        <v>118454</v>
      </c>
      <c r="C905" s="338">
        <v>9400</v>
      </c>
      <c r="D905" s="338">
        <v>4467</v>
      </c>
      <c r="E905" s="916">
        <v>3.7710841339254055</v>
      </c>
      <c r="F905" s="338">
        <v>1061</v>
      </c>
    </row>
    <row r="906" spans="1:6" s="915" customFormat="1" ht="12.75">
      <c r="A906" s="461" t="s">
        <v>1216</v>
      </c>
      <c r="B906" s="338">
        <v>62356</v>
      </c>
      <c r="C906" s="338">
        <v>7400</v>
      </c>
      <c r="D906" s="338">
        <v>2477</v>
      </c>
      <c r="E906" s="916">
        <v>3.9723522996985055</v>
      </c>
      <c r="F906" s="338">
        <v>0</v>
      </c>
    </row>
    <row r="907" spans="1:6" s="915" customFormat="1" ht="12.75">
      <c r="A907" s="461" t="s">
        <v>1242</v>
      </c>
      <c r="B907" s="338">
        <v>50651</v>
      </c>
      <c r="C907" s="338">
        <v>5963</v>
      </c>
      <c r="D907" s="338">
        <v>2218</v>
      </c>
      <c r="E907" s="916">
        <v>4.378985607391759</v>
      </c>
      <c r="F907" s="338">
        <v>0</v>
      </c>
    </row>
    <row r="908" spans="1:6" s="915" customFormat="1" ht="12.75">
      <c r="A908" s="461" t="s">
        <v>1218</v>
      </c>
      <c r="B908" s="338">
        <v>56098</v>
      </c>
      <c r="C908" s="338">
        <v>2000</v>
      </c>
      <c r="D908" s="338">
        <v>1990</v>
      </c>
      <c r="E908" s="916">
        <v>3.5473635423722767</v>
      </c>
      <c r="F908" s="338">
        <v>1061</v>
      </c>
    </row>
    <row r="909" spans="1:6" s="915" customFormat="1" ht="12.75">
      <c r="A909" s="461" t="s">
        <v>429</v>
      </c>
      <c r="B909" s="338">
        <v>20000</v>
      </c>
      <c r="C909" s="338">
        <v>0</v>
      </c>
      <c r="D909" s="338">
        <v>0</v>
      </c>
      <c r="E909" s="916">
        <v>0</v>
      </c>
      <c r="F909" s="338">
        <v>0</v>
      </c>
    </row>
    <row r="910" spans="1:6" s="915" customFormat="1" ht="12.75">
      <c r="A910" s="461" t="s">
        <v>1228</v>
      </c>
      <c r="B910" s="338">
        <v>20000</v>
      </c>
      <c r="C910" s="338">
        <v>0</v>
      </c>
      <c r="D910" s="338">
        <v>0</v>
      </c>
      <c r="E910" s="916">
        <v>0</v>
      </c>
      <c r="F910" s="338">
        <v>0</v>
      </c>
    </row>
    <row r="911" spans="1:6" s="915" customFormat="1" ht="12.75">
      <c r="A911" s="894" t="s">
        <v>1252</v>
      </c>
      <c r="B911" s="338"/>
      <c r="C911" s="338"/>
      <c r="D911" s="338"/>
      <c r="E911" s="900"/>
      <c r="F911" s="338"/>
    </row>
    <row r="912" spans="1:6" s="915" customFormat="1" ht="12.75">
      <c r="A912" s="461" t="s">
        <v>1213</v>
      </c>
      <c r="B912" s="338">
        <v>2011072</v>
      </c>
      <c r="C912" s="338">
        <v>220796</v>
      </c>
      <c r="D912" s="338">
        <v>220796</v>
      </c>
      <c r="E912" s="916">
        <v>10.979020144480158</v>
      </c>
      <c r="F912" s="338">
        <v>59307</v>
      </c>
    </row>
    <row r="913" spans="1:6" s="915" customFormat="1" ht="12.75">
      <c r="A913" s="461" t="s">
        <v>1241</v>
      </c>
      <c r="B913" s="338">
        <v>2011072</v>
      </c>
      <c r="C913" s="338">
        <v>220796</v>
      </c>
      <c r="D913" s="338">
        <v>220796</v>
      </c>
      <c r="E913" s="916">
        <v>10.979020144480158</v>
      </c>
      <c r="F913" s="338">
        <v>59307</v>
      </c>
    </row>
    <row r="914" spans="1:6" s="915" customFormat="1" ht="25.5">
      <c r="A914" s="461" t="s">
        <v>1214</v>
      </c>
      <c r="B914" s="338">
        <v>2011072</v>
      </c>
      <c r="C914" s="338">
        <v>220796</v>
      </c>
      <c r="D914" s="338">
        <v>220796</v>
      </c>
      <c r="E914" s="916">
        <v>10.979020144480158</v>
      </c>
      <c r="F914" s="338">
        <v>59307</v>
      </c>
    </row>
    <row r="915" spans="1:6" s="915" customFormat="1" ht="12.75">
      <c r="A915" s="461" t="s">
        <v>828</v>
      </c>
      <c r="B915" s="338">
        <v>2011072</v>
      </c>
      <c r="C915" s="338">
        <v>220796</v>
      </c>
      <c r="D915" s="338">
        <v>52257</v>
      </c>
      <c r="E915" s="916">
        <v>2.5984648983228844</v>
      </c>
      <c r="F915" s="338">
        <v>26554</v>
      </c>
    </row>
    <row r="916" spans="1:6" s="915" customFormat="1" ht="12.75">
      <c r="A916" s="461" t="s">
        <v>130</v>
      </c>
      <c r="B916" s="338">
        <v>2011072</v>
      </c>
      <c r="C916" s="338">
        <v>220796</v>
      </c>
      <c r="D916" s="338">
        <v>52257</v>
      </c>
      <c r="E916" s="916">
        <v>2.5984648983228844</v>
      </c>
      <c r="F916" s="338">
        <v>26554</v>
      </c>
    </row>
    <row r="917" spans="1:6" s="915" customFormat="1" ht="12.75">
      <c r="A917" s="461" t="s">
        <v>1215</v>
      </c>
      <c r="B917" s="338">
        <v>1866929</v>
      </c>
      <c r="C917" s="338">
        <v>167542</v>
      </c>
      <c r="D917" s="338">
        <v>1713</v>
      </c>
      <c r="E917" s="916">
        <v>0.09175496229369194</v>
      </c>
      <c r="F917" s="338">
        <v>906</v>
      </c>
    </row>
    <row r="918" spans="1:6" s="915" customFormat="1" ht="12.75">
      <c r="A918" s="461" t="s">
        <v>1216</v>
      </c>
      <c r="B918" s="338">
        <v>100121</v>
      </c>
      <c r="C918" s="338">
        <v>21042</v>
      </c>
      <c r="D918" s="338">
        <v>1613</v>
      </c>
      <c r="E918" s="916">
        <v>1.6110506287392257</v>
      </c>
      <c r="F918" s="338">
        <v>806</v>
      </c>
    </row>
    <row r="919" spans="1:6" s="915" customFormat="1" ht="12.75">
      <c r="A919" s="461" t="s">
        <v>1242</v>
      </c>
      <c r="B919" s="338">
        <v>81029</v>
      </c>
      <c r="C919" s="338">
        <v>17301</v>
      </c>
      <c r="D919" s="338">
        <v>1300</v>
      </c>
      <c r="E919" s="916">
        <v>1.6043638697256537</v>
      </c>
      <c r="F919" s="338">
        <v>650</v>
      </c>
    </row>
    <row r="920" spans="1:6" s="915" customFormat="1" ht="12.75">
      <c r="A920" s="461" t="s">
        <v>1218</v>
      </c>
      <c r="B920" s="338">
        <v>1766808</v>
      </c>
      <c r="C920" s="338">
        <v>146500</v>
      </c>
      <c r="D920" s="338">
        <v>100</v>
      </c>
      <c r="E920" s="916">
        <v>0.005659924564525404</v>
      </c>
      <c r="F920" s="338">
        <v>100</v>
      </c>
    </row>
    <row r="921" spans="1:6" s="915" customFormat="1" ht="12.75">
      <c r="A921" s="461" t="s">
        <v>1220</v>
      </c>
      <c r="B921" s="338">
        <v>125401</v>
      </c>
      <c r="C921" s="338">
        <v>53254</v>
      </c>
      <c r="D921" s="338">
        <v>50544</v>
      </c>
      <c r="E921" s="916">
        <v>40.30589867704404</v>
      </c>
      <c r="F921" s="338">
        <v>25648</v>
      </c>
    </row>
    <row r="922" spans="1:6" s="915" customFormat="1" ht="12.75">
      <c r="A922" s="461" t="s">
        <v>1243</v>
      </c>
      <c r="B922" s="338">
        <v>125401</v>
      </c>
      <c r="C922" s="338">
        <v>53254</v>
      </c>
      <c r="D922" s="338">
        <v>50544</v>
      </c>
      <c r="E922" s="916">
        <v>40.30589867704404</v>
      </c>
      <c r="F922" s="338">
        <v>25648</v>
      </c>
    </row>
    <row r="923" spans="1:6" s="915" customFormat="1" ht="12.75">
      <c r="A923" s="519" t="s">
        <v>1226</v>
      </c>
      <c r="B923" s="338">
        <v>18742</v>
      </c>
      <c r="C923" s="338">
        <v>0</v>
      </c>
      <c r="D923" s="338">
        <v>0</v>
      </c>
      <c r="E923" s="916">
        <v>0</v>
      </c>
      <c r="F923" s="338">
        <v>0</v>
      </c>
    </row>
    <row r="924" spans="1:6" s="915" customFormat="1" ht="12.75">
      <c r="A924" s="461" t="s">
        <v>1294</v>
      </c>
      <c r="B924" s="338">
        <v>18742</v>
      </c>
      <c r="C924" s="338">
        <v>0</v>
      </c>
      <c r="D924" s="338">
        <v>0</v>
      </c>
      <c r="E924" s="916">
        <v>0</v>
      </c>
      <c r="F924" s="338">
        <v>0</v>
      </c>
    </row>
    <row r="925" spans="1:6" s="915" customFormat="1" ht="38.25">
      <c r="A925" s="904" t="s">
        <v>1295</v>
      </c>
      <c r="B925" s="906">
        <v>18742</v>
      </c>
      <c r="C925" s="906">
        <v>0</v>
      </c>
      <c r="D925" s="906">
        <v>0</v>
      </c>
      <c r="E925" s="908">
        <v>0</v>
      </c>
      <c r="F925" s="906">
        <v>0</v>
      </c>
    </row>
    <row r="926" spans="1:6" s="915" customFormat="1" ht="12.75">
      <c r="A926" s="894" t="s">
        <v>1296</v>
      </c>
      <c r="B926" s="338"/>
      <c r="C926" s="338"/>
      <c r="D926" s="338"/>
      <c r="E926" s="900"/>
      <c r="F926" s="338"/>
    </row>
    <row r="927" spans="1:6" s="915" customFormat="1" ht="12.75">
      <c r="A927" s="461" t="s">
        <v>1213</v>
      </c>
      <c r="B927" s="338">
        <v>456300</v>
      </c>
      <c r="C927" s="338">
        <v>89034</v>
      </c>
      <c r="D927" s="338">
        <v>89077</v>
      </c>
      <c r="E927" s="916">
        <v>19.52158667543283</v>
      </c>
      <c r="F927" s="338">
        <v>26960</v>
      </c>
    </row>
    <row r="928" spans="1:6" s="915" customFormat="1" ht="12.75">
      <c r="A928" s="461" t="s">
        <v>1276</v>
      </c>
      <c r="B928" s="338"/>
      <c r="C928" s="338">
        <v>0</v>
      </c>
      <c r="D928" s="338">
        <v>43</v>
      </c>
      <c r="E928" s="903" t="s">
        <v>171</v>
      </c>
      <c r="F928" s="338">
        <v>0</v>
      </c>
    </row>
    <row r="929" spans="1:6" s="915" customFormat="1" ht="12.75">
      <c r="A929" s="461" t="s">
        <v>1241</v>
      </c>
      <c r="B929" s="338">
        <v>456300</v>
      </c>
      <c r="C929" s="338">
        <v>89034</v>
      </c>
      <c r="D929" s="338">
        <v>89034</v>
      </c>
      <c r="E929" s="916">
        <v>19.51216305062459</v>
      </c>
      <c r="F929" s="338">
        <v>26960</v>
      </c>
    </row>
    <row r="930" spans="1:6" s="915" customFormat="1" ht="25.5">
      <c r="A930" s="461" t="s">
        <v>1214</v>
      </c>
      <c r="B930" s="338">
        <v>456300</v>
      </c>
      <c r="C930" s="338">
        <v>89034</v>
      </c>
      <c r="D930" s="338">
        <v>89034</v>
      </c>
      <c r="E930" s="916">
        <v>19.51216305062459</v>
      </c>
      <c r="F930" s="338">
        <v>26960</v>
      </c>
    </row>
    <row r="931" spans="1:6" s="915" customFormat="1" ht="12.75">
      <c r="A931" s="461" t="s">
        <v>828</v>
      </c>
      <c r="B931" s="338">
        <v>456300</v>
      </c>
      <c r="C931" s="338">
        <v>89034</v>
      </c>
      <c r="D931" s="338">
        <v>17453</v>
      </c>
      <c r="E931" s="916">
        <v>3.8248959018189788</v>
      </c>
      <c r="F931" s="338">
        <v>13429</v>
      </c>
    </row>
    <row r="932" spans="1:6" s="915" customFormat="1" ht="12.75">
      <c r="A932" s="461" t="s">
        <v>130</v>
      </c>
      <c r="B932" s="338">
        <v>333000</v>
      </c>
      <c r="C932" s="338">
        <v>77034</v>
      </c>
      <c r="D932" s="338">
        <v>13635</v>
      </c>
      <c r="E932" s="916">
        <v>4.094594594594595</v>
      </c>
      <c r="F932" s="338">
        <v>13429</v>
      </c>
    </row>
    <row r="933" spans="1:6" s="915" customFormat="1" ht="12.75">
      <c r="A933" s="461" t="s">
        <v>1215</v>
      </c>
      <c r="B933" s="338">
        <v>333000</v>
      </c>
      <c r="C933" s="338">
        <v>77034</v>
      </c>
      <c r="D933" s="338">
        <v>13635</v>
      </c>
      <c r="E933" s="916">
        <v>4.094594594594595</v>
      </c>
      <c r="F933" s="338">
        <v>13429</v>
      </c>
    </row>
    <row r="934" spans="1:6" s="915" customFormat="1" ht="12.75">
      <c r="A934" s="461" t="s">
        <v>1216</v>
      </c>
      <c r="B934" s="338">
        <v>205976</v>
      </c>
      <c r="C934" s="338">
        <v>34748</v>
      </c>
      <c r="D934" s="338">
        <v>1014</v>
      </c>
      <c r="E934" s="916">
        <v>0.49229036392589426</v>
      </c>
      <c r="F934" s="338">
        <v>808</v>
      </c>
    </row>
    <row r="935" spans="1:6" s="915" customFormat="1" ht="12.75">
      <c r="A935" s="461" t="s">
        <v>1242</v>
      </c>
      <c r="B935" s="338">
        <v>157045</v>
      </c>
      <c r="C935" s="338">
        <v>26505</v>
      </c>
      <c r="D935" s="338">
        <v>856</v>
      </c>
      <c r="E935" s="916">
        <v>0.5450667006272087</v>
      </c>
      <c r="F935" s="338">
        <v>690</v>
      </c>
    </row>
    <row r="936" spans="1:6" s="915" customFormat="1" ht="12.75">
      <c r="A936" s="461" t="s">
        <v>1218</v>
      </c>
      <c r="B936" s="338">
        <v>127024</v>
      </c>
      <c r="C936" s="338">
        <v>42286</v>
      </c>
      <c r="D936" s="338">
        <v>12621</v>
      </c>
      <c r="E936" s="916">
        <v>9.935917621866734</v>
      </c>
      <c r="F936" s="338">
        <v>12621</v>
      </c>
    </row>
    <row r="937" spans="1:6" s="915" customFormat="1" ht="12.75">
      <c r="A937" s="461" t="s">
        <v>429</v>
      </c>
      <c r="B937" s="338">
        <v>123300</v>
      </c>
      <c r="C937" s="338">
        <v>12000</v>
      </c>
      <c r="D937" s="338">
        <v>3818</v>
      </c>
      <c r="E937" s="916">
        <v>3.0965125709651256</v>
      </c>
      <c r="F937" s="338">
        <v>0</v>
      </c>
    </row>
    <row r="938" spans="1:6" s="915" customFormat="1" ht="12.75">
      <c r="A938" s="461" t="s">
        <v>1228</v>
      </c>
      <c r="B938" s="338">
        <v>123300</v>
      </c>
      <c r="C938" s="338">
        <v>12000</v>
      </c>
      <c r="D938" s="338">
        <v>3818</v>
      </c>
      <c r="E938" s="916">
        <v>3.0965125709651256</v>
      </c>
      <c r="F938" s="338">
        <v>0</v>
      </c>
    </row>
    <row r="939" spans="1:6" s="915" customFormat="1" ht="12.75">
      <c r="A939" s="894" t="s">
        <v>1297</v>
      </c>
      <c r="B939" s="338"/>
      <c r="C939" s="338"/>
      <c r="D939" s="338"/>
      <c r="E939" s="900"/>
      <c r="F939" s="338"/>
    </row>
    <row r="940" spans="1:6" s="915" customFormat="1" ht="12.75">
      <c r="A940" s="461" t="s">
        <v>1213</v>
      </c>
      <c r="B940" s="338">
        <v>1657488</v>
      </c>
      <c r="C940" s="338">
        <v>173474</v>
      </c>
      <c r="D940" s="338">
        <v>173475</v>
      </c>
      <c r="E940" s="916">
        <v>10.466139121369205</v>
      </c>
      <c r="F940" s="338">
        <v>152558</v>
      </c>
    </row>
    <row r="941" spans="1:6" s="915" customFormat="1" ht="12.75">
      <c r="A941" s="461" t="s">
        <v>1276</v>
      </c>
      <c r="B941" s="338">
        <v>0</v>
      </c>
      <c r="C941" s="338">
        <v>0</v>
      </c>
      <c r="D941" s="338">
        <v>1</v>
      </c>
      <c r="E941" s="903" t="s">
        <v>171</v>
      </c>
      <c r="F941" s="338">
        <v>1</v>
      </c>
    </row>
    <row r="942" spans="1:6" s="915" customFormat="1" ht="12.75">
      <c r="A942" s="461" t="s">
        <v>751</v>
      </c>
      <c r="B942" s="338">
        <v>73128</v>
      </c>
      <c r="C942" s="338">
        <v>0</v>
      </c>
      <c r="D942" s="338">
        <v>0</v>
      </c>
      <c r="E942" s="916">
        <v>0</v>
      </c>
      <c r="F942" s="338">
        <v>0</v>
      </c>
    </row>
    <row r="943" spans="1:6" s="915" customFormat="1" ht="12.75">
      <c r="A943" s="461" t="s">
        <v>1241</v>
      </c>
      <c r="B943" s="338">
        <v>1584360</v>
      </c>
      <c r="C943" s="338">
        <v>173474</v>
      </c>
      <c r="D943" s="338">
        <v>173474</v>
      </c>
      <c r="E943" s="916">
        <v>10.949152970284532</v>
      </c>
      <c r="F943" s="338">
        <v>152557</v>
      </c>
    </row>
    <row r="944" spans="1:6" s="915" customFormat="1" ht="25.5">
      <c r="A944" s="461" t="s">
        <v>1214</v>
      </c>
      <c r="B944" s="338">
        <v>1584360</v>
      </c>
      <c r="C944" s="338">
        <v>173474</v>
      </c>
      <c r="D944" s="338">
        <v>173474</v>
      </c>
      <c r="E944" s="916">
        <v>10.949152970284532</v>
      </c>
      <c r="F944" s="338">
        <v>152557</v>
      </c>
    </row>
    <row r="945" spans="1:6" s="915" customFormat="1" ht="12.75">
      <c r="A945" s="461" t="s">
        <v>828</v>
      </c>
      <c r="B945" s="338">
        <v>1657488</v>
      </c>
      <c r="C945" s="338">
        <v>173474</v>
      </c>
      <c r="D945" s="338">
        <v>89473</v>
      </c>
      <c r="E945" s="916">
        <v>5.3981084629270315</v>
      </c>
      <c r="F945" s="338">
        <v>74492</v>
      </c>
    </row>
    <row r="946" spans="1:6" s="915" customFormat="1" ht="12.75">
      <c r="A946" s="461" t="s">
        <v>130</v>
      </c>
      <c r="B946" s="338">
        <v>1637174</v>
      </c>
      <c r="C946" s="338">
        <v>173474</v>
      </c>
      <c r="D946" s="338">
        <v>89473</v>
      </c>
      <c r="E946" s="916">
        <v>5.4650880114147915</v>
      </c>
      <c r="F946" s="338">
        <v>74492</v>
      </c>
    </row>
    <row r="947" spans="1:6" s="915" customFormat="1" ht="12.75">
      <c r="A947" s="461" t="s">
        <v>1215</v>
      </c>
      <c r="B947" s="338">
        <v>1622579</v>
      </c>
      <c r="C947" s="338">
        <v>158879</v>
      </c>
      <c r="D947" s="338">
        <v>74878</v>
      </c>
      <c r="E947" s="916">
        <v>4.614752193883934</v>
      </c>
      <c r="F947" s="338">
        <v>59897</v>
      </c>
    </row>
    <row r="948" spans="1:6" s="915" customFormat="1" ht="12.75">
      <c r="A948" s="461" t="s">
        <v>1216</v>
      </c>
      <c r="B948" s="338">
        <v>1079652</v>
      </c>
      <c r="C948" s="338">
        <v>94625</v>
      </c>
      <c r="D948" s="338">
        <v>51332</v>
      </c>
      <c r="E948" s="916">
        <v>4.754494966896741</v>
      </c>
      <c r="F948" s="338">
        <v>45869</v>
      </c>
    </row>
    <row r="949" spans="1:6" s="915" customFormat="1" ht="12.75">
      <c r="A949" s="461" t="s">
        <v>1242</v>
      </c>
      <c r="B949" s="338">
        <v>825518</v>
      </c>
      <c r="C949" s="338">
        <v>73434</v>
      </c>
      <c r="D949" s="338">
        <v>44859</v>
      </c>
      <c r="E949" s="916">
        <v>5.4340426253576535</v>
      </c>
      <c r="F949" s="338">
        <v>39997</v>
      </c>
    </row>
    <row r="950" spans="1:6" s="915" customFormat="1" ht="12.75">
      <c r="A950" s="461" t="s">
        <v>1218</v>
      </c>
      <c r="B950" s="338">
        <v>542927</v>
      </c>
      <c r="C950" s="338">
        <v>64254</v>
      </c>
      <c r="D950" s="338">
        <v>23546</v>
      </c>
      <c r="E950" s="916">
        <v>4.33686296684453</v>
      </c>
      <c r="F950" s="338">
        <v>14028</v>
      </c>
    </row>
    <row r="951" spans="1:6" s="915" customFormat="1" ht="12.75">
      <c r="A951" s="461" t="s">
        <v>1220</v>
      </c>
      <c r="B951" s="338">
        <v>14595</v>
      </c>
      <c r="C951" s="338">
        <v>14595</v>
      </c>
      <c r="D951" s="338">
        <v>14595</v>
      </c>
      <c r="E951" s="916">
        <v>100</v>
      </c>
      <c r="F951" s="338">
        <v>14595</v>
      </c>
    </row>
    <row r="952" spans="1:6" s="915" customFormat="1" ht="12.75">
      <c r="A952" s="461" t="s">
        <v>1243</v>
      </c>
      <c r="B952" s="338">
        <v>14595</v>
      </c>
      <c r="C952" s="338">
        <v>14595</v>
      </c>
      <c r="D952" s="338">
        <v>14595</v>
      </c>
      <c r="E952" s="916">
        <v>100</v>
      </c>
      <c r="F952" s="338">
        <v>14595</v>
      </c>
    </row>
    <row r="953" spans="1:6" s="915" customFormat="1" ht="12.75">
      <c r="A953" s="461" t="s">
        <v>429</v>
      </c>
      <c r="B953" s="338">
        <v>20314</v>
      </c>
      <c r="C953" s="338">
        <v>0</v>
      </c>
      <c r="D953" s="338">
        <v>0</v>
      </c>
      <c r="E953" s="916">
        <v>0</v>
      </c>
      <c r="F953" s="338">
        <v>0</v>
      </c>
    </row>
    <row r="954" spans="1:6" s="915" customFormat="1" ht="12.75">
      <c r="A954" s="461" t="s">
        <v>1228</v>
      </c>
      <c r="B954" s="338">
        <v>20314</v>
      </c>
      <c r="C954" s="338">
        <v>0</v>
      </c>
      <c r="D954" s="338">
        <v>0</v>
      </c>
      <c r="E954" s="916">
        <v>0</v>
      </c>
      <c r="F954" s="338">
        <v>0</v>
      </c>
    </row>
    <row r="955" spans="1:6" s="915" customFormat="1" ht="25.5">
      <c r="A955" s="894" t="s">
        <v>1298</v>
      </c>
      <c r="B955" s="338"/>
      <c r="C955" s="338"/>
      <c r="D955" s="338"/>
      <c r="E955" s="900"/>
      <c r="F955" s="338"/>
    </row>
    <row r="956" spans="1:6" s="915" customFormat="1" ht="12.75">
      <c r="A956" s="461" t="s">
        <v>1213</v>
      </c>
      <c r="B956" s="338">
        <v>1945329</v>
      </c>
      <c r="C956" s="338">
        <v>353109</v>
      </c>
      <c r="D956" s="338">
        <v>84439</v>
      </c>
      <c r="E956" s="916">
        <v>4.340602540752746</v>
      </c>
      <c r="F956" s="338">
        <v>48888</v>
      </c>
    </row>
    <row r="957" spans="1:6" s="915" customFormat="1" ht="12.75">
      <c r="A957" s="461" t="s">
        <v>1276</v>
      </c>
      <c r="B957" s="338">
        <v>5000</v>
      </c>
      <c r="C957" s="338">
        <v>0</v>
      </c>
      <c r="D957" s="338">
        <v>0</v>
      </c>
      <c r="E957" s="916">
        <v>0</v>
      </c>
      <c r="F957" s="338">
        <v>0</v>
      </c>
    </row>
    <row r="958" spans="1:6" s="915" customFormat="1" ht="12.75">
      <c r="A958" s="461" t="s">
        <v>751</v>
      </c>
      <c r="B958" s="338">
        <v>1391100</v>
      </c>
      <c r="C958" s="338">
        <v>269564</v>
      </c>
      <c r="D958" s="338">
        <v>894</v>
      </c>
      <c r="E958" s="916">
        <v>0.06426568902307526</v>
      </c>
      <c r="F958" s="338">
        <v>704</v>
      </c>
    </row>
    <row r="959" spans="1:6" s="915" customFormat="1" ht="12.75">
      <c r="A959" s="461" t="s">
        <v>1290</v>
      </c>
      <c r="B959" s="338">
        <v>27472</v>
      </c>
      <c r="C959" s="338">
        <v>0</v>
      </c>
      <c r="D959" s="338">
        <v>0</v>
      </c>
      <c r="E959" s="916">
        <v>0</v>
      </c>
      <c r="F959" s="338">
        <v>0</v>
      </c>
    </row>
    <row r="960" spans="1:6" s="915" customFormat="1" ht="12.75">
      <c r="A960" s="461" t="s">
        <v>1291</v>
      </c>
      <c r="B960" s="338">
        <v>27472</v>
      </c>
      <c r="C960" s="338">
        <v>0</v>
      </c>
      <c r="D960" s="338">
        <v>0</v>
      </c>
      <c r="E960" s="916">
        <v>0</v>
      </c>
      <c r="F960" s="338">
        <v>0</v>
      </c>
    </row>
    <row r="961" spans="1:6" s="915" customFormat="1" ht="38.25">
      <c r="A961" s="904" t="s">
        <v>1299</v>
      </c>
      <c r="B961" s="906">
        <v>27472</v>
      </c>
      <c r="C961" s="906">
        <v>0</v>
      </c>
      <c r="D961" s="906">
        <v>0</v>
      </c>
      <c r="E961" s="916">
        <v>0</v>
      </c>
      <c r="F961" s="906">
        <v>0</v>
      </c>
    </row>
    <row r="962" spans="1:6" s="915" customFormat="1" ht="12.75">
      <c r="A962" s="461" t="s">
        <v>1241</v>
      </c>
      <c r="B962" s="338">
        <v>521757</v>
      </c>
      <c r="C962" s="338">
        <v>83545</v>
      </c>
      <c r="D962" s="338">
        <v>83545</v>
      </c>
      <c r="E962" s="916">
        <v>16.012243247335444</v>
      </c>
      <c r="F962" s="338">
        <v>48184</v>
      </c>
    </row>
    <row r="963" spans="1:6" s="915" customFormat="1" ht="25.5">
      <c r="A963" s="461" t="s">
        <v>1214</v>
      </c>
      <c r="B963" s="338">
        <v>521757</v>
      </c>
      <c r="C963" s="338">
        <v>83545</v>
      </c>
      <c r="D963" s="338">
        <v>83545</v>
      </c>
      <c r="E963" s="916">
        <v>16.012243247335444</v>
      </c>
      <c r="F963" s="338">
        <v>48184</v>
      </c>
    </row>
    <row r="964" spans="1:6" s="915" customFormat="1" ht="12.75">
      <c r="A964" s="461" t="s">
        <v>828</v>
      </c>
      <c r="B964" s="338">
        <v>3184380</v>
      </c>
      <c r="C964" s="338">
        <v>353109</v>
      </c>
      <c r="D964" s="338">
        <v>217001</v>
      </c>
      <c r="E964" s="916">
        <v>6.814544746544068</v>
      </c>
      <c r="F964" s="338">
        <v>122479</v>
      </c>
    </row>
    <row r="965" spans="1:6" s="915" customFormat="1" ht="12.75">
      <c r="A965" s="461" t="s">
        <v>130</v>
      </c>
      <c r="B965" s="338">
        <v>3178480</v>
      </c>
      <c r="C965" s="338">
        <v>349848</v>
      </c>
      <c r="D965" s="338">
        <v>217001</v>
      </c>
      <c r="E965" s="916">
        <v>6.8271941305278</v>
      </c>
      <c r="F965" s="338">
        <v>122479</v>
      </c>
    </row>
    <row r="966" spans="1:6" s="915" customFormat="1" ht="12.75">
      <c r="A966" s="461" t="s">
        <v>1215</v>
      </c>
      <c r="B966" s="338">
        <v>880069</v>
      </c>
      <c r="C966" s="338">
        <v>145062</v>
      </c>
      <c r="D966" s="338">
        <v>95742</v>
      </c>
      <c r="E966" s="916">
        <v>10.878919721067327</v>
      </c>
      <c r="F966" s="338">
        <v>53060</v>
      </c>
    </row>
    <row r="967" spans="1:6" s="915" customFormat="1" ht="12.75">
      <c r="A967" s="461" t="s">
        <v>1216</v>
      </c>
      <c r="B967" s="338">
        <v>424146</v>
      </c>
      <c r="C967" s="338">
        <v>63978</v>
      </c>
      <c r="D967" s="338">
        <v>63138</v>
      </c>
      <c r="E967" s="916">
        <v>14.885911926553591</v>
      </c>
      <c r="F967" s="338">
        <v>37866</v>
      </c>
    </row>
    <row r="968" spans="1:6" s="915" customFormat="1" ht="12.75">
      <c r="A968" s="461" t="s">
        <v>1242</v>
      </c>
      <c r="B968" s="338">
        <v>352239</v>
      </c>
      <c r="C968" s="338">
        <v>53013</v>
      </c>
      <c r="D968" s="338">
        <v>52869</v>
      </c>
      <c r="E968" s="916">
        <v>15.00941122362941</v>
      </c>
      <c r="F968" s="338">
        <v>31001</v>
      </c>
    </row>
    <row r="969" spans="1:6" s="915" customFormat="1" ht="12.75">
      <c r="A969" s="461" t="s">
        <v>1218</v>
      </c>
      <c r="B969" s="338">
        <v>455923</v>
      </c>
      <c r="C969" s="338">
        <v>81084</v>
      </c>
      <c r="D969" s="338">
        <v>32604</v>
      </c>
      <c r="E969" s="916">
        <v>7.151207550397764</v>
      </c>
      <c r="F969" s="338">
        <v>15194</v>
      </c>
    </row>
    <row r="970" spans="1:6" s="915" customFormat="1" ht="12.75">
      <c r="A970" s="461" t="s">
        <v>1220</v>
      </c>
      <c r="B970" s="338">
        <v>2018411</v>
      </c>
      <c r="C970" s="338">
        <v>144786</v>
      </c>
      <c r="D970" s="338">
        <v>96089</v>
      </c>
      <c r="E970" s="916">
        <v>4.760626056833816</v>
      </c>
      <c r="F970" s="338">
        <v>56217</v>
      </c>
    </row>
    <row r="971" spans="1:6" s="915" customFormat="1" ht="12.75">
      <c r="A971" s="461" t="s">
        <v>1243</v>
      </c>
      <c r="B971" s="338">
        <v>2018411</v>
      </c>
      <c r="C971" s="338">
        <v>144786</v>
      </c>
      <c r="D971" s="338">
        <v>96089</v>
      </c>
      <c r="E971" s="916">
        <v>4.760626056833816</v>
      </c>
      <c r="F971" s="338">
        <v>56217</v>
      </c>
    </row>
    <row r="972" spans="1:6" s="915" customFormat="1" ht="12.75">
      <c r="A972" s="519" t="s">
        <v>1226</v>
      </c>
      <c r="B972" s="338">
        <v>280000</v>
      </c>
      <c r="C972" s="338">
        <v>60000</v>
      </c>
      <c r="D972" s="338">
        <v>25170</v>
      </c>
      <c r="E972" s="916">
        <v>8.989285714285716</v>
      </c>
      <c r="F972" s="338">
        <v>13202</v>
      </c>
    </row>
    <row r="973" spans="1:6" s="915" customFormat="1" ht="38.25">
      <c r="A973" s="897" t="s">
        <v>1227</v>
      </c>
      <c r="B973" s="338">
        <v>280000</v>
      </c>
      <c r="C973" s="338">
        <v>60000</v>
      </c>
      <c r="D973" s="338">
        <v>25170</v>
      </c>
      <c r="E973" s="916">
        <v>8.989285714285716</v>
      </c>
      <c r="F973" s="338">
        <v>13202</v>
      </c>
    </row>
    <row r="974" spans="1:6" s="915" customFormat="1" ht="12.75">
      <c r="A974" s="461" t="s">
        <v>429</v>
      </c>
      <c r="B974" s="338">
        <v>5900</v>
      </c>
      <c r="C974" s="338">
        <v>3261</v>
      </c>
      <c r="D974" s="338">
        <v>0</v>
      </c>
      <c r="E974" s="916">
        <v>0</v>
      </c>
      <c r="F974" s="338">
        <v>0</v>
      </c>
    </row>
    <row r="975" spans="1:6" s="915" customFormat="1" ht="12.75">
      <c r="A975" s="461" t="s">
        <v>1228</v>
      </c>
      <c r="B975" s="338">
        <v>5900</v>
      </c>
      <c r="C975" s="338">
        <v>3261</v>
      </c>
      <c r="D975" s="338">
        <v>0</v>
      </c>
      <c r="E975" s="916">
        <v>0</v>
      </c>
      <c r="F975" s="338">
        <v>0</v>
      </c>
    </row>
    <row r="976" spans="1:6" s="915" customFormat="1" ht="12.75">
      <c r="A976" s="461" t="s">
        <v>82</v>
      </c>
      <c r="B976" s="338">
        <v>-1239051</v>
      </c>
      <c r="C976" s="338">
        <v>0</v>
      </c>
      <c r="D976" s="338">
        <v>-132562</v>
      </c>
      <c r="E976" s="589" t="s">
        <v>171</v>
      </c>
      <c r="F976" s="338">
        <v>-274894</v>
      </c>
    </row>
    <row r="977" spans="1:6" s="915" customFormat="1" ht="13.5" customHeight="1">
      <c r="A977" s="461" t="s">
        <v>176</v>
      </c>
      <c r="B977" s="338">
        <v>1239051</v>
      </c>
      <c r="C977" s="338">
        <v>0</v>
      </c>
      <c r="D977" s="902" t="s">
        <v>171</v>
      </c>
      <c r="E977" s="903" t="s">
        <v>171</v>
      </c>
      <c r="F977" s="902" t="s">
        <v>171</v>
      </c>
    </row>
    <row r="978" spans="1:6" s="915" customFormat="1" ht="13.5" customHeight="1">
      <c r="A978" s="461" t="s">
        <v>1235</v>
      </c>
      <c r="B978" s="338">
        <v>1239051</v>
      </c>
      <c r="C978" s="338">
        <v>0</v>
      </c>
      <c r="D978" s="902" t="s">
        <v>171</v>
      </c>
      <c r="E978" s="903" t="s">
        <v>171</v>
      </c>
      <c r="F978" s="902" t="s">
        <v>171</v>
      </c>
    </row>
    <row r="979" spans="1:6" s="915" customFormat="1" ht="25.5">
      <c r="A979" s="897" t="s">
        <v>1247</v>
      </c>
      <c r="B979" s="338">
        <v>1239051</v>
      </c>
      <c r="C979" s="338">
        <v>0</v>
      </c>
      <c r="D979" s="902" t="s">
        <v>171</v>
      </c>
      <c r="E979" s="903" t="s">
        <v>171</v>
      </c>
      <c r="F979" s="902" t="s">
        <v>171</v>
      </c>
    </row>
    <row r="980" spans="1:6" s="915" customFormat="1" ht="25.5">
      <c r="A980" s="894" t="s">
        <v>1300</v>
      </c>
      <c r="B980" s="338"/>
      <c r="C980" s="338"/>
      <c r="D980" s="338"/>
      <c r="E980" s="900"/>
      <c r="F980" s="338"/>
    </row>
    <row r="981" spans="1:6" s="915" customFormat="1" ht="12.75">
      <c r="A981" s="461" t="s">
        <v>1213</v>
      </c>
      <c r="B981" s="338">
        <v>560651</v>
      </c>
      <c r="C981" s="338">
        <v>75871</v>
      </c>
      <c r="D981" s="338">
        <v>183837</v>
      </c>
      <c r="E981" s="916">
        <v>32.78991743526722</v>
      </c>
      <c r="F981" s="338">
        <v>162909</v>
      </c>
    </row>
    <row r="982" spans="1:6" s="915" customFormat="1" ht="12.75">
      <c r="A982" s="461" t="s">
        <v>751</v>
      </c>
      <c r="B982" s="338">
        <v>112449</v>
      </c>
      <c r="C982" s="338">
        <v>22615</v>
      </c>
      <c r="D982" s="338">
        <v>130581</v>
      </c>
      <c r="E982" s="589" t="s">
        <v>171</v>
      </c>
      <c r="F982" s="338">
        <v>130581</v>
      </c>
    </row>
    <row r="983" spans="1:6" s="915" customFormat="1" ht="12.75">
      <c r="A983" s="461" t="s">
        <v>1241</v>
      </c>
      <c r="B983" s="338">
        <v>448202</v>
      </c>
      <c r="C983" s="338">
        <v>53256</v>
      </c>
      <c r="D983" s="338">
        <v>53256</v>
      </c>
      <c r="E983" s="916">
        <v>11.882142426852178</v>
      </c>
      <c r="F983" s="338">
        <v>32328</v>
      </c>
    </row>
    <row r="984" spans="1:6" s="915" customFormat="1" ht="25.5">
      <c r="A984" s="461" t="s">
        <v>1214</v>
      </c>
      <c r="B984" s="338">
        <v>448202</v>
      </c>
      <c r="C984" s="338">
        <v>53256</v>
      </c>
      <c r="D984" s="338">
        <v>53256</v>
      </c>
      <c r="E984" s="916">
        <v>11.882142426852178</v>
      </c>
      <c r="F984" s="338">
        <v>32328</v>
      </c>
    </row>
    <row r="985" spans="1:6" s="915" customFormat="1" ht="12.75">
      <c r="A985" s="461" t="s">
        <v>828</v>
      </c>
      <c r="B985" s="338">
        <v>578783</v>
      </c>
      <c r="C985" s="338">
        <v>94003</v>
      </c>
      <c r="D985" s="338">
        <v>42919</v>
      </c>
      <c r="E985" s="916">
        <v>7.415387113996092</v>
      </c>
      <c r="F985" s="338">
        <v>29401</v>
      </c>
    </row>
    <row r="986" spans="1:6" s="915" customFormat="1" ht="12.75">
      <c r="A986" s="461" t="s">
        <v>130</v>
      </c>
      <c r="B986" s="338">
        <v>526183</v>
      </c>
      <c r="C986" s="338">
        <v>94003</v>
      </c>
      <c r="D986" s="338">
        <v>42919</v>
      </c>
      <c r="E986" s="916">
        <v>8.156667927318061</v>
      </c>
      <c r="F986" s="338">
        <v>29401</v>
      </c>
    </row>
    <row r="987" spans="1:6" s="915" customFormat="1" ht="12.75">
      <c r="A987" s="461" t="s">
        <v>1215</v>
      </c>
      <c r="B987" s="338">
        <v>480579</v>
      </c>
      <c r="C987" s="338">
        <v>75871</v>
      </c>
      <c r="D987" s="338">
        <v>42919</v>
      </c>
      <c r="E987" s="916">
        <v>8.930685693715288</v>
      </c>
      <c r="F987" s="338">
        <v>29401</v>
      </c>
    </row>
    <row r="988" spans="1:6" s="915" customFormat="1" ht="12.75">
      <c r="A988" s="461" t="s">
        <v>1216</v>
      </c>
      <c r="B988" s="338">
        <v>298017</v>
      </c>
      <c r="C988" s="338">
        <v>43190</v>
      </c>
      <c r="D988" s="338">
        <v>28845</v>
      </c>
      <c r="E988" s="916">
        <v>9.678978044876635</v>
      </c>
      <c r="F988" s="338">
        <v>16025</v>
      </c>
    </row>
    <row r="989" spans="1:6" s="915" customFormat="1" ht="12.75">
      <c r="A989" s="461" t="s">
        <v>1242</v>
      </c>
      <c r="B989" s="338">
        <v>233959</v>
      </c>
      <c r="C989" s="338">
        <v>34005</v>
      </c>
      <c r="D989" s="338">
        <v>22936</v>
      </c>
      <c r="E989" s="916">
        <v>9.803427096200616</v>
      </c>
      <c r="F989" s="338">
        <v>12759</v>
      </c>
    </row>
    <row r="990" spans="1:6" s="915" customFormat="1" ht="12.75">
      <c r="A990" s="461" t="s">
        <v>1218</v>
      </c>
      <c r="B990" s="338">
        <v>182562</v>
      </c>
      <c r="C990" s="338">
        <v>32681</v>
      </c>
      <c r="D990" s="338">
        <v>14074</v>
      </c>
      <c r="E990" s="916">
        <v>7.709161818998478</v>
      </c>
      <c r="F990" s="338">
        <v>13376</v>
      </c>
    </row>
    <row r="991" spans="1:6" s="915" customFormat="1" ht="12.75">
      <c r="A991" s="461" t="s">
        <v>1220</v>
      </c>
      <c r="B991" s="338">
        <v>18132</v>
      </c>
      <c r="C991" s="338">
        <v>18132</v>
      </c>
      <c r="D991" s="338">
        <v>0</v>
      </c>
      <c r="E991" s="916">
        <v>0</v>
      </c>
      <c r="F991" s="338">
        <v>0</v>
      </c>
    </row>
    <row r="992" spans="1:6" s="915" customFormat="1" ht="12.75">
      <c r="A992" s="461" t="s">
        <v>1243</v>
      </c>
      <c r="B992" s="338">
        <v>18132</v>
      </c>
      <c r="C992" s="338">
        <v>18132</v>
      </c>
      <c r="D992" s="338">
        <v>0</v>
      </c>
      <c r="E992" s="916">
        <v>0</v>
      </c>
      <c r="F992" s="338">
        <v>0</v>
      </c>
    </row>
    <row r="993" spans="1:6" s="915" customFormat="1" ht="12.75">
      <c r="A993" s="519" t="s">
        <v>1226</v>
      </c>
      <c r="B993" s="338">
        <v>27472</v>
      </c>
      <c r="C993" s="338">
        <v>0</v>
      </c>
      <c r="D993" s="338">
        <v>0</v>
      </c>
      <c r="E993" s="916">
        <v>0</v>
      </c>
      <c r="F993" s="338">
        <v>-20928</v>
      </c>
    </row>
    <row r="994" spans="1:6" s="915" customFormat="1" ht="12.75">
      <c r="A994" s="461" t="s">
        <v>1294</v>
      </c>
      <c r="B994" s="338">
        <v>27472</v>
      </c>
      <c r="C994" s="338">
        <v>0</v>
      </c>
      <c r="D994" s="338">
        <v>0</v>
      </c>
      <c r="E994" s="916">
        <v>0</v>
      </c>
      <c r="F994" s="338">
        <v>-13518</v>
      </c>
    </row>
    <row r="995" spans="1:6" s="915" customFormat="1" ht="38.25">
      <c r="A995" s="904" t="s">
        <v>1301</v>
      </c>
      <c r="B995" s="906">
        <v>27472</v>
      </c>
      <c r="C995" s="906">
        <v>0</v>
      </c>
      <c r="D995" s="906">
        <v>0</v>
      </c>
      <c r="E995" s="908">
        <v>0</v>
      </c>
      <c r="F995" s="906">
        <v>-13518</v>
      </c>
    </row>
    <row r="996" spans="1:6" s="915" customFormat="1" ht="12.75">
      <c r="A996" s="461" t="s">
        <v>429</v>
      </c>
      <c r="B996" s="338">
        <v>52600</v>
      </c>
      <c r="C996" s="338">
        <v>0</v>
      </c>
      <c r="D996" s="338">
        <v>0</v>
      </c>
      <c r="E996" s="916">
        <v>0</v>
      </c>
      <c r="F996" s="338">
        <v>0</v>
      </c>
    </row>
    <row r="997" spans="1:6" s="915" customFormat="1" ht="12.75">
      <c r="A997" s="461" t="s">
        <v>1228</v>
      </c>
      <c r="B997" s="338">
        <v>52600</v>
      </c>
      <c r="C997" s="338">
        <v>0</v>
      </c>
      <c r="D997" s="338">
        <v>0</v>
      </c>
      <c r="E997" s="916">
        <v>0</v>
      </c>
      <c r="F997" s="338">
        <v>0</v>
      </c>
    </row>
    <row r="998" spans="1:6" s="915" customFormat="1" ht="12.75">
      <c r="A998" s="461" t="s">
        <v>82</v>
      </c>
      <c r="B998" s="338">
        <v>-18132</v>
      </c>
      <c r="C998" s="338">
        <v>-18132</v>
      </c>
      <c r="D998" s="338">
        <v>140918</v>
      </c>
      <c r="E998" s="589" t="s">
        <v>171</v>
      </c>
      <c r="F998" s="338">
        <v>-127442</v>
      </c>
    </row>
    <row r="999" spans="1:6" s="915" customFormat="1" ht="13.5" customHeight="1">
      <c r="A999" s="461" t="s">
        <v>176</v>
      </c>
      <c r="B999" s="338">
        <v>18132</v>
      </c>
      <c r="C999" s="338">
        <v>18132</v>
      </c>
      <c r="D999" s="902" t="s">
        <v>171</v>
      </c>
      <c r="E999" s="903" t="s">
        <v>171</v>
      </c>
      <c r="F999" s="902" t="s">
        <v>171</v>
      </c>
    </row>
    <row r="1000" spans="1:6" s="915" customFormat="1" ht="13.5" customHeight="1">
      <c r="A1000" s="461" t="s">
        <v>1235</v>
      </c>
      <c r="B1000" s="338">
        <v>18132</v>
      </c>
      <c r="C1000" s="338">
        <v>18132</v>
      </c>
      <c r="D1000" s="902" t="s">
        <v>171</v>
      </c>
      <c r="E1000" s="903" t="s">
        <v>171</v>
      </c>
      <c r="F1000" s="902" t="s">
        <v>171</v>
      </c>
    </row>
    <row r="1001" spans="1:6" s="915" customFormat="1" ht="25.5">
      <c r="A1001" s="897" t="s">
        <v>1247</v>
      </c>
      <c r="B1001" s="338">
        <v>18132</v>
      </c>
      <c r="C1001" s="338">
        <v>18132</v>
      </c>
      <c r="D1001" s="902" t="s">
        <v>171</v>
      </c>
      <c r="E1001" s="903" t="s">
        <v>171</v>
      </c>
      <c r="F1001" s="902" t="s">
        <v>171</v>
      </c>
    </row>
    <row r="1002" spans="1:6" s="915" customFormat="1" ht="12.75">
      <c r="A1002" s="894" t="s">
        <v>1281</v>
      </c>
      <c r="B1002" s="338"/>
      <c r="C1002" s="338"/>
      <c r="D1002" s="338"/>
      <c r="E1002" s="900"/>
      <c r="F1002" s="338"/>
    </row>
    <row r="1003" spans="1:6" s="915" customFormat="1" ht="12.75">
      <c r="A1003" s="461" t="s">
        <v>1213</v>
      </c>
      <c r="B1003" s="338">
        <v>2093425</v>
      </c>
      <c r="C1003" s="338">
        <v>258317</v>
      </c>
      <c r="D1003" s="338">
        <v>258326</v>
      </c>
      <c r="E1003" s="916">
        <v>12.339873652029569</v>
      </c>
      <c r="F1003" s="338">
        <v>115994</v>
      </c>
    </row>
    <row r="1004" spans="1:6" s="915" customFormat="1" ht="12.75">
      <c r="A1004" s="461" t="s">
        <v>1276</v>
      </c>
      <c r="B1004" s="338">
        <v>0</v>
      </c>
      <c r="C1004" s="338">
        <v>0</v>
      </c>
      <c r="D1004" s="338">
        <v>9</v>
      </c>
      <c r="E1004" s="903" t="s">
        <v>171</v>
      </c>
      <c r="F1004" s="338">
        <v>0</v>
      </c>
    </row>
    <row r="1005" spans="1:6" s="915" customFormat="1" ht="12.75">
      <c r="A1005" s="461" t="s">
        <v>1241</v>
      </c>
      <c r="B1005" s="338">
        <v>2093425</v>
      </c>
      <c r="C1005" s="338">
        <v>258317</v>
      </c>
      <c r="D1005" s="338">
        <v>258317</v>
      </c>
      <c r="E1005" s="916">
        <v>12.33944373454984</v>
      </c>
      <c r="F1005" s="338">
        <v>115994</v>
      </c>
    </row>
    <row r="1006" spans="1:6" s="915" customFormat="1" ht="25.5">
      <c r="A1006" s="461" t="s">
        <v>1214</v>
      </c>
      <c r="B1006" s="338">
        <v>2093425</v>
      </c>
      <c r="C1006" s="338">
        <v>258317</v>
      </c>
      <c r="D1006" s="338">
        <v>258317</v>
      </c>
      <c r="E1006" s="916">
        <v>12.33944373454984</v>
      </c>
      <c r="F1006" s="338">
        <v>115994</v>
      </c>
    </row>
    <row r="1007" spans="1:6" s="915" customFormat="1" ht="12.75">
      <c r="A1007" s="461" t="s">
        <v>828</v>
      </c>
      <c r="B1007" s="338">
        <v>2093425</v>
      </c>
      <c r="C1007" s="338">
        <v>258317</v>
      </c>
      <c r="D1007" s="338">
        <v>193413</v>
      </c>
      <c r="E1007" s="916">
        <v>9.239069945185522</v>
      </c>
      <c r="F1007" s="338">
        <v>90367</v>
      </c>
    </row>
    <row r="1008" spans="1:6" s="915" customFormat="1" ht="12.75">
      <c r="A1008" s="461" t="s">
        <v>130</v>
      </c>
      <c r="B1008" s="338">
        <v>1928567</v>
      </c>
      <c r="C1008" s="338">
        <v>242302</v>
      </c>
      <c r="D1008" s="338">
        <v>192349</v>
      </c>
      <c r="E1008" s="916">
        <v>9.97367475436425</v>
      </c>
      <c r="F1008" s="338">
        <v>90367</v>
      </c>
    </row>
    <row r="1009" spans="1:6" s="915" customFormat="1" ht="12.75">
      <c r="A1009" s="461" t="s">
        <v>1215</v>
      </c>
      <c r="B1009" s="338">
        <v>1477705</v>
      </c>
      <c r="C1009" s="338">
        <v>167161</v>
      </c>
      <c r="D1009" s="338">
        <v>117208</v>
      </c>
      <c r="E1009" s="916">
        <v>7.931759045276291</v>
      </c>
      <c r="F1009" s="338">
        <v>52796</v>
      </c>
    </row>
    <row r="1010" spans="1:6" s="915" customFormat="1" ht="12.75">
      <c r="A1010" s="461" t="s">
        <v>1216</v>
      </c>
      <c r="B1010" s="338">
        <v>680834</v>
      </c>
      <c r="C1010" s="338">
        <v>91952</v>
      </c>
      <c r="D1010" s="338">
        <v>66642</v>
      </c>
      <c r="E1010" s="916">
        <v>9.788289068994791</v>
      </c>
      <c r="F1010" s="338">
        <v>34749</v>
      </c>
    </row>
    <row r="1011" spans="1:6" s="915" customFormat="1" ht="12.75">
      <c r="A1011" s="461" t="s">
        <v>1242</v>
      </c>
      <c r="B1011" s="338">
        <v>513479</v>
      </c>
      <c r="C1011" s="338">
        <v>70777</v>
      </c>
      <c r="D1011" s="338">
        <v>48828</v>
      </c>
      <c r="E1011" s="916">
        <v>9.509249647989499</v>
      </c>
      <c r="F1011" s="338">
        <v>25598</v>
      </c>
    </row>
    <row r="1012" spans="1:6" s="915" customFormat="1" ht="12.75">
      <c r="A1012" s="461" t="s">
        <v>1218</v>
      </c>
      <c r="B1012" s="338">
        <v>796871</v>
      </c>
      <c r="C1012" s="338">
        <v>75209</v>
      </c>
      <c r="D1012" s="338">
        <v>50566</v>
      </c>
      <c r="E1012" s="916">
        <v>6.34556910717042</v>
      </c>
      <c r="F1012" s="338">
        <v>18047</v>
      </c>
    </row>
    <row r="1013" spans="1:6" s="915" customFormat="1" ht="12.75">
      <c r="A1013" s="461" t="s">
        <v>1220</v>
      </c>
      <c r="B1013" s="338">
        <v>450862</v>
      </c>
      <c r="C1013" s="338">
        <v>75141</v>
      </c>
      <c r="D1013" s="338">
        <v>75141</v>
      </c>
      <c r="E1013" s="916">
        <v>16.666075207047832</v>
      </c>
      <c r="F1013" s="338">
        <v>37571</v>
      </c>
    </row>
    <row r="1014" spans="1:6" s="915" customFormat="1" ht="12.75">
      <c r="A1014" s="461" t="s">
        <v>1243</v>
      </c>
      <c r="B1014" s="338">
        <v>450862</v>
      </c>
      <c r="C1014" s="338">
        <v>75141</v>
      </c>
      <c r="D1014" s="338">
        <v>75141</v>
      </c>
      <c r="E1014" s="916">
        <v>16.666075207047832</v>
      </c>
      <c r="F1014" s="338">
        <v>37571</v>
      </c>
    </row>
    <row r="1015" spans="1:6" s="915" customFormat="1" ht="12.75">
      <c r="A1015" s="461" t="s">
        <v>429</v>
      </c>
      <c r="B1015" s="338">
        <v>164858</v>
      </c>
      <c r="C1015" s="338">
        <v>16015</v>
      </c>
      <c r="D1015" s="338">
        <v>1064</v>
      </c>
      <c r="E1015" s="916">
        <v>0.6454039233764816</v>
      </c>
      <c r="F1015" s="338">
        <v>0</v>
      </c>
    </row>
    <row r="1016" spans="1:6" s="915" customFormat="1" ht="12.75">
      <c r="A1016" s="461" t="s">
        <v>1228</v>
      </c>
      <c r="B1016" s="338">
        <v>164858</v>
      </c>
      <c r="C1016" s="338">
        <v>16015</v>
      </c>
      <c r="D1016" s="338">
        <v>1064</v>
      </c>
      <c r="E1016" s="916">
        <v>0.6454039233764816</v>
      </c>
      <c r="F1016" s="338">
        <v>0</v>
      </c>
    </row>
    <row r="1017" spans="1:6" s="915" customFormat="1" ht="12.75">
      <c r="A1017" s="887" t="s">
        <v>1302</v>
      </c>
      <c r="B1017" s="338"/>
      <c r="C1017" s="338"/>
      <c r="D1017" s="338"/>
      <c r="E1017" s="916"/>
      <c r="F1017" s="338"/>
    </row>
    <row r="1018" spans="1:6" s="915" customFormat="1" ht="12.75">
      <c r="A1018" s="461" t="s">
        <v>1213</v>
      </c>
      <c r="B1018" s="338">
        <v>24273597</v>
      </c>
      <c r="C1018" s="338">
        <v>1748932</v>
      </c>
      <c r="D1018" s="338">
        <v>1106345</v>
      </c>
      <c r="E1018" s="916">
        <v>4.557812342357006</v>
      </c>
      <c r="F1018" s="338">
        <v>629142</v>
      </c>
    </row>
    <row r="1019" spans="1:6" s="915" customFormat="1" ht="12.75">
      <c r="A1019" s="461" t="s">
        <v>751</v>
      </c>
      <c r="B1019" s="338">
        <v>18470618</v>
      </c>
      <c r="C1019" s="338">
        <v>889982</v>
      </c>
      <c r="D1019" s="338">
        <v>247395</v>
      </c>
      <c r="E1019" s="916">
        <v>1.3393975231364754</v>
      </c>
      <c r="F1019" s="338">
        <v>128370</v>
      </c>
    </row>
    <row r="1020" spans="1:6" s="915" customFormat="1" ht="12.75">
      <c r="A1020" s="461" t="s">
        <v>1241</v>
      </c>
      <c r="B1020" s="338">
        <v>5802979</v>
      </c>
      <c r="C1020" s="338">
        <v>858950</v>
      </c>
      <c r="D1020" s="338">
        <v>858950</v>
      </c>
      <c r="E1020" s="916">
        <v>14.801880206700732</v>
      </c>
      <c r="F1020" s="338">
        <v>500772</v>
      </c>
    </row>
    <row r="1021" spans="1:6" s="915" customFormat="1" ht="25.5">
      <c r="A1021" s="461" t="s">
        <v>1214</v>
      </c>
      <c r="B1021" s="338">
        <v>5802979</v>
      </c>
      <c r="C1021" s="338">
        <v>858950</v>
      </c>
      <c r="D1021" s="338">
        <v>858950</v>
      </c>
      <c r="E1021" s="916">
        <v>14.801880206700732</v>
      </c>
      <c r="F1021" s="338">
        <v>500772</v>
      </c>
    </row>
    <row r="1022" spans="1:6" s="915" customFormat="1" ht="12.75">
      <c r="A1022" s="461" t="s">
        <v>828</v>
      </c>
      <c r="B1022" s="338">
        <v>25094867</v>
      </c>
      <c r="C1022" s="338">
        <v>1705169</v>
      </c>
      <c r="D1022" s="338">
        <v>1013168</v>
      </c>
      <c r="E1022" s="916">
        <v>4.037351542847388</v>
      </c>
      <c r="F1022" s="338">
        <v>744808</v>
      </c>
    </row>
    <row r="1023" spans="1:6" s="915" customFormat="1" ht="12.75">
      <c r="A1023" s="461" t="s">
        <v>130</v>
      </c>
      <c r="B1023" s="338">
        <v>11991890</v>
      </c>
      <c r="C1023" s="338">
        <v>1065906</v>
      </c>
      <c r="D1023" s="338">
        <v>829795</v>
      </c>
      <c r="E1023" s="916">
        <v>6.919634853221636</v>
      </c>
      <c r="F1023" s="338">
        <v>622194</v>
      </c>
    </row>
    <row r="1024" spans="1:6" s="915" customFormat="1" ht="12.75">
      <c r="A1024" s="461" t="s">
        <v>1215</v>
      </c>
      <c r="B1024" s="338">
        <v>2553930</v>
      </c>
      <c r="C1024" s="338">
        <v>271193</v>
      </c>
      <c r="D1024" s="338">
        <v>160350</v>
      </c>
      <c r="E1024" s="916">
        <v>6.2785589268304145</v>
      </c>
      <c r="F1024" s="338">
        <v>111754</v>
      </c>
    </row>
    <row r="1025" spans="1:6" s="915" customFormat="1" ht="12.75">
      <c r="A1025" s="461" t="s">
        <v>1216</v>
      </c>
      <c r="B1025" s="338">
        <v>1031298</v>
      </c>
      <c r="C1025" s="338">
        <v>127383</v>
      </c>
      <c r="D1025" s="338">
        <v>90242</v>
      </c>
      <c r="E1025" s="916">
        <v>8.750332105754108</v>
      </c>
      <c r="F1025" s="338">
        <v>53436</v>
      </c>
    </row>
    <row r="1026" spans="1:6" s="915" customFormat="1" ht="12.75">
      <c r="A1026" s="461" t="s">
        <v>1242</v>
      </c>
      <c r="B1026" s="338">
        <v>831446</v>
      </c>
      <c r="C1026" s="338">
        <v>101954</v>
      </c>
      <c r="D1026" s="338">
        <v>74906</v>
      </c>
      <c r="E1026" s="916">
        <v>9.009123863726568</v>
      </c>
      <c r="F1026" s="338">
        <v>44055</v>
      </c>
    </row>
    <row r="1027" spans="1:6" s="915" customFormat="1" ht="12.75">
      <c r="A1027" s="461" t="s">
        <v>1218</v>
      </c>
      <c r="B1027" s="338">
        <v>1522632</v>
      </c>
      <c r="C1027" s="338">
        <v>143810</v>
      </c>
      <c r="D1027" s="338">
        <v>70108</v>
      </c>
      <c r="E1027" s="916">
        <v>4.604395546658681</v>
      </c>
      <c r="F1027" s="338">
        <v>58318</v>
      </c>
    </row>
    <row r="1028" spans="1:6" s="915" customFormat="1" ht="12.75">
      <c r="A1028" s="461" t="s">
        <v>1220</v>
      </c>
      <c r="B1028" s="338">
        <v>8528713</v>
      </c>
      <c r="C1028" s="338">
        <v>614705</v>
      </c>
      <c r="D1028" s="338">
        <v>570841</v>
      </c>
      <c r="E1028" s="916">
        <v>6.693166952622278</v>
      </c>
      <c r="F1028" s="338">
        <v>474457</v>
      </c>
    </row>
    <row r="1029" spans="1:6" s="915" customFormat="1" ht="12.75">
      <c r="A1029" s="461" t="s">
        <v>1243</v>
      </c>
      <c r="B1029" s="338">
        <v>7962437</v>
      </c>
      <c r="C1029" s="338">
        <v>577861</v>
      </c>
      <c r="D1029" s="338">
        <v>536308</v>
      </c>
      <c r="E1029" s="916">
        <v>6.735475583668668</v>
      </c>
      <c r="F1029" s="338">
        <v>439924</v>
      </c>
    </row>
    <row r="1030" spans="1:6" s="915" customFormat="1" ht="12.75">
      <c r="A1030" s="461" t="s">
        <v>1270</v>
      </c>
      <c r="B1030" s="338">
        <v>566276</v>
      </c>
      <c r="C1030" s="338">
        <v>36844</v>
      </c>
      <c r="D1030" s="338">
        <v>34533</v>
      </c>
      <c r="E1030" s="916">
        <v>6.09826303781195</v>
      </c>
      <c r="F1030" s="338">
        <v>34533</v>
      </c>
    </row>
    <row r="1031" spans="1:6" s="915" customFormat="1" ht="12.75">
      <c r="A1031" s="519" t="s">
        <v>1226</v>
      </c>
      <c r="B1031" s="338">
        <v>909247</v>
      </c>
      <c r="C1031" s="338">
        <v>180008</v>
      </c>
      <c r="D1031" s="338">
        <v>98604</v>
      </c>
      <c r="E1031" s="916">
        <v>10.84457798595981</v>
      </c>
      <c r="F1031" s="338">
        <v>35983</v>
      </c>
    </row>
    <row r="1032" spans="1:6" s="915" customFormat="1" ht="38.25">
      <c r="A1032" s="897" t="s">
        <v>1227</v>
      </c>
      <c r="B1032" s="338">
        <v>909247</v>
      </c>
      <c r="C1032" s="338">
        <v>180008</v>
      </c>
      <c r="D1032" s="338">
        <v>98604</v>
      </c>
      <c r="E1032" s="916">
        <v>10.84457798595981</v>
      </c>
      <c r="F1032" s="338">
        <v>35983</v>
      </c>
    </row>
    <row r="1033" spans="1:6" s="915" customFormat="1" ht="12.75">
      <c r="A1033" s="461" t="s">
        <v>429</v>
      </c>
      <c r="B1033" s="338">
        <v>13102977</v>
      </c>
      <c r="C1033" s="338">
        <v>639263</v>
      </c>
      <c r="D1033" s="338">
        <v>183373</v>
      </c>
      <c r="E1033" s="916">
        <v>1.3994758595699284</v>
      </c>
      <c r="F1033" s="338">
        <v>122614</v>
      </c>
    </row>
    <row r="1034" spans="1:6" s="915" customFormat="1" ht="12.75">
      <c r="A1034" s="461" t="s">
        <v>1228</v>
      </c>
      <c r="B1034" s="338">
        <v>13102977</v>
      </c>
      <c r="C1034" s="338">
        <v>639263</v>
      </c>
      <c r="D1034" s="338">
        <v>183373</v>
      </c>
      <c r="E1034" s="916">
        <v>1.3994758595699284</v>
      </c>
      <c r="F1034" s="338">
        <v>122614</v>
      </c>
    </row>
    <row r="1035" spans="1:6" s="915" customFormat="1" ht="12.75">
      <c r="A1035" s="461" t="s">
        <v>82</v>
      </c>
      <c r="B1035" s="338">
        <v>-821270</v>
      </c>
      <c r="C1035" s="338">
        <v>43763</v>
      </c>
      <c r="D1035" s="338">
        <v>93177</v>
      </c>
      <c r="E1035" s="916">
        <v>-11.345477126888843</v>
      </c>
      <c r="F1035" s="338">
        <v>93177</v>
      </c>
    </row>
    <row r="1036" spans="1:6" s="915" customFormat="1" ht="13.5" customHeight="1">
      <c r="A1036" s="461" t="s">
        <v>176</v>
      </c>
      <c r="B1036" s="338">
        <v>821270</v>
      </c>
      <c r="C1036" s="338">
        <v>-43763</v>
      </c>
      <c r="D1036" s="902" t="s">
        <v>171</v>
      </c>
      <c r="E1036" s="903" t="s">
        <v>171</v>
      </c>
      <c r="F1036" s="902" t="s">
        <v>171</v>
      </c>
    </row>
    <row r="1037" spans="1:6" s="915" customFormat="1" ht="13.5" customHeight="1">
      <c r="A1037" s="461" t="s">
        <v>1235</v>
      </c>
      <c r="B1037" s="338">
        <v>821270</v>
      </c>
      <c r="C1037" s="338">
        <v>-43763</v>
      </c>
      <c r="D1037" s="902" t="s">
        <v>171</v>
      </c>
      <c r="E1037" s="903" t="s">
        <v>171</v>
      </c>
      <c r="F1037" s="902" t="s">
        <v>171</v>
      </c>
    </row>
    <row r="1038" spans="1:6" s="915" customFormat="1" ht="25.5">
      <c r="A1038" s="897" t="s">
        <v>1247</v>
      </c>
      <c r="B1038" s="338">
        <v>821270</v>
      </c>
      <c r="C1038" s="338">
        <v>-43763</v>
      </c>
      <c r="D1038" s="902" t="s">
        <v>171</v>
      </c>
      <c r="E1038" s="903" t="s">
        <v>171</v>
      </c>
      <c r="F1038" s="902" t="s">
        <v>171</v>
      </c>
    </row>
    <row r="1039" spans="1:6" s="915" customFormat="1" ht="12.75">
      <c r="A1039" s="356" t="s">
        <v>1237</v>
      </c>
      <c r="B1039" s="338"/>
      <c r="C1039" s="338"/>
      <c r="D1039" s="338"/>
      <c r="E1039" s="916"/>
      <c r="F1039" s="338"/>
    </row>
    <row r="1040" spans="1:6" s="915" customFormat="1" ht="38.25">
      <c r="A1040" s="887" t="s">
        <v>1303</v>
      </c>
      <c r="B1040" s="338"/>
      <c r="C1040" s="338"/>
      <c r="D1040" s="338"/>
      <c r="E1040" s="916"/>
      <c r="F1040" s="338"/>
    </row>
    <row r="1041" spans="1:6" s="915" customFormat="1" ht="12.75">
      <c r="A1041" s="461" t="s">
        <v>1213</v>
      </c>
      <c r="B1041" s="338">
        <v>13330005</v>
      </c>
      <c r="C1041" s="338">
        <v>1605276</v>
      </c>
      <c r="D1041" s="338">
        <v>1077530</v>
      </c>
      <c r="E1041" s="916">
        <v>8.083492841900659</v>
      </c>
      <c r="F1041" s="338">
        <v>629142</v>
      </c>
    </row>
    <row r="1042" spans="1:6" s="915" customFormat="1" ht="12.75">
      <c r="A1042" s="461" t="s">
        <v>751</v>
      </c>
      <c r="B1042" s="338">
        <v>7529515</v>
      </c>
      <c r="C1042" s="338">
        <v>746326</v>
      </c>
      <c r="D1042" s="338">
        <v>218580</v>
      </c>
      <c r="E1042" s="916">
        <v>2.902975822479934</v>
      </c>
      <c r="F1042" s="338">
        <v>128370</v>
      </c>
    </row>
    <row r="1043" spans="1:6" s="915" customFormat="1" ht="12.75">
      <c r="A1043" s="461" t="s">
        <v>1241</v>
      </c>
      <c r="B1043" s="338">
        <v>5800490</v>
      </c>
      <c r="C1043" s="338">
        <v>858950</v>
      </c>
      <c r="D1043" s="338">
        <v>858950</v>
      </c>
      <c r="E1043" s="916">
        <v>14.808231718354827</v>
      </c>
      <c r="F1043" s="338">
        <v>500772</v>
      </c>
    </row>
    <row r="1044" spans="1:6" s="915" customFormat="1" ht="25.5">
      <c r="A1044" s="461" t="s">
        <v>1214</v>
      </c>
      <c r="B1044" s="338">
        <v>5800490</v>
      </c>
      <c r="C1044" s="338">
        <v>858950</v>
      </c>
      <c r="D1044" s="338">
        <v>858950</v>
      </c>
      <c r="E1044" s="916">
        <v>14.808231718354827</v>
      </c>
      <c r="F1044" s="338">
        <v>500772</v>
      </c>
    </row>
    <row r="1045" spans="1:6" s="915" customFormat="1" ht="12.75">
      <c r="A1045" s="461" t="s">
        <v>828</v>
      </c>
      <c r="B1045" s="338">
        <v>13838513</v>
      </c>
      <c r="C1045" s="338">
        <v>1307728</v>
      </c>
      <c r="D1045" s="338">
        <v>1009704</v>
      </c>
      <c r="E1045" s="916">
        <v>7.296333066999323</v>
      </c>
      <c r="F1045" s="338">
        <v>744134</v>
      </c>
    </row>
    <row r="1046" spans="1:6" s="915" customFormat="1" ht="12.75">
      <c r="A1046" s="461" t="s">
        <v>130</v>
      </c>
      <c r="B1046" s="338">
        <v>11634821</v>
      </c>
      <c r="C1046" s="338">
        <v>1060250</v>
      </c>
      <c r="D1046" s="338">
        <v>826331</v>
      </c>
      <c r="E1046" s="916">
        <v>7.102223575248816</v>
      </c>
      <c r="F1046" s="338">
        <v>621520</v>
      </c>
    </row>
    <row r="1047" spans="1:6" s="915" customFormat="1" ht="12.75">
      <c r="A1047" s="461" t="s">
        <v>1215</v>
      </c>
      <c r="B1047" s="338">
        <v>2196861</v>
      </c>
      <c r="C1047" s="338">
        <v>265537</v>
      </c>
      <c r="D1047" s="338">
        <v>156886</v>
      </c>
      <c r="E1047" s="916">
        <v>7.141371256533755</v>
      </c>
      <c r="F1047" s="338">
        <v>111080</v>
      </c>
    </row>
    <row r="1048" spans="1:6" s="915" customFormat="1" ht="12.75">
      <c r="A1048" s="461" t="s">
        <v>1216</v>
      </c>
      <c r="B1048" s="338">
        <v>918559</v>
      </c>
      <c r="C1048" s="338">
        <v>127383</v>
      </c>
      <c r="D1048" s="338">
        <v>90242</v>
      </c>
      <c r="E1048" s="916">
        <v>9.824300888674543</v>
      </c>
      <c r="F1048" s="338">
        <v>53436</v>
      </c>
    </row>
    <row r="1049" spans="1:6" s="915" customFormat="1" ht="12.75">
      <c r="A1049" s="461" t="s">
        <v>1242</v>
      </c>
      <c r="B1049" s="338">
        <v>740803</v>
      </c>
      <c r="C1049" s="338">
        <v>101954</v>
      </c>
      <c r="D1049" s="338">
        <v>74906</v>
      </c>
      <c r="E1049" s="916">
        <v>10.111460131775925</v>
      </c>
      <c r="F1049" s="338">
        <v>44055</v>
      </c>
    </row>
    <row r="1050" spans="1:6" s="915" customFormat="1" ht="12.75">
      <c r="A1050" s="461" t="s">
        <v>1218</v>
      </c>
      <c r="B1050" s="338">
        <v>1278302</v>
      </c>
      <c r="C1050" s="338">
        <v>138154</v>
      </c>
      <c r="D1050" s="338">
        <v>66644</v>
      </c>
      <c r="E1050" s="916">
        <v>5.213478505079394</v>
      </c>
      <c r="F1050" s="338">
        <v>57644</v>
      </c>
    </row>
    <row r="1051" spans="1:6" s="915" customFormat="1" ht="12.75">
      <c r="A1051" s="461" t="s">
        <v>1220</v>
      </c>
      <c r="B1051" s="338">
        <v>8528713</v>
      </c>
      <c r="C1051" s="338">
        <v>614705</v>
      </c>
      <c r="D1051" s="338">
        <v>570841</v>
      </c>
      <c r="E1051" s="916">
        <v>6.693166952622278</v>
      </c>
      <c r="F1051" s="338">
        <v>474457</v>
      </c>
    </row>
    <row r="1052" spans="1:6" s="915" customFormat="1" ht="12.75">
      <c r="A1052" s="461" t="s">
        <v>1243</v>
      </c>
      <c r="B1052" s="338">
        <v>7962437</v>
      </c>
      <c r="C1052" s="338">
        <v>577861</v>
      </c>
      <c r="D1052" s="338">
        <v>536308</v>
      </c>
      <c r="E1052" s="916">
        <v>6.735475583668668</v>
      </c>
      <c r="F1052" s="338">
        <v>439924</v>
      </c>
    </row>
    <row r="1053" spans="1:6" s="915" customFormat="1" ht="12.75">
      <c r="A1053" s="461" t="s">
        <v>1270</v>
      </c>
      <c r="B1053" s="338">
        <v>566276</v>
      </c>
      <c r="C1053" s="338">
        <v>36844</v>
      </c>
      <c r="D1053" s="338">
        <v>34533</v>
      </c>
      <c r="E1053" s="916">
        <v>6.09826303781195</v>
      </c>
      <c r="F1053" s="338">
        <v>34533</v>
      </c>
    </row>
    <row r="1054" spans="1:6" s="915" customFormat="1" ht="12.75">
      <c r="A1054" s="519" t="s">
        <v>1304</v>
      </c>
      <c r="B1054" s="338">
        <v>909247</v>
      </c>
      <c r="C1054" s="338">
        <v>180008</v>
      </c>
      <c r="D1054" s="338">
        <v>98604</v>
      </c>
      <c r="E1054" s="916">
        <v>10.84457798595981</v>
      </c>
      <c r="F1054" s="338">
        <v>35983</v>
      </c>
    </row>
    <row r="1055" spans="1:6" s="915" customFormat="1" ht="38.25">
      <c r="A1055" s="897" t="s">
        <v>1227</v>
      </c>
      <c r="B1055" s="338">
        <v>909247</v>
      </c>
      <c r="C1055" s="338">
        <v>180008</v>
      </c>
      <c r="D1055" s="338">
        <v>98604</v>
      </c>
      <c r="E1055" s="916">
        <v>10.84457798595981</v>
      </c>
      <c r="F1055" s="338">
        <v>35983</v>
      </c>
    </row>
    <row r="1056" spans="1:6" s="915" customFormat="1" ht="12.75">
      <c r="A1056" s="461" t="s">
        <v>429</v>
      </c>
      <c r="B1056" s="338">
        <v>2203692</v>
      </c>
      <c r="C1056" s="338">
        <v>247478</v>
      </c>
      <c r="D1056" s="338">
        <v>183373</v>
      </c>
      <c r="E1056" s="916">
        <v>8.321171924207194</v>
      </c>
      <c r="F1056" s="338">
        <v>122614</v>
      </c>
    </row>
    <row r="1057" spans="1:6" s="915" customFormat="1" ht="12.75">
      <c r="A1057" s="461" t="s">
        <v>1228</v>
      </c>
      <c r="B1057" s="338">
        <v>2203692</v>
      </c>
      <c r="C1057" s="338">
        <v>247478</v>
      </c>
      <c r="D1057" s="338">
        <v>183373</v>
      </c>
      <c r="E1057" s="916">
        <v>8.321171924207194</v>
      </c>
      <c r="F1057" s="338">
        <v>122614</v>
      </c>
    </row>
    <row r="1058" spans="1:6" s="915" customFormat="1" ht="12.75">
      <c r="A1058" s="461" t="s">
        <v>82</v>
      </c>
      <c r="B1058" s="338">
        <v>-508508</v>
      </c>
      <c r="C1058" s="338">
        <v>297548</v>
      </c>
      <c r="D1058" s="338">
        <v>67826</v>
      </c>
      <c r="E1058" s="916">
        <v>-13.338236566583022</v>
      </c>
      <c r="F1058" s="338">
        <v>65126</v>
      </c>
    </row>
    <row r="1059" spans="1:6" s="915" customFormat="1" ht="13.5" customHeight="1">
      <c r="A1059" s="461" t="s">
        <v>176</v>
      </c>
      <c r="B1059" s="338">
        <v>508508</v>
      </c>
      <c r="C1059" s="338">
        <v>-297548</v>
      </c>
      <c r="D1059" s="902" t="s">
        <v>171</v>
      </c>
      <c r="E1059" s="903" t="s">
        <v>171</v>
      </c>
      <c r="F1059" s="902" t="s">
        <v>171</v>
      </c>
    </row>
    <row r="1060" spans="1:6" s="915" customFormat="1" ht="13.5" customHeight="1">
      <c r="A1060" s="461" t="s">
        <v>1235</v>
      </c>
      <c r="B1060" s="338">
        <v>508508</v>
      </c>
      <c r="C1060" s="338">
        <v>-297548</v>
      </c>
      <c r="D1060" s="902" t="s">
        <v>171</v>
      </c>
      <c r="E1060" s="903" t="s">
        <v>171</v>
      </c>
      <c r="F1060" s="902" t="s">
        <v>171</v>
      </c>
    </row>
    <row r="1061" spans="1:6" s="915" customFormat="1" ht="25.5">
      <c r="A1061" s="897" t="s">
        <v>1247</v>
      </c>
      <c r="B1061" s="338">
        <v>508508</v>
      </c>
      <c r="C1061" s="338">
        <v>-297548</v>
      </c>
      <c r="D1061" s="902" t="s">
        <v>171</v>
      </c>
      <c r="E1061" s="903" t="s">
        <v>171</v>
      </c>
      <c r="F1061" s="902" t="s">
        <v>171</v>
      </c>
    </row>
    <row r="1062" spans="1:6" s="915" customFormat="1" ht="12.75">
      <c r="A1062" s="894" t="s">
        <v>1305</v>
      </c>
      <c r="B1062" s="338"/>
      <c r="C1062" s="338"/>
      <c r="D1062" s="338"/>
      <c r="E1062" s="916"/>
      <c r="F1062" s="338"/>
    </row>
    <row r="1063" spans="1:6" s="915" customFormat="1" ht="12.75">
      <c r="A1063" s="461" t="s">
        <v>1213</v>
      </c>
      <c r="B1063" s="338">
        <v>626290</v>
      </c>
      <c r="C1063" s="338">
        <v>100960</v>
      </c>
      <c r="D1063" s="338">
        <v>100960</v>
      </c>
      <c r="E1063" s="916">
        <v>16.120327643743316</v>
      </c>
      <c r="F1063" s="338">
        <v>99517</v>
      </c>
    </row>
    <row r="1064" spans="1:6" s="915" customFormat="1" ht="12.75">
      <c r="A1064" s="461" t="s">
        <v>1241</v>
      </c>
      <c r="B1064" s="338">
        <v>626290</v>
      </c>
      <c r="C1064" s="338">
        <v>100960</v>
      </c>
      <c r="D1064" s="338">
        <v>100960</v>
      </c>
      <c r="E1064" s="916">
        <v>16.120327643743316</v>
      </c>
      <c r="F1064" s="338">
        <v>99517</v>
      </c>
    </row>
    <row r="1065" spans="1:6" s="915" customFormat="1" ht="25.5">
      <c r="A1065" s="461" t="s">
        <v>1214</v>
      </c>
      <c r="B1065" s="338">
        <v>626290</v>
      </c>
      <c r="C1065" s="338">
        <v>100960</v>
      </c>
      <c r="D1065" s="338">
        <v>100960</v>
      </c>
      <c r="E1065" s="916">
        <v>16.120327643743316</v>
      </c>
      <c r="F1065" s="338">
        <v>99517</v>
      </c>
    </row>
    <row r="1066" spans="1:6" s="915" customFormat="1" ht="12.75">
      <c r="A1066" s="461" t="s">
        <v>828</v>
      </c>
      <c r="B1066" s="338">
        <v>626290</v>
      </c>
      <c r="C1066" s="338">
        <v>100960</v>
      </c>
      <c r="D1066" s="338">
        <v>99954</v>
      </c>
      <c r="E1066" s="916">
        <v>15.959699180890642</v>
      </c>
      <c r="F1066" s="338">
        <v>99954</v>
      </c>
    </row>
    <row r="1067" spans="1:6" s="915" customFormat="1" ht="12.75">
      <c r="A1067" s="461" t="s">
        <v>130</v>
      </c>
      <c r="B1067" s="338">
        <v>101659</v>
      </c>
      <c r="C1067" s="338">
        <v>2886</v>
      </c>
      <c r="D1067" s="338">
        <v>2674</v>
      </c>
      <c r="E1067" s="916">
        <v>2.6303622896152823</v>
      </c>
      <c r="F1067" s="338">
        <v>2674</v>
      </c>
    </row>
    <row r="1068" spans="1:6" s="915" customFormat="1" ht="12.75">
      <c r="A1068" s="461" t="s">
        <v>1215</v>
      </c>
      <c r="B1068" s="338">
        <v>101659</v>
      </c>
      <c r="C1068" s="338">
        <v>2886</v>
      </c>
      <c r="D1068" s="338">
        <v>2674</v>
      </c>
      <c r="E1068" s="916">
        <v>2.6303622896152823</v>
      </c>
      <c r="F1068" s="338">
        <v>2674</v>
      </c>
    </row>
    <row r="1069" spans="1:6" s="915" customFormat="1" ht="12.75">
      <c r="A1069" s="461" t="s">
        <v>1216</v>
      </c>
      <c r="B1069" s="338">
        <v>17323</v>
      </c>
      <c r="C1069" s="338">
        <v>2886</v>
      </c>
      <c r="D1069" s="338">
        <v>2674</v>
      </c>
      <c r="E1069" s="916">
        <v>15.436125382439531</v>
      </c>
      <c r="F1069" s="338">
        <v>2674</v>
      </c>
    </row>
    <row r="1070" spans="1:6" s="915" customFormat="1" ht="12.75">
      <c r="A1070" s="461" t="s">
        <v>1242</v>
      </c>
      <c r="B1070" s="338">
        <v>13960</v>
      </c>
      <c r="C1070" s="338">
        <v>2326</v>
      </c>
      <c r="D1070" s="338">
        <v>2155</v>
      </c>
      <c r="E1070" s="916">
        <v>15.436962750716333</v>
      </c>
      <c r="F1070" s="338">
        <v>2155</v>
      </c>
    </row>
    <row r="1071" spans="1:6" s="915" customFormat="1" ht="12.75">
      <c r="A1071" s="461" t="s">
        <v>1218</v>
      </c>
      <c r="B1071" s="338">
        <v>84336</v>
      </c>
      <c r="C1071" s="338">
        <v>0</v>
      </c>
      <c r="D1071" s="338">
        <v>0</v>
      </c>
      <c r="E1071" s="916">
        <v>0</v>
      </c>
      <c r="F1071" s="338">
        <v>0</v>
      </c>
    </row>
    <row r="1072" spans="1:6" s="915" customFormat="1" ht="12.75">
      <c r="A1072" s="461" t="s">
        <v>429</v>
      </c>
      <c r="B1072" s="338">
        <v>524631</v>
      </c>
      <c r="C1072" s="338">
        <v>98074</v>
      </c>
      <c r="D1072" s="338">
        <v>97280</v>
      </c>
      <c r="E1072" s="916">
        <v>18.54255657786139</v>
      </c>
      <c r="F1072" s="338">
        <v>97280</v>
      </c>
    </row>
    <row r="1073" spans="1:6" s="915" customFormat="1" ht="12.75">
      <c r="A1073" s="461" t="s">
        <v>1228</v>
      </c>
      <c r="B1073" s="338">
        <v>524631</v>
      </c>
      <c r="C1073" s="338">
        <v>98074</v>
      </c>
      <c r="D1073" s="338">
        <v>97280</v>
      </c>
      <c r="E1073" s="916">
        <v>18.54255657786139</v>
      </c>
      <c r="F1073" s="338">
        <v>97280</v>
      </c>
    </row>
    <row r="1074" spans="1:6" s="915" customFormat="1" ht="12.75">
      <c r="A1074" s="894" t="s">
        <v>1244</v>
      </c>
      <c r="B1074" s="338"/>
      <c r="C1074" s="338"/>
      <c r="D1074" s="338"/>
      <c r="E1074" s="916"/>
      <c r="F1074" s="338"/>
    </row>
    <row r="1075" spans="1:6" s="915" customFormat="1" ht="12.75">
      <c r="A1075" s="461" t="s">
        <v>1213</v>
      </c>
      <c r="B1075" s="338">
        <v>191282</v>
      </c>
      <c r="C1075" s="338">
        <v>4666</v>
      </c>
      <c r="D1075" s="338">
        <v>4666</v>
      </c>
      <c r="E1075" s="916">
        <v>2.4393304126891184</v>
      </c>
      <c r="F1075" s="338">
        <v>2253</v>
      </c>
    </row>
    <row r="1076" spans="1:6" s="915" customFormat="1" ht="12.75">
      <c r="A1076" s="461" t="s">
        <v>1290</v>
      </c>
      <c r="B1076" s="338">
        <v>115900</v>
      </c>
      <c r="C1076" s="338">
        <v>0</v>
      </c>
      <c r="D1076" s="338">
        <v>0</v>
      </c>
      <c r="E1076" s="916">
        <v>0</v>
      </c>
      <c r="F1076" s="338">
        <v>0</v>
      </c>
    </row>
    <row r="1077" spans="1:6" s="915" customFormat="1" ht="12.75">
      <c r="A1077" s="461" t="s">
        <v>1291</v>
      </c>
      <c r="B1077" s="338">
        <v>115900</v>
      </c>
      <c r="C1077" s="338">
        <v>0</v>
      </c>
      <c r="D1077" s="338">
        <v>0</v>
      </c>
      <c r="E1077" s="916">
        <v>0</v>
      </c>
      <c r="F1077" s="338">
        <v>0</v>
      </c>
    </row>
    <row r="1078" spans="1:6" s="915" customFormat="1" ht="38.25">
      <c r="A1078" s="904" t="s">
        <v>1299</v>
      </c>
      <c r="B1078" s="906">
        <v>115900</v>
      </c>
      <c r="C1078" s="906">
        <v>0</v>
      </c>
      <c r="D1078" s="906">
        <v>0</v>
      </c>
      <c r="E1078" s="916">
        <v>0</v>
      </c>
      <c r="F1078" s="906">
        <v>0</v>
      </c>
    </row>
    <row r="1079" spans="1:6" s="915" customFormat="1" ht="12.75">
      <c r="A1079" s="461" t="s">
        <v>1241</v>
      </c>
      <c r="B1079" s="338">
        <v>75382</v>
      </c>
      <c r="C1079" s="338">
        <v>4666</v>
      </c>
      <c r="D1079" s="338">
        <v>4666</v>
      </c>
      <c r="E1079" s="916">
        <v>6.189806585126423</v>
      </c>
      <c r="F1079" s="338">
        <v>2253</v>
      </c>
    </row>
    <row r="1080" spans="1:6" s="915" customFormat="1" ht="25.5">
      <c r="A1080" s="461" t="s">
        <v>1214</v>
      </c>
      <c r="B1080" s="338">
        <v>75382</v>
      </c>
      <c r="C1080" s="338">
        <v>4666</v>
      </c>
      <c r="D1080" s="338">
        <v>4666</v>
      </c>
      <c r="E1080" s="916">
        <v>6.189806585126423</v>
      </c>
      <c r="F1080" s="338">
        <v>2253</v>
      </c>
    </row>
    <row r="1081" spans="1:6" s="915" customFormat="1" ht="12.75">
      <c r="A1081" s="461" t="s">
        <v>828</v>
      </c>
      <c r="B1081" s="338">
        <v>191282</v>
      </c>
      <c r="C1081" s="338">
        <v>4666</v>
      </c>
      <c r="D1081" s="338">
        <v>2738</v>
      </c>
      <c r="E1081" s="916">
        <v>1.4313944856285483</v>
      </c>
      <c r="F1081" s="338">
        <v>1072</v>
      </c>
    </row>
    <row r="1082" spans="1:6" s="915" customFormat="1" ht="12.75">
      <c r="A1082" s="461" t="s">
        <v>130</v>
      </c>
      <c r="B1082" s="338">
        <v>191282</v>
      </c>
      <c r="C1082" s="338">
        <v>4666</v>
      </c>
      <c r="D1082" s="338">
        <v>2738</v>
      </c>
      <c r="E1082" s="916">
        <v>1.4313944856285483</v>
      </c>
      <c r="F1082" s="338">
        <v>1072</v>
      </c>
    </row>
    <row r="1083" spans="1:6" s="915" customFormat="1" ht="12.75">
      <c r="A1083" s="461" t="s">
        <v>1215</v>
      </c>
      <c r="B1083" s="338">
        <v>54929</v>
      </c>
      <c r="C1083" s="338">
        <v>4666</v>
      </c>
      <c r="D1083" s="338">
        <v>2738</v>
      </c>
      <c r="E1083" s="916">
        <v>4.984616504942744</v>
      </c>
      <c r="F1083" s="338">
        <v>1072</v>
      </c>
    </row>
    <row r="1084" spans="1:6" s="915" customFormat="1" ht="12.75">
      <c r="A1084" s="461" t="s">
        <v>1216</v>
      </c>
      <c r="B1084" s="338">
        <v>28785</v>
      </c>
      <c r="C1084" s="338">
        <v>4506</v>
      </c>
      <c r="D1084" s="338">
        <v>2712</v>
      </c>
      <c r="E1084" s="916">
        <v>9.421573736321001</v>
      </c>
      <c r="F1084" s="338">
        <v>1046</v>
      </c>
    </row>
    <row r="1085" spans="1:6" s="915" customFormat="1" ht="12.75">
      <c r="A1085" s="461" t="s">
        <v>1242</v>
      </c>
      <c r="B1085" s="338">
        <v>20991</v>
      </c>
      <c r="C1085" s="338">
        <v>3632</v>
      </c>
      <c r="D1085" s="338">
        <v>2274</v>
      </c>
      <c r="E1085" s="916">
        <v>10.833214234672003</v>
      </c>
      <c r="F1085" s="338">
        <v>618</v>
      </c>
    </row>
    <row r="1086" spans="1:6" s="915" customFormat="1" ht="12.75">
      <c r="A1086" s="461" t="s">
        <v>1218</v>
      </c>
      <c r="B1086" s="338">
        <v>26144</v>
      </c>
      <c r="C1086" s="338">
        <v>160</v>
      </c>
      <c r="D1086" s="338">
        <v>26</v>
      </c>
      <c r="E1086" s="916">
        <v>0.09944920440636475</v>
      </c>
      <c r="F1086" s="338">
        <v>26</v>
      </c>
    </row>
    <row r="1087" spans="1:6" s="915" customFormat="1" ht="12.75">
      <c r="A1087" s="461" t="s">
        <v>1220</v>
      </c>
      <c r="B1087" s="338">
        <v>136353</v>
      </c>
      <c r="C1087" s="338">
        <v>0</v>
      </c>
      <c r="D1087" s="338">
        <v>0</v>
      </c>
      <c r="E1087" s="916">
        <v>0</v>
      </c>
      <c r="F1087" s="338">
        <v>0</v>
      </c>
    </row>
    <row r="1088" spans="1:6" s="915" customFormat="1" ht="12.75">
      <c r="A1088" s="461" t="s">
        <v>1243</v>
      </c>
      <c r="B1088" s="338">
        <v>136353</v>
      </c>
      <c r="C1088" s="338">
        <v>0</v>
      </c>
      <c r="D1088" s="338">
        <v>0</v>
      </c>
      <c r="E1088" s="916">
        <v>0</v>
      </c>
      <c r="F1088" s="338">
        <v>0</v>
      </c>
    </row>
    <row r="1089" spans="1:6" s="915" customFormat="1" ht="12.75">
      <c r="A1089" s="894" t="s">
        <v>138</v>
      </c>
      <c r="B1089" s="338"/>
      <c r="C1089" s="338"/>
      <c r="D1089" s="338"/>
      <c r="E1089" s="916"/>
      <c r="F1089" s="338"/>
    </row>
    <row r="1090" spans="1:6" s="915" customFormat="1" ht="12.75">
      <c r="A1090" s="461" t="s">
        <v>1213</v>
      </c>
      <c r="B1090" s="338">
        <v>10889432</v>
      </c>
      <c r="C1090" s="338">
        <v>1319701</v>
      </c>
      <c r="D1090" s="338">
        <v>237776</v>
      </c>
      <c r="E1090" s="916">
        <v>2.183548232818755</v>
      </c>
      <c r="F1090" s="338">
        <v>145472</v>
      </c>
    </row>
    <row r="1091" spans="1:6" s="915" customFormat="1" ht="12.75">
      <c r="A1091" s="461" t="s">
        <v>751</v>
      </c>
      <c r="B1091" s="338">
        <v>10766753</v>
      </c>
      <c r="C1091" s="338">
        <v>1306626</v>
      </c>
      <c r="D1091" s="338">
        <v>224701</v>
      </c>
      <c r="E1091" s="916">
        <v>2.0869894572672005</v>
      </c>
      <c r="F1091" s="338">
        <v>135097</v>
      </c>
    </row>
    <row r="1092" spans="1:6" s="915" customFormat="1" ht="13.5" customHeight="1">
      <c r="A1092" s="904" t="s">
        <v>1249</v>
      </c>
      <c r="B1092" s="906">
        <v>3237238</v>
      </c>
      <c r="C1092" s="906">
        <v>560300</v>
      </c>
      <c r="D1092" s="906">
        <v>7083</v>
      </c>
      <c r="E1092" s="908">
        <v>0.21879762933710772</v>
      </c>
      <c r="F1092" s="906">
        <v>7083</v>
      </c>
    </row>
    <row r="1093" spans="1:6" s="915" customFormat="1" ht="12.75">
      <c r="A1093" s="461" t="s">
        <v>1241</v>
      </c>
      <c r="B1093" s="338">
        <v>122679</v>
      </c>
      <c r="C1093" s="338">
        <v>13075</v>
      </c>
      <c r="D1093" s="338">
        <v>13075</v>
      </c>
      <c r="E1093" s="916">
        <v>10.65789580938873</v>
      </c>
      <c r="F1093" s="338">
        <v>10375</v>
      </c>
    </row>
    <row r="1094" spans="1:6" s="915" customFormat="1" ht="25.5">
      <c r="A1094" s="461" t="s">
        <v>1214</v>
      </c>
      <c r="B1094" s="338">
        <v>122679</v>
      </c>
      <c r="C1094" s="338">
        <v>13075</v>
      </c>
      <c r="D1094" s="338">
        <v>13075</v>
      </c>
      <c r="E1094" s="916">
        <v>10.65789580938873</v>
      </c>
      <c r="F1094" s="338">
        <v>10375</v>
      </c>
    </row>
    <row r="1095" spans="1:6" s="915" customFormat="1" ht="12.75">
      <c r="A1095" s="461" t="s">
        <v>828</v>
      </c>
      <c r="B1095" s="338">
        <v>10889432</v>
      </c>
      <c r="C1095" s="338">
        <v>1319701</v>
      </c>
      <c r="D1095" s="338">
        <v>102964</v>
      </c>
      <c r="E1095" s="916">
        <v>0.945540593852829</v>
      </c>
      <c r="F1095" s="338">
        <v>45040</v>
      </c>
    </row>
    <row r="1096" spans="1:6" s="915" customFormat="1" ht="12.75">
      <c r="A1096" s="461" t="s">
        <v>130</v>
      </c>
      <c r="B1096" s="338">
        <v>10889432</v>
      </c>
      <c r="C1096" s="338">
        <v>1319701</v>
      </c>
      <c r="D1096" s="338">
        <v>102964</v>
      </c>
      <c r="E1096" s="916">
        <v>0.945540593852829</v>
      </c>
      <c r="F1096" s="338">
        <v>45040</v>
      </c>
    </row>
    <row r="1097" spans="1:6" s="915" customFormat="1" ht="12.75">
      <c r="A1097" s="461" t="s">
        <v>1215</v>
      </c>
      <c r="B1097" s="338">
        <v>122679</v>
      </c>
      <c r="C1097" s="338">
        <v>13075</v>
      </c>
      <c r="D1097" s="338">
        <v>6285</v>
      </c>
      <c r="E1097" s="916">
        <v>5.123126207419363</v>
      </c>
      <c r="F1097" s="338">
        <v>5691</v>
      </c>
    </row>
    <row r="1098" spans="1:6" s="915" customFormat="1" ht="12.75">
      <c r="A1098" s="461" t="s">
        <v>1216</v>
      </c>
      <c r="B1098" s="338">
        <v>85707</v>
      </c>
      <c r="C1098" s="338">
        <v>12045</v>
      </c>
      <c r="D1098" s="338">
        <v>6285</v>
      </c>
      <c r="E1098" s="916">
        <v>7.333123315481815</v>
      </c>
      <c r="F1098" s="338">
        <v>5691</v>
      </c>
    </row>
    <row r="1099" spans="1:6" s="915" customFormat="1" ht="12.75">
      <c r="A1099" s="461" t="s">
        <v>1242</v>
      </c>
      <c r="B1099" s="338">
        <v>63912</v>
      </c>
      <c r="C1099" s="338">
        <v>8080</v>
      </c>
      <c r="D1099" s="338">
        <v>5117</v>
      </c>
      <c r="E1099" s="916">
        <v>8.006321191638504</v>
      </c>
      <c r="F1099" s="338">
        <v>4601</v>
      </c>
    </row>
    <row r="1100" spans="1:6" s="915" customFormat="1" ht="12.75">
      <c r="A1100" s="461" t="s">
        <v>1218</v>
      </c>
      <c r="B1100" s="338">
        <v>36972</v>
      </c>
      <c r="C1100" s="338">
        <v>1030</v>
      </c>
      <c r="D1100" s="338">
        <v>0</v>
      </c>
      <c r="E1100" s="916">
        <v>0</v>
      </c>
      <c r="F1100" s="338">
        <v>0</v>
      </c>
    </row>
    <row r="1101" spans="1:6" s="915" customFormat="1" ht="12.75">
      <c r="A1101" s="461" t="s">
        <v>1220</v>
      </c>
      <c r="B1101" s="338">
        <v>1715073</v>
      </c>
      <c r="C1101" s="338">
        <v>0</v>
      </c>
      <c r="D1101" s="338">
        <v>0</v>
      </c>
      <c r="E1101" s="916">
        <v>0</v>
      </c>
      <c r="F1101" s="338">
        <v>0</v>
      </c>
    </row>
    <row r="1102" spans="1:6" s="915" customFormat="1" ht="12.75">
      <c r="A1102" s="461" t="s">
        <v>1243</v>
      </c>
      <c r="B1102" s="338">
        <v>1715073</v>
      </c>
      <c r="C1102" s="338">
        <v>0</v>
      </c>
      <c r="D1102" s="338">
        <v>0</v>
      </c>
      <c r="E1102" s="916">
        <v>0</v>
      </c>
      <c r="F1102" s="338">
        <v>0</v>
      </c>
    </row>
    <row r="1103" spans="1:6" s="915" customFormat="1" ht="12.75">
      <c r="A1103" s="519" t="s">
        <v>1226</v>
      </c>
      <c r="B1103" s="338">
        <v>9051680</v>
      </c>
      <c r="C1103" s="338">
        <v>1306626</v>
      </c>
      <c r="D1103" s="338">
        <v>96679</v>
      </c>
      <c r="E1103" s="916">
        <v>1.0680779700563874</v>
      </c>
      <c r="F1103" s="338">
        <v>39349</v>
      </c>
    </row>
    <row r="1104" spans="1:6" s="915" customFormat="1" ht="12.75">
      <c r="A1104" s="461" t="s">
        <v>1294</v>
      </c>
      <c r="B1104" s="338">
        <v>4960112</v>
      </c>
      <c r="C1104" s="338">
        <v>575326</v>
      </c>
      <c r="D1104" s="338">
        <v>0</v>
      </c>
      <c r="E1104" s="916">
        <v>0</v>
      </c>
      <c r="F1104" s="338">
        <v>0</v>
      </c>
    </row>
    <row r="1105" spans="1:6" s="915" customFormat="1" ht="38.25">
      <c r="A1105" s="904" t="s">
        <v>1301</v>
      </c>
      <c r="B1105" s="906">
        <v>4960112</v>
      </c>
      <c r="C1105" s="906">
        <v>575326</v>
      </c>
      <c r="D1105" s="906">
        <v>0</v>
      </c>
      <c r="E1105" s="908">
        <v>0</v>
      </c>
      <c r="F1105" s="906">
        <v>0</v>
      </c>
    </row>
    <row r="1106" spans="1:6" s="915" customFormat="1" ht="38.25">
      <c r="A1106" s="897" t="s">
        <v>1227</v>
      </c>
      <c r="B1106" s="338">
        <v>854330</v>
      </c>
      <c r="C1106" s="338">
        <v>171000</v>
      </c>
      <c r="D1106" s="338">
        <v>89596</v>
      </c>
      <c r="E1106" s="916">
        <v>10.487282431847177</v>
      </c>
      <c r="F1106" s="338">
        <v>32266</v>
      </c>
    </row>
    <row r="1107" spans="1:6" s="915" customFormat="1" ht="12.75">
      <c r="A1107" s="917" t="s">
        <v>1257</v>
      </c>
      <c r="B1107" s="588">
        <v>3237238</v>
      </c>
      <c r="C1107" s="588">
        <v>560300</v>
      </c>
      <c r="D1107" s="588">
        <v>7083</v>
      </c>
      <c r="E1107" s="916">
        <v>0.21879762933710772</v>
      </c>
      <c r="F1107" s="588">
        <v>7083</v>
      </c>
    </row>
    <row r="1108" spans="1:6" s="915" customFormat="1" ht="25.5">
      <c r="A1108" s="468" t="s">
        <v>1258</v>
      </c>
      <c r="B1108" s="905">
        <v>3237238</v>
      </c>
      <c r="C1108" s="905">
        <v>560300</v>
      </c>
      <c r="D1108" s="905">
        <v>7083</v>
      </c>
      <c r="E1108" s="908">
        <v>0.21879762933710772</v>
      </c>
      <c r="F1108" s="905">
        <v>7083</v>
      </c>
    </row>
    <row r="1109" spans="1:6" s="915" customFormat="1" ht="12.75">
      <c r="A1109" s="894" t="s">
        <v>1280</v>
      </c>
      <c r="B1109" s="338"/>
      <c r="C1109" s="338"/>
      <c r="D1109" s="338"/>
      <c r="E1109" s="916"/>
      <c r="F1109" s="338"/>
    </row>
    <row r="1110" spans="1:6" s="915" customFormat="1" ht="12.75">
      <c r="A1110" s="461" t="s">
        <v>1213</v>
      </c>
      <c r="B1110" s="338">
        <v>815981</v>
      </c>
      <c r="C1110" s="338">
        <v>19347</v>
      </c>
      <c r="D1110" s="338">
        <v>19347</v>
      </c>
      <c r="E1110" s="916">
        <v>2.371011089719001</v>
      </c>
      <c r="F1110" s="338">
        <v>18051</v>
      </c>
    </row>
    <row r="1111" spans="1:6" s="915" customFormat="1" ht="12.75">
      <c r="A1111" s="461" t="s">
        <v>1241</v>
      </c>
      <c r="B1111" s="338">
        <v>815981</v>
      </c>
      <c r="C1111" s="338">
        <v>19347</v>
      </c>
      <c r="D1111" s="338">
        <v>19347</v>
      </c>
      <c r="E1111" s="916">
        <v>2.371011089719001</v>
      </c>
      <c r="F1111" s="338">
        <v>18051</v>
      </c>
    </row>
    <row r="1112" spans="1:6" s="915" customFormat="1" ht="25.5">
      <c r="A1112" s="461" t="s">
        <v>1214</v>
      </c>
      <c r="B1112" s="338">
        <v>815981</v>
      </c>
      <c r="C1112" s="338">
        <v>19347</v>
      </c>
      <c r="D1112" s="338">
        <v>19347</v>
      </c>
      <c r="E1112" s="916">
        <v>2.371011089719001</v>
      </c>
      <c r="F1112" s="338">
        <v>18051</v>
      </c>
    </row>
    <row r="1113" spans="1:6" s="915" customFormat="1" ht="12.75">
      <c r="A1113" s="461" t="s">
        <v>828</v>
      </c>
      <c r="B1113" s="338">
        <v>815981</v>
      </c>
      <c r="C1113" s="338">
        <v>19347</v>
      </c>
      <c r="D1113" s="338">
        <v>7099</v>
      </c>
      <c r="E1113" s="916">
        <v>0.8699957474500019</v>
      </c>
      <c r="F1113" s="338">
        <v>6029</v>
      </c>
    </row>
    <row r="1114" spans="1:6" s="915" customFormat="1" ht="12.75">
      <c r="A1114" s="461" t="s">
        <v>130</v>
      </c>
      <c r="B1114" s="338">
        <v>446746</v>
      </c>
      <c r="C1114" s="338">
        <v>19347</v>
      </c>
      <c r="D1114" s="338">
        <v>7099</v>
      </c>
      <c r="E1114" s="916">
        <v>1.5890461246435335</v>
      </c>
      <c r="F1114" s="338">
        <v>6029</v>
      </c>
    </row>
    <row r="1115" spans="1:6" s="915" customFormat="1" ht="12.75">
      <c r="A1115" s="461" t="s">
        <v>1215</v>
      </c>
      <c r="B1115" s="338">
        <v>446746</v>
      </c>
      <c r="C1115" s="338">
        <v>19347</v>
      </c>
      <c r="D1115" s="338">
        <v>7099</v>
      </c>
      <c r="E1115" s="916">
        <v>1.5890461246435335</v>
      </c>
      <c r="F1115" s="338">
        <v>6029</v>
      </c>
    </row>
    <row r="1116" spans="1:6" s="915" customFormat="1" ht="12.75">
      <c r="A1116" s="461" t="s">
        <v>1216</v>
      </c>
      <c r="B1116" s="338">
        <v>44628</v>
      </c>
      <c r="C1116" s="338">
        <v>6347</v>
      </c>
      <c r="D1116" s="338">
        <v>2954</v>
      </c>
      <c r="E1116" s="916">
        <v>6.619162857398943</v>
      </c>
      <c r="F1116" s="338">
        <v>1884</v>
      </c>
    </row>
    <row r="1117" spans="1:6" s="915" customFormat="1" ht="12.75">
      <c r="A1117" s="461" t="s">
        <v>1242</v>
      </c>
      <c r="B1117" s="338">
        <v>35966</v>
      </c>
      <c r="C1117" s="338">
        <v>5114</v>
      </c>
      <c r="D1117" s="338">
        <v>2381</v>
      </c>
      <c r="E1117" s="916">
        <v>6.6201412445087024</v>
      </c>
      <c r="F1117" s="338">
        <v>1519</v>
      </c>
    </row>
    <row r="1118" spans="1:6" s="915" customFormat="1" ht="12.75">
      <c r="A1118" s="461" t="s">
        <v>1218</v>
      </c>
      <c r="B1118" s="338">
        <v>402118</v>
      </c>
      <c r="C1118" s="338">
        <v>13000</v>
      </c>
      <c r="D1118" s="338">
        <v>4145</v>
      </c>
      <c r="E1118" s="916">
        <v>1.0307919565898567</v>
      </c>
      <c r="F1118" s="338">
        <v>4145</v>
      </c>
    </row>
    <row r="1119" spans="1:6" s="915" customFormat="1" ht="12.75">
      <c r="A1119" s="461" t="s">
        <v>429</v>
      </c>
      <c r="B1119" s="338">
        <v>369235</v>
      </c>
      <c r="C1119" s="338">
        <v>0</v>
      </c>
      <c r="D1119" s="338">
        <v>0</v>
      </c>
      <c r="E1119" s="916">
        <v>0</v>
      </c>
      <c r="F1119" s="338">
        <v>0</v>
      </c>
    </row>
    <row r="1120" spans="1:6" s="915" customFormat="1" ht="12.75">
      <c r="A1120" s="461" t="s">
        <v>1228</v>
      </c>
      <c r="B1120" s="338">
        <v>369235</v>
      </c>
      <c r="C1120" s="338">
        <v>0</v>
      </c>
      <c r="D1120" s="338">
        <v>0</v>
      </c>
      <c r="E1120" s="916">
        <v>0</v>
      </c>
      <c r="F1120" s="338">
        <v>0</v>
      </c>
    </row>
    <row r="1121" spans="1:6" s="915" customFormat="1" ht="12.75">
      <c r="A1121" s="894" t="s">
        <v>1293</v>
      </c>
      <c r="B1121" s="338"/>
      <c r="C1121" s="338"/>
      <c r="D1121" s="338"/>
      <c r="E1121" s="916"/>
      <c r="F1121" s="338"/>
    </row>
    <row r="1122" spans="1:6" s="915" customFormat="1" ht="12.75">
      <c r="A1122" s="461" t="s">
        <v>1213</v>
      </c>
      <c r="B1122" s="338">
        <v>701613</v>
      </c>
      <c r="C1122" s="338">
        <v>19319</v>
      </c>
      <c r="D1122" s="338">
        <v>19319</v>
      </c>
      <c r="E1122" s="916">
        <v>2.753512263883366</v>
      </c>
      <c r="F1122" s="338">
        <v>11022</v>
      </c>
    </row>
    <row r="1123" spans="1:6" s="915" customFormat="1" ht="12.75">
      <c r="A1123" s="461" t="s">
        <v>1290</v>
      </c>
      <c r="B1123" s="338">
        <v>490079</v>
      </c>
      <c r="C1123" s="338">
        <v>0</v>
      </c>
      <c r="D1123" s="338">
        <v>0</v>
      </c>
      <c r="E1123" s="916">
        <v>0</v>
      </c>
      <c r="F1123" s="338">
        <v>0</v>
      </c>
    </row>
    <row r="1124" spans="1:6" s="915" customFormat="1" ht="12.75">
      <c r="A1124" s="461" t="s">
        <v>1291</v>
      </c>
      <c r="B1124" s="338">
        <v>490079</v>
      </c>
      <c r="C1124" s="338">
        <v>0</v>
      </c>
      <c r="D1124" s="338">
        <v>0</v>
      </c>
      <c r="E1124" s="916">
        <v>0</v>
      </c>
      <c r="F1124" s="338">
        <v>0</v>
      </c>
    </row>
    <row r="1125" spans="1:6" s="915" customFormat="1" ht="38.25">
      <c r="A1125" s="904" t="s">
        <v>1299</v>
      </c>
      <c r="B1125" s="906">
        <v>490079</v>
      </c>
      <c r="C1125" s="906">
        <v>0</v>
      </c>
      <c r="D1125" s="906">
        <v>0</v>
      </c>
      <c r="E1125" s="916">
        <v>0</v>
      </c>
      <c r="F1125" s="906">
        <v>0</v>
      </c>
    </row>
    <row r="1126" spans="1:6" s="915" customFormat="1" ht="12.75">
      <c r="A1126" s="461" t="s">
        <v>1241</v>
      </c>
      <c r="B1126" s="338">
        <v>211534</v>
      </c>
      <c r="C1126" s="338">
        <v>19319</v>
      </c>
      <c r="D1126" s="338">
        <v>19319</v>
      </c>
      <c r="E1126" s="916">
        <v>9.132810801100533</v>
      </c>
      <c r="F1126" s="338">
        <v>11022</v>
      </c>
    </row>
    <row r="1127" spans="1:6" s="915" customFormat="1" ht="25.5">
      <c r="A1127" s="461" t="s">
        <v>1214</v>
      </c>
      <c r="B1127" s="338">
        <v>211534</v>
      </c>
      <c r="C1127" s="338">
        <v>19319</v>
      </c>
      <c r="D1127" s="338">
        <v>19319</v>
      </c>
      <c r="E1127" s="916">
        <v>9.132810801100533</v>
      </c>
      <c r="F1127" s="338">
        <v>11022</v>
      </c>
    </row>
    <row r="1128" spans="1:6" s="915" customFormat="1" ht="12.75">
      <c r="A1128" s="461" t="s">
        <v>828</v>
      </c>
      <c r="B1128" s="338">
        <v>884258</v>
      </c>
      <c r="C1128" s="338">
        <v>99191</v>
      </c>
      <c r="D1128" s="338">
        <v>80483</v>
      </c>
      <c r="E1128" s="916">
        <v>9.101755370039061</v>
      </c>
      <c r="F1128" s="338">
        <v>73940</v>
      </c>
    </row>
    <row r="1129" spans="1:6" s="915" customFormat="1" ht="12.75">
      <c r="A1129" s="461" t="s">
        <v>130</v>
      </c>
      <c r="B1129" s="338">
        <v>884258</v>
      </c>
      <c r="C1129" s="338">
        <v>99191</v>
      </c>
      <c r="D1129" s="338">
        <v>80483</v>
      </c>
      <c r="E1129" s="916">
        <v>9.101755370039061</v>
      </c>
      <c r="F1129" s="338">
        <v>73940</v>
      </c>
    </row>
    <row r="1130" spans="1:6" s="915" customFormat="1" ht="12.75">
      <c r="A1130" s="461" t="s">
        <v>1215</v>
      </c>
      <c r="B1130" s="338">
        <v>90425</v>
      </c>
      <c r="C1130" s="338">
        <v>7002</v>
      </c>
      <c r="D1130" s="338">
        <v>6630</v>
      </c>
      <c r="E1130" s="916">
        <v>7.332043129665469</v>
      </c>
      <c r="F1130" s="338">
        <v>5378</v>
      </c>
    </row>
    <row r="1131" spans="1:6" s="915" customFormat="1" ht="12.75">
      <c r="A1131" s="461" t="s">
        <v>1216</v>
      </c>
      <c r="B1131" s="338">
        <v>51293</v>
      </c>
      <c r="C1131" s="338">
        <v>4402</v>
      </c>
      <c r="D1131" s="338">
        <v>4135</v>
      </c>
      <c r="E1131" s="916">
        <v>8.061528863587624</v>
      </c>
      <c r="F1131" s="338">
        <v>2937</v>
      </c>
    </row>
    <row r="1132" spans="1:6" s="915" customFormat="1" ht="12.75">
      <c r="A1132" s="461" t="s">
        <v>1242</v>
      </c>
      <c r="B1132" s="338">
        <v>40781</v>
      </c>
      <c r="C1132" s="338">
        <v>3547</v>
      </c>
      <c r="D1132" s="338">
        <v>3371</v>
      </c>
      <c r="E1132" s="916">
        <v>8.266104313283147</v>
      </c>
      <c r="F1132" s="338">
        <v>2367</v>
      </c>
    </row>
    <row r="1133" spans="1:6" s="915" customFormat="1" ht="12.75">
      <c r="A1133" s="461" t="s">
        <v>1218</v>
      </c>
      <c r="B1133" s="338">
        <v>39132</v>
      </c>
      <c r="C1133" s="338">
        <v>2600</v>
      </c>
      <c r="D1133" s="338">
        <v>2495</v>
      </c>
      <c r="E1133" s="916">
        <v>6.375856076868036</v>
      </c>
      <c r="F1133" s="338">
        <v>2441</v>
      </c>
    </row>
    <row r="1134" spans="1:6" s="915" customFormat="1" ht="12.75">
      <c r="A1134" s="461" t="s">
        <v>1220</v>
      </c>
      <c r="B1134" s="338">
        <v>738916</v>
      </c>
      <c r="C1134" s="338">
        <v>83181</v>
      </c>
      <c r="D1134" s="338">
        <v>64845</v>
      </c>
      <c r="E1134" s="916">
        <v>8.775693042240254</v>
      </c>
      <c r="F1134" s="338">
        <v>64845</v>
      </c>
    </row>
    <row r="1135" spans="1:6" s="915" customFormat="1" ht="12.75">
      <c r="A1135" s="461" t="s">
        <v>1243</v>
      </c>
      <c r="B1135" s="338">
        <v>172640</v>
      </c>
      <c r="C1135" s="338">
        <v>46337</v>
      </c>
      <c r="D1135" s="338">
        <v>30312</v>
      </c>
      <c r="E1135" s="916">
        <v>17.557924003707136</v>
      </c>
      <c r="F1135" s="338">
        <v>30312</v>
      </c>
    </row>
    <row r="1136" spans="1:6" s="915" customFormat="1" ht="12.75">
      <c r="A1136" s="461" t="s">
        <v>1270</v>
      </c>
      <c r="B1136" s="338">
        <v>566276</v>
      </c>
      <c r="C1136" s="338">
        <v>36844</v>
      </c>
      <c r="D1136" s="338">
        <v>34533</v>
      </c>
      <c r="E1136" s="916">
        <v>6.09826303781195</v>
      </c>
      <c r="F1136" s="338">
        <v>34533</v>
      </c>
    </row>
    <row r="1137" spans="1:6" s="915" customFormat="1" ht="12.75">
      <c r="A1137" s="519" t="s">
        <v>1226</v>
      </c>
      <c r="B1137" s="338">
        <v>54917</v>
      </c>
      <c r="C1137" s="338">
        <v>9008</v>
      </c>
      <c r="D1137" s="338">
        <v>9008</v>
      </c>
      <c r="E1137" s="589" t="s">
        <v>171</v>
      </c>
      <c r="F1137" s="338">
        <v>3717</v>
      </c>
    </row>
    <row r="1138" spans="1:6" s="915" customFormat="1" ht="38.25">
      <c r="A1138" s="897" t="s">
        <v>1227</v>
      </c>
      <c r="B1138" s="338">
        <v>54917</v>
      </c>
      <c r="C1138" s="338">
        <v>9008</v>
      </c>
      <c r="D1138" s="338">
        <v>9008</v>
      </c>
      <c r="E1138" s="589" t="s">
        <v>171</v>
      </c>
      <c r="F1138" s="338">
        <v>3717</v>
      </c>
    </row>
    <row r="1139" spans="1:6" s="915" customFormat="1" ht="12.75">
      <c r="A1139" s="461" t="s">
        <v>82</v>
      </c>
      <c r="B1139" s="338">
        <v>-182645</v>
      </c>
      <c r="C1139" s="338">
        <v>-79872</v>
      </c>
      <c r="D1139" s="338">
        <v>-61164</v>
      </c>
      <c r="E1139" s="916">
        <v>33.48791371239289</v>
      </c>
      <c r="F1139" s="338">
        <v>-62917</v>
      </c>
    </row>
    <row r="1140" spans="1:6" s="915" customFormat="1" ht="13.5" customHeight="1">
      <c r="A1140" s="461" t="s">
        <v>176</v>
      </c>
      <c r="B1140" s="338">
        <v>182645</v>
      </c>
      <c r="C1140" s="338">
        <v>79872</v>
      </c>
      <c r="D1140" s="902" t="s">
        <v>171</v>
      </c>
      <c r="E1140" s="903" t="s">
        <v>171</v>
      </c>
      <c r="F1140" s="902" t="s">
        <v>171</v>
      </c>
    </row>
    <row r="1141" spans="1:6" s="915" customFormat="1" ht="13.5" customHeight="1">
      <c r="A1141" s="461" t="s">
        <v>1235</v>
      </c>
      <c r="B1141" s="338">
        <v>182645</v>
      </c>
      <c r="C1141" s="338">
        <v>79872</v>
      </c>
      <c r="D1141" s="902" t="s">
        <v>171</v>
      </c>
      <c r="E1141" s="903" t="s">
        <v>171</v>
      </c>
      <c r="F1141" s="902" t="s">
        <v>171</v>
      </c>
    </row>
    <row r="1142" spans="1:6" s="915" customFormat="1" ht="25.5">
      <c r="A1142" s="897" t="s">
        <v>1247</v>
      </c>
      <c r="B1142" s="338">
        <v>182645</v>
      </c>
      <c r="C1142" s="338">
        <v>79872</v>
      </c>
      <c r="D1142" s="902" t="s">
        <v>171</v>
      </c>
      <c r="E1142" s="903" t="s">
        <v>171</v>
      </c>
      <c r="F1142" s="902" t="s">
        <v>171</v>
      </c>
    </row>
    <row r="1143" spans="1:6" s="915" customFormat="1" ht="12.75">
      <c r="A1143" s="894" t="s">
        <v>1272</v>
      </c>
      <c r="B1143" s="338"/>
      <c r="C1143" s="338"/>
      <c r="D1143" s="338"/>
      <c r="E1143" s="916"/>
      <c r="F1143" s="338"/>
    </row>
    <row r="1144" spans="1:6" s="915" customFormat="1" ht="12.75">
      <c r="A1144" s="461" t="s">
        <v>1213</v>
      </c>
      <c r="B1144" s="338">
        <v>322661</v>
      </c>
      <c r="C1144" s="338">
        <v>100285</v>
      </c>
      <c r="D1144" s="338">
        <v>100285</v>
      </c>
      <c r="E1144" s="916">
        <v>31.080607820591887</v>
      </c>
      <c r="F1144" s="338">
        <v>38973</v>
      </c>
    </row>
    <row r="1145" spans="1:6" s="915" customFormat="1" ht="12.75">
      <c r="A1145" s="461" t="s">
        <v>1241</v>
      </c>
      <c r="B1145" s="338">
        <v>322661</v>
      </c>
      <c r="C1145" s="338">
        <v>100285</v>
      </c>
      <c r="D1145" s="338">
        <v>100285</v>
      </c>
      <c r="E1145" s="916">
        <v>31.080607820591887</v>
      </c>
      <c r="F1145" s="338">
        <v>38973</v>
      </c>
    </row>
    <row r="1146" spans="1:6" s="915" customFormat="1" ht="25.5">
      <c r="A1146" s="461" t="s">
        <v>1214</v>
      </c>
      <c r="B1146" s="338">
        <v>322661</v>
      </c>
      <c r="C1146" s="338">
        <v>100285</v>
      </c>
      <c r="D1146" s="338">
        <v>100285</v>
      </c>
      <c r="E1146" s="916">
        <v>31.080607820591887</v>
      </c>
      <c r="F1146" s="338">
        <v>38973</v>
      </c>
    </row>
    <row r="1147" spans="1:6" s="915" customFormat="1" ht="12.75">
      <c r="A1147" s="461" t="s">
        <v>828</v>
      </c>
      <c r="B1147" s="338">
        <v>322661</v>
      </c>
      <c r="C1147" s="338">
        <v>100285</v>
      </c>
      <c r="D1147" s="338">
        <v>48786</v>
      </c>
      <c r="E1147" s="916">
        <v>15.119893634495646</v>
      </c>
      <c r="F1147" s="338">
        <v>36911</v>
      </c>
    </row>
    <row r="1148" spans="1:6" s="915" customFormat="1" ht="12.75">
      <c r="A1148" s="461" t="s">
        <v>130</v>
      </c>
      <c r="B1148" s="338">
        <v>248659</v>
      </c>
      <c r="C1148" s="338">
        <v>76250</v>
      </c>
      <c r="D1148" s="338">
        <v>30408</v>
      </c>
      <c r="E1148" s="916">
        <v>12.228795257762638</v>
      </c>
      <c r="F1148" s="338">
        <v>18533</v>
      </c>
    </row>
    <row r="1149" spans="1:6" s="915" customFormat="1" ht="12.75">
      <c r="A1149" s="461" t="s">
        <v>1215</v>
      </c>
      <c r="B1149" s="338">
        <v>248659</v>
      </c>
      <c r="C1149" s="338">
        <v>76250</v>
      </c>
      <c r="D1149" s="338">
        <v>30408</v>
      </c>
      <c r="E1149" s="916">
        <v>12.228795257762638</v>
      </c>
      <c r="F1149" s="338">
        <v>18533</v>
      </c>
    </row>
    <row r="1150" spans="1:6" s="915" customFormat="1" ht="12.75">
      <c r="A1150" s="461" t="s">
        <v>1216</v>
      </c>
      <c r="B1150" s="338">
        <v>99921</v>
      </c>
      <c r="C1150" s="338">
        <v>21174</v>
      </c>
      <c r="D1150" s="338">
        <v>17756</v>
      </c>
      <c r="E1150" s="916">
        <v>17.770038330280922</v>
      </c>
      <c r="F1150" s="338">
        <v>6308</v>
      </c>
    </row>
    <row r="1151" spans="1:6" s="915" customFormat="1" ht="12.75">
      <c r="A1151" s="461" t="s">
        <v>1242</v>
      </c>
      <c r="B1151" s="338">
        <v>80523</v>
      </c>
      <c r="C1151" s="338">
        <v>17062</v>
      </c>
      <c r="D1151" s="338">
        <v>15038</v>
      </c>
      <c r="E1151" s="916">
        <v>18.675409510326244</v>
      </c>
      <c r="F1151" s="338">
        <v>5418</v>
      </c>
    </row>
    <row r="1152" spans="1:6" s="915" customFormat="1" ht="12.75">
      <c r="A1152" s="461" t="s">
        <v>1218</v>
      </c>
      <c r="B1152" s="338">
        <v>148738</v>
      </c>
      <c r="C1152" s="338">
        <v>55076</v>
      </c>
      <c r="D1152" s="338">
        <v>12652</v>
      </c>
      <c r="E1152" s="916">
        <v>8.506232435557827</v>
      </c>
      <c r="F1152" s="338">
        <v>12225</v>
      </c>
    </row>
    <row r="1153" spans="1:6" s="915" customFormat="1" ht="12.75">
      <c r="A1153" s="461" t="s">
        <v>429</v>
      </c>
      <c r="B1153" s="338">
        <v>74002</v>
      </c>
      <c r="C1153" s="338">
        <v>24035</v>
      </c>
      <c r="D1153" s="338">
        <v>18378</v>
      </c>
      <c r="E1153" s="916">
        <v>24.834463933407207</v>
      </c>
      <c r="F1153" s="338">
        <v>18378</v>
      </c>
    </row>
    <row r="1154" spans="1:6" s="915" customFormat="1" ht="12.75">
      <c r="A1154" s="461" t="s">
        <v>1228</v>
      </c>
      <c r="B1154" s="338">
        <v>74002</v>
      </c>
      <c r="C1154" s="338">
        <v>24035</v>
      </c>
      <c r="D1154" s="338">
        <v>18378</v>
      </c>
      <c r="E1154" s="916">
        <v>24.834463933407207</v>
      </c>
      <c r="F1154" s="338">
        <v>18378</v>
      </c>
    </row>
    <row r="1155" spans="1:6" s="915" customFormat="1" ht="12.75">
      <c r="A1155" s="894" t="s">
        <v>1283</v>
      </c>
      <c r="B1155" s="338"/>
      <c r="C1155" s="338"/>
      <c r="D1155" s="338"/>
      <c r="E1155" s="916"/>
      <c r="F1155" s="338"/>
    </row>
    <row r="1156" spans="1:6" s="915" customFormat="1" ht="12.75">
      <c r="A1156" s="461" t="s">
        <v>1213</v>
      </c>
      <c r="B1156" s="338">
        <v>1859380</v>
      </c>
      <c r="C1156" s="338">
        <v>147455</v>
      </c>
      <c r="D1156" s="338">
        <v>147455</v>
      </c>
      <c r="E1156" s="916">
        <v>7.930331615914983</v>
      </c>
      <c r="F1156" s="338">
        <v>57909</v>
      </c>
    </row>
    <row r="1157" spans="1:6" s="915" customFormat="1" ht="12.75">
      <c r="A1157" s="461" t="s">
        <v>1241</v>
      </c>
      <c r="B1157" s="338">
        <v>1859380</v>
      </c>
      <c r="C1157" s="338">
        <v>147455</v>
      </c>
      <c r="D1157" s="338">
        <v>147455</v>
      </c>
      <c r="E1157" s="916">
        <v>7.930331615914983</v>
      </c>
      <c r="F1157" s="338">
        <v>57909</v>
      </c>
    </row>
    <row r="1158" spans="1:6" s="915" customFormat="1" ht="25.5">
      <c r="A1158" s="461" t="s">
        <v>1214</v>
      </c>
      <c r="B1158" s="338">
        <v>1859380</v>
      </c>
      <c r="C1158" s="338">
        <v>147455</v>
      </c>
      <c r="D1158" s="338">
        <v>147455</v>
      </c>
      <c r="E1158" s="916">
        <v>7.930331615914983</v>
      </c>
      <c r="F1158" s="338">
        <v>57909</v>
      </c>
    </row>
    <row r="1159" spans="1:6" s="915" customFormat="1" ht="12.75">
      <c r="A1159" s="461" t="s">
        <v>828</v>
      </c>
      <c r="B1159" s="338">
        <v>1859380</v>
      </c>
      <c r="C1159" s="338">
        <v>147455</v>
      </c>
      <c r="D1159" s="338">
        <v>123988</v>
      </c>
      <c r="E1159" s="916">
        <v>6.668244253460831</v>
      </c>
      <c r="F1159" s="338">
        <v>43805</v>
      </c>
    </row>
    <row r="1160" spans="1:6" s="915" customFormat="1" ht="12.75">
      <c r="A1160" s="461" t="s">
        <v>130</v>
      </c>
      <c r="B1160" s="338">
        <v>752077</v>
      </c>
      <c r="C1160" s="338">
        <v>86726</v>
      </c>
      <c r="D1160" s="338">
        <v>63273</v>
      </c>
      <c r="E1160" s="916">
        <v>8.413101318083122</v>
      </c>
      <c r="F1160" s="338">
        <v>43805</v>
      </c>
    </row>
    <row r="1161" spans="1:6" s="915" customFormat="1" ht="12.75">
      <c r="A1161" s="461" t="s">
        <v>1215</v>
      </c>
      <c r="B1161" s="338">
        <v>752077</v>
      </c>
      <c r="C1161" s="338">
        <v>86726</v>
      </c>
      <c r="D1161" s="338">
        <v>63273</v>
      </c>
      <c r="E1161" s="916">
        <v>8.413101318083122</v>
      </c>
      <c r="F1161" s="338">
        <v>43805</v>
      </c>
    </row>
    <row r="1162" spans="1:6" s="915" customFormat="1" ht="12.75">
      <c r="A1162" s="461" t="s">
        <v>1216</v>
      </c>
      <c r="B1162" s="338">
        <v>340165</v>
      </c>
      <c r="C1162" s="338">
        <v>37772</v>
      </c>
      <c r="D1162" s="338">
        <v>28608</v>
      </c>
      <c r="E1162" s="916">
        <v>8.410036305910367</v>
      </c>
      <c r="F1162" s="338">
        <v>16363</v>
      </c>
    </row>
    <row r="1163" spans="1:6" s="915" customFormat="1" ht="12.75">
      <c r="A1163" s="461" t="s">
        <v>1242</v>
      </c>
      <c r="B1163" s="338">
        <v>283145</v>
      </c>
      <c r="C1163" s="338">
        <v>31277</v>
      </c>
      <c r="D1163" s="338">
        <v>24357</v>
      </c>
      <c r="E1163" s="916">
        <v>8.602306238852885</v>
      </c>
      <c r="F1163" s="338">
        <v>14280</v>
      </c>
    </row>
    <row r="1164" spans="1:6" s="915" customFormat="1" ht="12.75">
      <c r="A1164" s="461" t="s">
        <v>1218</v>
      </c>
      <c r="B1164" s="338">
        <v>411912</v>
      </c>
      <c r="C1164" s="338">
        <v>48954</v>
      </c>
      <c r="D1164" s="338">
        <v>34665</v>
      </c>
      <c r="E1164" s="916">
        <v>8.415632465186738</v>
      </c>
      <c r="F1164" s="338">
        <v>27442</v>
      </c>
    </row>
    <row r="1165" spans="1:6" s="915" customFormat="1" ht="12.75">
      <c r="A1165" s="461" t="s">
        <v>429</v>
      </c>
      <c r="B1165" s="338">
        <v>1107303</v>
      </c>
      <c r="C1165" s="338">
        <v>60729</v>
      </c>
      <c r="D1165" s="338">
        <v>60715</v>
      </c>
      <c r="E1165" s="916">
        <v>5.483142373857923</v>
      </c>
      <c r="F1165" s="338">
        <v>0</v>
      </c>
    </row>
    <row r="1166" spans="1:6" s="915" customFormat="1" ht="12.75">
      <c r="A1166" s="461" t="s">
        <v>1228</v>
      </c>
      <c r="B1166" s="338">
        <v>1107303</v>
      </c>
      <c r="C1166" s="338">
        <v>60729</v>
      </c>
      <c r="D1166" s="338">
        <v>60715</v>
      </c>
      <c r="E1166" s="916">
        <v>5.483142373857923</v>
      </c>
      <c r="F1166" s="338">
        <v>0</v>
      </c>
    </row>
    <row r="1167" spans="1:6" s="915" customFormat="1" ht="12.75">
      <c r="A1167" s="894" t="s">
        <v>1252</v>
      </c>
      <c r="B1167" s="338"/>
      <c r="C1167" s="338"/>
      <c r="D1167" s="338"/>
      <c r="E1167" s="916"/>
      <c r="F1167" s="338"/>
    </row>
    <row r="1168" spans="1:6" s="915" customFormat="1" ht="12.75">
      <c r="A1168" s="461" t="s">
        <v>1213</v>
      </c>
      <c r="B1168" s="338">
        <v>2096411</v>
      </c>
      <c r="C1168" s="338">
        <v>64727</v>
      </c>
      <c r="D1168" s="338">
        <v>64727</v>
      </c>
      <c r="E1168" s="916">
        <v>3.087514805064465</v>
      </c>
      <c r="F1168" s="338">
        <v>13656</v>
      </c>
    </row>
    <row r="1169" spans="1:6" s="915" customFormat="1" ht="12.75">
      <c r="A1169" s="461" t="s">
        <v>1290</v>
      </c>
      <c r="B1169" s="338">
        <v>1646837</v>
      </c>
      <c r="C1169" s="338">
        <v>0</v>
      </c>
      <c r="D1169" s="338">
        <v>0</v>
      </c>
      <c r="E1169" s="916">
        <v>0</v>
      </c>
      <c r="F1169" s="338">
        <v>0</v>
      </c>
    </row>
    <row r="1170" spans="1:6" s="915" customFormat="1" ht="12.75">
      <c r="A1170" s="461" t="s">
        <v>1291</v>
      </c>
      <c r="B1170" s="338">
        <v>1646837</v>
      </c>
      <c r="C1170" s="338">
        <v>0</v>
      </c>
      <c r="D1170" s="338">
        <v>0</v>
      </c>
      <c r="E1170" s="916">
        <v>0</v>
      </c>
      <c r="F1170" s="338">
        <v>0</v>
      </c>
    </row>
    <row r="1171" spans="1:6" s="915" customFormat="1" ht="38.25">
      <c r="A1171" s="904" t="s">
        <v>1299</v>
      </c>
      <c r="B1171" s="906">
        <v>1646837</v>
      </c>
      <c r="C1171" s="906">
        <v>0</v>
      </c>
      <c r="D1171" s="906">
        <v>0</v>
      </c>
      <c r="E1171" s="908">
        <v>0</v>
      </c>
      <c r="F1171" s="906">
        <v>0</v>
      </c>
    </row>
    <row r="1172" spans="1:6" s="915" customFormat="1" ht="12.75">
      <c r="A1172" s="461" t="s">
        <v>1241</v>
      </c>
      <c r="B1172" s="338">
        <v>449574</v>
      </c>
      <c r="C1172" s="338">
        <v>64727</v>
      </c>
      <c r="D1172" s="338">
        <v>64727</v>
      </c>
      <c r="E1172" s="916">
        <v>14.397407323377243</v>
      </c>
      <c r="F1172" s="338">
        <v>13656</v>
      </c>
    </row>
    <row r="1173" spans="1:6" s="915" customFormat="1" ht="25.5">
      <c r="A1173" s="461" t="s">
        <v>1214</v>
      </c>
      <c r="B1173" s="338">
        <v>449574</v>
      </c>
      <c r="C1173" s="338">
        <v>64727</v>
      </c>
      <c r="D1173" s="338">
        <v>64727</v>
      </c>
      <c r="E1173" s="916">
        <v>14.397407323377243</v>
      </c>
      <c r="F1173" s="338">
        <v>13656</v>
      </c>
    </row>
    <row r="1174" spans="1:6" s="915" customFormat="1" ht="12.75">
      <c r="A1174" s="461" t="s">
        <v>828</v>
      </c>
      <c r="B1174" s="338">
        <v>2096411</v>
      </c>
      <c r="C1174" s="338">
        <v>64727</v>
      </c>
      <c r="D1174" s="338">
        <v>9601</v>
      </c>
      <c r="E1174" s="916">
        <v>0.45797317415335065</v>
      </c>
      <c r="F1174" s="338">
        <v>7382</v>
      </c>
    </row>
    <row r="1175" spans="1:6" s="915" customFormat="1" ht="12.75">
      <c r="A1175" s="461" t="s">
        <v>130</v>
      </c>
      <c r="B1175" s="338">
        <v>2033701</v>
      </c>
      <c r="C1175" s="338">
        <v>16087</v>
      </c>
      <c r="D1175" s="338">
        <v>9601</v>
      </c>
      <c r="E1175" s="916">
        <v>0.47209496381228117</v>
      </c>
      <c r="F1175" s="338">
        <v>7426</v>
      </c>
    </row>
    <row r="1176" spans="1:6" s="915" customFormat="1" ht="12.75">
      <c r="A1176" s="461" t="s">
        <v>1215</v>
      </c>
      <c r="B1176" s="338">
        <v>96246</v>
      </c>
      <c r="C1176" s="338">
        <v>16087</v>
      </c>
      <c r="D1176" s="338">
        <v>9601</v>
      </c>
      <c r="E1176" s="916">
        <v>9.975479500446772</v>
      </c>
      <c r="F1176" s="338">
        <v>7426</v>
      </c>
    </row>
    <row r="1177" spans="1:6" s="915" customFormat="1" ht="12.75">
      <c r="A1177" s="461" t="s">
        <v>1216</v>
      </c>
      <c r="B1177" s="338">
        <v>43750</v>
      </c>
      <c r="C1177" s="338">
        <v>10749</v>
      </c>
      <c r="D1177" s="338">
        <v>4945</v>
      </c>
      <c r="E1177" s="916">
        <v>11.302857142857142</v>
      </c>
      <c r="F1177" s="338">
        <v>2770</v>
      </c>
    </row>
    <row r="1178" spans="1:6" s="915" customFormat="1" ht="12.75">
      <c r="A1178" s="461" t="s">
        <v>1242</v>
      </c>
      <c r="B1178" s="338">
        <v>35256</v>
      </c>
      <c r="C1178" s="338">
        <v>8661</v>
      </c>
      <c r="D1178" s="338">
        <v>4004</v>
      </c>
      <c r="E1178" s="916">
        <v>11.35693215339233</v>
      </c>
      <c r="F1178" s="338">
        <v>2251</v>
      </c>
    </row>
    <row r="1179" spans="1:6" s="915" customFormat="1" ht="12.75">
      <c r="A1179" s="461" t="s">
        <v>1218</v>
      </c>
      <c r="B1179" s="338">
        <v>52496</v>
      </c>
      <c r="C1179" s="338">
        <v>5338</v>
      </c>
      <c r="D1179" s="338">
        <v>4656</v>
      </c>
      <c r="E1179" s="916">
        <v>8.86924718073758</v>
      </c>
      <c r="F1179" s="338">
        <v>4656</v>
      </c>
    </row>
    <row r="1180" spans="1:6" s="915" customFormat="1" ht="12.75">
      <c r="A1180" s="461" t="s">
        <v>1220</v>
      </c>
      <c r="B1180" s="338">
        <v>1937455</v>
      </c>
      <c r="C1180" s="338">
        <v>0</v>
      </c>
      <c r="D1180" s="338">
        <v>0</v>
      </c>
      <c r="E1180" s="916">
        <v>0</v>
      </c>
      <c r="F1180" s="338">
        <v>0</v>
      </c>
    </row>
    <row r="1181" spans="1:6" s="915" customFormat="1" ht="12.75">
      <c r="A1181" s="461" t="s">
        <v>1243</v>
      </c>
      <c r="B1181" s="338">
        <v>1937455</v>
      </c>
      <c r="C1181" s="338">
        <v>0</v>
      </c>
      <c r="D1181" s="338">
        <v>0</v>
      </c>
      <c r="E1181" s="916">
        <v>0</v>
      </c>
      <c r="F1181" s="338">
        <v>0</v>
      </c>
    </row>
    <row r="1182" spans="1:6" s="915" customFormat="1" ht="12.75">
      <c r="A1182" s="461" t="s">
        <v>429</v>
      </c>
      <c r="B1182" s="338">
        <v>62710</v>
      </c>
      <c r="C1182" s="338">
        <v>48640</v>
      </c>
      <c r="D1182" s="338">
        <v>0</v>
      </c>
      <c r="E1182" s="916">
        <v>0</v>
      </c>
      <c r="F1182" s="338">
        <v>-44</v>
      </c>
    </row>
    <row r="1183" spans="1:6" s="915" customFormat="1" ht="12.75">
      <c r="A1183" s="461" t="s">
        <v>1228</v>
      </c>
      <c r="B1183" s="338">
        <v>62710</v>
      </c>
      <c r="C1183" s="338">
        <v>48640</v>
      </c>
      <c r="D1183" s="338">
        <v>0</v>
      </c>
      <c r="E1183" s="916">
        <v>0</v>
      </c>
      <c r="F1183" s="338">
        <v>-44</v>
      </c>
    </row>
    <row r="1184" spans="1:6" s="915" customFormat="1" ht="12.75">
      <c r="A1184" s="894" t="s">
        <v>1306</v>
      </c>
      <c r="B1184" s="338"/>
      <c r="C1184" s="338"/>
      <c r="D1184" s="338"/>
      <c r="E1184" s="916"/>
      <c r="F1184" s="338"/>
    </row>
    <row r="1185" spans="1:6" s="915" customFormat="1" ht="12.75">
      <c r="A1185" s="461" t="s">
        <v>1213</v>
      </c>
      <c r="B1185" s="338">
        <v>146760</v>
      </c>
      <c r="C1185" s="338">
        <v>31271</v>
      </c>
      <c r="D1185" s="338">
        <v>31271</v>
      </c>
      <c r="E1185" s="916">
        <v>21.307576996456802</v>
      </c>
      <c r="F1185" s="338">
        <v>16165</v>
      </c>
    </row>
    <row r="1186" spans="1:6" s="915" customFormat="1" ht="12.75">
      <c r="A1186" s="461" t="s">
        <v>1241</v>
      </c>
      <c r="B1186" s="338">
        <v>146760</v>
      </c>
      <c r="C1186" s="338">
        <v>31271</v>
      </c>
      <c r="D1186" s="338">
        <v>31271</v>
      </c>
      <c r="E1186" s="916">
        <v>21.307576996456802</v>
      </c>
      <c r="F1186" s="338">
        <v>16165</v>
      </c>
    </row>
    <row r="1187" spans="1:6" s="915" customFormat="1" ht="25.5">
      <c r="A1187" s="461" t="s">
        <v>1214</v>
      </c>
      <c r="B1187" s="338">
        <v>146760</v>
      </c>
      <c r="C1187" s="338">
        <v>31271</v>
      </c>
      <c r="D1187" s="338">
        <v>31271</v>
      </c>
      <c r="E1187" s="916">
        <v>21.307576996456802</v>
      </c>
      <c r="F1187" s="338">
        <v>16165</v>
      </c>
    </row>
    <row r="1188" spans="1:6" s="915" customFormat="1" ht="12.75">
      <c r="A1188" s="461" t="s">
        <v>828</v>
      </c>
      <c r="B1188" s="338">
        <v>146760</v>
      </c>
      <c r="C1188" s="338">
        <v>31271</v>
      </c>
      <c r="D1188" s="338">
        <v>12719</v>
      </c>
      <c r="E1188" s="916">
        <v>8.666530389751976</v>
      </c>
      <c r="F1188" s="338">
        <v>12373</v>
      </c>
    </row>
    <row r="1189" spans="1:6" s="915" customFormat="1" ht="12.75">
      <c r="A1189" s="461" t="s">
        <v>130</v>
      </c>
      <c r="B1189" s="338">
        <v>84029</v>
      </c>
      <c r="C1189" s="338">
        <v>15271</v>
      </c>
      <c r="D1189" s="338">
        <v>5719</v>
      </c>
      <c r="E1189" s="916">
        <v>6.805983648502304</v>
      </c>
      <c r="F1189" s="338">
        <v>5373</v>
      </c>
    </row>
    <row r="1190" spans="1:6" s="915" customFormat="1" ht="12.75">
      <c r="A1190" s="461" t="s">
        <v>1215</v>
      </c>
      <c r="B1190" s="338">
        <v>84029</v>
      </c>
      <c r="C1190" s="338">
        <v>15271</v>
      </c>
      <c r="D1190" s="338">
        <v>5719</v>
      </c>
      <c r="E1190" s="916">
        <v>6.805983648502304</v>
      </c>
      <c r="F1190" s="338">
        <v>5373</v>
      </c>
    </row>
    <row r="1191" spans="1:6" s="915" customFormat="1" ht="12.75">
      <c r="A1191" s="461" t="s">
        <v>1216</v>
      </c>
      <c r="B1191" s="338">
        <v>42675</v>
      </c>
      <c r="C1191" s="338">
        <v>6595</v>
      </c>
      <c r="D1191" s="338">
        <v>346</v>
      </c>
      <c r="E1191" s="916">
        <v>0.8107791446983011</v>
      </c>
      <c r="F1191" s="338">
        <v>0</v>
      </c>
    </row>
    <row r="1192" spans="1:6" s="915" customFormat="1" ht="12.75">
      <c r="A1192" s="461" t="s">
        <v>1242</v>
      </c>
      <c r="B1192" s="338">
        <v>34391</v>
      </c>
      <c r="C1192" s="338">
        <v>5315</v>
      </c>
      <c r="D1192" s="338">
        <v>253</v>
      </c>
      <c r="E1192" s="916">
        <v>0.7356575848332413</v>
      </c>
      <c r="F1192" s="338">
        <v>0</v>
      </c>
    </row>
    <row r="1193" spans="1:6" s="915" customFormat="1" ht="12.75">
      <c r="A1193" s="461" t="s">
        <v>1218</v>
      </c>
      <c r="B1193" s="338">
        <v>41354</v>
      </c>
      <c r="C1193" s="338">
        <v>8676</v>
      </c>
      <c r="D1193" s="338">
        <v>5373</v>
      </c>
      <c r="E1193" s="916">
        <v>12.992697199787203</v>
      </c>
      <c r="F1193" s="338">
        <v>5373</v>
      </c>
    </row>
    <row r="1194" spans="1:6" s="915" customFormat="1" ht="12.75">
      <c r="A1194" s="461" t="s">
        <v>429</v>
      </c>
      <c r="B1194" s="338">
        <v>62731</v>
      </c>
      <c r="C1194" s="338">
        <v>16000</v>
      </c>
      <c r="D1194" s="338">
        <v>7000</v>
      </c>
      <c r="E1194" s="916">
        <v>11.158757233265849</v>
      </c>
      <c r="F1194" s="338">
        <v>7000</v>
      </c>
    </row>
    <row r="1195" spans="1:6" s="915" customFormat="1" ht="12.75">
      <c r="A1195" s="461" t="s">
        <v>1228</v>
      </c>
      <c r="B1195" s="338">
        <v>62731</v>
      </c>
      <c r="C1195" s="338">
        <v>16000</v>
      </c>
      <c r="D1195" s="338">
        <v>7000</v>
      </c>
      <c r="E1195" s="916">
        <v>11.158757233265849</v>
      </c>
      <c r="F1195" s="338">
        <v>7000</v>
      </c>
    </row>
    <row r="1196" spans="1:6" s="915" customFormat="1" ht="12.75">
      <c r="A1196" s="894" t="s">
        <v>1262</v>
      </c>
      <c r="B1196" s="338"/>
      <c r="C1196" s="338"/>
      <c r="D1196" s="338"/>
      <c r="E1196" s="916"/>
      <c r="F1196" s="338"/>
    </row>
    <row r="1197" spans="1:6" s="915" customFormat="1" ht="12.75">
      <c r="A1197" s="461" t="s">
        <v>1213</v>
      </c>
      <c r="B1197" s="338">
        <v>163592</v>
      </c>
      <c r="C1197" s="338">
        <v>155923</v>
      </c>
      <c r="D1197" s="338">
        <v>155923</v>
      </c>
      <c r="E1197" s="916">
        <v>95.3121179519781</v>
      </c>
      <c r="F1197" s="338">
        <v>155923</v>
      </c>
    </row>
    <row r="1198" spans="1:6" s="915" customFormat="1" ht="12.75">
      <c r="A1198" s="461" t="s">
        <v>1241</v>
      </c>
      <c r="B1198" s="338">
        <v>163592</v>
      </c>
      <c r="C1198" s="338">
        <v>155923</v>
      </c>
      <c r="D1198" s="338">
        <v>155923</v>
      </c>
      <c r="E1198" s="916">
        <v>95.3121179519781</v>
      </c>
      <c r="F1198" s="338">
        <v>155923</v>
      </c>
    </row>
    <row r="1199" spans="1:6" s="915" customFormat="1" ht="25.5">
      <c r="A1199" s="461" t="s">
        <v>1214</v>
      </c>
      <c r="B1199" s="338">
        <v>163592</v>
      </c>
      <c r="C1199" s="338">
        <v>155923</v>
      </c>
      <c r="D1199" s="338">
        <v>155923</v>
      </c>
      <c r="E1199" s="916">
        <v>95.3121179519781</v>
      </c>
      <c r="F1199" s="338">
        <v>155923</v>
      </c>
    </row>
    <row r="1200" spans="1:6" s="915" customFormat="1" ht="12.75">
      <c r="A1200" s="461" t="s">
        <v>828</v>
      </c>
      <c r="B1200" s="338">
        <v>163592</v>
      </c>
      <c r="C1200" s="338">
        <v>155923</v>
      </c>
      <c r="D1200" s="338">
        <v>155621</v>
      </c>
      <c r="E1200" s="916">
        <v>95.12751234779206</v>
      </c>
      <c r="F1200" s="338">
        <v>155621</v>
      </c>
    </row>
    <row r="1201" spans="1:6" s="915" customFormat="1" ht="12.75">
      <c r="A1201" s="461" t="s">
        <v>130</v>
      </c>
      <c r="B1201" s="338">
        <v>163592</v>
      </c>
      <c r="C1201" s="338">
        <v>155923</v>
      </c>
      <c r="D1201" s="338">
        <v>155621</v>
      </c>
      <c r="E1201" s="916">
        <v>95.12751234779206</v>
      </c>
      <c r="F1201" s="338">
        <v>155621</v>
      </c>
    </row>
    <row r="1202" spans="1:6" s="915" customFormat="1" ht="12.75">
      <c r="A1202" s="461" t="s">
        <v>1215</v>
      </c>
      <c r="B1202" s="338">
        <v>8607</v>
      </c>
      <c r="C1202" s="338">
        <v>938</v>
      </c>
      <c r="D1202" s="338">
        <v>636</v>
      </c>
      <c r="E1202" s="916">
        <v>7.389334262809341</v>
      </c>
      <c r="F1202" s="338">
        <v>636</v>
      </c>
    </row>
    <row r="1203" spans="1:6" s="915" customFormat="1" ht="12.75">
      <c r="A1203" s="461" t="s">
        <v>1216</v>
      </c>
      <c r="B1203" s="338">
        <v>8607</v>
      </c>
      <c r="C1203" s="338">
        <v>938</v>
      </c>
      <c r="D1203" s="338">
        <v>636</v>
      </c>
      <c r="E1203" s="916">
        <v>7.389334262809341</v>
      </c>
      <c r="F1203" s="338">
        <v>636</v>
      </c>
    </row>
    <row r="1204" spans="1:6" s="915" customFormat="1" ht="12.75">
      <c r="A1204" s="461" t="s">
        <v>1242</v>
      </c>
      <c r="B1204" s="338">
        <v>6936</v>
      </c>
      <c r="C1204" s="338">
        <v>756</v>
      </c>
      <c r="D1204" s="338">
        <v>532</v>
      </c>
      <c r="E1204" s="916">
        <v>7.6701268742791235</v>
      </c>
      <c r="F1204" s="338">
        <v>532</v>
      </c>
    </row>
    <row r="1205" spans="1:6" s="915" customFormat="1" ht="12.75">
      <c r="A1205" s="461" t="s">
        <v>1220</v>
      </c>
      <c r="B1205" s="338">
        <v>154985</v>
      </c>
      <c r="C1205" s="338">
        <v>154985</v>
      </c>
      <c r="D1205" s="338">
        <v>154985</v>
      </c>
      <c r="E1205" s="916">
        <v>100</v>
      </c>
      <c r="F1205" s="338">
        <v>154985</v>
      </c>
    </row>
    <row r="1206" spans="1:6" s="915" customFormat="1" ht="12.75">
      <c r="A1206" s="461" t="s">
        <v>1243</v>
      </c>
      <c r="B1206" s="338">
        <v>154985</v>
      </c>
      <c r="C1206" s="338">
        <v>154985</v>
      </c>
      <c r="D1206" s="338">
        <v>154985</v>
      </c>
      <c r="E1206" s="916">
        <v>100</v>
      </c>
      <c r="F1206" s="338">
        <v>154985</v>
      </c>
    </row>
    <row r="1207" spans="1:6" s="915" customFormat="1" ht="25.5">
      <c r="A1207" s="894" t="s">
        <v>1298</v>
      </c>
      <c r="B1207" s="338"/>
      <c r="C1207" s="338"/>
      <c r="D1207" s="338"/>
      <c r="E1207" s="916"/>
      <c r="F1207" s="338"/>
    </row>
    <row r="1208" spans="1:6" s="915" customFormat="1" ht="12.75">
      <c r="A1208" s="461" t="s">
        <v>1213</v>
      </c>
      <c r="B1208" s="338">
        <v>1617582</v>
      </c>
      <c r="C1208" s="338">
        <v>626351</v>
      </c>
      <c r="D1208" s="338">
        <v>51987</v>
      </c>
      <c r="E1208" s="916">
        <v>3.213871074233022</v>
      </c>
      <c r="F1208" s="338">
        <v>20814</v>
      </c>
    </row>
    <row r="1209" spans="1:6" s="915" customFormat="1" ht="12.75">
      <c r="A1209" s="461" t="s">
        <v>751</v>
      </c>
      <c r="B1209" s="338">
        <v>0</v>
      </c>
      <c r="C1209" s="338">
        <v>0</v>
      </c>
      <c r="D1209" s="338">
        <v>962</v>
      </c>
      <c r="E1209" s="903" t="s">
        <v>171</v>
      </c>
      <c r="F1209" s="338">
        <v>356</v>
      </c>
    </row>
    <row r="1210" spans="1:6" s="915" customFormat="1" ht="12.75">
      <c r="A1210" s="461" t="s">
        <v>1290</v>
      </c>
      <c r="B1210" s="338">
        <v>1299089</v>
      </c>
      <c r="C1210" s="338">
        <v>575326</v>
      </c>
      <c r="D1210" s="338">
        <v>0</v>
      </c>
      <c r="E1210" s="916">
        <v>0</v>
      </c>
      <c r="F1210" s="338">
        <v>0</v>
      </c>
    </row>
    <row r="1211" spans="1:6" s="915" customFormat="1" ht="12.75">
      <c r="A1211" s="461" t="s">
        <v>1291</v>
      </c>
      <c r="B1211" s="338">
        <v>1299089</v>
      </c>
      <c r="C1211" s="338">
        <v>575326</v>
      </c>
      <c r="D1211" s="338">
        <v>0</v>
      </c>
      <c r="E1211" s="916">
        <v>0</v>
      </c>
      <c r="F1211" s="338">
        <v>0</v>
      </c>
    </row>
    <row r="1212" spans="1:6" s="915" customFormat="1" ht="38.25">
      <c r="A1212" s="904" t="s">
        <v>1299</v>
      </c>
      <c r="B1212" s="906">
        <v>1299089</v>
      </c>
      <c r="C1212" s="906">
        <v>575326</v>
      </c>
      <c r="D1212" s="906">
        <v>0</v>
      </c>
      <c r="E1212" s="916">
        <v>0</v>
      </c>
      <c r="F1212" s="906">
        <v>0</v>
      </c>
    </row>
    <row r="1213" spans="1:6" s="915" customFormat="1" ht="12.75">
      <c r="A1213" s="461" t="s">
        <v>1241</v>
      </c>
      <c r="B1213" s="338">
        <v>318493</v>
      </c>
      <c r="C1213" s="338">
        <v>51025</v>
      </c>
      <c r="D1213" s="338">
        <v>51025</v>
      </c>
      <c r="E1213" s="916">
        <v>16.020760267886576</v>
      </c>
      <c r="F1213" s="338">
        <v>20458</v>
      </c>
    </row>
    <row r="1214" spans="1:6" s="915" customFormat="1" ht="25.5">
      <c r="A1214" s="461" t="s">
        <v>1214</v>
      </c>
      <c r="B1214" s="338">
        <v>318493</v>
      </c>
      <c r="C1214" s="338">
        <v>51025</v>
      </c>
      <c r="D1214" s="338">
        <v>51025</v>
      </c>
      <c r="E1214" s="916">
        <v>16.020760267886576</v>
      </c>
      <c r="F1214" s="338">
        <v>20458</v>
      </c>
    </row>
    <row r="1215" spans="1:6" s="915" customFormat="1" ht="12.75">
      <c r="A1215" s="461" t="s">
        <v>828</v>
      </c>
      <c r="B1215" s="338">
        <v>1890664</v>
      </c>
      <c r="C1215" s="338">
        <v>248931</v>
      </c>
      <c r="D1215" s="338">
        <v>222651</v>
      </c>
      <c r="E1215" s="916">
        <v>11.776338894695197</v>
      </c>
      <c r="F1215" s="338">
        <v>212593</v>
      </c>
    </row>
    <row r="1216" spans="1:6" s="915" customFormat="1" ht="12.75">
      <c r="A1216" s="461" t="s">
        <v>130</v>
      </c>
      <c r="B1216" s="338">
        <v>1890664</v>
      </c>
      <c r="C1216" s="338">
        <v>248931</v>
      </c>
      <c r="D1216" s="338">
        <v>222651</v>
      </c>
      <c r="E1216" s="916">
        <v>11.776338894695197</v>
      </c>
      <c r="F1216" s="338">
        <v>212593</v>
      </c>
    </row>
    <row r="1217" spans="1:6" s="915" customFormat="1" ht="12.75">
      <c r="A1217" s="461" t="s">
        <v>1215</v>
      </c>
      <c r="B1217" s="338">
        <v>119409</v>
      </c>
      <c r="C1217" s="338">
        <v>16101</v>
      </c>
      <c r="D1217" s="338">
        <v>15329</v>
      </c>
      <c r="E1217" s="916">
        <v>12.837390816437622</v>
      </c>
      <c r="F1217" s="338">
        <v>11538</v>
      </c>
    </row>
    <row r="1218" spans="1:6" s="915" customFormat="1" ht="12.75">
      <c r="A1218" s="461" t="s">
        <v>1216</v>
      </c>
      <c r="B1218" s="338">
        <v>96285</v>
      </c>
      <c r="C1218" s="338">
        <v>12781</v>
      </c>
      <c r="D1218" s="338">
        <v>12697</v>
      </c>
      <c r="E1218" s="916">
        <v>13.186893077841825</v>
      </c>
      <c r="F1218" s="338">
        <v>10202</v>
      </c>
    </row>
    <row r="1219" spans="1:6" s="915" customFormat="1" ht="12.75">
      <c r="A1219" s="461" t="s">
        <v>1242</v>
      </c>
      <c r="B1219" s="338">
        <v>77592</v>
      </c>
      <c r="C1219" s="338">
        <v>10299</v>
      </c>
      <c r="D1219" s="338">
        <v>10232</v>
      </c>
      <c r="E1219" s="916">
        <v>13.186926487266728</v>
      </c>
      <c r="F1219" s="338">
        <v>7949</v>
      </c>
    </row>
    <row r="1220" spans="1:6" s="915" customFormat="1" ht="12.75">
      <c r="A1220" s="461" t="s">
        <v>1218</v>
      </c>
      <c r="B1220" s="338">
        <v>23124</v>
      </c>
      <c r="C1220" s="338">
        <v>3320</v>
      </c>
      <c r="D1220" s="338">
        <v>2632</v>
      </c>
      <c r="E1220" s="916">
        <v>11.38211382113821</v>
      </c>
      <c r="F1220" s="338">
        <v>1336</v>
      </c>
    </row>
    <row r="1221" spans="1:6" s="915" customFormat="1" ht="12.75">
      <c r="A1221" s="461" t="s">
        <v>1220</v>
      </c>
      <c r="B1221" s="338">
        <v>1771255</v>
      </c>
      <c r="C1221" s="338">
        <v>232830</v>
      </c>
      <c r="D1221" s="338">
        <v>207322</v>
      </c>
      <c r="E1221" s="916">
        <v>11.70480817273628</v>
      </c>
      <c r="F1221" s="338">
        <v>201055</v>
      </c>
    </row>
    <row r="1222" spans="1:6" s="915" customFormat="1" ht="12.75">
      <c r="A1222" s="461" t="s">
        <v>1243</v>
      </c>
      <c r="B1222" s="338">
        <v>1771255</v>
      </c>
      <c r="C1222" s="338">
        <v>232830</v>
      </c>
      <c r="D1222" s="338">
        <v>207322</v>
      </c>
      <c r="E1222" s="916">
        <v>11.70480817273628</v>
      </c>
      <c r="F1222" s="338">
        <v>201055</v>
      </c>
    </row>
    <row r="1223" spans="1:6" s="915" customFormat="1" ht="12.75">
      <c r="A1223" s="461" t="s">
        <v>82</v>
      </c>
      <c r="B1223" s="338">
        <v>-273082</v>
      </c>
      <c r="C1223" s="338">
        <v>377420</v>
      </c>
      <c r="D1223" s="338">
        <v>-170664</v>
      </c>
      <c r="E1223" s="916">
        <v>62.49551416790561</v>
      </c>
      <c r="F1223" s="338">
        <v>-170664</v>
      </c>
    </row>
    <row r="1224" spans="1:6" s="915" customFormat="1" ht="13.5" customHeight="1">
      <c r="A1224" s="461" t="s">
        <v>176</v>
      </c>
      <c r="B1224" s="338">
        <v>273082</v>
      </c>
      <c r="C1224" s="338">
        <v>-377420</v>
      </c>
      <c r="D1224" s="902" t="s">
        <v>171</v>
      </c>
      <c r="E1224" s="903" t="s">
        <v>171</v>
      </c>
      <c r="F1224" s="902" t="s">
        <v>171</v>
      </c>
    </row>
    <row r="1225" spans="1:6" s="915" customFormat="1" ht="13.5" customHeight="1">
      <c r="A1225" s="461" t="s">
        <v>1235</v>
      </c>
      <c r="B1225" s="338">
        <v>273082</v>
      </c>
      <c r="C1225" s="338">
        <v>-377420</v>
      </c>
      <c r="D1225" s="902" t="s">
        <v>171</v>
      </c>
      <c r="E1225" s="903" t="s">
        <v>171</v>
      </c>
      <c r="F1225" s="902" t="s">
        <v>171</v>
      </c>
    </row>
    <row r="1226" spans="1:6" s="915" customFormat="1" ht="25.5">
      <c r="A1226" s="897" t="s">
        <v>1247</v>
      </c>
      <c r="B1226" s="338">
        <v>273082</v>
      </c>
      <c r="C1226" s="338">
        <v>-377420</v>
      </c>
      <c r="D1226" s="902" t="s">
        <v>171</v>
      </c>
      <c r="E1226" s="903" t="s">
        <v>171</v>
      </c>
      <c r="F1226" s="902" t="s">
        <v>171</v>
      </c>
    </row>
    <row r="1227" spans="1:6" s="915" customFormat="1" ht="12.75">
      <c r="A1227" s="894" t="s">
        <v>1281</v>
      </c>
      <c r="B1227" s="338"/>
      <c r="C1227" s="338"/>
      <c r="D1227" s="338"/>
      <c r="E1227" s="916"/>
      <c r="F1227" s="338">
        <v>0</v>
      </c>
    </row>
    <row r="1228" spans="1:6" s="915" customFormat="1" ht="12.75">
      <c r="A1228" s="461" t="s">
        <v>1213</v>
      </c>
      <c r="B1228" s="338">
        <v>2096371</v>
      </c>
      <c r="C1228" s="338">
        <v>150897</v>
      </c>
      <c r="D1228" s="338">
        <v>150897</v>
      </c>
      <c r="E1228" s="916">
        <v>7.198010275852891</v>
      </c>
      <c r="F1228" s="338">
        <v>56470</v>
      </c>
    </row>
    <row r="1229" spans="1:6" s="915" customFormat="1" ht="12.75">
      <c r="A1229" s="461" t="s">
        <v>1290</v>
      </c>
      <c r="B1229" s="338">
        <v>1408207</v>
      </c>
      <c r="C1229" s="338">
        <v>0</v>
      </c>
      <c r="D1229" s="338">
        <v>0</v>
      </c>
      <c r="E1229" s="916">
        <v>0</v>
      </c>
      <c r="F1229" s="338">
        <v>0</v>
      </c>
    </row>
    <row r="1230" spans="1:6" s="915" customFormat="1" ht="12.75">
      <c r="A1230" s="461" t="s">
        <v>1291</v>
      </c>
      <c r="B1230" s="338">
        <v>1408207</v>
      </c>
      <c r="C1230" s="338">
        <v>0</v>
      </c>
      <c r="D1230" s="338">
        <v>0</v>
      </c>
      <c r="E1230" s="916">
        <v>0</v>
      </c>
      <c r="F1230" s="338">
        <v>0</v>
      </c>
    </row>
    <row r="1231" spans="1:6" s="915" customFormat="1" ht="38.25">
      <c r="A1231" s="904" t="s">
        <v>1299</v>
      </c>
      <c r="B1231" s="906">
        <v>1408207</v>
      </c>
      <c r="C1231" s="906">
        <v>0</v>
      </c>
      <c r="D1231" s="906">
        <v>0</v>
      </c>
      <c r="E1231" s="916">
        <v>0</v>
      </c>
      <c r="F1231" s="906">
        <v>0</v>
      </c>
    </row>
    <row r="1232" spans="1:6" s="915" customFormat="1" ht="12.75">
      <c r="A1232" s="461" t="s">
        <v>1241</v>
      </c>
      <c r="B1232" s="338">
        <v>688164</v>
      </c>
      <c r="C1232" s="338">
        <v>150897</v>
      </c>
      <c r="D1232" s="338">
        <v>150897</v>
      </c>
      <c r="E1232" s="916">
        <v>21.927476589882644</v>
      </c>
      <c r="F1232" s="338">
        <v>56470</v>
      </c>
    </row>
    <row r="1233" spans="1:6" s="915" customFormat="1" ht="25.5">
      <c r="A1233" s="461" t="s">
        <v>1214</v>
      </c>
      <c r="B1233" s="338">
        <v>688164</v>
      </c>
      <c r="C1233" s="338">
        <v>150897</v>
      </c>
      <c r="D1233" s="338">
        <v>150897</v>
      </c>
      <c r="E1233" s="916">
        <v>21.927476589882644</v>
      </c>
      <c r="F1233" s="338">
        <v>56470</v>
      </c>
    </row>
    <row r="1234" spans="1:6" s="915" customFormat="1" ht="12.75">
      <c r="A1234" s="461" t="s">
        <v>828</v>
      </c>
      <c r="B1234" s="338">
        <v>2149152</v>
      </c>
      <c r="C1234" s="338">
        <v>150897</v>
      </c>
      <c r="D1234" s="338">
        <v>150183</v>
      </c>
      <c r="E1234" s="916">
        <v>6.988012015902085</v>
      </c>
      <c r="F1234" s="338">
        <v>56497</v>
      </c>
    </row>
    <row r="1235" spans="1:6" s="915" customFormat="1" ht="12.75">
      <c r="A1235" s="461" t="s">
        <v>130</v>
      </c>
      <c r="B1235" s="338">
        <v>2146072</v>
      </c>
      <c r="C1235" s="338">
        <v>150897</v>
      </c>
      <c r="D1235" s="338">
        <v>150183</v>
      </c>
      <c r="E1235" s="916">
        <v>6.998041072247344</v>
      </c>
      <c r="F1235" s="338">
        <v>56497</v>
      </c>
    </row>
    <row r="1236" spans="1:6" s="915" customFormat="1" ht="12.75">
      <c r="A1236" s="461" t="s">
        <v>1215</v>
      </c>
      <c r="B1236" s="338">
        <v>71396</v>
      </c>
      <c r="C1236" s="338">
        <v>7188</v>
      </c>
      <c r="D1236" s="338">
        <v>6494</v>
      </c>
      <c r="E1236" s="916">
        <v>9.095747660933386</v>
      </c>
      <c r="F1236" s="338">
        <v>2925</v>
      </c>
    </row>
    <row r="1237" spans="1:6" s="915" customFormat="1" ht="12.75">
      <c r="A1237" s="461" t="s">
        <v>1216</v>
      </c>
      <c r="B1237" s="338">
        <v>59420</v>
      </c>
      <c r="C1237" s="338">
        <v>7188</v>
      </c>
      <c r="D1237" s="338">
        <v>6494</v>
      </c>
      <c r="E1237" s="916">
        <v>10.928980141366543</v>
      </c>
      <c r="F1237" s="338">
        <v>2925</v>
      </c>
    </row>
    <row r="1238" spans="1:6" s="915" customFormat="1" ht="12.75">
      <c r="A1238" s="461" t="s">
        <v>1242</v>
      </c>
      <c r="B1238" s="338">
        <v>47350</v>
      </c>
      <c r="C1238" s="338">
        <v>5885</v>
      </c>
      <c r="D1238" s="338">
        <v>5192</v>
      </c>
      <c r="E1238" s="916">
        <v>10.965153115100316</v>
      </c>
      <c r="F1238" s="338">
        <v>2365</v>
      </c>
    </row>
    <row r="1239" spans="1:6" s="915" customFormat="1" ht="12.75">
      <c r="A1239" s="461" t="s">
        <v>1218</v>
      </c>
      <c r="B1239" s="338">
        <v>11976</v>
      </c>
      <c r="C1239" s="338">
        <v>0</v>
      </c>
      <c r="D1239" s="338">
        <v>0</v>
      </c>
      <c r="E1239" s="916">
        <v>0</v>
      </c>
      <c r="F1239" s="338">
        <v>0</v>
      </c>
    </row>
    <row r="1240" spans="1:6" s="915" customFormat="1" ht="12.75">
      <c r="A1240" s="461" t="s">
        <v>1220</v>
      </c>
      <c r="B1240" s="338">
        <v>2074676</v>
      </c>
      <c r="C1240" s="338">
        <v>143709</v>
      </c>
      <c r="D1240" s="338">
        <v>143689</v>
      </c>
      <c r="E1240" s="916">
        <v>6.925852518658335</v>
      </c>
      <c r="F1240" s="338">
        <v>53572</v>
      </c>
    </row>
    <row r="1241" spans="1:6" s="915" customFormat="1" ht="12.75">
      <c r="A1241" s="461" t="s">
        <v>1243</v>
      </c>
      <c r="B1241" s="338">
        <v>2074676</v>
      </c>
      <c r="C1241" s="338">
        <v>143709</v>
      </c>
      <c r="D1241" s="338">
        <v>143689</v>
      </c>
      <c r="E1241" s="916">
        <v>6.925852518658335</v>
      </c>
      <c r="F1241" s="338">
        <v>53572</v>
      </c>
    </row>
    <row r="1242" spans="1:6" s="915" customFormat="1" ht="12.75">
      <c r="A1242" s="461" t="s">
        <v>429</v>
      </c>
      <c r="B1242" s="338">
        <v>3080</v>
      </c>
      <c r="C1242" s="338">
        <v>0</v>
      </c>
      <c r="D1242" s="338">
        <v>0</v>
      </c>
      <c r="E1242" s="916">
        <v>0</v>
      </c>
      <c r="F1242" s="338">
        <v>0</v>
      </c>
    </row>
    <row r="1243" spans="1:6" s="915" customFormat="1" ht="12.75">
      <c r="A1243" s="461" t="s">
        <v>1228</v>
      </c>
      <c r="B1243" s="338">
        <v>3080</v>
      </c>
      <c r="C1243" s="338">
        <v>0</v>
      </c>
      <c r="D1243" s="338">
        <v>0</v>
      </c>
      <c r="E1243" s="916">
        <v>0</v>
      </c>
      <c r="F1243" s="338">
        <v>0</v>
      </c>
    </row>
    <row r="1244" spans="1:6" s="915" customFormat="1" ht="12.75">
      <c r="A1244" s="461" t="s">
        <v>82</v>
      </c>
      <c r="B1244" s="338">
        <v>-52781</v>
      </c>
      <c r="C1244" s="338">
        <v>0</v>
      </c>
      <c r="D1244" s="338">
        <v>714</v>
      </c>
      <c r="E1244" s="916">
        <v>-1.3527595157348289</v>
      </c>
      <c r="F1244" s="338">
        <v>714</v>
      </c>
    </row>
    <row r="1245" spans="1:6" s="915" customFormat="1" ht="13.5" customHeight="1">
      <c r="A1245" s="461" t="s">
        <v>176</v>
      </c>
      <c r="B1245" s="338">
        <v>52781</v>
      </c>
      <c r="C1245" s="338">
        <v>0</v>
      </c>
      <c r="D1245" s="902" t="s">
        <v>171</v>
      </c>
      <c r="E1245" s="903" t="s">
        <v>171</v>
      </c>
      <c r="F1245" s="902" t="s">
        <v>171</v>
      </c>
    </row>
    <row r="1246" spans="1:6" s="915" customFormat="1" ht="13.5" customHeight="1">
      <c r="A1246" s="461" t="s">
        <v>1235</v>
      </c>
      <c r="B1246" s="338">
        <v>52781</v>
      </c>
      <c r="C1246" s="338">
        <v>0</v>
      </c>
      <c r="D1246" s="902" t="s">
        <v>171</v>
      </c>
      <c r="E1246" s="903" t="s">
        <v>171</v>
      </c>
      <c r="F1246" s="902" t="s">
        <v>171</v>
      </c>
    </row>
    <row r="1247" spans="1:6" s="915" customFormat="1" ht="25.5">
      <c r="A1247" s="897" t="s">
        <v>1247</v>
      </c>
      <c r="B1247" s="338">
        <v>52781</v>
      </c>
      <c r="C1247" s="338">
        <v>0</v>
      </c>
      <c r="D1247" s="902" t="s">
        <v>171</v>
      </c>
      <c r="E1247" s="903" t="s">
        <v>171</v>
      </c>
      <c r="F1247" s="902" t="s">
        <v>171</v>
      </c>
    </row>
    <row r="1248" spans="1:6" s="915" customFormat="1" ht="12.75">
      <c r="A1248" s="356" t="s">
        <v>1237</v>
      </c>
      <c r="B1248" s="338"/>
      <c r="C1248" s="338"/>
      <c r="D1248" s="338"/>
      <c r="E1248" s="916"/>
      <c r="F1248" s="338"/>
    </row>
    <row r="1249" spans="1:6" s="915" customFormat="1" ht="12.75">
      <c r="A1249" s="887" t="s">
        <v>1307</v>
      </c>
      <c r="B1249" s="338"/>
      <c r="C1249" s="338"/>
      <c r="D1249" s="338"/>
      <c r="E1249" s="916"/>
      <c r="F1249" s="338"/>
    </row>
    <row r="1250" spans="1:6" s="915" customFormat="1" ht="12.75">
      <c r="A1250" s="461" t="s">
        <v>1213</v>
      </c>
      <c r="B1250" s="338">
        <v>10943592</v>
      </c>
      <c r="C1250" s="338">
        <v>143656</v>
      </c>
      <c r="D1250" s="338">
        <v>28815</v>
      </c>
      <c r="E1250" s="916">
        <v>0.26330477232703847</v>
      </c>
      <c r="F1250" s="338">
        <v>0</v>
      </c>
    </row>
    <row r="1251" spans="1:6" s="915" customFormat="1" ht="12.75">
      <c r="A1251" s="461" t="s">
        <v>751</v>
      </c>
      <c r="B1251" s="338">
        <v>10941103</v>
      </c>
      <c r="C1251" s="338">
        <v>143656</v>
      </c>
      <c r="D1251" s="338">
        <v>28815</v>
      </c>
      <c r="E1251" s="916">
        <v>0.2633646717337365</v>
      </c>
      <c r="F1251" s="338">
        <v>0</v>
      </c>
    </row>
    <row r="1252" spans="1:6" s="915" customFormat="1" ht="12.75">
      <c r="A1252" s="461" t="s">
        <v>1241</v>
      </c>
      <c r="B1252" s="338">
        <v>2489</v>
      </c>
      <c r="C1252" s="338">
        <v>0</v>
      </c>
      <c r="D1252" s="338">
        <v>0</v>
      </c>
      <c r="E1252" s="916">
        <v>0</v>
      </c>
      <c r="F1252" s="338">
        <v>0</v>
      </c>
    </row>
    <row r="1253" spans="1:6" s="915" customFormat="1" ht="25.5">
      <c r="A1253" s="461" t="s">
        <v>1214</v>
      </c>
      <c r="B1253" s="338">
        <v>2489</v>
      </c>
      <c r="C1253" s="338">
        <v>0</v>
      </c>
      <c r="D1253" s="338">
        <v>0</v>
      </c>
      <c r="E1253" s="916">
        <v>0</v>
      </c>
      <c r="F1253" s="338">
        <v>0</v>
      </c>
    </row>
    <row r="1254" spans="1:6" s="915" customFormat="1" ht="12.75">
      <c r="A1254" s="461" t="s">
        <v>828</v>
      </c>
      <c r="B1254" s="338">
        <v>11256354</v>
      </c>
      <c r="C1254" s="338">
        <v>397441</v>
      </c>
      <c r="D1254" s="338">
        <v>3464</v>
      </c>
      <c r="E1254" s="916">
        <v>0.030773730108345915</v>
      </c>
      <c r="F1254" s="338">
        <v>674</v>
      </c>
    </row>
    <row r="1255" spans="1:6" s="915" customFormat="1" ht="12.75">
      <c r="A1255" s="461" t="s">
        <v>130</v>
      </c>
      <c r="B1255" s="338">
        <v>357069</v>
      </c>
      <c r="C1255" s="338">
        <v>5656</v>
      </c>
      <c r="D1255" s="338">
        <v>3464</v>
      </c>
      <c r="E1255" s="916">
        <v>0.9701206209444113</v>
      </c>
      <c r="F1255" s="338">
        <v>674</v>
      </c>
    </row>
    <row r="1256" spans="1:6" s="915" customFormat="1" ht="12.75">
      <c r="A1256" s="461" t="s">
        <v>1215</v>
      </c>
      <c r="B1256" s="338">
        <v>357069</v>
      </c>
      <c r="C1256" s="338">
        <v>5656</v>
      </c>
      <c r="D1256" s="338">
        <v>3464</v>
      </c>
      <c r="E1256" s="916">
        <v>0.9701206209444113</v>
      </c>
      <c r="F1256" s="338">
        <v>674</v>
      </c>
    </row>
    <row r="1257" spans="1:6" s="915" customFormat="1" ht="12.75">
      <c r="A1257" s="461" t="s">
        <v>1216</v>
      </c>
      <c r="B1257" s="338">
        <v>112739</v>
      </c>
      <c r="C1257" s="338">
        <v>0</v>
      </c>
      <c r="D1257" s="338">
        <v>0</v>
      </c>
      <c r="E1257" s="916">
        <v>0</v>
      </c>
      <c r="F1257" s="338">
        <v>0</v>
      </c>
    </row>
    <row r="1258" spans="1:6" s="915" customFormat="1" ht="12.75">
      <c r="A1258" s="461" t="s">
        <v>1242</v>
      </c>
      <c r="B1258" s="338">
        <v>90643</v>
      </c>
      <c r="C1258" s="338">
        <v>0</v>
      </c>
      <c r="D1258" s="338">
        <v>0</v>
      </c>
      <c r="E1258" s="916">
        <v>0</v>
      </c>
      <c r="F1258" s="338">
        <v>0</v>
      </c>
    </row>
    <row r="1259" spans="1:6" s="915" customFormat="1" ht="12.75">
      <c r="A1259" s="461" t="s">
        <v>1218</v>
      </c>
      <c r="B1259" s="338">
        <v>244330</v>
      </c>
      <c r="C1259" s="338">
        <v>5656</v>
      </c>
      <c r="D1259" s="338">
        <v>3464</v>
      </c>
      <c r="E1259" s="916">
        <v>1.4177546760528794</v>
      </c>
      <c r="F1259" s="338">
        <v>674</v>
      </c>
    </row>
    <row r="1260" spans="1:6" s="915" customFormat="1" ht="12.75">
      <c r="A1260" s="461" t="s">
        <v>429</v>
      </c>
      <c r="B1260" s="338">
        <v>10899285</v>
      </c>
      <c r="C1260" s="338">
        <v>391785</v>
      </c>
      <c r="D1260" s="338">
        <v>0</v>
      </c>
      <c r="E1260" s="916">
        <v>0</v>
      </c>
      <c r="F1260" s="338">
        <v>0</v>
      </c>
    </row>
    <row r="1261" spans="1:6" s="915" customFormat="1" ht="12.75">
      <c r="A1261" s="461" t="s">
        <v>1228</v>
      </c>
      <c r="B1261" s="338">
        <v>10899285</v>
      </c>
      <c r="C1261" s="338">
        <v>391785</v>
      </c>
      <c r="D1261" s="338">
        <v>0</v>
      </c>
      <c r="E1261" s="916">
        <v>0</v>
      </c>
      <c r="F1261" s="338">
        <v>0</v>
      </c>
    </row>
    <row r="1262" spans="1:6" s="915" customFormat="1" ht="12.75">
      <c r="A1262" s="461" t="s">
        <v>82</v>
      </c>
      <c r="B1262" s="338">
        <v>-312762</v>
      </c>
      <c r="C1262" s="338">
        <v>-253785</v>
      </c>
      <c r="D1262" s="338">
        <v>25351</v>
      </c>
      <c r="E1262" s="916">
        <v>-8.105524328403067</v>
      </c>
      <c r="F1262" s="338">
        <v>25351</v>
      </c>
    </row>
    <row r="1263" spans="1:6" s="915" customFormat="1" ht="13.5" customHeight="1">
      <c r="A1263" s="461" t="s">
        <v>176</v>
      </c>
      <c r="B1263" s="338">
        <v>312762</v>
      </c>
      <c r="C1263" s="338">
        <v>253785</v>
      </c>
      <c r="D1263" s="902" t="s">
        <v>171</v>
      </c>
      <c r="E1263" s="903" t="s">
        <v>171</v>
      </c>
      <c r="F1263" s="902" t="s">
        <v>171</v>
      </c>
    </row>
    <row r="1264" spans="1:6" s="915" customFormat="1" ht="13.5" customHeight="1">
      <c r="A1264" s="461" t="s">
        <v>1235</v>
      </c>
      <c r="B1264" s="338">
        <v>312762</v>
      </c>
      <c r="C1264" s="338">
        <v>253785</v>
      </c>
      <c r="D1264" s="902" t="s">
        <v>171</v>
      </c>
      <c r="E1264" s="903" t="s">
        <v>171</v>
      </c>
      <c r="F1264" s="902" t="s">
        <v>171</v>
      </c>
    </row>
    <row r="1265" spans="1:6" s="915" customFormat="1" ht="25.5">
      <c r="A1265" s="897" t="s">
        <v>1247</v>
      </c>
      <c r="B1265" s="338">
        <v>312762</v>
      </c>
      <c r="C1265" s="338">
        <v>253785</v>
      </c>
      <c r="D1265" s="902" t="s">
        <v>171</v>
      </c>
      <c r="E1265" s="903" t="s">
        <v>171</v>
      </c>
      <c r="F1265" s="902" t="s">
        <v>171</v>
      </c>
    </row>
    <row r="1266" spans="1:6" s="915" customFormat="1" ht="12.75">
      <c r="A1266" s="894" t="s">
        <v>1289</v>
      </c>
      <c r="B1266" s="338"/>
      <c r="C1266" s="338"/>
      <c r="D1266" s="338"/>
      <c r="E1266" s="916"/>
      <c r="F1266" s="338"/>
    </row>
    <row r="1267" spans="1:6" s="915" customFormat="1" ht="12.75">
      <c r="A1267" s="461" t="s">
        <v>1213</v>
      </c>
      <c r="B1267" s="338">
        <v>10645500</v>
      </c>
      <c r="C1267" s="338">
        <v>138000</v>
      </c>
      <c r="D1267" s="338">
        <v>0</v>
      </c>
      <c r="E1267" s="916">
        <v>0</v>
      </c>
      <c r="F1267" s="338">
        <v>0</v>
      </c>
    </row>
    <row r="1268" spans="1:6" s="915" customFormat="1" ht="12.75">
      <c r="A1268" s="461" t="s">
        <v>751</v>
      </c>
      <c r="B1268" s="338">
        <v>10645500</v>
      </c>
      <c r="C1268" s="338">
        <v>138000</v>
      </c>
      <c r="D1268" s="338">
        <v>0</v>
      </c>
      <c r="E1268" s="916">
        <v>0</v>
      </c>
      <c r="F1268" s="338">
        <v>0</v>
      </c>
    </row>
    <row r="1269" spans="1:6" s="915" customFormat="1" ht="12.75">
      <c r="A1269" s="461" t="s">
        <v>828</v>
      </c>
      <c r="B1269" s="338">
        <v>10899285</v>
      </c>
      <c r="C1269" s="338">
        <v>391785</v>
      </c>
      <c r="D1269" s="338">
        <v>0</v>
      </c>
      <c r="E1269" s="916">
        <v>0</v>
      </c>
      <c r="F1269" s="338">
        <v>0</v>
      </c>
    </row>
    <row r="1270" spans="1:6" s="915" customFormat="1" ht="12.75">
      <c r="A1270" s="461" t="s">
        <v>429</v>
      </c>
      <c r="B1270" s="338">
        <v>10899285</v>
      </c>
      <c r="C1270" s="338">
        <v>391785</v>
      </c>
      <c r="D1270" s="338">
        <v>0</v>
      </c>
      <c r="E1270" s="916">
        <v>0</v>
      </c>
      <c r="F1270" s="338">
        <v>0</v>
      </c>
    </row>
    <row r="1271" spans="1:6" s="915" customFormat="1" ht="12.75">
      <c r="A1271" s="461" t="s">
        <v>1228</v>
      </c>
      <c r="B1271" s="338">
        <v>10899285</v>
      </c>
      <c r="C1271" s="338">
        <v>391785</v>
      </c>
      <c r="D1271" s="338">
        <v>0</v>
      </c>
      <c r="E1271" s="916">
        <v>0</v>
      </c>
      <c r="F1271" s="338">
        <v>0</v>
      </c>
    </row>
    <row r="1272" spans="1:6" s="915" customFormat="1" ht="12.75">
      <c r="A1272" s="461" t="s">
        <v>82</v>
      </c>
      <c r="B1272" s="338">
        <v>-253785</v>
      </c>
      <c r="C1272" s="338">
        <v>-253785</v>
      </c>
      <c r="D1272" s="338">
        <v>0</v>
      </c>
      <c r="E1272" s="916">
        <v>0</v>
      </c>
      <c r="F1272" s="338">
        <v>-3500000</v>
      </c>
    </row>
    <row r="1273" spans="1:6" s="915" customFormat="1" ht="13.5" customHeight="1">
      <c r="A1273" s="461" t="s">
        <v>176</v>
      </c>
      <c r="B1273" s="338">
        <v>253785</v>
      </c>
      <c r="C1273" s="338">
        <v>253785</v>
      </c>
      <c r="D1273" s="902" t="s">
        <v>171</v>
      </c>
      <c r="E1273" s="903" t="s">
        <v>171</v>
      </c>
      <c r="F1273" s="902" t="s">
        <v>171</v>
      </c>
    </row>
    <row r="1274" spans="1:6" s="915" customFormat="1" ht="13.5" customHeight="1">
      <c r="A1274" s="461" t="s">
        <v>1235</v>
      </c>
      <c r="B1274" s="338">
        <v>253785</v>
      </c>
      <c r="C1274" s="338">
        <v>253785</v>
      </c>
      <c r="D1274" s="902" t="s">
        <v>171</v>
      </c>
      <c r="E1274" s="903" t="s">
        <v>171</v>
      </c>
      <c r="F1274" s="902" t="s">
        <v>171</v>
      </c>
    </row>
    <row r="1275" spans="1:6" s="915" customFormat="1" ht="25.5">
      <c r="A1275" s="897" t="s">
        <v>1247</v>
      </c>
      <c r="B1275" s="338">
        <v>253785</v>
      </c>
      <c r="C1275" s="338">
        <v>253785</v>
      </c>
      <c r="D1275" s="902" t="s">
        <v>171</v>
      </c>
      <c r="E1275" s="903" t="s">
        <v>171</v>
      </c>
      <c r="F1275" s="902" t="s">
        <v>171</v>
      </c>
    </row>
    <row r="1276" spans="1:6" s="915" customFormat="1" ht="12.75">
      <c r="A1276" s="894" t="s">
        <v>138</v>
      </c>
      <c r="B1276" s="338"/>
      <c r="C1276" s="338"/>
      <c r="D1276" s="338"/>
      <c r="E1276" s="916"/>
      <c r="F1276" s="338"/>
    </row>
    <row r="1277" spans="1:6" s="915" customFormat="1" ht="12.75">
      <c r="A1277" s="461" t="s">
        <v>1213</v>
      </c>
      <c r="B1277" s="338">
        <v>140561</v>
      </c>
      <c r="C1277" s="338">
        <v>0</v>
      </c>
      <c r="D1277" s="338">
        <v>0</v>
      </c>
      <c r="E1277" s="916">
        <v>0</v>
      </c>
      <c r="F1277" s="338">
        <v>0</v>
      </c>
    </row>
    <row r="1278" spans="1:6" s="915" customFormat="1" ht="12.75">
      <c r="A1278" s="461" t="s">
        <v>751</v>
      </c>
      <c r="B1278" s="338">
        <v>140561</v>
      </c>
      <c r="C1278" s="338">
        <v>0</v>
      </c>
      <c r="D1278" s="338">
        <v>0</v>
      </c>
      <c r="E1278" s="916">
        <v>0</v>
      </c>
      <c r="F1278" s="338">
        <v>0</v>
      </c>
    </row>
    <row r="1279" spans="1:6" s="915" customFormat="1" ht="12.75">
      <c r="A1279" s="461" t="s">
        <v>828</v>
      </c>
      <c r="B1279" s="338">
        <v>140561</v>
      </c>
      <c r="C1279" s="338">
        <v>0</v>
      </c>
      <c r="D1279" s="338">
        <v>0</v>
      </c>
      <c r="E1279" s="916">
        <v>0</v>
      </c>
      <c r="F1279" s="338">
        <v>0</v>
      </c>
    </row>
    <row r="1280" spans="1:6" s="915" customFormat="1" ht="12.75">
      <c r="A1280" s="461" t="s">
        <v>130</v>
      </c>
      <c r="B1280" s="338">
        <v>140561</v>
      </c>
      <c r="C1280" s="338">
        <v>0</v>
      </c>
      <c r="D1280" s="338">
        <v>0</v>
      </c>
      <c r="E1280" s="916">
        <v>0</v>
      </c>
      <c r="F1280" s="338">
        <v>0</v>
      </c>
    </row>
    <row r="1281" spans="1:6" s="915" customFormat="1" ht="12.75">
      <c r="A1281" s="461" t="s">
        <v>1215</v>
      </c>
      <c r="B1281" s="338">
        <v>140561</v>
      </c>
      <c r="C1281" s="338">
        <v>0</v>
      </c>
      <c r="D1281" s="338">
        <v>0</v>
      </c>
      <c r="E1281" s="916">
        <v>0</v>
      </c>
      <c r="F1281" s="338">
        <v>0</v>
      </c>
    </row>
    <row r="1282" spans="1:6" s="915" customFormat="1" ht="12.75">
      <c r="A1282" s="461" t="s">
        <v>1218</v>
      </c>
      <c r="B1282" s="338">
        <v>140561</v>
      </c>
      <c r="C1282" s="338">
        <v>0</v>
      </c>
      <c r="D1282" s="338">
        <v>0</v>
      </c>
      <c r="E1282" s="916">
        <v>0</v>
      </c>
      <c r="F1282" s="338">
        <v>0</v>
      </c>
    </row>
    <row r="1283" spans="1:6" s="915" customFormat="1" ht="12.75">
      <c r="A1283" s="894" t="s">
        <v>1283</v>
      </c>
      <c r="B1283" s="338"/>
      <c r="C1283" s="338"/>
      <c r="D1283" s="338"/>
      <c r="E1283" s="916"/>
      <c r="F1283" s="338"/>
    </row>
    <row r="1284" spans="1:6" s="915" customFormat="1" ht="12.75">
      <c r="A1284" s="461" t="s">
        <v>1213</v>
      </c>
      <c r="B1284" s="338">
        <v>1500</v>
      </c>
      <c r="C1284" s="338">
        <v>0</v>
      </c>
      <c r="D1284" s="338">
        <v>0</v>
      </c>
      <c r="E1284" s="916">
        <v>0</v>
      </c>
      <c r="F1284" s="338">
        <v>0</v>
      </c>
    </row>
    <row r="1285" spans="1:6" s="915" customFormat="1" ht="12.75">
      <c r="A1285" s="461" t="s">
        <v>751</v>
      </c>
      <c r="B1285" s="338">
        <v>1500</v>
      </c>
      <c r="C1285" s="338">
        <v>0</v>
      </c>
      <c r="D1285" s="338">
        <v>0</v>
      </c>
      <c r="E1285" s="916">
        <v>0</v>
      </c>
      <c r="F1285" s="338">
        <v>0</v>
      </c>
    </row>
    <row r="1286" spans="1:6" s="915" customFormat="1" ht="12.75">
      <c r="A1286" s="461" t="s">
        <v>828</v>
      </c>
      <c r="B1286" s="338">
        <v>1500</v>
      </c>
      <c r="C1286" s="338">
        <v>0</v>
      </c>
      <c r="D1286" s="338">
        <v>0</v>
      </c>
      <c r="E1286" s="916">
        <v>0</v>
      </c>
      <c r="F1286" s="338">
        <v>0</v>
      </c>
    </row>
    <row r="1287" spans="1:6" s="915" customFormat="1" ht="12.75">
      <c r="A1287" s="461" t="s">
        <v>130</v>
      </c>
      <c r="B1287" s="338">
        <v>1500</v>
      </c>
      <c r="C1287" s="338">
        <v>0</v>
      </c>
      <c r="D1287" s="338">
        <v>0</v>
      </c>
      <c r="E1287" s="916">
        <v>0</v>
      </c>
      <c r="F1287" s="338">
        <v>0</v>
      </c>
    </row>
    <row r="1288" spans="1:6" s="915" customFormat="1" ht="12.75">
      <c r="A1288" s="461" t="s">
        <v>1215</v>
      </c>
      <c r="B1288" s="338">
        <v>1500</v>
      </c>
      <c r="C1288" s="338">
        <v>0</v>
      </c>
      <c r="D1288" s="338">
        <v>0</v>
      </c>
      <c r="E1288" s="916">
        <v>0</v>
      </c>
      <c r="F1288" s="338">
        <v>0</v>
      </c>
    </row>
    <row r="1289" spans="1:6" s="915" customFormat="1" ht="12.75">
      <c r="A1289" s="461" t="s">
        <v>1218</v>
      </c>
      <c r="B1289" s="338">
        <v>1500</v>
      </c>
      <c r="C1289" s="338">
        <v>0</v>
      </c>
      <c r="D1289" s="338">
        <v>0</v>
      </c>
      <c r="E1289" s="916">
        <v>0</v>
      </c>
      <c r="F1289" s="338">
        <v>0</v>
      </c>
    </row>
    <row r="1290" spans="1:6" s="915" customFormat="1" ht="12.75">
      <c r="A1290" s="894" t="s">
        <v>1306</v>
      </c>
      <c r="B1290" s="338"/>
      <c r="C1290" s="338"/>
      <c r="D1290" s="338"/>
      <c r="E1290" s="916"/>
      <c r="F1290" s="338"/>
    </row>
    <row r="1291" spans="1:6" s="915" customFormat="1" ht="12.75">
      <c r="A1291" s="461" t="s">
        <v>1213</v>
      </c>
      <c r="B1291" s="338">
        <v>28946</v>
      </c>
      <c r="C1291" s="338">
        <v>0</v>
      </c>
      <c r="D1291" s="338">
        <v>0</v>
      </c>
      <c r="E1291" s="916">
        <v>0</v>
      </c>
      <c r="F1291" s="338">
        <v>0</v>
      </c>
    </row>
    <row r="1292" spans="1:6" s="915" customFormat="1" ht="12.75">
      <c r="A1292" s="461" t="s">
        <v>751</v>
      </c>
      <c r="B1292" s="338">
        <v>26457</v>
      </c>
      <c r="C1292" s="338">
        <v>0</v>
      </c>
      <c r="D1292" s="338">
        <v>0</v>
      </c>
      <c r="E1292" s="916">
        <v>0</v>
      </c>
      <c r="F1292" s="338">
        <v>0</v>
      </c>
    </row>
    <row r="1293" spans="1:6" s="915" customFormat="1" ht="12.75">
      <c r="A1293" s="461" t="s">
        <v>1241</v>
      </c>
      <c r="B1293" s="338">
        <v>2489</v>
      </c>
      <c r="C1293" s="338">
        <v>0</v>
      </c>
      <c r="D1293" s="338">
        <v>0</v>
      </c>
      <c r="E1293" s="916">
        <v>0</v>
      </c>
      <c r="F1293" s="338">
        <v>0</v>
      </c>
    </row>
    <row r="1294" spans="1:6" s="915" customFormat="1" ht="25.5">
      <c r="A1294" s="461" t="s">
        <v>1214</v>
      </c>
      <c r="B1294" s="338">
        <v>2489</v>
      </c>
      <c r="C1294" s="338">
        <v>0</v>
      </c>
      <c r="D1294" s="338">
        <v>0</v>
      </c>
      <c r="E1294" s="916">
        <v>0</v>
      </c>
      <c r="F1294" s="338">
        <v>0</v>
      </c>
    </row>
    <row r="1295" spans="1:6" s="915" customFormat="1" ht="12.75">
      <c r="A1295" s="461" t="s">
        <v>828</v>
      </c>
      <c r="B1295" s="338">
        <v>52786</v>
      </c>
      <c r="C1295" s="338">
        <v>0</v>
      </c>
      <c r="D1295" s="338">
        <v>0</v>
      </c>
      <c r="E1295" s="916">
        <v>0</v>
      </c>
      <c r="F1295" s="338">
        <v>0</v>
      </c>
    </row>
    <row r="1296" spans="1:6" s="915" customFormat="1" ht="12.75">
      <c r="A1296" s="461" t="s">
        <v>130</v>
      </c>
      <c r="B1296" s="338">
        <v>52786</v>
      </c>
      <c r="C1296" s="338">
        <v>0</v>
      </c>
      <c r="D1296" s="338">
        <v>0</v>
      </c>
      <c r="E1296" s="916">
        <v>0</v>
      </c>
      <c r="F1296" s="338">
        <v>0</v>
      </c>
    </row>
    <row r="1297" spans="1:6" s="915" customFormat="1" ht="12.75">
      <c r="A1297" s="461" t="s">
        <v>1215</v>
      </c>
      <c r="B1297" s="338">
        <v>52786</v>
      </c>
      <c r="C1297" s="338">
        <v>0</v>
      </c>
      <c r="D1297" s="338">
        <v>0</v>
      </c>
      <c r="E1297" s="916">
        <v>0</v>
      </c>
      <c r="F1297" s="338">
        <v>0</v>
      </c>
    </row>
    <row r="1298" spans="1:6" s="915" customFormat="1" ht="12.75">
      <c r="A1298" s="461" t="s">
        <v>1216</v>
      </c>
      <c r="B1298" s="338">
        <v>28412</v>
      </c>
      <c r="C1298" s="338">
        <v>0</v>
      </c>
      <c r="D1298" s="338">
        <v>0</v>
      </c>
      <c r="E1298" s="916">
        <v>0</v>
      </c>
      <c r="F1298" s="338">
        <v>0</v>
      </c>
    </row>
    <row r="1299" spans="1:6" s="915" customFormat="1" ht="12.75">
      <c r="A1299" s="461" t="s">
        <v>1242</v>
      </c>
      <c r="B1299" s="338">
        <v>22895</v>
      </c>
      <c r="C1299" s="338">
        <v>0</v>
      </c>
      <c r="D1299" s="338">
        <v>0</v>
      </c>
      <c r="E1299" s="916">
        <v>0</v>
      </c>
      <c r="F1299" s="338">
        <v>0</v>
      </c>
    </row>
    <row r="1300" spans="1:6" s="915" customFormat="1" ht="12.75">
      <c r="A1300" s="461" t="s">
        <v>1218</v>
      </c>
      <c r="B1300" s="338">
        <v>24374</v>
      </c>
      <c r="C1300" s="338">
        <v>0</v>
      </c>
      <c r="D1300" s="338">
        <v>0</v>
      </c>
      <c r="E1300" s="916">
        <v>0</v>
      </c>
      <c r="F1300" s="338">
        <v>0</v>
      </c>
    </row>
    <row r="1301" spans="1:6" s="915" customFormat="1" ht="12.75">
      <c r="A1301" s="461" t="s">
        <v>82</v>
      </c>
      <c r="B1301" s="338">
        <v>-23840</v>
      </c>
      <c r="C1301" s="338">
        <v>0</v>
      </c>
      <c r="D1301" s="338">
        <v>0</v>
      </c>
      <c r="E1301" s="916">
        <v>0</v>
      </c>
      <c r="F1301" s="338">
        <v>0</v>
      </c>
    </row>
    <row r="1302" spans="1:6" s="915" customFormat="1" ht="13.5" customHeight="1">
      <c r="A1302" s="461" t="s">
        <v>176</v>
      </c>
      <c r="B1302" s="338">
        <v>23840</v>
      </c>
      <c r="C1302" s="338">
        <v>0</v>
      </c>
      <c r="D1302" s="902" t="s">
        <v>171</v>
      </c>
      <c r="E1302" s="903" t="s">
        <v>171</v>
      </c>
      <c r="F1302" s="902" t="s">
        <v>171</v>
      </c>
    </row>
    <row r="1303" spans="1:6" s="915" customFormat="1" ht="13.5" customHeight="1">
      <c r="A1303" s="461" t="s">
        <v>1235</v>
      </c>
      <c r="B1303" s="338">
        <v>23840</v>
      </c>
      <c r="C1303" s="338">
        <v>0</v>
      </c>
      <c r="D1303" s="902" t="s">
        <v>171</v>
      </c>
      <c r="E1303" s="903" t="s">
        <v>171</v>
      </c>
      <c r="F1303" s="902" t="s">
        <v>171</v>
      </c>
    </row>
    <row r="1304" spans="1:6" s="915" customFormat="1" ht="25.5">
      <c r="A1304" s="897" t="s">
        <v>1247</v>
      </c>
      <c r="B1304" s="338">
        <v>23840</v>
      </c>
      <c r="C1304" s="338">
        <v>0</v>
      </c>
      <c r="D1304" s="902" t="s">
        <v>171</v>
      </c>
      <c r="E1304" s="903" t="s">
        <v>171</v>
      </c>
      <c r="F1304" s="902" t="s">
        <v>171</v>
      </c>
    </row>
    <row r="1305" spans="1:6" s="915" customFormat="1" ht="25.5">
      <c r="A1305" s="894" t="s">
        <v>1298</v>
      </c>
      <c r="B1305" s="338"/>
      <c r="C1305" s="338"/>
      <c r="D1305" s="338"/>
      <c r="E1305" s="916"/>
      <c r="F1305" s="338"/>
    </row>
    <row r="1306" spans="1:6" s="915" customFormat="1" ht="12.75">
      <c r="A1306" s="461" t="s">
        <v>1213</v>
      </c>
      <c r="B1306" s="338">
        <v>9014</v>
      </c>
      <c r="C1306" s="338">
        <v>0</v>
      </c>
      <c r="D1306" s="338">
        <v>0</v>
      </c>
      <c r="E1306" s="916">
        <v>0</v>
      </c>
      <c r="F1306" s="338">
        <v>0</v>
      </c>
    </row>
    <row r="1307" spans="1:6" s="915" customFormat="1" ht="12.75">
      <c r="A1307" s="461" t="s">
        <v>751</v>
      </c>
      <c r="B1307" s="338">
        <v>9014</v>
      </c>
      <c r="C1307" s="338">
        <v>0</v>
      </c>
      <c r="D1307" s="338">
        <v>0</v>
      </c>
      <c r="E1307" s="916">
        <v>0</v>
      </c>
      <c r="F1307" s="338">
        <v>0</v>
      </c>
    </row>
    <row r="1308" spans="1:6" s="915" customFormat="1" ht="12.75">
      <c r="A1308" s="461" t="s">
        <v>828</v>
      </c>
      <c r="B1308" s="338">
        <v>17591</v>
      </c>
      <c r="C1308" s="338">
        <v>0</v>
      </c>
      <c r="D1308" s="338">
        <v>0</v>
      </c>
      <c r="E1308" s="916">
        <v>0</v>
      </c>
      <c r="F1308" s="338">
        <v>0</v>
      </c>
    </row>
    <row r="1309" spans="1:6" s="915" customFormat="1" ht="12.75">
      <c r="A1309" s="461" t="s">
        <v>130</v>
      </c>
      <c r="B1309" s="338">
        <v>17591</v>
      </c>
      <c r="C1309" s="338">
        <v>0</v>
      </c>
      <c r="D1309" s="338">
        <v>0</v>
      </c>
      <c r="E1309" s="916">
        <v>0</v>
      </c>
      <c r="F1309" s="338">
        <v>0</v>
      </c>
    </row>
    <row r="1310" spans="1:6" s="915" customFormat="1" ht="12.75">
      <c r="A1310" s="461" t="s">
        <v>1215</v>
      </c>
      <c r="B1310" s="338">
        <v>17591</v>
      </c>
      <c r="C1310" s="338">
        <v>0</v>
      </c>
      <c r="D1310" s="338">
        <v>0</v>
      </c>
      <c r="E1310" s="916">
        <v>0</v>
      </c>
      <c r="F1310" s="338">
        <v>0</v>
      </c>
    </row>
    <row r="1311" spans="1:6" s="915" customFormat="1" ht="12.75">
      <c r="A1311" s="461" t="s">
        <v>1216</v>
      </c>
      <c r="B1311" s="338">
        <v>188</v>
      </c>
      <c r="C1311" s="338">
        <v>0</v>
      </c>
      <c r="D1311" s="338">
        <v>0</v>
      </c>
      <c r="E1311" s="916">
        <v>0</v>
      </c>
      <c r="F1311" s="338">
        <v>-2790</v>
      </c>
    </row>
    <row r="1312" spans="1:6" s="915" customFormat="1" ht="12.75">
      <c r="A1312" s="461" t="s">
        <v>1242</v>
      </c>
      <c r="B1312" s="338">
        <v>152</v>
      </c>
      <c r="C1312" s="338">
        <v>0</v>
      </c>
      <c r="D1312" s="338">
        <v>0</v>
      </c>
      <c r="E1312" s="916">
        <v>0</v>
      </c>
      <c r="F1312" s="338">
        <v>-2790</v>
      </c>
    </row>
    <row r="1313" spans="1:6" s="915" customFormat="1" ht="12.75">
      <c r="A1313" s="461" t="s">
        <v>1218</v>
      </c>
      <c r="B1313" s="338">
        <v>17403</v>
      </c>
      <c r="C1313" s="338">
        <v>0</v>
      </c>
      <c r="D1313" s="338">
        <v>0</v>
      </c>
      <c r="E1313" s="916">
        <v>0</v>
      </c>
      <c r="F1313" s="338">
        <v>0</v>
      </c>
    </row>
    <row r="1314" spans="1:6" s="915" customFormat="1" ht="12.75">
      <c r="A1314" s="461" t="s">
        <v>82</v>
      </c>
      <c r="B1314" s="338">
        <v>-8577</v>
      </c>
      <c r="C1314" s="338">
        <v>0</v>
      </c>
      <c r="D1314" s="338">
        <v>0</v>
      </c>
      <c r="E1314" s="916">
        <v>0</v>
      </c>
      <c r="F1314" s="338">
        <v>0</v>
      </c>
    </row>
    <row r="1315" spans="1:6" s="915" customFormat="1" ht="13.5" customHeight="1">
      <c r="A1315" s="461" t="s">
        <v>176</v>
      </c>
      <c r="B1315" s="338">
        <v>8577</v>
      </c>
      <c r="C1315" s="338">
        <v>0</v>
      </c>
      <c r="D1315" s="902" t="s">
        <v>171</v>
      </c>
      <c r="E1315" s="903" t="s">
        <v>171</v>
      </c>
      <c r="F1315" s="902" t="s">
        <v>171</v>
      </c>
    </row>
    <row r="1316" spans="1:6" s="915" customFormat="1" ht="13.5" customHeight="1">
      <c r="A1316" s="461" t="s">
        <v>1235</v>
      </c>
      <c r="B1316" s="338">
        <v>8577</v>
      </c>
      <c r="C1316" s="338">
        <v>0</v>
      </c>
      <c r="D1316" s="902" t="s">
        <v>171</v>
      </c>
      <c r="E1316" s="903" t="s">
        <v>171</v>
      </c>
      <c r="F1316" s="902" t="s">
        <v>171</v>
      </c>
    </row>
    <row r="1317" spans="1:6" s="915" customFormat="1" ht="25.5">
      <c r="A1317" s="897" t="s">
        <v>1247</v>
      </c>
      <c r="B1317" s="338">
        <v>8577</v>
      </c>
      <c r="C1317" s="338">
        <v>0</v>
      </c>
      <c r="D1317" s="902" t="s">
        <v>171</v>
      </c>
      <c r="E1317" s="903" t="s">
        <v>171</v>
      </c>
      <c r="F1317" s="902" t="s">
        <v>171</v>
      </c>
    </row>
    <row r="1318" spans="1:6" s="915" customFormat="1" ht="12.75">
      <c r="A1318" s="894" t="s">
        <v>1281</v>
      </c>
      <c r="B1318" s="338"/>
      <c r="C1318" s="338"/>
      <c r="D1318" s="338"/>
      <c r="E1318" s="916"/>
      <c r="F1318" s="338"/>
    </row>
    <row r="1319" spans="1:6" s="915" customFormat="1" ht="12.75">
      <c r="A1319" s="461" t="s">
        <v>1213</v>
      </c>
      <c r="B1319" s="338">
        <v>118071</v>
      </c>
      <c r="C1319" s="338">
        <v>5656</v>
      </c>
      <c r="D1319" s="338">
        <v>28815</v>
      </c>
      <c r="E1319" s="916">
        <v>24.40480727697741</v>
      </c>
      <c r="F1319" s="338">
        <v>0</v>
      </c>
    </row>
    <row r="1320" spans="1:6" s="915" customFormat="1" ht="12.75">
      <c r="A1320" s="461" t="s">
        <v>751</v>
      </c>
      <c r="B1320" s="338">
        <v>118071</v>
      </c>
      <c r="C1320" s="338">
        <v>5656</v>
      </c>
      <c r="D1320" s="338">
        <v>28815</v>
      </c>
      <c r="E1320" s="916">
        <v>24.40480727697741</v>
      </c>
      <c r="F1320" s="338">
        <v>0</v>
      </c>
    </row>
    <row r="1321" spans="1:6" s="915" customFormat="1" ht="12.75">
      <c r="A1321" s="461" t="s">
        <v>828</v>
      </c>
      <c r="B1321" s="338">
        <v>144631</v>
      </c>
      <c r="C1321" s="338">
        <v>5656</v>
      </c>
      <c r="D1321" s="338">
        <v>3464</v>
      </c>
      <c r="E1321" s="916">
        <v>2.3950605333573023</v>
      </c>
      <c r="F1321" s="338">
        <v>674</v>
      </c>
    </row>
    <row r="1322" spans="1:6" s="915" customFormat="1" ht="12.75">
      <c r="A1322" s="461" t="s">
        <v>130</v>
      </c>
      <c r="B1322" s="338">
        <v>144631</v>
      </c>
      <c r="C1322" s="338">
        <v>5656</v>
      </c>
      <c r="D1322" s="338">
        <v>3464</v>
      </c>
      <c r="E1322" s="916">
        <v>2.3950605333573023</v>
      </c>
      <c r="F1322" s="338">
        <v>674</v>
      </c>
    </row>
    <row r="1323" spans="1:6" s="915" customFormat="1" ht="12.75">
      <c r="A1323" s="461" t="s">
        <v>1215</v>
      </c>
      <c r="B1323" s="338">
        <v>144631</v>
      </c>
      <c r="C1323" s="338">
        <v>5656</v>
      </c>
      <c r="D1323" s="338">
        <v>3464</v>
      </c>
      <c r="E1323" s="916">
        <v>2.3950605333573023</v>
      </c>
      <c r="F1323" s="338">
        <v>674</v>
      </c>
    </row>
    <row r="1324" spans="1:6" s="915" customFormat="1" ht="12.75">
      <c r="A1324" s="461" t="s">
        <v>1216</v>
      </c>
      <c r="B1324" s="338">
        <v>84139</v>
      </c>
      <c r="C1324" s="338">
        <v>0</v>
      </c>
      <c r="D1324" s="338">
        <v>0</v>
      </c>
      <c r="E1324" s="916">
        <v>0</v>
      </c>
      <c r="F1324" s="338">
        <v>0</v>
      </c>
    </row>
    <row r="1325" spans="1:6" s="915" customFormat="1" ht="12.75">
      <c r="A1325" s="461" t="s">
        <v>1242</v>
      </c>
      <c r="B1325" s="338">
        <v>67596</v>
      </c>
      <c r="C1325" s="338">
        <v>0</v>
      </c>
      <c r="D1325" s="338">
        <v>0</v>
      </c>
      <c r="E1325" s="916">
        <v>0</v>
      </c>
      <c r="F1325" s="338">
        <v>0</v>
      </c>
    </row>
    <row r="1326" spans="1:6" s="915" customFormat="1" ht="12.75">
      <c r="A1326" s="461" t="s">
        <v>1218</v>
      </c>
      <c r="B1326" s="338">
        <v>60492</v>
      </c>
      <c r="C1326" s="338">
        <v>5656</v>
      </c>
      <c r="D1326" s="338">
        <v>3464</v>
      </c>
      <c r="E1326" s="916">
        <v>5.726377041592277</v>
      </c>
      <c r="F1326" s="338">
        <v>674</v>
      </c>
    </row>
    <row r="1327" spans="1:6" s="915" customFormat="1" ht="12.75">
      <c r="A1327" s="461" t="s">
        <v>82</v>
      </c>
      <c r="B1327" s="338">
        <v>-26560</v>
      </c>
      <c r="C1327" s="338">
        <v>0</v>
      </c>
      <c r="D1327" s="338">
        <v>25351</v>
      </c>
      <c r="E1327" s="916">
        <v>-95.44804216867469</v>
      </c>
      <c r="F1327" s="338">
        <v>25351</v>
      </c>
    </row>
    <row r="1328" spans="1:6" s="915" customFormat="1" ht="13.5" customHeight="1">
      <c r="A1328" s="461" t="s">
        <v>176</v>
      </c>
      <c r="B1328" s="338">
        <v>26560</v>
      </c>
      <c r="C1328" s="338">
        <v>0</v>
      </c>
      <c r="D1328" s="902" t="s">
        <v>171</v>
      </c>
      <c r="E1328" s="903" t="s">
        <v>171</v>
      </c>
      <c r="F1328" s="902" t="s">
        <v>171</v>
      </c>
    </row>
    <row r="1329" spans="1:6" s="915" customFormat="1" ht="13.5" customHeight="1">
      <c r="A1329" s="461" t="s">
        <v>1235</v>
      </c>
      <c r="B1329" s="338">
        <v>26560</v>
      </c>
      <c r="C1329" s="338">
        <v>0</v>
      </c>
      <c r="D1329" s="902" t="s">
        <v>171</v>
      </c>
      <c r="E1329" s="903" t="s">
        <v>171</v>
      </c>
      <c r="F1329" s="902" t="s">
        <v>171</v>
      </c>
    </row>
    <row r="1330" spans="1:6" s="915" customFormat="1" ht="25.5">
      <c r="A1330" s="897" t="s">
        <v>1247</v>
      </c>
      <c r="B1330" s="338">
        <v>26560</v>
      </c>
      <c r="C1330" s="338">
        <v>0</v>
      </c>
      <c r="D1330" s="902" t="s">
        <v>171</v>
      </c>
      <c r="E1330" s="903" t="s">
        <v>171</v>
      </c>
      <c r="F1330" s="902" t="s">
        <v>171</v>
      </c>
    </row>
    <row r="1331" spans="1:6" s="915" customFormat="1" ht="12.75">
      <c r="A1331" s="887" t="s">
        <v>1308</v>
      </c>
      <c r="B1331" s="338"/>
      <c r="C1331" s="338"/>
      <c r="D1331" s="338"/>
      <c r="E1331" s="900"/>
      <c r="F1331" s="338"/>
    </row>
    <row r="1332" spans="1:6" s="915" customFormat="1" ht="12.75">
      <c r="A1332" s="461" t="s">
        <v>824</v>
      </c>
      <c r="B1332" s="338">
        <v>27384905</v>
      </c>
      <c r="C1332" s="338">
        <v>3500000</v>
      </c>
      <c r="D1332" s="338">
        <v>3500000</v>
      </c>
      <c r="E1332" s="916">
        <v>12.780763709057966</v>
      </c>
      <c r="F1332" s="338">
        <v>0</v>
      </c>
    </row>
    <row r="1333" spans="1:6" s="915" customFormat="1" ht="12.75">
      <c r="A1333" s="461" t="s">
        <v>1241</v>
      </c>
      <c r="B1333" s="338">
        <v>27384905</v>
      </c>
      <c r="C1333" s="338">
        <v>3500000</v>
      </c>
      <c r="D1333" s="338">
        <v>3500000</v>
      </c>
      <c r="E1333" s="916">
        <v>12.780763709057966</v>
      </c>
      <c r="F1333" s="338">
        <v>0</v>
      </c>
    </row>
    <row r="1334" spans="1:6" s="915" customFormat="1" ht="25.5">
      <c r="A1334" s="461" t="s">
        <v>1214</v>
      </c>
      <c r="B1334" s="338">
        <v>27384905</v>
      </c>
      <c r="C1334" s="338">
        <v>3500000</v>
      </c>
      <c r="D1334" s="338">
        <v>3500000</v>
      </c>
      <c r="E1334" s="916">
        <v>12.780763709057966</v>
      </c>
      <c r="F1334" s="338">
        <v>0</v>
      </c>
    </row>
    <row r="1335" spans="1:6" s="915" customFormat="1" ht="12.75">
      <c r="A1335" s="461" t="s">
        <v>828</v>
      </c>
      <c r="B1335" s="338">
        <v>27384905</v>
      </c>
      <c r="C1335" s="338">
        <v>3500000</v>
      </c>
      <c r="D1335" s="338">
        <v>3500000</v>
      </c>
      <c r="E1335" s="916">
        <v>12.780763709057966</v>
      </c>
      <c r="F1335" s="338">
        <v>0</v>
      </c>
    </row>
    <row r="1336" spans="1:6" s="915" customFormat="1" ht="12.75">
      <c r="A1336" s="461" t="s">
        <v>429</v>
      </c>
      <c r="B1336" s="338">
        <v>27384905</v>
      </c>
      <c r="C1336" s="338">
        <v>3500000</v>
      </c>
      <c r="D1336" s="338">
        <v>3500000</v>
      </c>
      <c r="E1336" s="916">
        <v>12.780763709057966</v>
      </c>
      <c r="F1336" s="338">
        <v>0</v>
      </c>
    </row>
    <row r="1337" spans="1:6" s="915" customFormat="1" ht="25.5">
      <c r="A1337" s="897" t="s">
        <v>1229</v>
      </c>
      <c r="B1337" s="338">
        <v>27384905</v>
      </c>
      <c r="C1337" s="338">
        <v>3500000</v>
      </c>
      <c r="D1337" s="338">
        <v>3500000</v>
      </c>
      <c r="E1337" s="916">
        <v>12.780763709057966</v>
      </c>
      <c r="F1337" s="338">
        <v>0</v>
      </c>
    </row>
    <row r="1338" spans="1:6" s="915" customFormat="1" ht="12.75">
      <c r="A1338" s="461" t="s">
        <v>1309</v>
      </c>
      <c r="B1338" s="338">
        <v>27384905</v>
      </c>
      <c r="C1338" s="338">
        <v>3500000</v>
      </c>
      <c r="D1338" s="338">
        <v>3500000</v>
      </c>
      <c r="E1338" s="916">
        <v>12.780763709057966</v>
      </c>
      <c r="F1338" s="338">
        <v>0</v>
      </c>
    </row>
    <row r="1339" spans="1:6" s="915" customFormat="1" ht="25.5">
      <c r="A1339" s="461" t="s">
        <v>798</v>
      </c>
      <c r="B1339" s="338">
        <v>27384905</v>
      </c>
      <c r="C1339" s="338">
        <v>3500000</v>
      </c>
      <c r="D1339" s="338">
        <v>3500000</v>
      </c>
      <c r="E1339" s="916">
        <v>12.780763709057966</v>
      </c>
      <c r="F1339" s="338">
        <v>0</v>
      </c>
    </row>
    <row r="1340" spans="1:6" s="915" customFormat="1" ht="12.75">
      <c r="A1340" s="894" t="s">
        <v>1281</v>
      </c>
      <c r="B1340" s="338"/>
      <c r="C1340" s="338"/>
      <c r="D1340" s="338"/>
      <c r="E1340" s="900"/>
      <c r="F1340" s="338"/>
    </row>
    <row r="1341" spans="1:6" s="915" customFormat="1" ht="12.75">
      <c r="A1341" s="461" t="s">
        <v>824</v>
      </c>
      <c r="B1341" s="338">
        <v>27384905</v>
      </c>
      <c r="C1341" s="338">
        <v>3500000</v>
      </c>
      <c r="D1341" s="338">
        <v>3500000</v>
      </c>
      <c r="E1341" s="916">
        <v>12.780763709057966</v>
      </c>
      <c r="F1341" s="338">
        <v>0</v>
      </c>
    </row>
    <row r="1342" spans="1:6" s="915" customFormat="1" ht="12.75">
      <c r="A1342" s="461" t="s">
        <v>1241</v>
      </c>
      <c r="B1342" s="338">
        <v>27384905</v>
      </c>
      <c r="C1342" s="338">
        <v>3500000</v>
      </c>
      <c r="D1342" s="338">
        <v>3500000</v>
      </c>
      <c r="E1342" s="916">
        <v>12.780763709057966</v>
      </c>
      <c r="F1342" s="338">
        <v>0</v>
      </c>
    </row>
    <row r="1343" spans="1:6" s="915" customFormat="1" ht="25.5">
      <c r="A1343" s="461" t="s">
        <v>1214</v>
      </c>
      <c r="B1343" s="338">
        <v>27384905</v>
      </c>
      <c r="C1343" s="338">
        <v>3500000</v>
      </c>
      <c r="D1343" s="338">
        <v>3500000</v>
      </c>
      <c r="E1343" s="916">
        <v>12.780763709057966</v>
      </c>
      <c r="F1343" s="338">
        <v>0</v>
      </c>
    </row>
    <row r="1344" spans="1:6" s="915" customFormat="1" ht="12.75">
      <c r="A1344" s="461" t="s">
        <v>828</v>
      </c>
      <c r="B1344" s="338">
        <v>27384905</v>
      </c>
      <c r="C1344" s="338">
        <v>3500000</v>
      </c>
      <c r="D1344" s="338">
        <v>3500000</v>
      </c>
      <c r="E1344" s="916">
        <v>12.780763709057966</v>
      </c>
      <c r="F1344" s="338">
        <v>0</v>
      </c>
    </row>
    <row r="1345" spans="1:6" s="915" customFormat="1" ht="12.75">
      <c r="A1345" s="461" t="s">
        <v>429</v>
      </c>
      <c r="B1345" s="338">
        <v>27384905</v>
      </c>
      <c r="C1345" s="338">
        <v>3500000</v>
      </c>
      <c r="D1345" s="338">
        <v>3500000</v>
      </c>
      <c r="E1345" s="916">
        <v>12.780763709057966</v>
      </c>
      <c r="F1345" s="338">
        <v>0</v>
      </c>
    </row>
    <row r="1346" spans="1:6" s="915" customFormat="1" ht="25.5">
      <c r="A1346" s="897" t="s">
        <v>1229</v>
      </c>
      <c r="B1346" s="338">
        <v>27384905</v>
      </c>
      <c r="C1346" s="338">
        <v>3500000</v>
      </c>
      <c r="D1346" s="338">
        <v>3500000</v>
      </c>
      <c r="E1346" s="916">
        <v>12.780763709057966</v>
      </c>
      <c r="F1346" s="338">
        <v>0</v>
      </c>
    </row>
    <row r="1347" spans="1:6" s="915" customFormat="1" ht="12.75">
      <c r="A1347" s="461" t="s">
        <v>1309</v>
      </c>
      <c r="B1347" s="338">
        <v>27384905</v>
      </c>
      <c r="C1347" s="338">
        <v>3500000</v>
      </c>
      <c r="D1347" s="338">
        <v>3500000</v>
      </c>
      <c r="E1347" s="916">
        <v>12.780763709057966</v>
      </c>
      <c r="F1347" s="338">
        <v>0</v>
      </c>
    </row>
    <row r="1348" spans="1:6" s="915" customFormat="1" ht="25.5">
      <c r="A1348" s="461" t="s">
        <v>798</v>
      </c>
      <c r="B1348" s="338">
        <v>27384905</v>
      </c>
      <c r="C1348" s="338">
        <v>3500000</v>
      </c>
      <c r="D1348" s="338">
        <v>3500000</v>
      </c>
      <c r="E1348" s="916">
        <v>12.780763709057966</v>
      </c>
      <c r="F1348" s="338">
        <v>0</v>
      </c>
    </row>
    <row r="1349" spans="1:6" s="915" customFormat="1" ht="12.75">
      <c r="A1349" s="887" t="s">
        <v>1310</v>
      </c>
      <c r="B1349" s="338"/>
      <c r="C1349" s="338"/>
      <c r="D1349" s="338"/>
      <c r="E1349" s="900"/>
      <c r="F1349" s="338"/>
    </row>
    <row r="1350" spans="1:6" s="915" customFormat="1" ht="12.75">
      <c r="A1350" s="461" t="s">
        <v>824</v>
      </c>
      <c r="B1350" s="338">
        <v>47669837</v>
      </c>
      <c r="C1350" s="338">
        <v>0</v>
      </c>
      <c r="D1350" s="338">
        <v>0</v>
      </c>
      <c r="E1350" s="916">
        <v>0</v>
      </c>
      <c r="F1350" s="338">
        <v>-110000</v>
      </c>
    </row>
    <row r="1351" spans="1:6" s="915" customFormat="1" ht="12.75">
      <c r="A1351" s="461" t="s">
        <v>1241</v>
      </c>
      <c r="B1351" s="338">
        <v>47669837</v>
      </c>
      <c r="C1351" s="338">
        <v>0</v>
      </c>
      <c r="D1351" s="338">
        <v>0</v>
      </c>
      <c r="E1351" s="916">
        <v>0</v>
      </c>
      <c r="F1351" s="338">
        <v>-110000</v>
      </c>
    </row>
    <row r="1352" spans="1:6" s="915" customFormat="1" ht="25.5">
      <c r="A1352" s="461" t="s">
        <v>1214</v>
      </c>
      <c r="B1352" s="338">
        <v>47669837</v>
      </c>
      <c r="C1352" s="338">
        <v>0</v>
      </c>
      <c r="D1352" s="338">
        <v>0</v>
      </c>
      <c r="E1352" s="916">
        <v>0</v>
      </c>
      <c r="F1352" s="338">
        <v>-110000</v>
      </c>
    </row>
    <row r="1353" spans="1:6" s="915" customFormat="1" ht="12.75">
      <c r="A1353" s="461" t="s">
        <v>828</v>
      </c>
      <c r="B1353" s="338">
        <v>47669837</v>
      </c>
      <c r="C1353" s="338">
        <v>0</v>
      </c>
      <c r="D1353" s="338">
        <v>0</v>
      </c>
      <c r="E1353" s="916">
        <v>0</v>
      </c>
      <c r="F1353" s="338">
        <v>-109185</v>
      </c>
    </row>
    <row r="1354" spans="1:6" s="915" customFormat="1" ht="12.75">
      <c r="A1354" s="461" t="s">
        <v>130</v>
      </c>
      <c r="B1354" s="338">
        <v>13521498</v>
      </c>
      <c r="C1354" s="338">
        <v>0</v>
      </c>
      <c r="D1354" s="338">
        <v>0</v>
      </c>
      <c r="E1354" s="916">
        <v>0</v>
      </c>
      <c r="F1354" s="338">
        <v>-109185</v>
      </c>
    </row>
    <row r="1355" spans="1:6" s="915" customFormat="1" ht="12.75">
      <c r="A1355" s="461" t="s">
        <v>1215</v>
      </c>
      <c r="B1355" s="338">
        <v>10021498</v>
      </c>
      <c r="C1355" s="338">
        <v>0</v>
      </c>
      <c r="D1355" s="338">
        <v>0</v>
      </c>
      <c r="E1355" s="916">
        <v>0</v>
      </c>
      <c r="F1355" s="338">
        <v>-109185</v>
      </c>
    </row>
    <row r="1356" spans="1:6" s="915" customFormat="1" ht="12.75">
      <c r="A1356" s="461" t="s">
        <v>1218</v>
      </c>
      <c r="B1356" s="338">
        <v>10021498</v>
      </c>
      <c r="C1356" s="338">
        <v>0</v>
      </c>
      <c r="D1356" s="338">
        <v>0</v>
      </c>
      <c r="E1356" s="916">
        <v>0</v>
      </c>
      <c r="F1356" s="338">
        <v>-109185</v>
      </c>
    </row>
    <row r="1357" spans="1:6" s="915" customFormat="1" ht="12.75">
      <c r="A1357" s="461" t="s">
        <v>1220</v>
      </c>
      <c r="B1357" s="338">
        <v>3500000</v>
      </c>
      <c r="C1357" s="338">
        <v>0</v>
      </c>
      <c r="D1357" s="338">
        <v>0</v>
      </c>
      <c r="E1357" s="916">
        <v>0</v>
      </c>
      <c r="F1357" s="338">
        <v>0</v>
      </c>
    </row>
    <row r="1358" spans="1:6" s="915" customFormat="1" ht="12.75">
      <c r="A1358" s="461" t="s">
        <v>1243</v>
      </c>
      <c r="B1358" s="338">
        <v>3500000</v>
      </c>
      <c r="C1358" s="338">
        <v>0</v>
      </c>
      <c r="D1358" s="338">
        <v>0</v>
      </c>
      <c r="E1358" s="916">
        <v>0</v>
      </c>
      <c r="F1358" s="338">
        <v>0</v>
      </c>
    </row>
    <row r="1359" spans="1:6" s="915" customFormat="1" ht="12.75">
      <c r="A1359" s="461" t="s">
        <v>429</v>
      </c>
      <c r="B1359" s="338">
        <v>34148339</v>
      </c>
      <c r="C1359" s="338">
        <v>0</v>
      </c>
      <c r="D1359" s="338">
        <v>0</v>
      </c>
      <c r="E1359" s="916">
        <v>0</v>
      </c>
      <c r="F1359" s="338">
        <v>0</v>
      </c>
    </row>
    <row r="1360" spans="1:6" s="915" customFormat="1" ht="12.75">
      <c r="A1360" s="461" t="s">
        <v>1228</v>
      </c>
      <c r="B1360" s="338">
        <v>34148339</v>
      </c>
      <c r="C1360" s="338">
        <v>0</v>
      </c>
      <c r="D1360" s="338">
        <v>0</v>
      </c>
      <c r="E1360" s="916">
        <v>0</v>
      </c>
      <c r="F1360" s="338">
        <v>0</v>
      </c>
    </row>
    <row r="1361" spans="1:6" s="915" customFormat="1" ht="12.75">
      <c r="A1361" s="894" t="s">
        <v>1289</v>
      </c>
      <c r="B1361" s="338"/>
      <c r="C1361" s="338"/>
      <c r="D1361" s="338"/>
      <c r="E1361" s="900"/>
      <c r="F1361" s="338"/>
    </row>
    <row r="1362" spans="1:6" s="915" customFormat="1" ht="12.75">
      <c r="A1362" s="461" t="s">
        <v>824</v>
      </c>
      <c r="B1362" s="338">
        <v>15908007</v>
      </c>
      <c r="C1362" s="338">
        <v>0</v>
      </c>
      <c r="D1362" s="338">
        <v>0</v>
      </c>
      <c r="E1362" s="916">
        <v>0</v>
      </c>
      <c r="F1362" s="338">
        <v>-110000</v>
      </c>
    </row>
    <row r="1363" spans="1:6" s="915" customFormat="1" ht="12.75">
      <c r="A1363" s="461" t="s">
        <v>1241</v>
      </c>
      <c r="B1363" s="338">
        <v>15908007</v>
      </c>
      <c r="C1363" s="338">
        <v>0</v>
      </c>
      <c r="D1363" s="338">
        <v>0</v>
      </c>
      <c r="E1363" s="916">
        <v>0</v>
      </c>
      <c r="F1363" s="338">
        <v>-110000</v>
      </c>
    </row>
    <row r="1364" spans="1:6" s="915" customFormat="1" ht="25.5">
      <c r="A1364" s="461" t="s">
        <v>1214</v>
      </c>
      <c r="B1364" s="338">
        <v>15908007</v>
      </c>
      <c r="C1364" s="338">
        <v>0</v>
      </c>
      <c r="D1364" s="338">
        <v>0</v>
      </c>
      <c r="E1364" s="916">
        <v>0</v>
      </c>
      <c r="F1364" s="338">
        <v>-110000</v>
      </c>
    </row>
    <row r="1365" spans="1:6" s="915" customFormat="1" ht="12.75">
      <c r="A1365" s="461" t="s">
        <v>828</v>
      </c>
      <c r="B1365" s="338">
        <v>15908007</v>
      </c>
      <c r="C1365" s="338">
        <v>0</v>
      </c>
      <c r="D1365" s="338">
        <v>0</v>
      </c>
      <c r="E1365" s="916">
        <v>0</v>
      </c>
      <c r="F1365" s="338">
        <v>-109185</v>
      </c>
    </row>
    <row r="1366" spans="1:6" s="915" customFormat="1" ht="12.75">
      <c r="A1366" s="461" t="s">
        <v>130</v>
      </c>
      <c r="B1366" s="338">
        <v>9952855</v>
      </c>
      <c r="C1366" s="338">
        <v>0</v>
      </c>
      <c r="D1366" s="338">
        <v>0</v>
      </c>
      <c r="E1366" s="916">
        <v>0</v>
      </c>
      <c r="F1366" s="338">
        <v>-109185</v>
      </c>
    </row>
    <row r="1367" spans="1:6" s="915" customFormat="1" ht="12.75">
      <c r="A1367" s="461" t="s">
        <v>1215</v>
      </c>
      <c r="B1367" s="338">
        <v>9952855</v>
      </c>
      <c r="C1367" s="338">
        <v>0</v>
      </c>
      <c r="D1367" s="338">
        <v>0</v>
      </c>
      <c r="E1367" s="916">
        <v>0</v>
      </c>
      <c r="F1367" s="338">
        <v>-109185</v>
      </c>
    </row>
    <row r="1368" spans="1:6" s="915" customFormat="1" ht="12.75">
      <c r="A1368" s="461" t="s">
        <v>1218</v>
      </c>
      <c r="B1368" s="338">
        <v>9952855</v>
      </c>
      <c r="C1368" s="338">
        <v>0</v>
      </c>
      <c r="D1368" s="338">
        <v>0</v>
      </c>
      <c r="E1368" s="916">
        <v>0</v>
      </c>
      <c r="F1368" s="338">
        <v>-109185</v>
      </c>
    </row>
    <row r="1369" spans="1:6" s="915" customFormat="1" ht="12.75">
      <c r="A1369" s="461" t="s">
        <v>429</v>
      </c>
      <c r="B1369" s="338">
        <v>5955152</v>
      </c>
      <c r="C1369" s="338">
        <v>0</v>
      </c>
      <c r="D1369" s="338">
        <v>0</v>
      </c>
      <c r="E1369" s="916">
        <v>0</v>
      </c>
      <c r="F1369" s="338">
        <v>0</v>
      </c>
    </row>
    <row r="1370" spans="1:6" s="915" customFormat="1" ht="12.75">
      <c r="A1370" s="461" t="s">
        <v>1228</v>
      </c>
      <c r="B1370" s="338">
        <v>5955152</v>
      </c>
      <c r="C1370" s="338">
        <v>0</v>
      </c>
      <c r="D1370" s="338">
        <v>0</v>
      </c>
      <c r="E1370" s="916">
        <v>0</v>
      </c>
      <c r="F1370" s="338">
        <v>0</v>
      </c>
    </row>
    <row r="1371" spans="1:6" s="915" customFormat="1" ht="12.75">
      <c r="A1371" s="894" t="s">
        <v>1293</v>
      </c>
      <c r="B1371" s="338"/>
      <c r="C1371" s="338"/>
      <c r="D1371" s="338"/>
      <c r="E1371" s="900"/>
      <c r="F1371" s="338"/>
    </row>
    <row r="1372" spans="1:6" s="915" customFormat="1" ht="12.75">
      <c r="A1372" s="461" t="s">
        <v>824</v>
      </c>
      <c r="B1372" s="338">
        <v>4414800</v>
      </c>
      <c r="C1372" s="338">
        <v>0</v>
      </c>
      <c r="D1372" s="338">
        <v>0</v>
      </c>
      <c r="E1372" s="916">
        <v>0</v>
      </c>
      <c r="F1372" s="338">
        <v>0</v>
      </c>
    </row>
    <row r="1373" spans="1:6" s="915" customFormat="1" ht="12.75">
      <c r="A1373" s="461" t="s">
        <v>1241</v>
      </c>
      <c r="B1373" s="338">
        <v>4414800</v>
      </c>
      <c r="C1373" s="338">
        <v>0</v>
      </c>
      <c r="D1373" s="338">
        <v>0</v>
      </c>
      <c r="E1373" s="916">
        <v>0</v>
      </c>
      <c r="F1373" s="338">
        <v>0</v>
      </c>
    </row>
    <row r="1374" spans="1:6" s="915" customFormat="1" ht="25.5">
      <c r="A1374" s="461" t="s">
        <v>1214</v>
      </c>
      <c r="B1374" s="338">
        <v>4414800</v>
      </c>
      <c r="C1374" s="338">
        <v>0</v>
      </c>
      <c r="D1374" s="338">
        <v>0</v>
      </c>
      <c r="E1374" s="916">
        <v>0</v>
      </c>
      <c r="F1374" s="338">
        <v>0</v>
      </c>
    </row>
    <row r="1375" spans="1:6" s="915" customFormat="1" ht="12.75">
      <c r="A1375" s="461" t="s">
        <v>828</v>
      </c>
      <c r="B1375" s="338">
        <v>4414800</v>
      </c>
      <c r="C1375" s="338">
        <v>0</v>
      </c>
      <c r="D1375" s="338">
        <v>0</v>
      </c>
      <c r="E1375" s="916">
        <v>0</v>
      </c>
      <c r="F1375" s="338">
        <v>0</v>
      </c>
    </row>
    <row r="1376" spans="1:6" s="915" customFormat="1" ht="12.75">
      <c r="A1376" s="461" t="s">
        <v>130</v>
      </c>
      <c r="B1376" s="338">
        <v>3500000</v>
      </c>
      <c r="C1376" s="338">
        <v>0</v>
      </c>
      <c r="D1376" s="338">
        <v>0</v>
      </c>
      <c r="E1376" s="916">
        <v>0</v>
      </c>
      <c r="F1376" s="338">
        <v>0</v>
      </c>
    </row>
    <row r="1377" spans="1:6" s="915" customFormat="1" ht="12.75">
      <c r="A1377" s="461" t="s">
        <v>1220</v>
      </c>
      <c r="B1377" s="338">
        <v>3500000</v>
      </c>
      <c r="C1377" s="338">
        <v>0</v>
      </c>
      <c r="D1377" s="338">
        <v>0</v>
      </c>
      <c r="E1377" s="916">
        <v>0</v>
      </c>
      <c r="F1377" s="338">
        <v>0</v>
      </c>
    </row>
    <row r="1378" spans="1:6" s="915" customFormat="1" ht="12.75">
      <c r="A1378" s="461" t="s">
        <v>1243</v>
      </c>
      <c r="B1378" s="338">
        <v>3500000</v>
      </c>
      <c r="C1378" s="338">
        <v>0</v>
      </c>
      <c r="D1378" s="338">
        <v>0</v>
      </c>
      <c r="E1378" s="916">
        <v>0</v>
      </c>
      <c r="F1378" s="338">
        <v>0</v>
      </c>
    </row>
    <row r="1379" spans="1:6" s="915" customFormat="1" ht="12.75">
      <c r="A1379" s="461" t="s">
        <v>429</v>
      </c>
      <c r="B1379" s="338">
        <v>914800</v>
      </c>
      <c r="C1379" s="338">
        <v>0</v>
      </c>
      <c r="D1379" s="338">
        <v>0</v>
      </c>
      <c r="E1379" s="916">
        <v>0</v>
      </c>
      <c r="F1379" s="338">
        <v>0</v>
      </c>
    </row>
    <row r="1380" spans="1:6" s="915" customFormat="1" ht="12.75">
      <c r="A1380" s="461" t="s">
        <v>1228</v>
      </c>
      <c r="B1380" s="338">
        <v>914800</v>
      </c>
      <c r="C1380" s="338">
        <v>0</v>
      </c>
      <c r="D1380" s="338">
        <v>0</v>
      </c>
      <c r="E1380" s="916">
        <v>0</v>
      </c>
      <c r="F1380" s="338">
        <v>0</v>
      </c>
    </row>
    <row r="1381" spans="1:6" s="915" customFormat="1" ht="12.75">
      <c r="A1381" s="894" t="s">
        <v>1272</v>
      </c>
      <c r="B1381" s="338"/>
      <c r="C1381" s="338"/>
      <c r="D1381" s="338"/>
      <c r="E1381" s="900"/>
      <c r="F1381" s="338"/>
    </row>
    <row r="1382" spans="1:6" s="915" customFormat="1" ht="12.75">
      <c r="A1382" s="461" t="s">
        <v>824</v>
      </c>
      <c r="B1382" s="338">
        <v>670581</v>
      </c>
      <c r="C1382" s="338">
        <v>0</v>
      </c>
      <c r="D1382" s="338">
        <v>0</v>
      </c>
      <c r="E1382" s="916">
        <v>0</v>
      </c>
      <c r="F1382" s="338">
        <v>0</v>
      </c>
    </row>
    <row r="1383" spans="1:6" s="915" customFormat="1" ht="12.75">
      <c r="A1383" s="461" t="s">
        <v>1241</v>
      </c>
      <c r="B1383" s="338">
        <v>670581</v>
      </c>
      <c r="C1383" s="338">
        <v>0</v>
      </c>
      <c r="D1383" s="338">
        <v>0</v>
      </c>
      <c r="E1383" s="916">
        <v>0</v>
      </c>
      <c r="F1383" s="338">
        <v>0</v>
      </c>
    </row>
    <row r="1384" spans="1:6" s="915" customFormat="1" ht="25.5">
      <c r="A1384" s="461" t="s">
        <v>1214</v>
      </c>
      <c r="B1384" s="338">
        <v>670581</v>
      </c>
      <c r="C1384" s="338">
        <v>0</v>
      </c>
      <c r="D1384" s="338">
        <v>0</v>
      </c>
      <c r="E1384" s="916">
        <v>0</v>
      </c>
      <c r="F1384" s="338">
        <v>0</v>
      </c>
    </row>
    <row r="1385" spans="1:6" s="915" customFormat="1" ht="12.75">
      <c r="A1385" s="461" t="s">
        <v>828</v>
      </c>
      <c r="B1385" s="338">
        <v>670581</v>
      </c>
      <c r="C1385" s="338">
        <v>0</v>
      </c>
      <c r="D1385" s="338">
        <v>0</v>
      </c>
      <c r="E1385" s="916">
        <v>0</v>
      </c>
      <c r="F1385" s="338">
        <v>0</v>
      </c>
    </row>
    <row r="1386" spans="1:6" s="915" customFormat="1" ht="12.75">
      <c r="A1386" s="461" t="s">
        <v>429</v>
      </c>
      <c r="B1386" s="338">
        <v>670581</v>
      </c>
      <c r="C1386" s="338">
        <v>0</v>
      </c>
      <c r="D1386" s="338">
        <v>0</v>
      </c>
      <c r="E1386" s="916">
        <v>0</v>
      </c>
      <c r="F1386" s="338">
        <v>0</v>
      </c>
    </row>
    <row r="1387" spans="1:6" s="915" customFormat="1" ht="12.75">
      <c r="A1387" s="461" t="s">
        <v>1228</v>
      </c>
      <c r="B1387" s="338">
        <v>670581</v>
      </c>
      <c r="C1387" s="338">
        <v>0</v>
      </c>
      <c r="D1387" s="338">
        <v>0</v>
      </c>
      <c r="E1387" s="916">
        <v>0</v>
      </c>
      <c r="F1387" s="338">
        <v>0</v>
      </c>
    </row>
    <row r="1388" spans="1:6" s="915" customFormat="1" ht="12.75">
      <c r="A1388" s="894" t="s">
        <v>1283</v>
      </c>
      <c r="B1388" s="338"/>
      <c r="C1388" s="338"/>
      <c r="D1388" s="338"/>
      <c r="E1388" s="900"/>
      <c r="F1388" s="338"/>
    </row>
    <row r="1389" spans="1:6" s="915" customFormat="1" ht="12.75">
      <c r="A1389" s="461" t="s">
        <v>824</v>
      </c>
      <c r="B1389" s="338">
        <v>188000</v>
      </c>
      <c r="C1389" s="338">
        <v>0</v>
      </c>
      <c r="D1389" s="338">
        <v>0</v>
      </c>
      <c r="E1389" s="916">
        <v>0</v>
      </c>
      <c r="F1389" s="338">
        <v>0</v>
      </c>
    </row>
    <row r="1390" spans="1:6" s="915" customFormat="1" ht="12.75">
      <c r="A1390" s="461" t="s">
        <v>1241</v>
      </c>
      <c r="B1390" s="338">
        <v>188000</v>
      </c>
      <c r="C1390" s="338">
        <v>0</v>
      </c>
      <c r="D1390" s="338">
        <v>0</v>
      </c>
      <c r="E1390" s="916">
        <v>0</v>
      </c>
      <c r="F1390" s="338">
        <v>0</v>
      </c>
    </row>
    <row r="1391" spans="1:6" s="915" customFormat="1" ht="25.5">
      <c r="A1391" s="461" t="s">
        <v>1214</v>
      </c>
      <c r="B1391" s="338">
        <v>188000</v>
      </c>
      <c r="C1391" s="338">
        <v>0</v>
      </c>
      <c r="D1391" s="338">
        <v>0</v>
      </c>
      <c r="E1391" s="916">
        <v>0</v>
      </c>
      <c r="F1391" s="338">
        <v>0</v>
      </c>
    </row>
    <row r="1392" spans="1:6" s="915" customFormat="1" ht="12.75">
      <c r="A1392" s="461" t="s">
        <v>828</v>
      </c>
      <c r="B1392" s="338">
        <v>188000</v>
      </c>
      <c r="C1392" s="338">
        <v>0</v>
      </c>
      <c r="D1392" s="338">
        <v>0</v>
      </c>
      <c r="E1392" s="916">
        <v>0</v>
      </c>
      <c r="F1392" s="338">
        <v>0</v>
      </c>
    </row>
    <row r="1393" spans="1:6" s="915" customFormat="1" ht="12.75">
      <c r="A1393" s="461" t="s">
        <v>429</v>
      </c>
      <c r="B1393" s="338">
        <v>188000</v>
      </c>
      <c r="C1393" s="338">
        <v>0</v>
      </c>
      <c r="D1393" s="338">
        <v>0</v>
      </c>
      <c r="E1393" s="916">
        <v>0</v>
      </c>
      <c r="F1393" s="338">
        <v>0</v>
      </c>
    </row>
    <row r="1394" spans="1:6" s="915" customFormat="1" ht="12.75">
      <c r="A1394" s="461" t="s">
        <v>1228</v>
      </c>
      <c r="B1394" s="338">
        <v>188000</v>
      </c>
      <c r="C1394" s="338">
        <v>0</v>
      </c>
      <c r="D1394" s="338">
        <v>0</v>
      </c>
      <c r="E1394" s="916">
        <v>0</v>
      </c>
      <c r="F1394" s="338">
        <v>0</v>
      </c>
    </row>
    <row r="1395" spans="1:6" s="915" customFormat="1" ht="12.75">
      <c r="A1395" s="894" t="s">
        <v>1306</v>
      </c>
      <c r="B1395" s="338"/>
      <c r="C1395" s="338"/>
      <c r="D1395" s="338"/>
      <c r="E1395" s="900"/>
      <c r="F1395" s="338"/>
    </row>
    <row r="1396" spans="1:6" s="915" customFormat="1" ht="12.75">
      <c r="A1396" s="461" t="s">
        <v>824</v>
      </c>
      <c r="B1396" s="338">
        <v>26488449</v>
      </c>
      <c r="C1396" s="338">
        <v>0</v>
      </c>
      <c r="D1396" s="338">
        <v>0</v>
      </c>
      <c r="E1396" s="916">
        <v>0</v>
      </c>
      <c r="F1396" s="338">
        <v>0</v>
      </c>
    </row>
    <row r="1397" spans="1:6" s="915" customFormat="1" ht="12.75">
      <c r="A1397" s="461" t="s">
        <v>1241</v>
      </c>
      <c r="B1397" s="338">
        <v>26488449</v>
      </c>
      <c r="C1397" s="338">
        <v>0</v>
      </c>
      <c r="D1397" s="338">
        <v>0</v>
      </c>
      <c r="E1397" s="916">
        <v>0</v>
      </c>
      <c r="F1397" s="338">
        <v>0</v>
      </c>
    </row>
    <row r="1398" spans="1:6" s="915" customFormat="1" ht="25.5">
      <c r="A1398" s="461" t="s">
        <v>1214</v>
      </c>
      <c r="B1398" s="338">
        <v>26488449</v>
      </c>
      <c r="C1398" s="338">
        <v>0</v>
      </c>
      <c r="D1398" s="338">
        <v>0</v>
      </c>
      <c r="E1398" s="916">
        <v>0</v>
      </c>
      <c r="F1398" s="338">
        <v>0</v>
      </c>
    </row>
    <row r="1399" spans="1:6" s="915" customFormat="1" ht="12.75">
      <c r="A1399" s="461" t="s">
        <v>828</v>
      </c>
      <c r="B1399" s="338">
        <v>26488449</v>
      </c>
      <c r="C1399" s="338">
        <v>0</v>
      </c>
      <c r="D1399" s="338">
        <v>0</v>
      </c>
      <c r="E1399" s="916">
        <v>0</v>
      </c>
      <c r="F1399" s="338">
        <v>0</v>
      </c>
    </row>
    <row r="1400" spans="1:6" s="915" customFormat="1" ht="12.75">
      <c r="A1400" s="461" t="s">
        <v>130</v>
      </c>
      <c r="B1400" s="338">
        <v>68643</v>
      </c>
      <c r="C1400" s="338">
        <v>0</v>
      </c>
      <c r="D1400" s="338">
        <v>0</v>
      </c>
      <c r="E1400" s="916">
        <v>0</v>
      </c>
      <c r="F1400" s="338">
        <v>0</v>
      </c>
    </row>
    <row r="1401" spans="1:6" s="915" customFormat="1" ht="12.75">
      <c r="A1401" s="461" t="s">
        <v>1215</v>
      </c>
      <c r="B1401" s="338">
        <v>68643</v>
      </c>
      <c r="C1401" s="338">
        <v>0</v>
      </c>
      <c r="D1401" s="338">
        <v>0</v>
      </c>
      <c r="E1401" s="916">
        <v>0</v>
      </c>
      <c r="F1401" s="338">
        <v>0</v>
      </c>
    </row>
    <row r="1402" spans="1:6" s="915" customFormat="1" ht="12.75">
      <c r="A1402" s="461" t="s">
        <v>1218</v>
      </c>
      <c r="B1402" s="338">
        <v>68643</v>
      </c>
      <c r="C1402" s="338">
        <v>0</v>
      </c>
      <c r="D1402" s="338">
        <v>0</v>
      </c>
      <c r="E1402" s="916">
        <v>0</v>
      </c>
      <c r="F1402" s="338">
        <v>0</v>
      </c>
    </row>
    <row r="1403" spans="1:6" s="915" customFormat="1" ht="12.75">
      <c r="A1403" s="461" t="s">
        <v>429</v>
      </c>
      <c r="B1403" s="338">
        <v>26419806</v>
      </c>
      <c r="C1403" s="338">
        <v>0</v>
      </c>
      <c r="D1403" s="338">
        <v>0</v>
      </c>
      <c r="E1403" s="916">
        <v>0</v>
      </c>
      <c r="F1403" s="338">
        <v>0</v>
      </c>
    </row>
    <row r="1404" spans="1:6" s="915" customFormat="1" ht="12.75">
      <c r="A1404" s="461" t="s">
        <v>1228</v>
      </c>
      <c r="B1404" s="338">
        <v>26419806</v>
      </c>
      <c r="C1404" s="338">
        <v>0</v>
      </c>
      <c r="D1404" s="338">
        <v>0</v>
      </c>
      <c r="E1404" s="916">
        <v>0</v>
      </c>
      <c r="F1404" s="338">
        <v>0</v>
      </c>
    </row>
    <row r="1405" spans="1:6" s="915" customFormat="1" ht="12.75">
      <c r="A1405" s="887" t="s">
        <v>666</v>
      </c>
      <c r="B1405" s="338"/>
      <c r="C1405" s="338"/>
      <c r="D1405" s="338"/>
      <c r="E1405" s="900"/>
      <c r="F1405" s="338"/>
    </row>
    <row r="1406" spans="1:6" s="915" customFormat="1" ht="12.75">
      <c r="A1406" s="461" t="s">
        <v>824</v>
      </c>
      <c r="B1406" s="338">
        <v>151329650</v>
      </c>
      <c r="C1406" s="338">
        <v>32219855</v>
      </c>
      <c r="D1406" s="338">
        <v>32219855</v>
      </c>
      <c r="E1406" s="916">
        <v>21.291171293926865</v>
      </c>
      <c r="F1406" s="338">
        <v>15307380</v>
      </c>
    </row>
    <row r="1407" spans="1:6" s="915" customFormat="1" ht="12.75">
      <c r="A1407" s="461" t="s">
        <v>1276</v>
      </c>
      <c r="B1407" s="338">
        <v>0</v>
      </c>
      <c r="C1407" s="338">
        <v>0</v>
      </c>
      <c r="D1407" s="338">
        <v>0</v>
      </c>
      <c r="E1407" s="903" t="s">
        <v>171</v>
      </c>
      <c r="F1407" s="338">
        <v>-45050</v>
      </c>
    </row>
    <row r="1408" spans="1:6" s="915" customFormat="1" ht="12.75">
      <c r="A1408" s="461" t="s">
        <v>1241</v>
      </c>
      <c r="B1408" s="338">
        <v>151329650</v>
      </c>
      <c r="C1408" s="338">
        <v>32219855</v>
      </c>
      <c r="D1408" s="338">
        <v>32219855</v>
      </c>
      <c r="E1408" s="916">
        <v>21.291171293926865</v>
      </c>
      <c r="F1408" s="338">
        <v>15352430</v>
      </c>
    </row>
    <row r="1409" spans="1:6" s="915" customFormat="1" ht="25.5">
      <c r="A1409" s="461" t="s">
        <v>1214</v>
      </c>
      <c r="B1409" s="338">
        <v>151329650</v>
      </c>
      <c r="C1409" s="338">
        <v>32219855</v>
      </c>
      <c r="D1409" s="338">
        <v>32219855</v>
      </c>
      <c r="E1409" s="916">
        <v>21.291171293926865</v>
      </c>
      <c r="F1409" s="338">
        <v>15352430</v>
      </c>
    </row>
    <row r="1410" spans="1:6" s="915" customFormat="1" ht="12.75">
      <c r="A1410" s="461" t="s">
        <v>828</v>
      </c>
      <c r="B1410" s="338">
        <v>150198885</v>
      </c>
      <c r="C1410" s="338">
        <v>32110855</v>
      </c>
      <c r="D1410" s="338">
        <v>27609771</v>
      </c>
      <c r="E1410" s="916">
        <v>18.382141119090196</v>
      </c>
      <c r="F1410" s="338">
        <v>12723246</v>
      </c>
    </row>
    <row r="1411" spans="1:6" s="915" customFormat="1" ht="12.75">
      <c r="A1411" s="461" t="s">
        <v>130</v>
      </c>
      <c r="B1411" s="338">
        <v>150198885</v>
      </c>
      <c r="C1411" s="338">
        <v>32110855</v>
      </c>
      <c r="D1411" s="338">
        <v>27609771</v>
      </c>
      <c r="E1411" s="916">
        <v>18.382141119090196</v>
      </c>
      <c r="F1411" s="338">
        <v>12723246</v>
      </c>
    </row>
    <row r="1412" spans="1:6" s="915" customFormat="1" ht="12.75">
      <c r="A1412" s="461" t="s">
        <v>1215</v>
      </c>
      <c r="B1412" s="338">
        <v>2124500</v>
      </c>
      <c r="C1412" s="338">
        <v>200799</v>
      </c>
      <c r="D1412" s="338">
        <v>130019</v>
      </c>
      <c r="E1412" s="916">
        <v>6.11998117204048</v>
      </c>
      <c r="F1412" s="338">
        <v>52996</v>
      </c>
    </row>
    <row r="1413" spans="1:6" s="915" customFormat="1" ht="12.75">
      <c r="A1413" s="461" t="s">
        <v>1218</v>
      </c>
      <c r="B1413" s="338">
        <v>2124500</v>
      </c>
      <c r="C1413" s="338">
        <v>200799</v>
      </c>
      <c r="D1413" s="338">
        <v>130019</v>
      </c>
      <c r="E1413" s="916">
        <v>6.11998117204048</v>
      </c>
      <c r="F1413" s="338">
        <v>52996</v>
      </c>
    </row>
    <row r="1414" spans="1:6" s="915" customFormat="1" ht="12.75">
      <c r="A1414" s="461" t="s">
        <v>1219</v>
      </c>
      <c r="B1414" s="338">
        <v>148074385</v>
      </c>
      <c r="C1414" s="338">
        <v>31910056</v>
      </c>
      <c r="D1414" s="338">
        <v>27479752</v>
      </c>
      <c r="E1414" s="916">
        <v>18.55807268758874</v>
      </c>
      <c r="F1414" s="338">
        <v>12670250</v>
      </c>
    </row>
    <row r="1415" spans="1:6" s="915" customFormat="1" ht="12.75">
      <c r="A1415" s="461" t="s">
        <v>82</v>
      </c>
      <c r="B1415" s="338">
        <v>1130765</v>
      </c>
      <c r="C1415" s="338">
        <v>109000</v>
      </c>
      <c r="D1415" s="338">
        <v>4610084</v>
      </c>
      <c r="E1415" s="916">
        <v>407.69602879466555</v>
      </c>
      <c r="F1415" s="338">
        <v>2584134</v>
      </c>
    </row>
    <row r="1416" spans="1:6" s="915" customFormat="1" ht="12.75">
      <c r="A1416" s="461" t="s">
        <v>176</v>
      </c>
      <c r="B1416" s="338">
        <v>-1130765</v>
      </c>
      <c r="C1416" s="338">
        <v>-109000</v>
      </c>
      <c r="D1416" s="338">
        <v>-102144</v>
      </c>
      <c r="E1416" s="916">
        <v>9.033176654742586</v>
      </c>
      <c r="F1416" s="338">
        <v>-72968</v>
      </c>
    </row>
    <row r="1417" spans="1:6" s="915" customFormat="1" ht="12.75">
      <c r="A1417" s="461" t="s">
        <v>667</v>
      </c>
      <c r="B1417" s="338">
        <v>-3734405</v>
      </c>
      <c r="C1417" s="338">
        <v>-472600</v>
      </c>
      <c r="D1417" s="338">
        <v>-410822</v>
      </c>
      <c r="E1417" s="916">
        <v>11.001002837132019</v>
      </c>
      <c r="F1417" s="338">
        <v>-239181</v>
      </c>
    </row>
    <row r="1418" spans="1:6" s="915" customFormat="1" ht="12.75">
      <c r="A1418" s="461" t="s">
        <v>16</v>
      </c>
      <c r="B1418" s="338">
        <v>-3734405</v>
      </c>
      <c r="C1418" s="338">
        <v>-472600</v>
      </c>
      <c r="D1418" s="338">
        <v>-410822</v>
      </c>
      <c r="E1418" s="916">
        <v>11.001002837132019</v>
      </c>
      <c r="F1418" s="338">
        <v>-239181</v>
      </c>
    </row>
    <row r="1419" spans="1:6" s="915" customFormat="1" ht="12.75">
      <c r="A1419" s="461" t="s">
        <v>668</v>
      </c>
      <c r="B1419" s="338">
        <v>2603640</v>
      </c>
      <c r="C1419" s="338">
        <v>363600</v>
      </c>
      <c r="D1419" s="338">
        <v>308678</v>
      </c>
      <c r="E1419" s="916">
        <v>11.855632883194298</v>
      </c>
      <c r="F1419" s="338">
        <v>166213</v>
      </c>
    </row>
    <row r="1420" spans="1:6" s="915" customFormat="1" ht="12.75">
      <c r="A1420" s="461" t="s">
        <v>669</v>
      </c>
      <c r="B1420" s="338">
        <v>2603640</v>
      </c>
      <c r="C1420" s="338">
        <v>363600</v>
      </c>
      <c r="D1420" s="338">
        <v>308678</v>
      </c>
      <c r="E1420" s="916">
        <v>11.855632883194298</v>
      </c>
      <c r="F1420" s="338">
        <v>166213</v>
      </c>
    </row>
    <row r="1421" spans="1:6" s="915" customFormat="1" ht="12.75">
      <c r="A1421" s="894" t="s">
        <v>138</v>
      </c>
      <c r="B1421" s="338"/>
      <c r="C1421" s="338"/>
      <c r="D1421" s="338"/>
      <c r="E1421" s="900"/>
      <c r="F1421" s="338"/>
    </row>
    <row r="1422" spans="1:6" s="915" customFormat="1" ht="12.75">
      <c r="A1422" s="461" t="s">
        <v>824</v>
      </c>
      <c r="B1422" s="338">
        <v>147736800</v>
      </c>
      <c r="C1422" s="338">
        <v>31653677</v>
      </c>
      <c r="D1422" s="338">
        <v>31653677</v>
      </c>
      <c r="E1422" s="916">
        <v>21.42572263647243</v>
      </c>
      <c r="F1422" s="338">
        <v>14997352</v>
      </c>
    </row>
    <row r="1423" spans="1:6" s="915" customFormat="1" ht="12.75">
      <c r="A1423" s="461" t="s">
        <v>1241</v>
      </c>
      <c r="B1423" s="338">
        <v>147736800</v>
      </c>
      <c r="C1423" s="338">
        <v>31653677</v>
      </c>
      <c r="D1423" s="338">
        <v>31653677</v>
      </c>
      <c r="E1423" s="916">
        <v>21.42572263647243</v>
      </c>
      <c r="F1423" s="338">
        <v>14997352</v>
      </c>
    </row>
    <row r="1424" spans="1:6" s="915" customFormat="1" ht="25.5">
      <c r="A1424" s="461" t="s">
        <v>1214</v>
      </c>
      <c r="B1424" s="338">
        <v>147736800</v>
      </c>
      <c r="C1424" s="338">
        <v>31653677</v>
      </c>
      <c r="D1424" s="338">
        <v>31653677</v>
      </c>
      <c r="E1424" s="916">
        <v>21.42572263647243</v>
      </c>
      <c r="F1424" s="338">
        <v>14997352</v>
      </c>
    </row>
    <row r="1425" spans="1:6" s="915" customFormat="1" ht="12.75">
      <c r="A1425" s="461" t="s">
        <v>828</v>
      </c>
      <c r="B1425" s="338">
        <v>147736800</v>
      </c>
      <c r="C1425" s="338">
        <v>31653677</v>
      </c>
      <c r="D1425" s="338">
        <v>27168582</v>
      </c>
      <c r="E1425" s="916">
        <v>18.389854118946666</v>
      </c>
      <c r="F1425" s="338">
        <v>12395178</v>
      </c>
    </row>
    <row r="1426" spans="1:6" s="915" customFormat="1" ht="12.75">
      <c r="A1426" s="461" t="s">
        <v>130</v>
      </c>
      <c r="B1426" s="338">
        <v>147736800</v>
      </c>
      <c r="C1426" s="338">
        <v>31653677</v>
      </c>
      <c r="D1426" s="338">
        <v>27168582</v>
      </c>
      <c r="E1426" s="916">
        <v>18.389854118946666</v>
      </c>
      <c r="F1426" s="338">
        <v>12395178</v>
      </c>
    </row>
    <row r="1427" spans="1:6" s="915" customFormat="1" ht="12.75">
      <c r="A1427" s="461" t="s">
        <v>1215</v>
      </c>
      <c r="B1427" s="338">
        <v>2124500</v>
      </c>
      <c r="C1427" s="338">
        <v>200799</v>
      </c>
      <c r="D1427" s="338">
        <v>130019</v>
      </c>
      <c r="E1427" s="916">
        <v>6.11998117204048</v>
      </c>
      <c r="F1427" s="338">
        <v>52996</v>
      </c>
    </row>
    <row r="1428" spans="1:6" s="915" customFormat="1" ht="12.75">
      <c r="A1428" s="461" t="s">
        <v>1218</v>
      </c>
      <c r="B1428" s="338">
        <v>2124500</v>
      </c>
      <c r="C1428" s="338">
        <v>200799</v>
      </c>
      <c r="D1428" s="338">
        <v>130019</v>
      </c>
      <c r="E1428" s="916">
        <v>6.11998117204048</v>
      </c>
      <c r="F1428" s="338">
        <v>52996</v>
      </c>
    </row>
    <row r="1429" spans="1:6" s="915" customFormat="1" ht="12.75">
      <c r="A1429" s="461" t="s">
        <v>1219</v>
      </c>
      <c r="B1429" s="338">
        <v>145612300</v>
      </c>
      <c r="C1429" s="338">
        <v>31452878</v>
      </c>
      <c r="D1429" s="338">
        <v>27038563</v>
      </c>
      <c r="E1429" s="916">
        <v>18.568872959221164</v>
      </c>
      <c r="F1429" s="338">
        <v>12342182</v>
      </c>
    </row>
    <row r="1430" spans="1:6" s="915" customFormat="1" ht="12.75">
      <c r="A1430" s="894" t="s">
        <v>1293</v>
      </c>
      <c r="B1430" s="338"/>
      <c r="C1430" s="338"/>
      <c r="D1430" s="338"/>
      <c r="E1430" s="916"/>
      <c r="F1430" s="338"/>
    </row>
    <row r="1431" spans="1:6" s="915" customFormat="1" ht="12.75">
      <c r="A1431" s="461" t="s">
        <v>824</v>
      </c>
      <c r="B1431" s="338">
        <v>3589850</v>
      </c>
      <c r="C1431" s="338">
        <v>566178</v>
      </c>
      <c r="D1431" s="338">
        <v>566178</v>
      </c>
      <c r="E1431" s="916">
        <v>15.771633912280459</v>
      </c>
      <c r="F1431" s="338">
        <v>310028</v>
      </c>
    </row>
    <row r="1432" spans="1:6" s="915" customFormat="1" ht="12.75">
      <c r="A1432" s="461" t="s">
        <v>1276</v>
      </c>
      <c r="B1432" s="338">
        <v>0</v>
      </c>
      <c r="C1432" s="338">
        <v>0</v>
      </c>
      <c r="D1432" s="338">
        <v>0</v>
      </c>
      <c r="E1432" s="903" t="s">
        <v>171</v>
      </c>
      <c r="F1432" s="338">
        <v>-45050</v>
      </c>
    </row>
    <row r="1433" spans="1:6" s="915" customFormat="1" ht="12.75">
      <c r="A1433" s="461" t="s">
        <v>1241</v>
      </c>
      <c r="B1433" s="338">
        <v>3589850</v>
      </c>
      <c r="C1433" s="338">
        <v>566178</v>
      </c>
      <c r="D1433" s="338">
        <v>566178</v>
      </c>
      <c r="E1433" s="916">
        <v>15.771633912280459</v>
      </c>
      <c r="F1433" s="338">
        <v>355078</v>
      </c>
    </row>
    <row r="1434" spans="1:6" s="915" customFormat="1" ht="25.5">
      <c r="A1434" s="461" t="s">
        <v>1214</v>
      </c>
      <c r="B1434" s="338">
        <v>3589850</v>
      </c>
      <c r="C1434" s="338">
        <v>566178</v>
      </c>
      <c r="D1434" s="338">
        <v>566178</v>
      </c>
      <c r="E1434" s="916">
        <v>15.771633912280459</v>
      </c>
      <c r="F1434" s="338">
        <v>355078</v>
      </c>
    </row>
    <row r="1435" spans="1:6" s="915" customFormat="1" ht="12.75">
      <c r="A1435" s="461" t="s">
        <v>828</v>
      </c>
      <c r="B1435" s="338">
        <v>2459085</v>
      </c>
      <c r="C1435" s="338">
        <v>457178</v>
      </c>
      <c r="D1435" s="338">
        <v>441189</v>
      </c>
      <c r="E1435" s="916">
        <v>17.941185440926198</v>
      </c>
      <c r="F1435" s="338">
        <v>328068</v>
      </c>
    </row>
    <row r="1436" spans="1:6" s="915" customFormat="1" ht="12.75">
      <c r="A1436" s="461" t="s">
        <v>130</v>
      </c>
      <c r="B1436" s="338">
        <v>2459085</v>
      </c>
      <c r="C1436" s="338">
        <v>457178</v>
      </c>
      <c r="D1436" s="338">
        <v>441189</v>
      </c>
      <c r="E1436" s="916">
        <v>17.941185440926198</v>
      </c>
      <c r="F1436" s="338">
        <v>328068</v>
      </c>
    </row>
    <row r="1437" spans="1:6" s="915" customFormat="1" ht="12.75">
      <c r="A1437" s="461" t="s">
        <v>1219</v>
      </c>
      <c r="B1437" s="338">
        <v>2459085</v>
      </c>
      <c r="C1437" s="338">
        <v>457178</v>
      </c>
      <c r="D1437" s="338">
        <v>441189</v>
      </c>
      <c r="E1437" s="916">
        <v>17.941185440926198</v>
      </c>
      <c r="F1437" s="338">
        <v>328068</v>
      </c>
    </row>
    <row r="1438" spans="1:6" s="915" customFormat="1" ht="12.75">
      <c r="A1438" s="461" t="s">
        <v>82</v>
      </c>
      <c r="B1438" s="338">
        <v>1130765</v>
      </c>
      <c r="C1438" s="338">
        <v>109000</v>
      </c>
      <c r="D1438" s="338">
        <v>124989</v>
      </c>
      <c r="E1438" s="916">
        <v>11.053490336188334</v>
      </c>
      <c r="F1438" s="338">
        <v>-18040</v>
      </c>
    </row>
    <row r="1439" spans="1:6" s="915" customFormat="1" ht="12.75">
      <c r="A1439" s="461" t="s">
        <v>176</v>
      </c>
      <c r="B1439" s="338">
        <v>-1130765</v>
      </c>
      <c r="C1439" s="338">
        <v>-109000</v>
      </c>
      <c r="D1439" s="338">
        <v>-102144</v>
      </c>
      <c r="E1439" s="916">
        <v>9.033176654742586</v>
      </c>
      <c r="F1439" s="338">
        <v>-72968</v>
      </c>
    </row>
    <row r="1440" spans="1:6" s="915" customFormat="1" ht="12.75">
      <c r="A1440" s="461" t="s">
        <v>667</v>
      </c>
      <c r="B1440" s="338">
        <v>-3734405</v>
      </c>
      <c r="C1440" s="338">
        <v>-472600</v>
      </c>
      <c r="D1440" s="338">
        <v>-410822</v>
      </c>
      <c r="E1440" s="916">
        <v>11.001002837132019</v>
      </c>
      <c r="F1440" s="338">
        <v>-239181</v>
      </c>
    </row>
    <row r="1441" spans="1:6" s="915" customFormat="1" ht="12.75">
      <c r="A1441" s="461" t="s">
        <v>16</v>
      </c>
      <c r="B1441" s="338">
        <v>-3734405</v>
      </c>
      <c r="C1441" s="338">
        <v>-472600</v>
      </c>
      <c r="D1441" s="338">
        <v>-410822</v>
      </c>
      <c r="E1441" s="916">
        <v>11.001002837132019</v>
      </c>
      <c r="F1441" s="338">
        <v>-239181</v>
      </c>
    </row>
    <row r="1442" spans="1:6" s="915" customFormat="1" ht="12.75">
      <c r="A1442" s="461" t="s">
        <v>668</v>
      </c>
      <c r="B1442" s="338">
        <v>2603640</v>
      </c>
      <c r="C1442" s="338">
        <v>363600</v>
      </c>
      <c r="D1442" s="338">
        <v>308678</v>
      </c>
      <c r="E1442" s="916">
        <v>11.855632883194298</v>
      </c>
      <c r="F1442" s="338">
        <v>166213</v>
      </c>
    </row>
    <row r="1443" spans="1:6" s="915" customFormat="1" ht="12.75">
      <c r="A1443" s="461" t="s">
        <v>669</v>
      </c>
      <c r="B1443" s="338">
        <v>2603640</v>
      </c>
      <c r="C1443" s="338">
        <v>363600</v>
      </c>
      <c r="D1443" s="338">
        <v>308678</v>
      </c>
      <c r="E1443" s="916">
        <v>11.855632883194298</v>
      </c>
      <c r="F1443" s="338">
        <v>166213</v>
      </c>
    </row>
    <row r="1444" spans="1:6" s="915" customFormat="1" ht="12.75">
      <c r="A1444" s="894" t="s">
        <v>19</v>
      </c>
      <c r="B1444" s="338"/>
      <c r="C1444" s="338"/>
      <c r="D1444" s="338"/>
      <c r="E1444" s="900"/>
      <c r="F1444" s="338"/>
    </row>
    <row r="1445" spans="1:6" s="915" customFormat="1" ht="12.75">
      <c r="A1445" s="461" t="s">
        <v>824</v>
      </c>
      <c r="B1445" s="338">
        <v>3000</v>
      </c>
      <c r="C1445" s="338">
        <v>0</v>
      </c>
      <c r="D1445" s="338">
        <v>0</v>
      </c>
      <c r="E1445" s="916">
        <v>0</v>
      </c>
      <c r="F1445" s="338">
        <v>0</v>
      </c>
    </row>
    <row r="1446" spans="1:6" s="915" customFormat="1" ht="12.75">
      <c r="A1446" s="461" t="s">
        <v>1241</v>
      </c>
      <c r="B1446" s="338">
        <v>3000</v>
      </c>
      <c r="C1446" s="338">
        <v>0</v>
      </c>
      <c r="D1446" s="338">
        <v>0</v>
      </c>
      <c r="E1446" s="916">
        <v>0</v>
      </c>
      <c r="F1446" s="338">
        <v>0</v>
      </c>
    </row>
    <row r="1447" spans="1:6" s="915" customFormat="1" ht="25.5">
      <c r="A1447" s="461" t="s">
        <v>1214</v>
      </c>
      <c r="B1447" s="338">
        <v>3000</v>
      </c>
      <c r="C1447" s="338">
        <v>0</v>
      </c>
      <c r="D1447" s="338">
        <v>0</v>
      </c>
      <c r="E1447" s="916">
        <v>0</v>
      </c>
      <c r="F1447" s="338">
        <v>0</v>
      </c>
    </row>
    <row r="1448" spans="1:6" s="915" customFormat="1" ht="12.75">
      <c r="A1448" s="461" t="s">
        <v>828</v>
      </c>
      <c r="B1448" s="338">
        <v>3000</v>
      </c>
      <c r="C1448" s="338">
        <v>0</v>
      </c>
      <c r="D1448" s="338">
        <v>0</v>
      </c>
      <c r="E1448" s="916">
        <v>0</v>
      </c>
      <c r="F1448" s="338">
        <v>0</v>
      </c>
    </row>
    <row r="1449" spans="1:6" s="915" customFormat="1" ht="12.75">
      <c r="A1449" s="461" t="s">
        <v>130</v>
      </c>
      <c r="B1449" s="338">
        <v>3000</v>
      </c>
      <c r="C1449" s="338">
        <v>0</v>
      </c>
      <c r="D1449" s="338">
        <v>0</v>
      </c>
      <c r="E1449" s="916">
        <v>0</v>
      </c>
      <c r="F1449" s="338">
        <v>0</v>
      </c>
    </row>
    <row r="1450" spans="1:6" s="915" customFormat="1" ht="12.75">
      <c r="A1450" s="461" t="s">
        <v>1219</v>
      </c>
      <c r="B1450" s="338">
        <v>3000</v>
      </c>
      <c r="C1450" s="338">
        <v>0</v>
      </c>
      <c r="D1450" s="338">
        <v>0</v>
      </c>
      <c r="E1450" s="916">
        <v>0</v>
      </c>
      <c r="F1450" s="338">
        <v>0</v>
      </c>
    </row>
    <row r="1451" spans="1:6" s="915" customFormat="1" ht="29.25" customHeight="1">
      <c r="A1451" s="887" t="s">
        <v>670</v>
      </c>
      <c r="B1451" s="338"/>
      <c r="C1451" s="338"/>
      <c r="D1451" s="338"/>
      <c r="E1451" s="900"/>
      <c r="F1451" s="338"/>
    </row>
    <row r="1452" spans="1:6" s="915" customFormat="1" ht="12.75">
      <c r="A1452" s="461" t="s">
        <v>824</v>
      </c>
      <c r="B1452" s="338">
        <v>195565415</v>
      </c>
      <c r="C1452" s="338">
        <v>49358149</v>
      </c>
      <c r="D1452" s="338">
        <v>49353009</v>
      </c>
      <c r="E1452" s="916">
        <v>25.23606180571345</v>
      </c>
      <c r="F1452" s="338">
        <v>31916419</v>
      </c>
    </row>
    <row r="1453" spans="1:6" s="915" customFormat="1" ht="12.75">
      <c r="A1453" s="461" t="s">
        <v>1276</v>
      </c>
      <c r="B1453" s="338">
        <v>57338</v>
      </c>
      <c r="C1453" s="338">
        <v>46273</v>
      </c>
      <c r="D1453" s="338">
        <v>41133</v>
      </c>
      <c r="E1453" s="916">
        <v>71.73776553071262</v>
      </c>
      <c r="F1453" s="338">
        <v>1</v>
      </c>
    </row>
    <row r="1454" spans="1:6" s="915" customFormat="1" ht="12.75">
      <c r="A1454" s="461" t="s">
        <v>1241</v>
      </c>
      <c r="B1454" s="338">
        <v>195508077</v>
      </c>
      <c r="C1454" s="338">
        <v>49311876</v>
      </c>
      <c r="D1454" s="338">
        <v>49311876</v>
      </c>
      <c r="E1454" s="916">
        <v>25.22242393085376</v>
      </c>
      <c r="F1454" s="338">
        <v>31916418</v>
      </c>
    </row>
    <row r="1455" spans="1:6" s="915" customFormat="1" ht="25.5">
      <c r="A1455" s="461" t="s">
        <v>1214</v>
      </c>
      <c r="B1455" s="338">
        <v>195508077</v>
      </c>
      <c r="C1455" s="338">
        <v>49311876</v>
      </c>
      <c r="D1455" s="338">
        <v>49311876</v>
      </c>
      <c r="E1455" s="916">
        <v>25.22242393085376</v>
      </c>
      <c r="F1455" s="338">
        <v>31916418</v>
      </c>
    </row>
    <row r="1456" spans="1:6" s="915" customFormat="1" ht="12.75">
      <c r="A1456" s="461" t="s">
        <v>828</v>
      </c>
      <c r="B1456" s="338">
        <v>195565415</v>
      </c>
      <c r="C1456" s="338">
        <v>49358149</v>
      </c>
      <c r="D1456" s="338">
        <v>46587627</v>
      </c>
      <c r="E1456" s="916">
        <v>23.822017303008305</v>
      </c>
      <c r="F1456" s="338">
        <v>30865458</v>
      </c>
    </row>
    <row r="1457" spans="1:6" s="915" customFormat="1" ht="12.75">
      <c r="A1457" s="461" t="s">
        <v>130</v>
      </c>
      <c r="B1457" s="338">
        <v>195565415</v>
      </c>
      <c r="C1457" s="338">
        <v>49358149</v>
      </c>
      <c r="D1457" s="338">
        <v>46587627</v>
      </c>
      <c r="E1457" s="916">
        <v>23.822017303008305</v>
      </c>
      <c r="F1457" s="338">
        <v>30865458</v>
      </c>
    </row>
    <row r="1458" spans="1:6" s="915" customFormat="1" ht="25.5">
      <c r="A1458" s="461" t="s">
        <v>1277</v>
      </c>
      <c r="B1458" s="338">
        <v>195565415</v>
      </c>
      <c r="C1458" s="338">
        <v>49358149</v>
      </c>
      <c r="D1458" s="338">
        <v>46587627</v>
      </c>
      <c r="E1458" s="916">
        <v>23.822017303008305</v>
      </c>
      <c r="F1458" s="338">
        <v>30865458</v>
      </c>
    </row>
    <row r="1459" spans="1:6" s="915" customFormat="1" ht="12.75">
      <c r="A1459" s="461" t="s">
        <v>1224</v>
      </c>
      <c r="B1459" s="338">
        <v>181480000</v>
      </c>
      <c r="C1459" s="338">
        <v>45987329</v>
      </c>
      <c r="D1459" s="338">
        <v>43390832</v>
      </c>
      <c r="E1459" s="916">
        <v>23.909429138197048</v>
      </c>
      <c r="F1459" s="338">
        <v>29771278</v>
      </c>
    </row>
    <row r="1460" spans="1:6" s="915" customFormat="1" ht="12.75">
      <c r="A1460" s="461" t="s">
        <v>1225</v>
      </c>
      <c r="B1460" s="338">
        <v>14085415</v>
      </c>
      <c r="C1460" s="338">
        <v>3370820</v>
      </c>
      <c r="D1460" s="338">
        <v>3196795</v>
      </c>
      <c r="E1460" s="916">
        <v>22.695781416450988</v>
      </c>
      <c r="F1460" s="338">
        <v>1094180</v>
      </c>
    </row>
    <row r="1461" spans="1:6" s="915" customFormat="1" ht="12.75">
      <c r="A1461" s="894" t="s">
        <v>671</v>
      </c>
      <c r="B1461" s="338"/>
      <c r="C1461" s="338"/>
      <c r="D1461" s="338"/>
      <c r="E1461" s="900"/>
      <c r="F1461" s="338"/>
    </row>
    <row r="1462" spans="1:6" s="915" customFormat="1" ht="12.75">
      <c r="A1462" s="461" t="s">
        <v>824</v>
      </c>
      <c r="B1462" s="338">
        <v>116401</v>
      </c>
      <c r="C1462" s="338">
        <v>20289</v>
      </c>
      <c r="D1462" s="338">
        <v>20289</v>
      </c>
      <c r="E1462" s="916">
        <v>17.43026262660974</v>
      </c>
      <c r="F1462" s="338">
        <v>20289</v>
      </c>
    </row>
    <row r="1463" spans="1:6" s="915" customFormat="1" ht="12.75">
      <c r="A1463" s="461" t="s">
        <v>1241</v>
      </c>
      <c r="B1463" s="338">
        <v>116401</v>
      </c>
      <c r="C1463" s="338">
        <v>20289</v>
      </c>
      <c r="D1463" s="338">
        <v>20289</v>
      </c>
      <c r="E1463" s="916">
        <v>17.43026262660974</v>
      </c>
      <c r="F1463" s="338">
        <v>20289</v>
      </c>
    </row>
    <row r="1464" spans="1:6" s="915" customFormat="1" ht="25.5">
      <c r="A1464" s="461" t="s">
        <v>1214</v>
      </c>
      <c r="B1464" s="338">
        <v>116401</v>
      </c>
      <c r="C1464" s="338">
        <v>20289</v>
      </c>
      <c r="D1464" s="338">
        <v>20289</v>
      </c>
      <c r="E1464" s="916">
        <v>17.43026262660974</v>
      </c>
      <c r="F1464" s="338">
        <v>20289</v>
      </c>
    </row>
    <row r="1465" spans="1:6" s="915" customFormat="1" ht="12.75">
      <c r="A1465" s="461" t="s">
        <v>828</v>
      </c>
      <c r="B1465" s="338">
        <v>116401</v>
      </c>
      <c r="C1465" s="338">
        <v>20289</v>
      </c>
      <c r="D1465" s="338">
        <v>13878</v>
      </c>
      <c r="E1465" s="916">
        <v>11.922577984725217</v>
      </c>
      <c r="F1465" s="338">
        <v>13878</v>
      </c>
    </row>
    <row r="1466" spans="1:6" s="915" customFormat="1" ht="12.75">
      <c r="A1466" s="461" t="s">
        <v>130</v>
      </c>
      <c r="B1466" s="338">
        <v>116401</v>
      </c>
      <c r="C1466" s="338">
        <v>20289</v>
      </c>
      <c r="D1466" s="338">
        <v>13878</v>
      </c>
      <c r="E1466" s="916">
        <v>11.922577984725217</v>
      </c>
      <c r="F1466" s="338">
        <v>13878</v>
      </c>
    </row>
    <row r="1467" spans="1:6" s="915" customFormat="1" ht="25.5">
      <c r="A1467" s="461" t="s">
        <v>1277</v>
      </c>
      <c r="B1467" s="338">
        <v>116401</v>
      </c>
      <c r="C1467" s="338">
        <v>20289</v>
      </c>
      <c r="D1467" s="338">
        <v>13878</v>
      </c>
      <c r="E1467" s="916">
        <v>11.922577984725217</v>
      </c>
      <c r="F1467" s="338">
        <v>13878</v>
      </c>
    </row>
    <row r="1468" spans="1:6" s="915" customFormat="1" ht="12.75">
      <c r="A1468" s="461" t="s">
        <v>1225</v>
      </c>
      <c r="B1468" s="338">
        <v>116401</v>
      </c>
      <c r="C1468" s="338">
        <v>20289</v>
      </c>
      <c r="D1468" s="338">
        <v>13878</v>
      </c>
      <c r="E1468" s="916">
        <v>11.922577984725217</v>
      </c>
      <c r="F1468" s="338">
        <v>13878</v>
      </c>
    </row>
    <row r="1469" spans="1:6" s="915" customFormat="1" ht="12.75">
      <c r="A1469" s="894" t="s">
        <v>1288</v>
      </c>
      <c r="B1469" s="338"/>
      <c r="C1469" s="338"/>
      <c r="D1469" s="338"/>
      <c r="E1469" s="900"/>
      <c r="F1469" s="338"/>
    </row>
    <row r="1470" spans="1:6" s="915" customFormat="1" ht="12.75">
      <c r="A1470" s="461" t="s">
        <v>824</v>
      </c>
      <c r="B1470" s="338">
        <v>1700</v>
      </c>
      <c r="C1470" s="338">
        <v>0</v>
      </c>
      <c r="D1470" s="338">
        <v>0</v>
      </c>
      <c r="E1470" s="916">
        <v>0</v>
      </c>
      <c r="F1470" s="338">
        <v>0</v>
      </c>
    </row>
    <row r="1471" spans="1:6" s="915" customFormat="1" ht="12.75">
      <c r="A1471" s="461" t="s">
        <v>1241</v>
      </c>
      <c r="B1471" s="338">
        <v>1700</v>
      </c>
      <c r="C1471" s="338">
        <v>0</v>
      </c>
      <c r="D1471" s="338">
        <v>0</v>
      </c>
      <c r="E1471" s="916">
        <v>0</v>
      </c>
      <c r="F1471" s="338">
        <v>0</v>
      </c>
    </row>
    <row r="1472" spans="1:6" s="915" customFormat="1" ht="25.5">
      <c r="A1472" s="461" t="s">
        <v>1214</v>
      </c>
      <c r="B1472" s="338">
        <v>1700</v>
      </c>
      <c r="C1472" s="338">
        <v>0</v>
      </c>
      <c r="D1472" s="338">
        <v>0</v>
      </c>
      <c r="E1472" s="916">
        <v>0</v>
      </c>
      <c r="F1472" s="338">
        <v>0</v>
      </c>
    </row>
    <row r="1473" spans="1:6" s="915" customFormat="1" ht="12.75">
      <c r="A1473" s="461" t="s">
        <v>828</v>
      </c>
      <c r="B1473" s="338">
        <v>1700</v>
      </c>
      <c r="C1473" s="338">
        <v>0</v>
      </c>
      <c r="D1473" s="338">
        <v>0</v>
      </c>
      <c r="E1473" s="916">
        <v>0</v>
      </c>
      <c r="F1473" s="338">
        <v>0</v>
      </c>
    </row>
    <row r="1474" spans="1:6" s="915" customFormat="1" ht="12.75">
      <c r="A1474" s="461" t="s">
        <v>130</v>
      </c>
      <c r="B1474" s="338">
        <v>1700</v>
      </c>
      <c r="C1474" s="338">
        <v>0</v>
      </c>
      <c r="D1474" s="338">
        <v>0</v>
      </c>
      <c r="E1474" s="916">
        <v>0</v>
      </c>
      <c r="F1474" s="338">
        <v>0</v>
      </c>
    </row>
    <row r="1475" spans="1:6" s="915" customFormat="1" ht="25.5">
      <c r="A1475" s="461" t="s">
        <v>1277</v>
      </c>
      <c r="B1475" s="338">
        <v>1700</v>
      </c>
      <c r="C1475" s="338">
        <v>0</v>
      </c>
      <c r="D1475" s="338">
        <v>0</v>
      </c>
      <c r="E1475" s="916">
        <v>0</v>
      </c>
      <c r="F1475" s="338">
        <v>0</v>
      </c>
    </row>
    <row r="1476" spans="1:6" s="915" customFormat="1" ht="12.75">
      <c r="A1476" s="461" t="s">
        <v>1225</v>
      </c>
      <c r="B1476" s="338">
        <v>1700</v>
      </c>
      <c r="C1476" s="338">
        <v>0</v>
      </c>
      <c r="D1476" s="338">
        <v>0</v>
      </c>
      <c r="E1476" s="916">
        <v>0</v>
      </c>
      <c r="F1476" s="338">
        <v>0</v>
      </c>
    </row>
    <row r="1477" spans="1:6" s="915" customFormat="1" ht="12.75">
      <c r="A1477" s="894" t="s">
        <v>672</v>
      </c>
      <c r="B1477" s="338"/>
      <c r="C1477" s="338"/>
      <c r="D1477" s="338"/>
      <c r="E1477" s="900"/>
      <c r="F1477" s="338"/>
    </row>
    <row r="1478" spans="1:6" s="915" customFormat="1" ht="12.75">
      <c r="A1478" s="461" t="s">
        <v>824</v>
      </c>
      <c r="B1478" s="338">
        <v>6300</v>
      </c>
      <c r="C1478" s="338">
        <v>5670</v>
      </c>
      <c r="D1478" s="338">
        <v>5670</v>
      </c>
      <c r="E1478" s="916">
        <v>90</v>
      </c>
      <c r="F1478" s="338">
        <v>5670</v>
      </c>
    </row>
    <row r="1479" spans="1:6" s="915" customFormat="1" ht="12.75">
      <c r="A1479" s="461" t="s">
        <v>1241</v>
      </c>
      <c r="B1479" s="338">
        <v>6300</v>
      </c>
      <c r="C1479" s="338">
        <v>5670</v>
      </c>
      <c r="D1479" s="338">
        <v>5670</v>
      </c>
      <c r="E1479" s="916">
        <v>90</v>
      </c>
      <c r="F1479" s="338">
        <v>5670</v>
      </c>
    </row>
    <row r="1480" spans="1:6" s="915" customFormat="1" ht="25.5">
      <c r="A1480" s="461" t="s">
        <v>1214</v>
      </c>
      <c r="B1480" s="338">
        <v>6300</v>
      </c>
      <c r="C1480" s="338">
        <v>5670</v>
      </c>
      <c r="D1480" s="338">
        <v>5670</v>
      </c>
      <c r="E1480" s="916">
        <v>90</v>
      </c>
      <c r="F1480" s="338">
        <v>5670</v>
      </c>
    </row>
    <row r="1481" spans="1:6" s="915" customFormat="1" ht="12.75">
      <c r="A1481" s="461" t="s">
        <v>828</v>
      </c>
      <c r="B1481" s="338">
        <v>6300</v>
      </c>
      <c r="C1481" s="338">
        <v>5670</v>
      </c>
      <c r="D1481" s="338">
        <v>4121</v>
      </c>
      <c r="E1481" s="916">
        <v>65.4126984126984</v>
      </c>
      <c r="F1481" s="338">
        <v>4121</v>
      </c>
    </row>
    <row r="1482" spans="1:6" s="915" customFormat="1" ht="12.75">
      <c r="A1482" s="461" t="s">
        <v>130</v>
      </c>
      <c r="B1482" s="338">
        <v>6300</v>
      </c>
      <c r="C1482" s="338">
        <v>5670</v>
      </c>
      <c r="D1482" s="338">
        <v>4121</v>
      </c>
      <c r="E1482" s="916">
        <v>65.4126984126984</v>
      </c>
      <c r="F1482" s="338">
        <v>4121</v>
      </c>
    </row>
    <row r="1483" spans="1:6" s="915" customFormat="1" ht="25.5">
      <c r="A1483" s="461" t="s">
        <v>1277</v>
      </c>
      <c r="B1483" s="338">
        <v>6300</v>
      </c>
      <c r="C1483" s="338">
        <v>5670</v>
      </c>
      <c r="D1483" s="338">
        <v>4121</v>
      </c>
      <c r="E1483" s="916">
        <v>65.4126984126984</v>
      </c>
      <c r="F1483" s="338">
        <v>4121</v>
      </c>
    </row>
    <row r="1484" spans="1:6" s="915" customFormat="1" ht="12.75">
      <c r="A1484" s="461" t="s">
        <v>1225</v>
      </c>
      <c r="B1484" s="338">
        <v>6300</v>
      </c>
      <c r="C1484" s="338">
        <v>5670</v>
      </c>
      <c r="D1484" s="338">
        <v>4121</v>
      </c>
      <c r="E1484" s="916">
        <v>65.4126984126984</v>
      </c>
      <c r="F1484" s="338">
        <v>4121</v>
      </c>
    </row>
    <row r="1485" spans="1:6" s="915" customFormat="1" ht="12.75">
      <c r="A1485" s="894" t="s">
        <v>673</v>
      </c>
      <c r="B1485" s="338"/>
      <c r="C1485" s="338"/>
      <c r="D1485" s="338"/>
      <c r="E1485" s="900"/>
      <c r="F1485" s="338"/>
    </row>
    <row r="1486" spans="1:6" s="915" customFormat="1" ht="12.75">
      <c r="A1486" s="461" t="s">
        <v>824</v>
      </c>
      <c r="B1486" s="338">
        <v>1476</v>
      </c>
      <c r="C1486" s="338">
        <v>0</v>
      </c>
      <c r="D1486" s="338">
        <v>0</v>
      </c>
      <c r="E1486" s="916">
        <v>0</v>
      </c>
      <c r="F1486" s="338">
        <v>0</v>
      </c>
    </row>
    <row r="1487" spans="1:6" s="915" customFormat="1" ht="12.75">
      <c r="A1487" s="461" t="s">
        <v>1241</v>
      </c>
      <c r="B1487" s="338">
        <v>1476</v>
      </c>
      <c r="C1487" s="338">
        <v>0</v>
      </c>
      <c r="D1487" s="338">
        <v>0</v>
      </c>
      <c r="E1487" s="916">
        <v>0</v>
      </c>
      <c r="F1487" s="338">
        <v>0</v>
      </c>
    </row>
    <row r="1488" spans="1:6" s="915" customFormat="1" ht="25.5">
      <c r="A1488" s="461" t="s">
        <v>1214</v>
      </c>
      <c r="B1488" s="338">
        <v>1476</v>
      </c>
      <c r="C1488" s="338">
        <v>0</v>
      </c>
      <c r="D1488" s="338">
        <v>0</v>
      </c>
      <c r="E1488" s="916">
        <v>0</v>
      </c>
      <c r="F1488" s="338">
        <v>0</v>
      </c>
    </row>
    <row r="1489" spans="1:6" s="915" customFormat="1" ht="12.75">
      <c r="A1489" s="461" t="s">
        <v>828</v>
      </c>
      <c r="B1489" s="338">
        <v>1476</v>
      </c>
      <c r="C1489" s="338">
        <v>0</v>
      </c>
      <c r="D1489" s="338">
        <v>0</v>
      </c>
      <c r="E1489" s="916">
        <v>0</v>
      </c>
      <c r="F1489" s="338">
        <v>0</v>
      </c>
    </row>
    <row r="1490" spans="1:6" s="915" customFormat="1" ht="12.75">
      <c r="A1490" s="461" t="s">
        <v>130</v>
      </c>
      <c r="B1490" s="338">
        <v>1476</v>
      </c>
      <c r="C1490" s="338">
        <v>0</v>
      </c>
      <c r="D1490" s="338">
        <v>0</v>
      </c>
      <c r="E1490" s="916">
        <v>0</v>
      </c>
      <c r="F1490" s="338">
        <v>0</v>
      </c>
    </row>
    <row r="1491" spans="1:6" s="915" customFormat="1" ht="25.5">
      <c r="A1491" s="461" t="s">
        <v>1277</v>
      </c>
      <c r="B1491" s="338">
        <v>1476</v>
      </c>
      <c r="C1491" s="338">
        <v>0</v>
      </c>
      <c r="D1491" s="338">
        <v>0</v>
      </c>
      <c r="E1491" s="916">
        <v>0</v>
      </c>
      <c r="F1491" s="338">
        <v>0</v>
      </c>
    </row>
    <row r="1492" spans="1:6" s="915" customFormat="1" ht="12.75">
      <c r="A1492" s="461" t="s">
        <v>1225</v>
      </c>
      <c r="B1492" s="338">
        <v>1476</v>
      </c>
      <c r="C1492" s="338">
        <v>0</v>
      </c>
      <c r="D1492" s="338">
        <v>0</v>
      </c>
      <c r="E1492" s="916">
        <v>0</v>
      </c>
      <c r="F1492" s="338">
        <v>0</v>
      </c>
    </row>
    <row r="1493" spans="1:6" s="915" customFormat="1" ht="12.75">
      <c r="A1493" s="894" t="s">
        <v>1289</v>
      </c>
      <c r="B1493" s="338"/>
      <c r="C1493" s="338"/>
      <c r="D1493" s="338"/>
      <c r="E1493" s="900"/>
      <c r="F1493" s="338"/>
    </row>
    <row r="1494" spans="1:6" s="915" customFormat="1" ht="12.75">
      <c r="A1494" s="461" t="s">
        <v>824</v>
      </c>
      <c r="B1494" s="338">
        <v>4241671</v>
      </c>
      <c r="C1494" s="338">
        <v>511000</v>
      </c>
      <c r="D1494" s="338">
        <v>511000</v>
      </c>
      <c r="E1494" s="916">
        <v>12.047138969524038</v>
      </c>
      <c r="F1494" s="338">
        <v>411000</v>
      </c>
    </row>
    <row r="1495" spans="1:6" s="915" customFormat="1" ht="12.75">
      <c r="A1495" s="461" t="s">
        <v>1241</v>
      </c>
      <c r="B1495" s="338">
        <v>4241671</v>
      </c>
      <c r="C1495" s="338">
        <v>511000</v>
      </c>
      <c r="D1495" s="338">
        <v>511000</v>
      </c>
      <c r="E1495" s="916">
        <v>12.047138969524038</v>
      </c>
      <c r="F1495" s="338">
        <v>411000</v>
      </c>
    </row>
    <row r="1496" spans="1:6" s="915" customFormat="1" ht="25.5">
      <c r="A1496" s="461" t="s">
        <v>1214</v>
      </c>
      <c r="B1496" s="338">
        <v>4241671</v>
      </c>
      <c r="C1496" s="338">
        <v>511000</v>
      </c>
      <c r="D1496" s="338">
        <v>511000</v>
      </c>
      <c r="E1496" s="916">
        <v>12.047138969524038</v>
      </c>
      <c r="F1496" s="338">
        <v>411000</v>
      </c>
    </row>
    <row r="1497" spans="1:6" s="915" customFormat="1" ht="12.75">
      <c r="A1497" s="461" t="s">
        <v>828</v>
      </c>
      <c r="B1497" s="338">
        <v>4241671</v>
      </c>
      <c r="C1497" s="338">
        <v>511000</v>
      </c>
      <c r="D1497" s="338">
        <v>505295</v>
      </c>
      <c r="E1497" s="916">
        <v>11.912640089247846</v>
      </c>
      <c r="F1497" s="338">
        <v>411206</v>
      </c>
    </row>
    <row r="1498" spans="1:6" s="915" customFormat="1" ht="12.75">
      <c r="A1498" s="461" t="s">
        <v>130</v>
      </c>
      <c r="B1498" s="338">
        <v>4241671</v>
      </c>
      <c r="C1498" s="338">
        <v>511000</v>
      </c>
      <c r="D1498" s="338">
        <v>505295</v>
      </c>
      <c r="E1498" s="916">
        <v>11.912640089247846</v>
      </c>
      <c r="F1498" s="338">
        <v>411206</v>
      </c>
    </row>
    <row r="1499" spans="1:6" s="915" customFormat="1" ht="25.5">
      <c r="A1499" s="461" t="s">
        <v>1277</v>
      </c>
      <c r="B1499" s="338">
        <v>4241671</v>
      </c>
      <c r="C1499" s="338">
        <v>511000</v>
      </c>
      <c r="D1499" s="338">
        <v>505295</v>
      </c>
      <c r="E1499" s="916">
        <v>11.912640089247846</v>
      </c>
      <c r="F1499" s="338">
        <v>411206</v>
      </c>
    </row>
    <row r="1500" spans="1:6" s="915" customFormat="1" ht="12.75">
      <c r="A1500" s="461" t="s">
        <v>1225</v>
      </c>
      <c r="B1500" s="338">
        <v>4241671</v>
      </c>
      <c r="C1500" s="338">
        <v>511000</v>
      </c>
      <c r="D1500" s="338">
        <v>505295</v>
      </c>
      <c r="E1500" s="916">
        <v>11.912640089247846</v>
      </c>
      <c r="F1500" s="338">
        <v>411206</v>
      </c>
    </row>
    <row r="1501" spans="1:6" s="915" customFormat="1" ht="12.75">
      <c r="A1501" s="894" t="s">
        <v>1305</v>
      </c>
      <c r="B1501" s="338"/>
      <c r="C1501" s="338"/>
      <c r="D1501" s="338"/>
      <c r="E1501" s="900"/>
      <c r="F1501" s="338"/>
    </row>
    <row r="1502" spans="1:6" s="915" customFormat="1" ht="12.75">
      <c r="A1502" s="461" t="s">
        <v>824</v>
      </c>
      <c r="B1502" s="338">
        <v>963600</v>
      </c>
      <c r="C1502" s="338">
        <v>500654</v>
      </c>
      <c r="D1502" s="338">
        <v>500654</v>
      </c>
      <c r="E1502" s="916">
        <v>51.95662100456621</v>
      </c>
      <c r="F1502" s="338">
        <v>500654</v>
      </c>
    </row>
    <row r="1503" spans="1:6" s="915" customFormat="1" ht="12.75">
      <c r="A1503" s="461" t="s">
        <v>1241</v>
      </c>
      <c r="B1503" s="338">
        <v>963600</v>
      </c>
      <c r="C1503" s="338">
        <v>500654</v>
      </c>
      <c r="D1503" s="338">
        <v>500654</v>
      </c>
      <c r="E1503" s="916">
        <v>51.95662100456621</v>
      </c>
      <c r="F1503" s="338">
        <v>500654</v>
      </c>
    </row>
    <row r="1504" spans="1:6" s="915" customFormat="1" ht="25.5">
      <c r="A1504" s="461" t="s">
        <v>1214</v>
      </c>
      <c r="B1504" s="338">
        <v>963600</v>
      </c>
      <c r="C1504" s="338">
        <v>500654</v>
      </c>
      <c r="D1504" s="338">
        <v>500654</v>
      </c>
      <c r="E1504" s="916">
        <v>51.95662100456621</v>
      </c>
      <c r="F1504" s="338">
        <v>500654</v>
      </c>
    </row>
    <row r="1505" spans="1:6" s="915" customFormat="1" ht="12.75">
      <c r="A1505" s="461" t="s">
        <v>828</v>
      </c>
      <c r="B1505" s="338">
        <v>963600</v>
      </c>
      <c r="C1505" s="338">
        <v>500654</v>
      </c>
      <c r="D1505" s="338">
        <v>500402</v>
      </c>
      <c r="E1505" s="916">
        <v>51.93046907430469</v>
      </c>
      <c r="F1505" s="338">
        <v>500402</v>
      </c>
    </row>
    <row r="1506" spans="1:6" s="915" customFormat="1" ht="12.75">
      <c r="A1506" s="461" t="s">
        <v>130</v>
      </c>
      <c r="B1506" s="338">
        <v>963600</v>
      </c>
      <c r="C1506" s="338">
        <v>500654</v>
      </c>
      <c r="D1506" s="338">
        <v>500402</v>
      </c>
      <c r="E1506" s="916">
        <v>51.93046907430469</v>
      </c>
      <c r="F1506" s="338">
        <v>500402</v>
      </c>
    </row>
    <row r="1507" spans="1:6" s="915" customFormat="1" ht="25.5">
      <c r="A1507" s="461" t="s">
        <v>1277</v>
      </c>
      <c r="B1507" s="338">
        <v>963600</v>
      </c>
      <c r="C1507" s="338">
        <v>500654</v>
      </c>
      <c r="D1507" s="338">
        <v>500402</v>
      </c>
      <c r="E1507" s="916">
        <v>51.93046907430469</v>
      </c>
      <c r="F1507" s="338">
        <v>500402</v>
      </c>
    </row>
    <row r="1508" spans="1:6" s="915" customFormat="1" ht="12.75">
      <c r="A1508" s="461" t="s">
        <v>1225</v>
      </c>
      <c r="B1508" s="338">
        <v>963600</v>
      </c>
      <c r="C1508" s="338">
        <v>500654</v>
      </c>
      <c r="D1508" s="338">
        <v>500402</v>
      </c>
      <c r="E1508" s="916">
        <v>51.93046907430469</v>
      </c>
      <c r="F1508" s="338">
        <v>500402</v>
      </c>
    </row>
    <row r="1509" spans="1:6" s="915" customFormat="1" ht="12.75">
      <c r="A1509" s="894" t="s">
        <v>1244</v>
      </c>
      <c r="B1509" s="338"/>
      <c r="C1509" s="338"/>
      <c r="D1509" s="338"/>
      <c r="E1509" s="900"/>
      <c r="F1509" s="338"/>
    </row>
    <row r="1510" spans="1:6" s="915" customFormat="1" ht="12.75">
      <c r="A1510" s="461" t="s">
        <v>824</v>
      </c>
      <c r="B1510" s="338">
        <v>875376</v>
      </c>
      <c r="C1510" s="338">
        <v>698343</v>
      </c>
      <c r="D1510" s="338">
        <v>698174</v>
      </c>
      <c r="E1510" s="916">
        <v>79.75704154557585</v>
      </c>
      <c r="F1510" s="338">
        <v>22601</v>
      </c>
    </row>
    <row r="1511" spans="1:6" s="915" customFormat="1" ht="12.75">
      <c r="A1511" s="461" t="s">
        <v>1276</v>
      </c>
      <c r="B1511" s="338">
        <v>25108</v>
      </c>
      <c r="C1511" s="338">
        <v>14043</v>
      </c>
      <c r="D1511" s="338">
        <v>13874</v>
      </c>
      <c r="E1511" s="916">
        <v>55.25728851362116</v>
      </c>
      <c r="F1511" s="338">
        <v>1</v>
      </c>
    </row>
    <row r="1512" spans="1:6" s="915" customFormat="1" ht="12.75">
      <c r="A1512" s="461" t="s">
        <v>1241</v>
      </c>
      <c r="B1512" s="338">
        <v>850268</v>
      </c>
      <c r="C1512" s="338">
        <v>684300</v>
      </c>
      <c r="D1512" s="338">
        <v>684300</v>
      </c>
      <c r="E1512" s="916">
        <v>80.48050732239717</v>
      </c>
      <c r="F1512" s="338">
        <v>22600</v>
      </c>
    </row>
    <row r="1513" spans="1:6" s="915" customFormat="1" ht="25.5">
      <c r="A1513" s="461" t="s">
        <v>1214</v>
      </c>
      <c r="B1513" s="338">
        <v>850268</v>
      </c>
      <c r="C1513" s="338">
        <v>684300</v>
      </c>
      <c r="D1513" s="338">
        <v>684300</v>
      </c>
      <c r="E1513" s="916">
        <v>80.48050732239717</v>
      </c>
      <c r="F1513" s="338">
        <v>22600</v>
      </c>
    </row>
    <row r="1514" spans="1:6" s="915" customFormat="1" ht="12.75">
      <c r="A1514" s="461" t="s">
        <v>828</v>
      </c>
      <c r="B1514" s="338">
        <v>875376</v>
      </c>
      <c r="C1514" s="338">
        <v>698343</v>
      </c>
      <c r="D1514" s="338">
        <v>697402</v>
      </c>
      <c r="E1514" s="916">
        <v>79.66885087094003</v>
      </c>
      <c r="F1514" s="338">
        <v>22815</v>
      </c>
    </row>
    <row r="1515" spans="1:6" s="915" customFormat="1" ht="12.75">
      <c r="A1515" s="461" t="s">
        <v>130</v>
      </c>
      <c r="B1515" s="338">
        <v>875376</v>
      </c>
      <c r="C1515" s="338">
        <v>698343</v>
      </c>
      <c r="D1515" s="338">
        <v>697402</v>
      </c>
      <c r="E1515" s="916">
        <v>79.66885087094003</v>
      </c>
      <c r="F1515" s="338">
        <v>22815</v>
      </c>
    </row>
    <row r="1516" spans="1:6" s="915" customFormat="1" ht="25.5">
      <c r="A1516" s="461" t="s">
        <v>1277</v>
      </c>
      <c r="B1516" s="338">
        <v>875376</v>
      </c>
      <c r="C1516" s="338">
        <v>698343</v>
      </c>
      <c r="D1516" s="338">
        <v>697402</v>
      </c>
      <c r="E1516" s="916">
        <v>79.66885087094003</v>
      </c>
      <c r="F1516" s="338">
        <v>22815</v>
      </c>
    </row>
    <row r="1517" spans="1:6" s="915" customFormat="1" ht="12.75">
      <c r="A1517" s="461" t="s">
        <v>1225</v>
      </c>
      <c r="B1517" s="338">
        <v>875376</v>
      </c>
      <c r="C1517" s="338">
        <v>698343</v>
      </c>
      <c r="D1517" s="338">
        <v>697402</v>
      </c>
      <c r="E1517" s="916">
        <v>79.66885087094003</v>
      </c>
      <c r="F1517" s="338">
        <v>22815</v>
      </c>
    </row>
    <row r="1518" spans="1:6" s="915" customFormat="1" ht="12.75">
      <c r="A1518" s="894" t="s">
        <v>138</v>
      </c>
      <c r="B1518" s="338"/>
      <c r="C1518" s="338"/>
      <c r="D1518" s="338"/>
      <c r="E1518" s="900"/>
      <c r="F1518" s="338"/>
    </row>
    <row r="1519" spans="1:6" s="915" customFormat="1" ht="12.75">
      <c r="A1519" s="461" t="s">
        <v>824</v>
      </c>
      <c r="B1519" s="338">
        <v>187864000</v>
      </c>
      <c r="C1519" s="338">
        <v>47280007</v>
      </c>
      <c r="D1519" s="338">
        <v>47280007</v>
      </c>
      <c r="E1519" s="916">
        <v>25.167145914065493</v>
      </c>
      <c r="F1519" s="338">
        <v>30808389</v>
      </c>
    </row>
    <row r="1520" spans="1:6" s="915" customFormat="1" ht="12.75">
      <c r="A1520" s="461" t="s">
        <v>1241</v>
      </c>
      <c r="B1520" s="338">
        <v>187864000</v>
      </c>
      <c r="C1520" s="338">
        <v>47280007</v>
      </c>
      <c r="D1520" s="338">
        <v>47280007</v>
      </c>
      <c r="E1520" s="916">
        <v>25.167145914065493</v>
      </c>
      <c r="F1520" s="338">
        <v>30808389</v>
      </c>
    </row>
    <row r="1521" spans="1:6" s="915" customFormat="1" ht="25.5">
      <c r="A1521" s="461" t="s">
        <v>1214</v>
      </c>
      <c r="B1521" s="338">
        <v>187864000</v>
      </c>
      <c r="C1521" s="338">
        <v>47280007</v>
      </c>
      <c r="D1521" s="338">
        <v>47280007</v>
      </c>
      <c r="E1521" s="916">
        <v>25.167145914065493</v>
      </c>
      <c r="F1521" s="338">
        <v>30808389</v>
      </c>
    </row>
    <row r="1522" spans="1:6" s="915" customFormat="1" ht="12.75">
      <c r="A1522" s="461" t="s">
        <v>828</v>
      </c>
      <c r="B1522" s="338">
        <v>187864000</v>
      </c>
      <c r="C1522" s="338">
        <v>47280007</v>
      </c>
      <c r="D1522" s="338">
        <v>44552234</v>
      </c>
      <c r="E1522" s="916">
        <v>23.715152450709024</v>
      </c>
      <c r="F1522" s="338">
        <v>29781597</v>
      </c>
    </row>
    <row r="1523" spans="1:6" s="915" customFormat="1" ht="12.75">
      <c r="A1523" s="461" t="s">
        <v>130</v>
      </c>
      <c r="B1523" s="338">
        <v>187864000</v>
      </c>
      <c r="C1523" s="338">
        <v>47280007</v>
      </c>
      <c r="D1523" s="338">
        <v>44552234</v>
      </c>
      <c r="E1523" s="916">
        <v>23.715152450709024</v>
      </c>
      <c r="F1523" s="338">
        <v>29781597</v>
      </c>
    </row>
    <row r="1524" spans="1:6" s="915" customFormat="1" ht="25.5">
      <c r="A1524" s="461" t="s">
        <v>1277</v>
      </c>
      <c r="B1524" s="338">
        <v>187864000</v>
      </c>
      <c r="C1524" s="338">
        <v>47280007</v>
      </c>
      <c r="D1524" s="338">
        <v>44552234</v>
      </c>
      <c r="E1524" s="916">
        <v>23.715152450709024</v>
      </c>
      <c r="F1524" s="338">
        <v>29781597</v>
      </c>
    </row>
    <row r="1525" spans="1:6" s="915" customFormat="1" ht="12.75">
      <c r="A1525" s="461" t="s">
        <v>1224</v>
      </c>
      <c r="B1525" s="338">
        <v>181480000</v>
      </c>
      <c r="C1525" s="338">
        <v>45987329</v>
      </c>
      <c r="D1525" s="338">
        <v>43390832</v>
      </c>
      <c r="E1525" s="916">
        <v>23.909429138197048</v>
      </c>
      <c r="F1525" s="338">
        <v>29771278</v>
      </c>
    </row>
    <row r="1526" spans="1:6" s="915" customFormat="1" ht="12.75">
      <c r="A1526" s="461" t="s">
        <v>1225</v>
      </c>
      <c r="B1526" s="338">
        <v>6384000</v>
      </c>
      <c r="C1526" s="338">
        <v>1292678</v>
      </c>
      <c r="D1526" s="338">
        <v>1161402</v>
      </c>
      <c r="E1526" s="916">
        <v>18.192387218045113</v>
      </c>
      <c r="F1526" s="338">
        <v>10319</v>
      </c>
    </row>
    <row r="1527" spans="1:6" s="915" customFormat="1" ht="12.75">
      <c r="A1527" s="894" t="s">
        <v>1280</v>
      </c>
      <c r="B1527" s="338"/>
      <c r="C1527" s="338"/>
      <c r="D1527" s="338"/>
      <c r="E1527" s="900"/>
      <c r="F1527" s="338"/>
    </row>
    <row r="1528" spans="1:6" s="915" customFormat="1" ht="12.75">
      <c r="A1528" s="461" t="s">
        <v>824</v>
      </c>
      <c r="B1528" s="338">
        <v>65878</v>
      </c>
      <c r="C1528" s="338">
        <v>53326</v>
      </c>
      <c r="D1528" s="338">
        <v>53326</v>
      </c>
      <c r="E1528" s="916">
        <v>80.94659825738486</v>
      </c>
      <c r="F1528" s="338">
        <v>0</v>
      </c>
    </row>
    <row r="1529" spans="1:6" s="915" customFormat="1" ht="12.75">
      <c r="A1529" s="461" t="s">
        <v>1276</v>
      </c>
      <c r="B1529" s="338">
        <v>0</v>
      </c>
      <c r="C1529" s="338">
        <v>0</v>
      </c>
      <c r="D1529" s="338">
        <v>0</v>
      </c>
      <c r="E1529" s="903" t="s">
        <v>171</v>
      </c>
      <c r="F1529" s="338">
        <v>0</v>
      </c>
    </row>
    <row r="1530" spans="1:6" s="915" customFormat="1" ht="12.75">
      <c r="A1530" s="461" t="s">
        <v>1241</v>
      </c>
      <c r="B1530" s="338">
        <v>65878</v>
      </c>
      <c r="C1530" s="338">
        <v>53326</v>
      </c>
      <c r="D1530" s="338">
        <v>53326</v>
      </c>
      <c r="E1530" s="916">
        <v>80.94659825738486</v>
      </c>
      <c r="F1530" s="338">
        <v>0</v>
      </c>
    </row>
    <row r="1531" spans="1:6" s="915" customFormat="1" ht="25.5">
      <c r="A1531" s="461" t="s">
        <v>1214</v>
      </c>
      <c r="B1531" s="338">
        <v>65878</v>
      </c>
      <c r="C1531" s="338">
        <v>53326</v>
      </c>
      <c r="D1531" s="338">
        <v>53326</v>
      </c>
      <c r="E1531" s="916">
        <v>80.94659825738486</v>
      </c>
      <c r="F1531" s="338">
        <v>0</v>
      </c>
    </row>
    <row r="1532" spans="1:6" s="915" customFormat="1" ht="12.75">
      <c r="A1532" s="461" t="s">
        <v>828</v>
      </c>
      <c r="B1532" s="338">
        <v>65878</v>
      </c>
      <c r="C1532" s="338">
        <v>53326</v>
      </c>
      <c r="D1532" s="338">
        <v>53326</v>
      </c>
      <c r="E1532" s="916">
        <v>80.94659825738486</v>
      </c>
      <c r="F1532" s="338">
        <v>0</v>
      </c>
    </row>
    <row r="1533" spans="1:6" s="915" customFormat="1" ht="12.75">
      <c r="A1533" s="461" t="s">
        <v>130</v>
      </c>
      <c r="B1533" s="338">
        <v>65878</v>
      </c>
      <c r="C1533" s="338">
        <v>53326</v>
      </c>
      <c r="D1533" s="338">
        <v>53326</v>
      </c>
      <c r="E1533" s="916">
        <v>80.94659825738486</v>
      </c>
      <c r="F1533" s="338">
        <v>0</v>
      </c>
    </row>
    <row r="1534" spans="1:6" s="915" customFormat="1" ht="25.5">
      <c r="A1534" s="461" t="s">
        <v>1277</v>
      </c>
      <c r="B1534" s="338">
        <v>65878</v>
      </c>
      <c r="C1534" s="338">
        <v>53326</v>
      </c>
      <c r="D1534" s="338">
        <v>53326</v>
      </c>
      <c r="E1534" s="916">
        <v>80.94659825738486</v>
      </c>
      <c r="F1534" s="338">
        <v>0</v>
      </c>
    </row>
    <row r="1535" spans="1:6" s="915" customFormat="1" ht="12.75">
      <c r="A1535" s="461" t="s">
        <v>1225</v>
      </c>
      <c r="B1535" s="338">
        <v>65878</v>
      </c>
      <c r="C1535" s="338">
        <v>53326</v>
      </c>
      <c r="D1535" s="338">
        <v>53326</v>
      </c>
      <c r="E1535" s="916">
        <v>80.94659825738486</v>
      </c>
      <c r="F1535" s="338">
        <v>0</v>
      </c>
    </row>
    <row r="1536" spans="1:6" s="915" customFormat="1" ht="12.75">
      <c r="A1536" s="894" t="s">
        <v>1293</v>
      </c>
      <c r="B1536" s="338"/>
      <c r="C1536" s="338"/>
      <c r="D1536" s="338"/>
      <c r="E1536" s="900"/>
      <c r="F1536" s="338"/>
    </row>
    <row r="1537" spans="1:6" s="915" customFormat="1" ht="12.75">
      <c r="A1537" s="461" t="s">
        <v>824</v>
      </c>
      <c r="B1537" s="338">
        <v>37985</v>
      </c>
      <c r="C1537" s="338">
        <v>8785</v>
      </c>
      <c r="D1537" s="338">
        <v>8785</v>
      </c>
      <c r="E1537" s="916">
        <v>23.127550348821906</v>
      </c>
      <c r="F1537" s="338">
        <v>8785</v>
      </c>
    </row>
    <row r="1538" spans="1:6" s="915" customFormat="1" ht="12.75">
      <c r="A1538" s="461" t="s">
        <v>1241</v>
      </c>
      <c r="B1538" s="338">
        <v>37985</v>
      </c>
      <c r="C1538" s="338">
        <v>8785</v>
      </c>
      <c r="D1538" s="338">
        <v>8785</v>
      </c>
      <c r="E1538" s="916">
        <v>23.127550348821906</v>
      </c>
      <c r="F1538" s="338">
        <v>8785</v>
      </c>
    </row>
    <row r="1539" spans="1:6" s="915" customFormat="1" ht="25.5">
      <c r="A1539" s="461" t="s">
        <v>1214</v>
      </c>
      <c r="B1539" s="338">
        <v>37985</v>
      </c>
      <c r="C1539" s="338">
        <v>8785</v>
      </c>
      <c r="D1539" s="338">
        <v>8785</v>
      </c>
      <c r="E1539" s="916">
        <v>23.127550348821906</v>
      </c>
      <c r="F1539" s="338">
        <v>8785</v>
      </c>
    </row>
    <row r="1540" spans="1:6" s="915" customFormat="1" ht="12.75">
      <c r="A1540" s="461" t="s">
        <v>828</v>
      </c>
      <c r="B1540" s="338">
        <v>37985</v>
      </c>
      <c r="C1540" s="338">
        <v>8785</v>
      </c>
      <c r="D1540" s="338">
        <v>0</v>
      </c>
      <c r="E1540" s="916">
        <v>0</v>
      </c>
      <c r="F1540" s="338">
        <v>0</v>
      </c>
    </row>
    <row r="1541" spans="1:6" s="915" customFormat="1" ht="12.75">
      <c r="A1541" s="461" t="s">
        <v>130</v>
      </c>
      <c r="B1541" s="338">
        <v>37985</v>
      </c>
      <c r="C1541" s="338">
        <v>8785</v>
      </c>
      <c r="D1541" s="338">
        <v>0</v>
      </c>
      <c r="E1541" s="916">
        <v>0</v>
      </c>
      <c r="F1541" s="338">
        <v>0</v>
      </c>
    </row>
    <row r="1542" spans="1:6" s="915" customFormat="1" ht="25.5">
      <c r="A1542" s="461" t="s">
        <v>1277</v>
      </c>
      <c r="B1542" s="338">
        <v>37985</v>
      </c>
      <c r="C1542" s="338">
        <v>8785</v>
      </c>
      <c r="D1542" s="338">
        <v>0</v>
      </c>
      <c r="E1542" s="916">
        <v>0</v>
      </c>
      <c r="F1542" s="338">
        <v>0</v>
      </c>
    </row>
    <row r="1543" spans="1:6" s="915" customFormat="1" ht="12.75">
      <c r="A1543" s="461" t="s">
        <v>1225</v>
      </c>
      <c r="B1543" s="338">
        <v>37985</v>
      </c>
      <c r="C1543" s="338">
        <v>8785</v>
      </c>
      <c r="D1543" s="338">
        <v>0</v>
      </c>
      <c r="E1543" s="916">
        <v>0</v>
      </c>
      <c r="F1543" s="338">
        <v>0</v>
      </c>
    </row>
    <row r="1544" spans="1:6" s="915" customFormat="1" ht="12.75">
      <c r="A1544" s="894" t="s">
        <v>1272</v>
      </c>
      <c r="B1544" s="338"/>
      <c r="C1544" s="338"/>
      <c r="D1544" s="338"/>
      <c r="E1544" s="900"/>
      <c r="F1544" s="338"/>
    </row>
    <row r="1545" spans="1:6" s="915" customFormat="1" ht="12.75">
      <c r="A1545" s="461" t="s">
        <v>824</v>
      </c>
      <c r="B1545" s="338">
        <v>242510</v>
      </c>
      <c r="C1545" s="338">
        <v>4500</v>
      </c>
      <c r="D1545" s="338">
        <v>4500</v>
      </c>
      <c r="E1545" s="916">
        <v>1.8555935837697415</v>
      </c>
      <c r="F1545" s="338">
        <v>4500</v>
      </c>
    </row>
    <row r="1546" spans="1:6" s="915" customFormat="1" ht="12.75">
      <c r="A1546" s="461" t="s">
        <v>1241</v>
      </c>
      <c r="B1546" s="338">
        <v>242510</v>
      </c>
      <c r="C1546" s="338">
        <v>4500</v>
      </c>
      <c r="D1546" s="338">
        <v>4500</v>
      </c>
      <c r="E1546" s="916">
        <v>1.8555935837697415</v>
      </c>
      <c r="F1546" s="338">
        <v>4500</v>
      </c>
    </row>
    <row r="1547" spans="1:6" s="915" customFormat="1" ht="25.5">
      <c r="A1547" s="461" t="s">
        <v>1214</v>
      </c>
      <c r="B1547" s="338">
        <v>242510</v>
      </c>
      <c r="C1547" s="338">
        <v>4500</v>
      </c>
      <c r="D1547" s="338">
        <v>4500</v>
      </c>
      <c r="E1547" s="916">
        <v>1.8555935837697415</v>
      </c>
      <c r="F1547" s="338">
        <v>4500</v>
      </c>
    </row>
    <row r="1548" spans="1:6" s="915" customFormat="1" ht="12.75">
      <c r="A1548" s="461" t="s">
        <v>828</v>
      </c>
      <c r="B1548" s="338">
        <v>242510</v>
      </c>
      <c r="C1548" s="338">
        <v>4500</v>
      </c>
      <c r="D1548" s="338">
        <v>2073</v>
      </c>
      <c r="E1548" s="916">
        <v>0.854810110923261</v>
      </c>
      <c r="F1548" s="338">
        <v>2073</v>
      </c>
    </row>
    <row r="1549" spans="1:6" s="915" customFormat="1" ht="12.75">
      <c r="A1549" s="461" t="s">
        <v>130</v>
      </c>
      <c r="B1549" s="338">
        <v>242510</v>
      </c>
      <c r="C1549" s="338">
        <v>4500</v>
      </c>
      <c r="D1549" s="338">
        <v>2073</v>
      </c>
      <c r="E1549" s="916">
        <v>0.854810110923261</v>
      </c>
      <c r="F1549" s="338">
        <v>2073</v>
      </c>
    </row>
    <row r="1550" spans="1:6" s="915" customFormat="1" ht="25.5">
      <c r="A1550" s="461" t="s">
        <v>1277</v>
      </c>
      <c r="B1550" s="338">
        <v>242510</v>
      </c>
      <c r="C1550" s="338">
        <v>4500</v>
      </c>
      <c r="D1550" s="338">
        <v>2073</v>
      </c>
      <c r="E1550" s="916">
        <v>0.854810110923261</v>
      </c>
      <c r="F1550" s="338">
        <v>2073</v>
      </c>
    </row>
    <row r="1551" spans="1:6" s="915" customFormat="1" ht="12.75">
      <c r="A1551" s="461" t="s">
        <v>1225</v>
      </c>
      <c r="B1551" s="338">
        <v>242510</v>
      </c>
      <c r="C1551" s="338">
        <v>4500</v>
      </c>
      <c r="D1551" s="338">
        <v>2073</v>
      </c>
      <c r="E1551" s="916">
        <v>0.854810110923261</v>
      </c>
      <c r="F1551" s="338">
        <v>2073</v>
      </c>
    </row>
    <row r="1552" spans="1:6" s="915" customFormat="1" ht="12.75">
      <c r="A1552" s="894" t="s">
        <v>1245</v>
      </c>
      <c r="B1552" s="338"/>
      <c r="C1552" s="338"/>
      <c r="D1552" s="338"/>
      <c r="E1552" s="900"/>
      <c r="F1552" s="338"/>
    </row>
    <row r="1553" spans="1:6" s="915" customFormat="1" ht="12.75">
      <c r="A1553" s="461" t="s">
        <v>824</v>
      </c>
      <c r="B1553" s="338">
        <v>238020</v>
      </c>
      <c r="C1553" s="338">
        <v>90811</v>
      </c>
      <c r="D1553" s="338">
        <v>85840</v>
      </c>
      <c r="E1553" s="916">
        <v>36.06419628602639</v>
      </c>
      <c r="F1553" s="338">
        <v>30600</v>
      </c>
    </row>
    <row r="1554" spans="1:6" s="915" customFormat="1" ht="12.75">
      <c r="A1554" s="461" t="s">
        <v>1276</v>
      </c>
      <c r="B1554" s="338">
        <v>32230</v>
      </c>
      <c r="C1554" s="338">
        <v>32230</v>
      </c>
      <c r="D1554" s="338">
        <v>27259</v>
      </c>
      <c r="E1554" s="916">
        <v>84.57648153893888</v>
      </c>
      <c r="F1554" s="338">
        <v>0</v>
      </c>
    </row>
    <row r="1555" spans="1:6" s="915" customFormat="1" ht="12.75">
      <c r="A1555" s="461" t="s">
        <v>1241</v>
      </c>
      <c r="B1555" s="338">
        <v>205790</v>
      </c>
      <c r="C1555" s="338">
        <v>58581</v>
      </c>
      <c r="D1555" s="338">
        <v>58581</v>
      </c>
      <c r="E1555" s="916">
        <v>28.46639778414889</v>
      </c>
      <c r="F1555" s="338">
        <v>30600</v>
      </c>
    </row>
    <row r="1556" spans="1:6" s="915" customFormat="1" ht="25.5">
      <c r="A1556" s="461" t="s">
        <v>1214</v>
      </c>
      <c r="B1556" s="338">
        <v>205790</v>
      </c>
      <c r="C1556" s="338">
        <v>58581</v>
      </c>
      <c r="D1556" s="338">
        <v>58581</v>
      </c>
      <c r="E1556" s="916">
        <v>28.46639778414889</v>
      </c>
      <c r="F1556" s="338">
        <v>30600</v>
      </c>
    </row>
    <row r="1557" spans="1:6" s="915" customFormat="1" ht="12.75">
      <c r="A1557" s="461" t="s">
        <v>828</v>
      </c>
      <c r="B1557" s="338">
        <v>238020</v>
      </c>
      <c r="C1557" s="338">
        <v>90811</v>
      </c>
      <c r="D1557" s="338">
        <v>84799</v>
      </c>
      <c r="E1557" s="916">
        <v>35.626838080833544</v>
      </c>
      <c r="F1557" s="338">
        <v>35230</v>
      </c>
    </row>
    <row r="1558" spans="1:6" s="915" customFormat="1" ht="12.75">
      <c r="A1558" s="461" t="s">
        <v>130</v>
      </c>
      <c r="B1558" s="338">
        <v>238020</v>
      </c>
      <c r="C1558" s="338">
        <v>90811</v>
      </c>
      <c r="D1558" s="338">
        <v>84799</v>
      </c>
      <c r="E1558" s="916">
        <v>35.626838080833544</v>
      </c>
      <c r="F1558" s="338">
        <v>35230</v>
      </c>
    </row>
    <row r="1559" spans="1:6" s="915" customFormat="1" ht="25.5">
      <c r="A1559" s="461" t="s">
        <v>1277</v>
      </c>
      <c r="B1559" s="338">
        <v>238020</v>
      </c>
      <c r="C1559" s="338">
        <v>90811</v>
      </c>
      <c r="D1559" s="338">
        <v>84799</v>
      </c>
      <c r="E1559" s="916">
        <v>35.626838080833544</v>
      </c>
      <c r="F1559" s="338">
        <v>35230</v>
      </c>
    </row>
    <row r="1560" spans="1:6" s="915" customFormat="1" ht="12.75">
      <c r="A1560" s="461" t="s">
        <v>1225</v>
      </c>
      <c r="B1560" s="338">
        <v>238020</v>
      </c>
      <c r="C1560" s="338">
        <v>90811</v>
      </c>
      <c r="D1560" s="338">
        <v>84799</v>
      </c>
      <c r="E1560" s="916">
        <v>35.626838080833544</v>
      </c>
      <c r="F1560" s="338">
        <v>35230</v>
      </c>
    </row>
    <row r="1561" spans="1:6" s="915" customFormat="1" ht="12.75">
      <c r="A1561" s="894" t="s">
        <v>19</v>
      </c>
      <c r="B1561" s="338"/>
      <c r="C1561" s="338"/>
      <c r="D1561" s="338"/>
      <c r="E1561" s="900"/>
      <c r="F1561" s="338"/>
    </row>
    <row r="1562" spans="1:6" s="915" customFormat="1" ht="12.75">
      <c r="A1562" s="461" t="s">
        <v>824</v>
      </c>
      <c r="B1562" s="338">
        <v>4215</v>
      </c>
      <c r="C1562" s="338">
        <v>0</v>
      </c>
      <c r="D1562" s="338">
        <v>0</v>
      </c>
      <c r="E1562" s="916">
        <v>0</v>
      </c>
      <c r="F1562" s="338">
        <v>0</v>
      </c>
    </row>
    <row r="1563" spans="1:6" s="915" customFormat="1" ht="12.75">
      <c r="A1563" s="461" t="s">
        <v>1241</v>
      </c>
      <c r="B1563" s="338">
        <v>4215</v>
      </c>
      <c r="C1563" s="338">
        <v>0</v>
      </c>
      <c r="D1563" s="338">
        <v>0</v>
      </c>
      <c r="E1563" s="916">
        <v>0</v>
      </c>
      <c r="F1563" s="338">
        <v>0</v>
      </c>
    </row>
    <row r="1564" spans="1:6" s="915" customFormat="1" ht="25.5">
      <c r="A1564" s="461" t="s">
        <v>1214</v>
      </c>
      <c r="B1564" s="338">
        <v>4215</v>
      </c>
      <c r="C1564" s="338">
        <v>0</v>
      </c>
      <c r="D1564" s="338">
        <v>0</v>
      </c>
      <c r="E1564" s="916">
        <v>0</v>
      </c>
      <c r="F1564" s="338">
        <v>0</v>
      </c>
    </row>
    <row r="1565" spans="1:6" s="915" customFormat="1" ht="12.75">
      <c r="A1565" s="461" t="s">
        <v>828</v>
      </c>
      <c r="B1565" s="338">
        <v>4215</v>
      </c>
      <c r="C1565" s="338">
        <v>0</v>
      </c>
      <c r="D1565" s="338">
        <v>0</v>
      </c>
      <c r="E1565" s="916">
        <v>0</v>
      </c>
      <c r="F1565" s="338">
        <v>0</v>
      </c>
    </row>
    <row r="1566" spans="1:6" s="915" customFormat="1" ht="12.75">
      <c r="A1566" s="461" t="s">
        <v>130</v>
      </c>
      <c r="B1566" s="338">
        <v>4215</v>
      </c>
      <c r="C1566" s="338">
        <v>0</v>
      </c>
      <c r="D1566" s="338">
        <v>0</v>
      </c>
      <c r="E1566" s="916">
        <v>0</v>
      </c>
      <c r="F1566" s="338">
        <v>0</v>
      </c>
    </row>
    <row r="1567" spans="1:6" s="915" customFormat="1" ht="25.5">
      <c r="A1567" s="461" t="s">
        <v>1277</v>
      </c>
      <c r="B1567" s="338">
        <v>4215</v>
      </c>
      <c r="C1567" s="338">
        <v>0</v>
      </c>
      <c r="D1567" s="338">
        <v>0</v>
      </c>
      <c r="E1567" s="916">
        <v>0</v>
      </c>
      <c r="F1567" s="338">
        <v>0</v>
      </c>
    </row>
    <row r="1568" spans="1:6" s="915" customFormat="1" ht="12.75">
      <c r="A1568" s="461" t="s">
        <v>1225</v>
      </c>
      <c r="B1568" s="338">
        <v>4215</v>
      </c>
      <c r="C1568" s="338">
        <v>0</v>
      </c>
      <c r="D1568" s="338">
        <v>0</v>
      </c>
      <c r="E1568" s="916">
        <v>0</v>
      </c>
      <c r="F1568" s="338">
        <v>0</v>
      </c>
    </row>
    <row r="1569" spans="1:6" s="915" customFormat="1" ht="12.75">
      <c r="A1569" s="894" t="s">
        <v>1283</v>
      </c>
      <c r="B1569" s="338"/>
      <c r="C1569" s="338"/>
      <c r="D1569" s="338"/>
      <c r="E1569" s="900"/>
      <c r="F1569" s="338"/>
    </row>
    <row r="1570" spans="1:6" s="915" customFormat="1" ht="12.75">
      <c r="A1570" s="461" t="s">
        <v>824</v>
      </c>
      <c r="B1570" s="338">
        <v>63591</v>
      </c>
      <c r="C1570" s="338">
        <v>23285</v>
      </c>
      <c r="D1570" s="338">
        <v>23285</v>
      </c>
      <c r="E1570" s="916">
        <v>36.61681684515104</v>
      </c>
      <c r="F1570" s="338">
        <v>15772</v>
      </c>
    </row>
    <row r="1571" spans="1:6" s="915" customFormat="1" ht="12.75">
      <c r="A1571" s="461" t="s">
        <v>1241</v>
      </c>
      <c r="B1571" s="338">
        <v>63591</v>
      </c>
      <c r="C1571" s="338">
        <v>23285</v>
      </c>
      <c r="D1571" s="338">
        <v>23285</v>
      </c>
      <c r="E1571" s="916">
        <v>36.61681684515104</v>
      </c>
      <c r="F1571" s="338">
        <v>15772</v>
      </c>
    </row>
    <row r="1572" spans="1:6" s="915" customFormat="1" ht="25.5">
      <c r="A1572" s="461" t="s">
        <v>1214</v>
      </c>
      <c r="B1572" s="338">
        <v>63591</v>
      </c>
      <c r="C1572" s="338">
        <v>23285</v>
      </c>
      <c r="D1572" s="338">
        <v>23285</v>
      </c>
      <c r="E1572" s="916">
        <v>36.61681684515104</v>
      </c>
      <c r="F1572" s="338">
        <v>15772</v>
      </c>
    </row>
    <row r="1573" spans="1:6" s="915" customFormat="1" ht="12.75">
      <c r="A1573" s="461" t="s">
        <v>828</v>
      </c>
      <c r="B1573" s="338">
        <v>63591</v>
      </c>
      <c r="C1573" s="338">
        <v>23285</v>
      </c>
      <c r="D1573" s="338">
        <v>17254</v>
      </c>
      <c r="E1573" s="916">
        <v>27.132770360585617</v>
      </c>
      <c r="F1573" s="338">
        <v>10611</v>
      </c>
    </row>
    <row r="1574" spans="1:6" s="915" customFormat="1" ht="12.75">
      <c r="A1574" s="461" t="s">
        <v>130</v>
      </c>
      <c r="B1574" s="338">
        <v>63591</v>
      </c>
      <c r="C1574" s="338">
        <v>23285</v>
      </c>
      <c r="D1574" s="338">
        <v>17254</v>
      </c>
      <c r="E1574" s="916">
        <v>27.132770360585617</v>
      </c>
      <c r="F1574" s="338">
        <v>10611</v>
      </c>
    </row>
    <row r="1575" spans="1:6" s="915" customFormat="1" ht="25.5">
      <c r="A1575" s="461" t="s">
        <v>1277</v>
      </c>
      <c r="B1575" s="338">
        <v>63591</v>
      </c>
      <c r="C1575" s="338">
        <v>23285</v>
      </c>
      <c r="D1575" s="338">
        <v>17254</v>
      </c>
      <c r="E1575" s="916">
        <v>27.132770360585617</v>
      </c>
      <c r="F1575" s="338">
        <v>10611</v>
      </c>
    </row>
    <row r="1576" spans="1:6" s="915" customFormat="1" ht="12.75">
      <c r="A1576" s="461" t="s">
        <v>1225</v>
      </c>
      <c r="B1576" s="338">
        <v>63591</v>
      </c>
      <c r="C1576" s="338">
        <v>23285</v>
      </c>
      <c r="D1576" s="338">
        <v>17254</v>
      </c>
      <c r="E1576" s="916">
        <v>27.132770360585617</v>
      </c>
      <c r="F1576" s="338">
        <v>10611</v>
      </c>
    </row>
    <row r="1577" spans="1:6" s="915" customFormat="1" ht="12.75">
      <c r="A1577" s="894" t="s">
        <v>1252</v>
      </c>
      <c r="B1577" s="338"/>
      <c r="C1577" s="338"/>
      <c r="D1577" s="338"/>
      <c r="E1577" s="900"/>
      <c r="F1577" s="338"/>
    </row>
    <row r="1578" spans="1:6" s="915" customFormat="1" ht="12.75">
      <c r="A1578" s="461" t="s">
        <v>824</v>
      </c>
      <c r="B1578" s="338">
        <v>668381</v>
      </c>
      <c r="C1578" s="338">
        <v>85955</v>
      </c>
      <c r="D1578" s="338">
        <v>85955</v>
      </c>
      <c r="E1578" s="916">
        <v>12.860180047009115</v>
      </c>
      <c r="F1578" s="338">
        <v>12635</v>
      </c>
    </row>
    <row r="1579" spans="1:6" s="915" customFormat="1" ht="12.75">
      <c r="A1579" s="461" t="s">
        <v>1241</v>
      </c>
      <c r="B1579" s="338">
        <v>668381</v>
      </c>
      <c r="C1579" s="338">
        <v>85955</v>
      </c>
      <c r="D1579" s="338">
        <v>85955</v>
      </c>
      <c r="E1579" s="916">
        <v>12.860180047009115</v>
      </c>
      <c r="F1579" s="338">
        <v>12635</v>
      </c>
    </row>
    <row r="1580" spans="1:6" s="915" customFormat="1" ht="25.5">
      <c r="A1580" s="461" t="s">
        <v>1214</v>
      </c>
      <c r="B1580" s="338">
        <v>668381</v>
      </c>
      <c r="C1580" s="338">
        <v>85955</v>
      </c>
      <c r="D1580" s="338">
        <v>85955</v>
      </c>
      <c r="E1580" s="916">
        <v>12.860180047009115</v>
      </c>
      <c r="F1580" s="338">
        <v>12635</v>
      </c>
    </row>
    <row r="1581" spans="1:6" s="915" customFormat="1" ht="12.75">
      <c r="A1581" s="461" t="s">
        <v>828</v>
      </c>
      <c r="B1581" s="338">
        <v>668381</v>
      </c>
      <c r="C1581" s="338">
        <v>85955</v>
      </c>
      <c r="D1581" s="338">
        <v>81603</v>
      </c>
      <c r="E1581" s="916">
        <v>12.209054416567795</v>
      </c>
      <c r="F1581" s="338">
        <v>8285</v>
      </c>
    </row>
    <row r="1582" spans="1:6" s="915" customFormat="1" ht="12.75">
      <c r="A1582" s="461" t="s">
        <v>130</v>
      </c>
      <c r="B1582" s="338">
        <v>668381</v>
      </c>
      <c r="C1582" s="338">
        <v>85955</v>
      </c>
      <c r="D1582" s="338">
        <v>81603</v>
      </c>
      <c r="E1582" s="916">
        <v>12.209054416567795</v>
      </c>
      <c r="F1582" s="338">
        <v>8285</v>
      </c>
    </row>
    <row r="1583" spans="1:6" s="915" customFormat="1" ht="25.5">
      <c r="A1583" s="461" t="s">
        <v>1277</v>
      </c>
      <c r="B1583" s="338">
        <v>668381</v>
      </c>
      <c r="C1583" s="338">
        <v>85955</v>
      </c>
      <c r="D1583" s="338">
        <v>81603</v>
      </c>
      <c r="E1583" s="916">
        <v>12.209054416567795</v>
      </c>
      <c r="F1583" s="338">
        <v>8285</v>
      </c>
    </row>
    <row r="1584" spans="1:6" s="915" customFormat="1" ht="12.75">
      <c r="A1584" s="461" t="s">
        <v>1225</v>
      </c>
      <c r="B1584" s="338">
        <v>668381</v>
      </c>
      <c r="C1584" s="338">
        <v>85955</v>
      </c>
      <c r="D1584" s="338">
        <v>81603</v>
      </c>
      <c r="E1584" s="916">
        <v>12.209054416567795</v>
      </c>
      <c r="F1584" s="338">
        <v>8285</v>
      </c>
    </row>
    <row r="1585" spans="1:6" s="915" customFormat="1" ht="12.75">
      <c r="A1585" s="894" t="s">
        <v>1306</v>
      </c>
      <c r="B1585" s="338"/>
      <c r="C1585" s="338"/>
      <c r="D1585" s="338"/>
      <c r="E1585" s="900"/>
      <c r="F1585" s="338"/>
    </row>
    <row r="1586" spans="1:6" s="915" customFormat="1" ht="12.75">
      <c r="A1586" s="461" t="s">
        <v>824</v>
      </c>
      <c r="B1586" s="338">
        <v>87383</v>
      </c>
      <c r="C1586" s="338">
        <v>73850</v>
      </c>
      <c r="D1586" s="338">
        <v>73850</v>
      </c>
      <c r="E1586" s="916">
        <v>84.5130059622581</v>
      </c>
      <c r="F1586" s="338">
        <v>73850</v>
      </c>
    </row>
    <row r="1587" spans="1:6" s="915" customFormat="1" ht="12.75">
      <c r="A1587" s="461" t="s">
        <v>1241</v>
      </c>
      <c r="B1587" s="338">
        <v>87383</v>
      </c>
      <c r="C1587" s="338">
        <v>73850</v>
      </c>
      <c r="D1587" s="338">
        <v>73850</v>
      </c>
      <c r="E1587" s="916">
        <v>84.5130059622581</v>
      </c>
      <c r="F1587" s="338">
        <v>73850</v>
      </c>
    </row>
    <row r="1588" spans="1:6" s="915" customFormat="1" ht="25.5">
      <c r="A1588" s="461" t="s">
        <v>1214</v>
      </c>
      <c r="B1588" s="338">
        <v>87383</v>
      </c>
      <c r="C1588" s="338">
        <v>73850</v>
      </c>
      <c r="D1588" s="338">
        <v>73850</v>
      </c>
      <c r="E1588" s="916">
        <v>84.5130059622581</v>
      </c>
      <c r="F1588" s="338">
        <v>73850</v>
      </c>
    </row>
    <row r="1589" spans="1:6" s="915" customFormat="1" ht="12.75">
      <c r="A1589" s="461" t="s">
        <v>828</v>
      </c>
      <c r="B1589" s="338">
        <v>87383</v>
      </c>
      <c r="C1589" s="338">
        <v>73850</v>
      </c>
      <c r="D1589" s="338">
        <v>73850</v>
      </c>
      <c r="E1589" s="916">
        <v>84.5130059622581</v>
      </c>
      <c r="F1589" s="338">
        <v>73850</v>
      </c>
    </row>
    <row r="1590" spans="1:6" s="915" customFormat="1" ht="12.75">
      <c r="A1590" s="461" t="s">
        <v>130</v>
      </c>
      <c r="B1590" s="338">
        <v>87383</v>
      </c>
      <c r="C1590" s="338">
        <v>73850</v>
      </c>
      <c r="D1590" s="338">
        <v>73850</v>
      </c>
      <c r="E1590" s="916">
        <v>84.5130059622581</v>
      </c>
      <c r="F1590" s="338">
        <v>73850</v>
      </c>
    </row>
    <row r="1591" spans="1:6" s="915" customFormat="1" ht="25.5">
      <c r="A1591" s="461" t="s">
        <v>1277</v>
      </c>
      <c r="B1591" s="338">
        <v>87383</v>
      </c>
      <c r="C1591" s="338">
        <v>73850</v>
      </c>
      <c r="D1591" s="338">
        <v>73850</v>
      </c>
      <c r="E1591" s="916">
        <v>84.5130059622581</v>
      </c>
      <c r="F1591" s="338">
        <v>73850</v>
      </c>
    </row>
    <row r="1592" spans="1:6" s="915" customFormat="1" ht="12.75">
      <c r="A1592" s="461" t="s">
        <v>1225</v>
      </c>
      <c r="B1592" s="338">
        <v>87383</v>
      </c>
      <c r="C1592" s="338">
        <v>73850</v>
      </c>
      <c r="D1592" s="338">
        <v>73850</v>
      </c>
      <c r="E1592" s="916">
        <v>84.5130059622581</v>
      </c>
      <c r="F1592" s="338">
        <v>73850</v>
      </c>
    </row>
    <row r="1593" spans="1:6" s="915" customFormat="1" ht="12.75">
      <c r="A1593" s="894" t="s">
        <v>1285</v>
      </c>
      <c r="B1593" s="338"/>
      <c r="C1593" s="338"/>
      <c r="D1593" s="338"/>
      <c r="E1593" s="900"/>
      <c r="F1593" s="338"/>
    </row>
    <row r="1594" spans="1:6" s="915" customFormat="1" ht="12.75">
      <c r="A1594" s="461" t="s">
        <v>824</v>
      </c>
      <c r="B1594" s="338">
        <v>900</v>
      </c>
      <c r="C1594" s="338">
        <v>900</v>
      </c>
      <c r="D1594" s="338">
        <v>900</v>
      </c>
      <c r="E1594" s="916">
        <v>100</v>
      </c>
      <c r="F1594" s="338">
        <v>900</v>
      </c>
    </row>
    <row r="1595" spans="1:6" s="915" customFormat="1" ht="12.75">
      <c r="A1595" s="461" t="s">
        <v>1241</v>
      </c>
      <c r="B1595" s="338">
        <v>900</v>
      </c>
      <c r="C1595" s="338">
        <v>900</v>
      </c>
      <c r="D1595" s="338">
        <v>900</v>
      </c>
      <c r="E1595" s="916">
        <v>100</v>
      </c>
      <c r="F1595" s="338">
        <v>900</v>
      </c>
    </row>
    <row r="1596" spans="1:6" s="915" customFormat="1" ht="25.5">
      <c r="A1596" s="461" t="s">
        <v>1214</v>
      </c>
      <c r="B1596" s="338">
        <v>900</v>
      </c>
      <c r="C1596" s="338">
        <v>900</v>
      </c>
      <c r="D1596" s="338">
        <v>900</v>
      </c>
      <c r="E1596" s="916">
        <v>100</v>
      </c>
      <c r="F1596" s="338">
        <v>900</v>
      </c>
    </row>
    <row r="1597" spans="1:6" s="915" customFormat="1" ht="12.75">
      <c r="A1597" s="461" t="s">
        <v>828</v>
      </c>
      <c r="B1597" s="338">
        <v>900</v>
      </c>
      <c r="C1597" s="338">
        <v>900</v>
      </c>
      <c r="D1597" s="338">
        <v>617</v>
      </c>
      <c r="E1597" s="916">
        <v>68.55555555555556</v>
      </c>
      <c r="F1597" s="338">
        <v>617</v>
      </c>
    </row>
    <row r="1598" spans="1:6" s="915" customFormat="1" ht="12.75">
      <c r="A1598" s="461" t="s">
        <v>130</v>
      </c>
      <c r="B1598" s="338">
        <v>900</v>
      </c>
      <c r="C1598" s="338">
        <v>900</v>
      </c>
      <c r="D1598" s="338">
        <v>617</v>
      </c>
      <c r="E1598" s="916">
        <v>68.55555555555556</v>
      </c>
      <c r="F1598" s="338">
        <v>617</v>
      </c>
    </row>
    <row r="1599" spans="1:6" s="915" customFormat="1" ht="25.5">
      <c r="A1599" s="461" t="s">
        <v>1277</v>
      </c>
      <c r="B1599" s="338">
        <v>900</v>
      </c>
      <c r="C1599" s="338">
        <v>900</v>
      </c>
      <c r="D1599" s="338">
        <v>617</v>
      </c>
      <c r="E1599" s="916">
        <v>68.55555555555556</v>
      </c>
      <c r="F1599" s="338">
        <v>617</v>
      </c>
    </row>
    <row r="1600" spans="1:6" s="915" customFormat="1" ht="12.75">
      <c r="A1600" s="461" t="s">
        <v>1225</v>
      </c>
      <c r="B1600" s="338">
        <v>900</v>
      </c>
      <c r="C1600" s="338">
        <v>900</v>
      </c>
      <c r="D1600" s="338">
        <v>617</v>
      </c>
      <c r="E1600" s="916">
        <v>68.55555555555556</v>
      </c>
      <c r="F1600" s="338">
        <v>617</v>
      </c>
    </row>
    <row r="1601" spans="1:6" s="915" customFormat="1" ht="12.75">
      <c r="A1601" s="894" t="s">
        <v>1297</v>
      </c>
      <c r="B1601" s="338"/>
      <c r="C1601" s="338"/>
      <c r="D1601" s="338"/>
      <c r="E1601" s="900"/>
      <c r="F1601" s="338"/>
    </row>
    <row r="1602" spans="1:6" s="915" customFormat="1" ht="12.75">
      <c r="A1602" s="461" t="s">
        <v>824</v>
      </c>
      <c r="B1602" s="338">
        <v>83547</v>
      </c>
      <c r="C1602" s="338">
        <v>0</v>
      </c>
      <c r="D1602" s="338">
        <v>0</v>
      </c>
      <c r="E1602" s="916">
        <v>0</v>
      </c>
      <c r="F1602" s="338">
        <v>0</v>
      </c>
    </row>
    <row r="1603" spans="1:6" s="915" customFormat="1" ht="12.75">
      <c r="A1603" s="461" t="s">
        <v>1241</v>
      </c>
      <c r="B1603" s="338">
        <v>83547</v>
      </c>
      <c r="C1603" s="338">
        <v>0</v>
      </c>
      <c r="D1603" s="338">
        <v>0</v>
      </c>
      <c r="E1603" s="916">
        <v>0</v>
      </c>
      <c r="F1603" s="338">
        <v>0</v>
      </c>
    </row>
    <row r="1604" spans="1:6" s="915" customFormat="1" ht="25.5">
      <c r="A1604" s="461" t="s">
        <v>1214</v>
      </c>
      <c r="B1604" s="338">
        <v>83547</v>
      </c>
      <c r="C1604" s="338">
        <v>0</v>
      </c>
      <c r="D1604" s="338">
        <v>0</v>
      </c>
      <c r="E1604" s="916">
        <v>0</v>
      </c>
      <c r="F1604" s="338">
        <v>0</v>
      </c>
    </row>
    <row r="1605" spans="1:6" s="915" customFormat="1" ht="12.75">
      <c r="A1605" s="461" t="s">
        <v>828</v>
      </c>
      <c r="B1605" s="338">
        <v>83547</v>
      </c>
      <c r="C1605" s="338">
        <v>0</v>
      </c>
      <c r="D1605" s="338">
        <v>0</v>
      </c>
      <c r="E1605" s="916">
        <v>0</v>
      </c>
      <c r="F1605" s="338">
        <v>0</v>
      </c>
    </row>
    <row r="1606" spans="1:6" s="915" customFormat="1" ht="12.75">
      <c r="A1606" s="461" t="s">
        <v>130</v>
      </c>
      <c r="B1606" s="338">
        <v>83547</v>
      </c>
      <c r="C1606" s="338">
        <v>0</v>
      </c>
      <c r="D1606" s="338">
        <v>0</v>
      </c>
      <c r="E1606" s="916">
        <v>0</v>
      </c>
      <c r="F1606" s="338">
        <v>0</v>
      </c>
    </row>
    <row r="1607" spans="1:6" s="915" customFormat="1" ht="25.5">
      <c r="A1607" s="461" t="s">
        <v>1277</v>
      </c>
      <c r="B1607" s="338">
        <v>83547</v>
      </c>
      <c r="C1607" s="338">
        <v>0</v>
      </c>
      <c r="D1607" s="338">
        <v>0</v>
      </c>
      <c r="E1607" s="916">
        <v>0</v>
      </c>
      <c r="F1607" s="338">
        <v>0</v>
      </c>
    </row>
    <row r="1608" spans="1:6" s="915" customFormat="1" ht="12.75">
      <c r="A1608" s="461" t="s">
        <v>1225</v>
      </c>
      <c r="B1608" s="338">
        <v>83547</v>
      </c>
      <c r="C1608" s="338">
        <v>0</v>
      </c>
      <c r="D1608" s="338">
        <v>0</v>
      </c>
      <c r="E1608" s="916">
        <v>0</v>
      </c>
      <c r="F1608" s="338">
        <v>0</v>
      </c>
    </row>
    <row r="1609" spans="1:6" s="915" customFormat="1" ht="12.75">
      <c r="A1609" s="894" t="s">
        <v>674</v>
      </c>
      <c r="B1609" s="338"/>
      <c r="C1609" s="338"/>
      <c r="D1609" s="338"/>
      <c r="E1609" s="900"/>
      <c r="F1609" s="338"/>
    </row>
    <row r="1610" spans="1:6" s="915" customFormat="1" ht="12.75">
      <c r="A1610" s="461" t="s">
        <v>824</v>
      </c>
      <c r="B1610" s="338">
        <v>774</v>
      </c>
      <c r="C1610" s="338">
        <v>774</v>
      </c>
      <c r="D1610" s="338">
        <v>774</v>
      </c>
      <c r="E1610" s="916">
        <v>100</v>
      </c>
      <c r="F1610" s="338">
        <v>774</v>
      </c>
    </row>
    <row r="1611" spans="1:6" s="915" customFormat="1" ht="12.75">
      <c r="A1611" s="461" t="s">
        <v>1241</v>
      </c>
      <c r="B1611" s="338">
        <v>774</v>
      </c>
      <c r="C1611" s="338">
        <v>774</v>
      </c>
      <c r="D1611" s="338">
        <v>774</v>
      </c>
      <c r="E1611" s="916">
        <v>100</v>
      </c>
      <c r="F1611" s="338">
        <v>774</v>
      </c>
    </row>
    <row r="1612" spans="1:6" s="915" customFormat="1" ht="25.5">
      <c r="A1612" s="461" t="s">
        <v>1214</v>
      </c>
      <c r="B1612" s="338">
        <v>774</v>
      </c>
      <c r="C1612" s="338">
        <v>774</v>
      </c>
      <c r="D1612" s="338">
        <v>774</v>
      </c>
      <c r="E1612" s="916">
        <v>100</v>
      </c>
      <c r="F1612" s="338">
        <v>774</v>
      </c>
    </row>
    <row r="1613" spans="1:6" s="915" customFormat="1" ht="12.75">
      <c r="A1613" s="461" t="s">
        <v>828</v>
      </c>
      <c r="B1613" s="338">
        <v>774</v>
      </c>
      <c r="C1613" s="338">
        <v>774</v>
      </c>
      <c r="D1613" s="338">
        <v>773</v>
      </c>
      <c r="E1613" s="916">
        <v>99.87080103359173</v>
      </c>
      <c r="F1613" s="338">
        <v>773</v>
      </c>
    </row>
    <row r="1614" spans="1:6" s="915" customFormat="1" ht="12.75">
      <c r="A1614" s="461" t="s">
        <v>130</v>
      </c>
      <c r="B1614" s="338">
        <v>774</v>
      </c>
      <c r="C1614" s="338">
        <v>774</v>
      </c>
      <c r="D1614" s="338">
        <v>773</v>
      </c>
      <c r="E1614" s="916">
        <v>99.87080103359173</v>
      </c>
      <c r="F1614" s="338">
        <v>773</v>
      </c>
    </row>
    <row r="1615" spans="1:6" s="915" customFormat="1" ht="25.5">
      <c r="A1615" s="461" t="s">
        <v>1277</v>
      </c>
      <c r="B1615" s="338">
        <v>774</v>
      </c>
      <c r="C1615" s="338">
        <v>774</v>
      </c>
      <c r="D1615" s="338">
        <v>773</v>
      </c>
      <c r="E1615" s="916">
        <v>99.87080103359173</v>
      </c>
      <c r="F1615" s="338">
        <v>773</v>
      </c>
    </row>
    <row r="1616" spans="1:6" s="915" customFormat="1" ht="12.75">
      <c r="A1616" s="461" t="s">
        <v>1225</v>
      </c>
      <c r="B1616" s="338">
        <v>774</v>
      </c>
      <c r="C1616" s="338">
        <v>774</v>
      </c>
      <c r="D1616" s="338">
        <v>773</v>
      </c>
      <c r="E1616" s="916">
        <v>99.87080103359173</v>
      </c>
      <c r="F1616" s="338">
        <v>773</v>
      </c>
    </row>
    <row r="1617" spans="1:6" s="915" customFormat="1" ht="12.75">
      <c r="A1617" s="894" t="s">
        <v>1281</v>
      </c>
      <c r="B1617" s="338"/>
      <c r="C1617" s="338"/>
      <c r="D1617" s="338"/>
      <c r="E1617" s="900"/>
      <c r="F1617" s="338"/>
    </row>
    <row r="1618" spans="1:6" s="915" customFormat="1" ht="12.75">
      <c r="A1618" s="461" t="s">
        <v>824</v>
      </c>
      <c r="B1618" s="338">
        <v>1707</v>
      </c>
      <c r="C1618" s="338">
        <v>0</v>
      </c>
      <c r="D1618" s="338">
        <v>0</v>
      </c>
      <c r="E1618" s="916">
        <v>0</v>
      </c>
      <c r="F1618" s="338">
        <v>0</v>
      </c>
    </row>
    <row r="1619" spans="1:6" s="915" customFormat="1" ht="12.75">
      <c r="A1619" s="461" t="s">
        <v>1241</v>
      </c>
      <c r="B1619" s="338">
        <v>1707</v>
      </c>
      <c r="C1619" s="338">
        <v>0</v>
      </c>
      <c r="D1619" s="338">
        <v>0</v>
      </c>
      <c r="E1619" s="916">
        <v>0</v>
      </c>
      <c r="F1619" s="338">
        <v>0</v>
      </c>
    </row>
    <row r="1620" spans="1:6" s="915" customFormat="1" ht="25.5">
      <c r="A1620" s="461" t="s">
        <v>1214</v>
      </c>
      <c r="B1620" s="338">
        <v>1707</v>
      </c>
      <c r="C1620" s="338">
        <v>0</v>
      </c>
      <c r="D1620" s="338">
        <v>0</v>
      </c>
      <c r="E1620" s="916">
        <v>0</v>
      </c>
      <c r="F1620" s="338">
        <v>0</v>
      </c>
    </row>
    <row r="1621" spans="1:6" s="915" customFormat="1" ht="12.75">
      <c r="A1621" s="461" t="s">
        <v>828</v>
      </c>
      <c r="B1621" s="338">
        <v>1707</v>
      </c>
      <c r="C1621" s="338">
        <v>0</v>
      </c>
      <c r="D1621" s="338">
        <v>0</v>
      </c>
      <c r="E1621" s="916">
        <v>0</v>
      </c>
      <c r="F1621" s="338">
        <v>0</v>
      </c>
    </row>
    <row r="1622" spans="1:6" s="915" customFormat="1" ht="12.75">
      <c r="A1622" s="461" t="s">
        <v>130</v>
      </c>
      <c r="B1622" s="338">
        <v>1707</v>
      </c>
      <c r="C1622" s="338">
        <v>0</v>
      </c>
      <c r="D1622" s="338">
        <v>0</v>
      </c>
      <c r="E1622" s="916">
        <v>0</v>
      </c>
      <c r="F1622" s="338">
        <v>0</v>
      </c>
    </row>
    <row r="1623" spans="1:6" s="915" customFormat="1" ht="25.5">
      <c r="A1623" s="461" t="s">
        <v>1277</v>
      </c>
      <c r="B1623" s="338">
        <v>1707</v>
      </c>
      <c r="C1623" s="338">
        <v>0</v>
      </c>
      <c r="D1623" s="338">
        <v>0</v>
      </c>
      <c r="E1623" s="916">
        <v>0</v>
      </c>
      <c r="F1623" s="338">
        <v>0</v>
      </c>
    </row>
    <row r="1624" spans="1:6" s="915" customFormat="1" ht="12.75">
      <c r="A1624" s="461" t="s">
        <v>1225</v>
      </c>
      <c r="B1624" s="338">
        <v>1707</v>
      </c>
      <c r="C1624" s="338">
        <v>0</v>
      </c>
      <c r="D1624" s="338">
        <v>0</v>
      </c>
      <c r="E1624" s="916">
        <v>0</v>
      </c>
      <c r="F1624" s="338">
        <v>0</v>
      </c>
    </row>
    <row r="1625" spans="1:6" s="915" customFormat="1" ht="36.75" customHeight="1">
      <c r="A1625" s="887" t="s">
        <v>675</v>
      </c>
      <c r="B1625" s="338"/>
      <c r="C1625" s="338"/>
      <c r="D1625" s="338"/>
      <c r="E1625" s="900"/>
      <c r="F1625" s="338"/>
    </row>
    <row r="1626" spans="1:6" s="915" customFormat="1" ht="12.75">
      <c r="A1626" s="461" t="s">
        <v>824</v>
      </c>
      <c r="B1626" s="338">
        <v>3900203</v>
      </c>
      <c r="C1626" s="338">
        <v>364872</v>
      </c>
      <c r="D1626" s="338">
        <v>364872</v>
      </c>
      <c r="E1626" s="916">
        <v>9.355205357259608</v>
      </c>
      <c r="F1626" s="338">
        <v>226014</v>
      </c>
    </row>
    <row r="1627" spans="1:6" s="915" customFormat="1" ht="12.75">
      <c r="A1627" s="461" t="s">
        <v>1241</v>
      </c>
      <c r="B1627" s="338">
        <v>3900203</v>
      </c>
      <c r="C1627" s="338">
        <v>364872</v>
      </c>
      <c r="D1627" s="338">
        <v>364872</v>
      </c>
      <c r="E1627" s="916">
        <v>9.355205357259608</v>
      </c>
      <c r="F1627" s="338">
        <v>226014</v>
      </c>
    </row>
    <row r="1628" spans="1:6" s="915" customFormat="1" ht="25.5">
      <c r="A1628" s="461" t="s">
        <v>1214</v>
      </c>
      <c r="B1628" s="338">
        <v>3900203</v>
      </c>
      <c r="C1628" s="338">
        <v>364872</v>
      </c>
      <c r="D1628" s="338">
        <v>364872</v>
      </c>
      <c r="E1628" s="916">
        <v>9.355205357259608</v>
      </c>
      <c r="F1628" s="338">
        <v>226014</v>
      </c>
    </row>
    <row r="1629" spans="1:6" s="915" customFormat="1" ht="12.75">
      <c r="A1629" s="461" t="s">
        <v>828</v>
      </c>
      <c r="B1629" s="338">
        <v>3900203</v>
      </c>
      <c r="C1629" s="338">
        <v>364872</v>
      </c>
      <c r="D1629" s="338">
        <v>364872</v>
      </c>
      <c r="E1629" s="916">
        <v>9.355205357259608</v>
      </c>
      <c r="F1629" s="338">
        <v>226014</v>
      </c>
    </row>
    <row r="1630" spans="1:6" s="915" customFormat="1" ht="12.75">
      <c r="A1630" s="461" t="s">
        <v>130</v>
      </c>
      <c r="B1630" s="338">
        <v>890035</v>
      </c>
      <c r="C1630" s="338">
        <v>97225</v>
      </c>
      <c r="D1630" s="338">
        <v>97225</v>
      </c>
      <c r="E1630" s="916">
        <v>10.923727718572865</v>
      </c>
      <c r="F1630" s="338">
        <v>62099</v>
      </c>
    </row>
    <row r="1631" spans="1:6" s="915" customFormat="1" ht="12.75">
      <c r="A1631" s="461" t="s">
        <v>1219</v>
      </c>
      <c r="B1631" s="338">
        <v>890035</v>
      </c>
      <c r="C1631" s="338">
        <v>97225</v>
      </c>
      <c r="D1631" s="338">
        <v>97225</v>
      </c>
      <c r="E1631" s="916">
        <v>10.923727718572865</v>
      </c>
      <c r="F1631" s="338">
        <v>62099</v>
      </c>
    </row>
    <row r="1632" spans="1:6" s="915" customFormat="1" ht="12.75">
      <c r="A1632" s="461" t="s">
        <v>429</v>
      </c>
      <c r="B1632" s="338">
        <v>3010168</v>
      </c>
      <c r="C1632" s="338">
        <v>267647</v>
      </c>
      <c r="D1632" s="338">
        <v>267647</v>
      </c>
      <c r="E1632" s="916">
        <v>8.891430644402572</v>
      </c>
      <c r="F1632" s="338">
        <v>163915</v>
      </c>
    </row>
    <row r="1633" spans="1:6" s="915" customFormat="1" ht="12.75">
      <c r="A1633" s="461" t="s">
        <v>1228</v>
      </c>
      <c r="B1633" s="338">
        <v>3010168</v>
      </c>
      <c r="C1633" s="338">
        <v>267647</v>
      </c>
      <c r="D1633" s="338">
        <v>267647</v>
      </c>
      <c r="E1633" s="916">
        <v>8.891430644402572</v>
      </c>
      <c r="F1633" s="338">
        <v>163915</v>
      </c>
    </row>
    <row r="1634" spans="1:6" s="915" customFormat="1" ht="12.75">
      <c r="A1634" s="894" t="s">
        <v>1280</v>
      </c>
      <c r="B1634" s="338"/>
      <c r="C1634" s="338"/>
      <c r="D1634" s="338"/>
      <c r="E1634" s="900"/>
      <c r="F1634" s="338"/>
    </row>
    <row r="1635" spans="1:6" s="915" customFormat="1" ht="12.75">
      <c r="A1635" s="461" t="s">
        <v>824</v>
      </c>
      <c r="B1635" s="338">
        <v>3900203</v>
      </c>
      <c r="C1635" s="338">
        <v>364872</v>
      </c>
      <c r="D1635" s="338">
        <v>364872</v>
      </c>
      <c r="E1635" s="916">
        <v>9.355205357259608</v>
      </c>
      <c r="F1635" s="338">
        <v>226014</v>
      </c>
    </row>
    <row r="1636" spans="1:6" s="915" customFormat="1" ht="12.75">
      <c r="A1636" s="461" t="s">
        <v>1241</v>
      </c>
      <c r="B1636" s="338">
        <v>3900203</v>
      </c>
      <c r="C1636" s="338">
        <v>364872</v>
      </c>
      <c r="D1636" s="338">
        <v>364872</v>
      </c>
      <c r="E1636" s="916">
        <v>9.355205357259608</v>
      </c>
      <c r="F1636" s="338">
        <v>226014</v>
      </c>
    </row>
    <row r="1637" spans="1:6" s="915" customFormat="1" ht="25.5">
      <c r="A1637" s="461" t="s">
        <v>1214</v>
      </c>
      <c r="B1637" s="338">
        <v>3900203</v>
      </c>
      <c r="C1637" s="338">
        <v>364872</v>
      </c>
      <c r="D1637" s="338">
        <v>364872</v>
      </c>
      <c r="E1637" s="916">
        <v>9.355205357259608</v>
      </c>
      <c r="F1637" s="338">
        <v>226014</v>
      </c>
    </row>
    <row r="1638" spans="1:6" s="915" customFormat="1" ht="12.75">
      <c r="A1638" s="461" t="s">
        <v>828</v>
      </c>
      <c r="B1638" s="338">
        <v>3900203</v>
      </c>
      <c r="C1638" s="338">
        <v>364872</v>
      </c>
      <c r="D1638" s="338">
        <v>364872</v>
      </c>
      <c r="E1638" s="916">
        <v>9.355205357259608</v>
      </c>
      <c r="F1638" s="338">
        <v>226014</v>
      </c>
    </row>
    <row r="1639" spans="1:6" s="915" customFormat="1" ht="12.75">
      <c r="A1639" s="461" t="s">
        <v>130</v>
      </c>
      <c r="B1639" s="338">
        <v>890035</v>
      </c>
      <c r="C1639" s="338">
        <v>97225</v>
      </c>
      <c r="D1639" s="338">
        <v>97225</v>
      </c>
      <c r="E1639" s="916">
        <v>10.923727718572865</v>
      </c>
      <c r="F1639" s="338">
        <v>62099</v>
      </c>
    </row>
    <row r="1640" spans="1:6" s="915" customFormat="1" ht="12.75">
      <c r="A1640" s="461" t="s">
        <v>1219</v>
      </c>
      <c r="B1640" s="338">
        <v>890035</v>
      </c>
      <c r="C1640" s="338">
        <v>97225</v>
      </c>
      <c r="D1640" s="338">
        <v>97225</v>
      </c>
      <c r="E1640" s="916">
        <v>10.923727718572865</v>
      </c>
      <c r="F1640" s="338">
        <v>62099</v>
      </c>
    </row>
    <row r="1641" spans="1:6" s="915" customFormat="1" ht="12.75">
      <c r="A1641" s="461" t="s">
        <v>429</v>
      </c>
      <c r="B1641" s="338">
        <v>3010168</v>
      </c>
      <c r="C1641" s="338">
        <v>267647</v>
      </c>
      <c r="D1641" s="338">
        <v>267647</v>
      </c>
      <c r="E1641" s="916">
        <v>8.891430644402572</v>
      </c>
      <c r="F1641" s="338">
        <v>163915</v>
      </c>
    </row>
    <row r="1642" spans="1:6" s="915" customFormat="1" ht="12.75">
      <c r="A1642" s="461" t="s">
        <v>1228</v>
      </c>
      <c r="B1642" s="338">
        <v>3010168</v>
      </c>
      <c r="C1642" s="338">
        <v>267647</v>
      </c>
      <c r="D1642" s="338">
        <v>267647</v>
      </c>
      <c r="E1642" s="916">
        <v>8.891430644402572</v>
      </c>
      <c r="F1642" s="338">
        <v>163915</v>
      </c>
    </row>
    <row r="1643" spans="1:6" s="915" customFormat="1" ht="12.75">
      <c r="A1643" s="887" t="s">
        <v>676</v>
      </c>
      <c r="B1643" s="338"/>
      <c r="C1643" s="338"/>
      <c r="D1643" s="338"/>
      <c r="E1643" s="900"/>
      <c r="F1643" s="338"/>
    </row>
    <row r="1644" spans="1:6" s="915" customFormat="1" ht="12.75">
      <c r="A1644" s="461" t="s">
        <v>824</v>
      </c>
      <c r="B1644" s="338">
        <v>29578295</v>
      </c>
      <c r="C1644" s="338">
        <v>3167565</v>
      </c>
      <c r="D1644" s="338">
        <v>3167367</v>
      </c>
      <c r="E1644" s="916">
        <v>10.708416424949444</v>
      </c>
      <c r="F1644" s="338">
        <v>1805498</v>
      </c>
    </row>
    <row r="1645" spans="1:6" s="915" customFormat="1" ht="12.75">
      <c r="A1645" s="461" t="s">
        <v>1276</v>
      </c>
      <c r="B1645" s="338">
        <v>218393</v>
      </c>
      <c r="C1645" s="338">
        <v>23660</v>
      </c>
      <c r="D1645" s="338">
        <v>23462</v>
      </c>
      <c r="E1645" s="903" t="s">
        <v>171</v>
      </c>
      <c r="F1645" s="338">
        <v>15002</v>
      </c>
    </row>
    <row r="1646" spans="1:6" s="915" customFormat="1" ht="12.75">
      <c r="A1646" s="461" t="s">
        <v>1241</v>
      </c>
      <c r="B1646" s="338">
        <v>29359902</v>
      </c>
      <c r="C1646" s="338">
        <v>3143905</v>
      </c>
      <c r="D1646" s="338">
        <v>3143905</v>
      </c>
      <c r="E1646" s="916">
        <v>10.708159039495431</v>
      </c>
      <c r="F1646" s="338">
        <v>1790496</v>
      </c>
    </row>
    <row r="1647" spans="1:6" s="915" customFormat="1" ht="25.5">
      <c r="A1647" s="461" t="s">
        <v>1214</v>
      </c>
      <c r="B1647" s="338">
        <v>29359902</v>
      </c>
      <c r="C1647" s="338">
        <v>3143905</v>
      </c>
      <c r="D1647" s="338">
        <v>3143905</v>
      </c>
      <c r="E1647" s="916">
        <v>10.708159039495431</v>
      </c>
      <c r="F1647" s="338">
        <v>1790496</v>
      </c>
    </row>
    <row r="1648" spans="1:6" s="915" customFormat="1" ht="12.75">
      <c r="A1648" s="461" t="s">
        <v>828</v>
      </c>
      <c r="B1648" s="338">
        <v>29578295</v>
      </c>
      <c r="C1648" s="338">
        <v>3167565</v>
      </c>
      <c r="D1648" s="338">
        <v>3164588</v>
      </c>
      <c r="E1648" s="916">
        <v>10.69902102200279</v>
      </c>
      <c r="F1648" s="338">
        <v>1930684</v>
      </c>
    </row>
    <row r="1649" spans="1:6" s="915" customFormat="1" ht="12.75">
      <c r="A1649" s="461" t="s">
        <v>130</v>
      </c>
      <c r="B1649" s="338">
        <v>28608295</v>
      </c>
      <c r="C1649" s="338">
        <v>3167565</v>
      </c>
      <c r="D1649" s="338">
        <v>3164588</v>
      </c>
      <c r="E1649" s="916">
        <v>11.061784702653549</v>
      </c>
      <c r="F1649" s="338">
        <v>1930684</v>
      </c>
    </row>
    <row r="1650" spans="1:6" s="915" customFormat="1" ht="12.75">
      <c r="A1650" s="461" t="s">
        <v>1215</v>
      </c>
      <c r="B1650" s="338">
        <v>23475453</v>
      </c>
      <c r="C1650" s="338">
        <v>2363691</v>
      </c>
      <c r="D1650" s="338">
        <v>2360714</v>
      </c>
      <c r="E1650" s="916">
        <v>10.056095616131454</v>
      </c>
      <c r="F1650" s="338">
        <v>1878380</v>
      </c>
    </row>
    <row r="1651" spans="1:6" s="915" customFormat="1" ht="12.75">
      <c r="A1651" s="461" t="s">
        <v>1216</v>
      </c>
      <c r="B1651" s="338">
        <v>1379734</v>
      </c>
      <c r="C1651" s="338">
        <v>185074</v>
      </c>
      <c r="D1651" s="338">
        <v>185036</v>
      </c>
      <c r="E1651" s="916">
        <v>13.410990814171427</v>
      </c>
      <c r="F1651" s="338">
        <v>115451</v>
      </c>
    </row>
    <row r="1652" spans="1:6" s="915" customFormat="1" ht="12.75">
      <c r="A1652" s="461" t="s">
        <v>1242</v>
      </c>
      <c r="B1652" s="910">
        <v>1003708</v>
      </c>
      <c r="C1652" s="910">
        <v>132457</v>
      </c>
      <c r="D1652" s="910">
        <v>132421</v>
      </c>
      <c r="E1652" s="916">
        <v>13.193179689710552</v>
      </c>
      <c r="F1652" s="910">
        <v>84691</v>
      </c>
    </row>
    <row r="1653" spans="1:6" s="322" customFormat="1" ht="12.75">
      <c r="A1653" s="461" t="s">
        <v>1218</v>
      </c>
      <c r="B1653" s="910">
        <v>22095719</v>
      </c>
      <c r="C1653" s="910">
        <v>2178617</v>
      </c>
      <c r="D1653" s="910">
        <v>2175678</v>
      </c>
      <c r="E1653" s="916">
        <v>9.846604222293015</v>
      </c>
      <c r="F1653" s="910">
        <v>1762929</v>
      </c>
    </row>
    <row r="1654" spans="1:6" s="322" customFormat="1" ht="12.75">
      <c r="A1654" s="461" t="s">
        <v>1220</v>
      </c>
      <c r="B1654" s="910">
        <v>5132842</v>
      </c>
      <c r="C1654" s="910">
        <v>803874</v>
      </c>
      <c r="D1654" s="910">
        <v>803874</v>
      </c>
      <c r="E1654" s="916">
        <v>15.661382134887456</v>
      </c>
      <c r="F1654" s="910">
        <v>52304</v>
      </c>
    </row>
    <row r="1655" spans="1:6" s="322" customFormat="1" ht="12.75">
      <c r="A1655" s="461" t="s">
        <v>1243</v>
      </c>
      <c r="B1655" s="910">
        <v>5132842</v>
      </c>
      <c r="C1655" s="910">
        <v>803874</v>
      </c>
      <c r="D1655" s="910">
        <v>803874</v>
      </c>
      <c r="E1655" s="916">
        <v>15.661382134887456</v>
      </c>
      <c r="F1655" s="910">
        <v>52304</v>
      </c>
    </row>
    <row r="1656" spans="1:48" s="919" customFormat="1" ht="12.75">
      <c r="A1656" s="913" t="s">
        <v>429</v>
      </c>
      <c r="B1656" s="910">
        <v>970000</v>
      </c>
      <c r="C1656" s="910">
        <v>0</v>
      </c>
      <c r="D1656" s="910">
        <v>0</v>
      </c>
      <c r="E1656" s="916">
        <v>0</v>
      </c>
      <c r="F1656" s="910">
        <v>0</v>
      </c>
      <c r="G1656" s="914"/>
      <c r="H1656" s="914"/>
      <c r="I1656" s="914"/>
      <c r="J1656" s="914"/>
      <c r="K1656" s="914"/>
      <c r="L1656" s="914"/>
      <c r="M1656" s="914"/>
      <c r="N1656" s="914"/>
      <c r="O1656" s="914"/>
      <c r="P1656" s="914"/>
      <c r="Q1656" s="914"/>
      <c r="R1656" s="914"/>
      <c r="S1656" s="914"/>
      <c r="T1656" s="914"/>
      <c r="U1656" s="914"/>
      <c r="V1656" s="914"/>
      <c r="W1656" s="914"/>
      <c r="X1656" s="914"/>
      <c r="Y1656" s="914"/>
      <c r="Z1656" s="914"/>
      <c r="AA1656" s="914"/>
      <c r="AB1656" s="914"/>
      <c r="AC1656" s="914"/>
      <c r="AD1656" s="914"/>
      <c r="AE1656" s="914"/>
      <c r="AF1656" s="914"/>
      <c r="AG1656" s="914"/>
      <c r="AH1656" s="914"/>
      <c r="AI1656" s="914"/>
      <c r="AJ1656" s="914"/>
      <c r="AK1656" s="914"/>
      <c r="AL1656" s="914"/>
      <c r="AM1656" s="914"/>
      <c r="AN1656" s="914"/>
      <c r="AO1656" s="914"/>
      <c r="AP1656" s="914"/>
      <c r="AQ1656" s="914"/>
      <c r="AR1656" s="914"/>
      <c r="AS1656" s="914"/>
      <c r="AT1656" s="914"/>
      <c r="AU1656" s="914"/>
      <c r="AV1656" s="914"/>
    </row>
    <row r="1657" spans="1:48" s="919" customFormat="1" ht="12.75">
      <c r="A1657" s="461" t="s">
        <v>1228</v>
      </c>
      <c r="B1657" s="588">
        <v>970000</v>
      </c>
      <c r="C1657" s="588">
        <v>0</v>
      </c>
      <c r="D1657" s="588">
        <v>0</v>
      </c>
      <c r="E1657" s="916">
        <v>0</v>
      </c>
      <c r="F1657" s="588">
        <v>0</v>
      </c>
      <c r="G1657" s="914"/>
      <c r="H1657" s="914"/>
      <c r="I1657" s="914"/>
      <c r="J1657" s="914"/>
      <c r="K1657" s="914"/>
      <c r="L1657" s="914"/>
      <c r="M1657" s="914"/>
      <c r="N1657" s="914"/>
      <c r="O1657" s="914"/>
      <c r="P1657" s="914"/>
      <c r="Q1657" s="914"/>
      <c r="R1657" s="914"/>
      <c r="S1657" s="914"/>
      <c r="T1657" s="914"/>
      <c r="U1657" s="914"/>
      <c r="V1657" s="914"/>
      <c r="W1657" s="914"/>
      <c r="X1657" s="914"/>
      <c r="Y1657" s="914"/>
      <c r="Z1657" s="914"/>
      <c r="AA1657" s="914"/>
      <c r="AB1657" s="914"/>
      <c r="AC1657" s="914"/>
      <c r="AD1657" s="914"/>
      <c r="AE1657" s="914"/>
      <c r="AF1657" s="914"/>
      <c r="AG1657" s="914"/>
      <c r="AH1657" s="914"/>
      <c r="AI1657" s="914"/>
      <c r="AJ1657" s="914"/>
      <c r="AK1657" s="914"/>
      <c r="AL1657" s="914"/>
      <c r="AM1657" s="914"/>
      <c r="AN1657" s="914"/>
      <c r="AO1657" s="914"/>
      <c r="AP1657" s="914"/>
      <c r="AQ1657" s="914"/>
      <c r="AR1657" s="914"/>
      <c r="AS1657" s="914"/>
      <c r="AT1657" s="914"/>
      <c r="AU1657" s="914"/>
      <c r="AV1657" s="914"/>
    </row>
    <row r="1658" spans="1:6" s="901" customFormat="1" ht="12.75">
      <c r="A1658" s="482" t="s">
        <v>1289</v>
      </c>
      <c r="B1658" s="338"/>
      <c r="C1658" s="338"/>
      <c r="D1658" s="338"/>
      <c r="E1658" s="900"/>
      <c r="F1658" s="338"/>
    </row>
    <row r="1659" spans="1:6" s="915" customFormat="1" ht="12.75">
      <c r="A1659" s="461" t="s">
        <v>824</v>
      </c>
      <c r="B1659" s="338">
        <v>4932552</v>
      </c>
      <c r="C1659" s="338">
        <v>464850</v>
      </c>
      <c r="D1659" s="338">
        <v>464850</v>
      </c>
      <c r="E1659" s="916">
        <v>9.424127713199983</v>
      </c>
      <c r="F1659" s="338">
        <v>464850</v>
      </c>
    </row>
    <row r="1660" spans="1:6" s="915" customFormat="1" ht="12.75">
      <c r="A1660" s="461" t="s">
        <v>1241</v>
      </c>
      <c r="B1660" s="338">
        <v>4932552</v>
      </c>
      <c r="C1660" s="338">
        <v>464850</v>
      </c>
      <c r="D1660" s="338">
        <v>464850</v>
      </c>
      <c r="E1660" s="916">
        <v>9.424127713199983</v>
      </c>
      <c r="F1660" s="338">
        <v>464850</v>
      </c>
    </row>
    <row r="1661" spans="1:6" s="915" customFormat="1" ht="25.5">
      <c r="A1661" s="461" t="s">
        <v>1214</v>
      </c>
      <c r="B1661" s="338">
        <v>4932552</v>
      </c>
      <c r="C1661" s="338">
        <v>464850</v>
      </c>
      <c r="D1661" s="338">
        <v>464850</v>
      </c>
      <c r="E1661" s="916">
        <v>9.424127713199983</v>
      </c>
      <c r="F1661" s="338">
        <v>464850</v>
      </c>
    </row>
    <row r="1662" spans="1:6" s="915" customFormat="1" ht="12.75">
      <c r="A1662" s="461" t="s">
        <v>828</v>
      </c>
      <c r="B1662" s="338">
        <v>4932552</v>
      </c>
      <c r="C1662" s="338">
        <v>464850</v>
      </c>
      <c r="D1662" s="338">
        <v>464832</v>
      </c>
      <c r="E1662" s="916">
        <v>9.423762790539259</v>
      </c>
      <c r="F1662" s="338">
        <v>464832</v>
      </c>
    </row>
    <row r="1663" spans="1:6" s="915" customFormat="1" ht="12.75">
      <c r="A1663" s="461" t="s">
        <v>130</v>
      </c>
      <c r="B1663" s="338">
        <v>4932552</v>
      </c>
      <c r="C1663" s="338">
        <v>464850</v>
      </c>
      <c r="D1663" s="338">
        <v>464832</v>
      </c>
      <c r="E1663" s="916">
        <v>9.423762790539259</v>
      </c>
      <c r="F1663" s="338">
        <v>464832</v>
      </c>
    </row>
    <row r="1664" spans="1:6" s="915" customFormat="1" ht="12.75">
      <c r="A1664" s="461" t="s">
        <v>1215</v>
      </c>
      <c r="B1664" s="338">
        <v>4932552</v>
      </c>
      <c r="C1664" s="338">
        <v>464850</v>
      </c>
      <c r="D1664" s="338">
        <v>464832</v>
      </c>
      <c r="E1664" s="916">
        <v>9.423762790539259</v>
      </c>
      <c r="F1664" s="338">
        <v>464832</v>
      </c>
    </row>
    <row r="1665" spans="1:6" s="322" customFormat="1" ht="12.75">
      <c r="A1665" s="461" t="s">
        <v>1218</v>
      </c>
      <c r="B1665" s="910">
        <v>4932552</v>
      </c>
      <c r="C1665" s="910">
        <v>464850</v>
      </c>
      <c r="D1665" s="910">
        <v>464832</v>
      </c>
      <c r="E1665" s="916">
        <v>9.423762790539259</v>
      </c>
      <c r="F1665" s="910">
        <v>464832</v>
      </c>
    </row>
    <row r="1666" spans="1:6" s="901" customFormat="1" ht="12.75">
      <c r="A1666" s="482" t="s">
        <v>1305</v>
      </c>
      <c r="B1666" s="338"/>
      <c r="C1666" s="338"/>
      <c r="D1666" s="338"/>
      <c r="E1666" s="900"/>
      <c r="F1666" s="338"/>
    </row>
    <row r="1667" spans="1:6" s="915" customFormat="1" ht="12.75">
      <c r="A1667" s="461" t="s">
        <v>824</v>
      </c>
      <c r="B1667" s="338">
        <v>1058831</v>
      </c>
      <c r="C1667" s="338">
        <v>0</v>
      </c>
      <c r="D1667" s="338">
        <v>0</v>
      </c>
      <c r="E1667" s="916">
        <v>0</v>
      </c>
      <c r="F1667" s="338">
        <v>0</v>
      </c>
    </row>
    <row r="1668" spans="1:6" s="915" customFormat="1" ht="12.75">
      <c r="A1668" s="461" t="s">
        <v>1241</v>
      </c>
      <c r="B1668" s="338">
        <v>1058831</v>
      </c>
      <c r="C1668" s="338">
        <v>0</v>
      </c>
      <c r="D1668" s="338">
        <v>0</v>
      </c>
      <c r="E1668" s="916">
        <v>0</v>
      </c>
      <c r="F1668" s="338">
        <v>0</v>
      </c>
    </row>
    <row r="1669" spans="1:6" s="915" customFormat="1" ht="25.5">
      <c r="A1669" s="461" t="s">
        <v>1214</v>
      </c>
      <c r="B1669" s="338">
        <v>1058831</v>
      </c>
      <c r="C1669" s="338">
        <v>0</v>
      </c>
      <c r="D1669" s="338">
        <v>0</v>
      </c>
      <c r="E1669" s="916">
        <v>0</v>
      </c>
      <c r="F1669" s="338">
        <v>0</v>
      </c>
    </row>
    <row r="1670" spans="1:6" s="915" customFormat="1" ht="12.75">
      <c r="A1670" s="461" t="s">
        <v>828</v>
      </c>
      <c r="B1670" s="338">
        <v>1058831</v>
      </c>
      <c r="C1670" s="338">
        <v>0</v>
      </c>
      <c r="D1670" s="338">
        <v>0</v>
      </c>
      <c r="E1670" s="916">
        <v>0</v>
      </c>
      <c r="F1670" s="338">
        <v>0</v>
      </c>
    </row>
    <row r="1671" spans="1:6" s="915" customFormat="1" ht="12.75">
      <c r="A1671" s="461" t="s">
        <v>130</v>
      </c>
      <c r="B1671" s="338">
        <v>1058831</v>
      </c>
      <c r="C1671" s="338">
        <v>0</v>
      </c>
      <c r="D1671" s="338">
        <v>0</v>
      </c>
      <c r="E1671" s="916">
        <v>0</v>
      </c>
      <c r="F1671" s="338">
        <v>0</v>
      </c>
    </row>
    <row r="1672" spans="1:6" s="915" customFormat="1" ht="12.75">
      <c r="A1672" s="461" t="s">
        <v>1215</v>
      </c>
      <c r="B1672" s="338">
        <v>1058831</v>
      </c>
      <c r="C1672" s="338">
        <v>0</v>
      </c>
      <c r="D1672" s="338">
        <v>0</v>
      </c>
      <c r="E1672" s="916">
        <v>0</v>
      </c>
      <c r="F1672" s="338">
        <v>0</v>
      </c>
    </row>
    <row r="1673" spans="1:6" s="322" customFormat="1" ht="12.75">
      <c r="A1673" s="461" t="s">
        <v>1218</v>
      </c>
      <c r="B1673" s="910">
        <v>1058831</v>
      </c>
      <c r="C1673" s="910">
        <v>0</v>
      </c>
      <c r="D1673" s="910">
        <v>0</v>
      </c>
      <c r="E1673" s="916">
        <v>0</v>
      </c>
      <c r="F1673" s="910">
        <v>0</v>
      </c>
    </row>
    <row r="1674" spans="1:6" s="901" customFormat="1" ht="12.75">
      <c r="A1674" s="482" t="s">
        <v>1244</v>
      </c>
      <c r="B1674" s="338"/>
      <c r="C1674" s="338"/>
      <c r="D1674" s="338"/>
      <c r="E1674" s="900"/>
      <c r="F1674" s="338"/>
    </row>
    <row r="1675" spans="1:6" s="915" customFormat="1" ht="12.75">
      <c r="A1675" s="461" t="s">
        <v>824</v>
      </c>
      <c r="B1675" s="338">
        <v>5325430</v>
      </c>
      <c r="C1675" s="338">
        <v>254276</v>
      </c>
      <c r="D1675" s="338">
        <v>254276</v>
      </c>
      <c r="E1675" s="916">
        <v>4.774750583520955</v>
      </c>
      <c r="F1675" s="338">
        <v>150071</v>
      </c>
    </row>
    <row r="1676" spans="1:6" s="915" customFormat="1" ht="12.75">
      <c r="A1676" s="461" t="s">
        <v>1241</v>
      </c>
      <c r="B1676" s="338">
        <v>5325430</v>
      </c>
      <c r="C1676" s="338">
        <v>254276</v>
      </c>
      <c r="D1676" s="338">
        <v>254276</v>
      </c>
      <c r="E1676" s="916">
        <v>4.774750583520955</v>
      </c>
      <c r="F1676" s="338">
        <v>150071</v>
      </c>
    </row>
    <row r="1677" spans="1:6" s="915" customFormat="1" ht="25.5">
      <c r="A1677" s="461" t="s">
        <v>1214</v>
      </c>
      <c r="B1677" s="338">
        <v>5325430</v>
      </c>
      <c r="C1677" s="338">
        <v>254276</v>
      </c>
      <c r="D1677" s="338">
        <v>254276</v>
      </c>
      <c r="E1677" s="916">
        <v>4.774750583520955</v>
      </c>
      <c r="F1677" s="338">
        <v>150071</v>
      </c>
    </row>
    <row r="1678" spans="1:6" s="915" customFormat="1" ht="12.75">
      <c r="A1678" s="461" t="s">
        <v>828</v>
      </c>
      <c r="B1678" s="338">
        <v>5325430</v>
      </c>
      <c r="C1678" s="338">
        <v>254276</v>
      </c>
      <c r="D1678" s="338">
        <v>251590</v>
      </c>
      <c r="E1678" s="916">
        <v>4.7243133418334295</v>
      </c>
      <c r="F1678" s="338">
        <v>149183</v>
      </c>
    </row>
    <row r="1679" spans="1:6" s="915" customFormat="1" ht="12.75">
      <c r="A1679" s="461" t="s">
        <v>130</v>
      </c>
      <c r="B1679" s="338">
        <v>5325430</v>
      </c>
      <c r="C1679" s="338">
        <v>254276</v>
      </c>
      <c r="D1679" s="338">
        <v>251590</v>
      </c>
      <c r="E1679" s="916">
        <v>4.7243133418334295</v>
      </c>
      <c r="F1679" s="338">
        <v>149183</v>
      </c>
    </row>
    <row r="1680" spans="1:6" s="915" customFormat="1" ht="12.75">
      <c r="A1680" s="461" t="s">
        <v>1215</v>
      </c>
      <c r="B1680" s="338">
        <v>5325430</v>
      </c>
      <c r="C1680" s="338">
        <v>254276</v>
      </c>
      <c r="D1680" s="338">
        <v>251590</v>
      </c>
      <c r="E1680" s="916">
        <v>4.7243133418334295</v>
      </c>
      <c r="F1680" s="338">
        <v>149183</v>
      </c>
    </row>
    <row r="1681" spans="1:6" s="915" customFormat="1" ht="12.75">
      <c r="A1681" s="461" t="s">
        <v>1216</v>
      </c>
      <c r="B1681" s="338">
        <v>1379734</v>
      </c>
      <c r="C1681" s="338">
        <v>185074</v>
      </c>
      <c r="D1681" s="338">
        <v>185036</v>
      </c>
      <c r="E1681" s="916">
        <v>13.410990814171427</v>
      </c>
      <c r="F1681" s="338">
        <v>115451</v>
      </c>
    </row>
    <row r="1682" spans="1:6" s="915" customFormat="1" ht="12.75">
      <c r="A1682" s="461" t="s">
        <v>1242</v>
      </c>
      <c r="B1682" s="910">
        <v>1003708</v>
      </c>
      <c r="C1682" s="910">
        <v>132457</v>
      </c>
      <c r="D1682" s="910">
        <v>132421</v>
      </c>
      <c r="E1682" s="916">
        <v>13.193179689710552</v>
      </c>
      <c r="F1682" s="910">
        <v>84691</v>
      </c>
    </row>
    <row r="1683" spans="1:6" s="322" customFormat="1" ht="12.75">
      <c r="A1683" s="461" t="s">
        <v>1218</v>
      </c>
      <c r="B1683" s="910">
        <v>3945696</v>
      </c>
      <c r="C1683" s="910">
        <v>69202</v>
      </c>
      <c r="D1683" s="910">
        <v>66554</v>
      </c>
      <c r="E1683" s="916">
        <v>1.68674930861374</v>
      </c>
      <c r="F1683" s="910">
        <v>33732</v>
      </c>
    </row>
    <row r="1684" spans="1:6" s="901" customFormat="1" ht="12.75">
      <c r="A1684" s="482" t="s">
        <v>138</v>
      </c>
      <c r="B1684" s="338"/>
      <c r="C1684" s="338"/>
      <c r="D1684" s="338"/>
      <c r="E1684" s="900"/>
      <c r="F1684" s="338"/>
    </row>
    <row r="1685" spans="1:6" s="915" customFormat="1" ht="12.75">
      <c r="A1685" s="461" t="s">
        <v>824</v>
      </c>
      <c r="B1685" s="338">
        <v>970000</v>
      </c>
      <c r="C1685" s="338">
        <v>0</v>
      </c>
      <c r="D1685" s="338">
        <v>0</v>
      </c>
      <c r="E1685" s="916">
        <v>0</v>
      </c>
      <c r="F1685" s="338">
        <v>0</v>
      </c>
    </row>
    <row r="1686" spans="1:6" s="915" customFormat="1" ht="12.75">
      <c r="A1686" s="461" t="s">
        <v>1241</v>
      </c>
      <c r="B1686" s="338">
        <v>970000</v>
      </c>
      <c r="C1686" s="338">
        <v>0</v>
      </c>
      <c r="D1686" s="338">
        <v>0</v>
      </c>
      <c r="E1686" s="916">
        <v>0</v>
      </c>
      <c r="F1686" s="338">
        <v>0</v>
      </c>
    </row>
    <row r="1687" spans="1:6" s="915" customFormat="1" ht="25.5">
      <c r="A1687" s="461" t="s">
        <v>1214</v>
      </c>
      <c r="B1687" s="338">
        <v>970000</v>
      </c>
      <c r="C1687" s="338">
        <v>0</v>
      </c>
      <c r="D1687" s="338">
        <v>0</v>
      </c>
      <c r="E1687" s="916">
        <v>0</v>
      </c>
      <c r="F1687" s="338">
        <v>0</v>
      </c>
    </row>
    <row r="1688" spans="1:6" s="915" customFormat="1" ht="12.75">
      <c r="A1688" s="461" t="s">
        <v>828</v>
      </c>
      <c r="B1688" s="338">
        <v>970000</v>
      </c>
      <c r="C1688" s="338">
        <v>0</v>
      </c>
      <c r="D1688" s="338">
        <v>0</v>
      </c>
      <c r="E1688" s="916">
        <v>0</v>
      </c>
      <c r="F1688" s="338">
        <v>0</v>
      </c>
    </row>
    <row r="1689" spans="1:48" s="919" customFormat="1" ht="12.75">
      <c r="A1689" s="913" t="s">
        <v>429</v>
      </c>
      <c r="B1689" s="910">
        <v>970000</v>
      </c>
      <c r="C1689" s="910">
        <v>0</v>
      </c>
      <c r="D1689" s="910">
        <v>0</v>
      </c>
      <c r="E1689" s="916">
        <v>0</v>
      </c>
      <c r="F1689" s="910">
        <v>0</v>
      </c>
      <c r="G1689" s="914"/>
      <c r="H1689" s="914"/>
      <c r="I1689" s="914"/>
      <c r="J1689" s="914"/>
      <c r="K1689" s="914"/>
      <c r="L1689" s="914"/>
      <c r="M1689" s="914"/>
      <c r="N1689" s="914"/>
      <c r="O1689" s="914"/>
      <c r="P1689" s="914"/>
      <c r="Q1689" s="914"/>
      <c r="R1689" s="914"/>
      <c r="S1689" s="914"/>
      <c r="T1689" s="914"/>
      <c r="U1689" s="914"/>
      <c r="V1689" s="914"/>
      <c r="W1689" s="914"/>
      <c r="X1689" s="914"/>
      <c r="Y1689" s="914"/>
      <c r="Z1689" s="914"/>
      <c r="AA1689" s="914"/>
      <c r="AB1689" s="914"/>
      <c r="AC1689" s="914"/>
      <c r="AD1689" s="914"/>
      <c r="AE1689" s="914"/>
      <c r="AF1689" s="914"/>
      <c r="AG1689" s="914"/>
      <c r="AH1689" s="914"/>
      <c r="AI1689" s="914"/>
      <c r="AJ1689" s="914"/>
      <c r="AK1689" s="914"/>
      <c r="AL1689" s="914"/>
      <c r="AM1689" s="914"/>
      <c r="AN1689" s="914"/>
      <c r="AO1689" s="914"/>
      <c r="AP1689" s="914"/>
      <c r="AQ1689" s="914"/>
      <c r="AR1689" s="914"/>
      <c r="AS1689" s="914"/>
      <c r="AT1689" s="914"/>
      <c r="AU1689" s="914"/>
      <c r="AV1689" s="914"/>
    </row>
    <row r="1690" spans="1:48" s="919" customFormat="1" ht="12.75">
      <c r="A1690" s="461" t="s">
        <v>1228</v>
      </c>
      <c r="B1690" s="588">
        <v>970000</v>
      </c>
      <c r="C1690" s="588">
        <v>0</v>
      </c>
      <c r="D1690" s="588">
        <v>0</v>
      </c>
      <c r="E1690" s="916">
        <v>0</v>
      </c>
      <c r="F1690" s="588">
        <v>0</v>
      </c>
      <c r="G1690" s="914"/>
      <c r="H1690" s="914"/>
      <c r="I1690" s="914"/>
      <c r="J1690" s="914"/>
      <c r="K1690" s="914"/>
      <c r="L1690" s="914"/>
      <c r="M1690" s="914"/>
      <c r="N1690" s="914"/>
      <c r="O1690" s="914"/>
      <c r="P1690" s="914"/>
      <c r="Q1690" s="914"/>
      <c r="R1690" s="914"/>
      <c r="S1690" s="914"/>
      <c r="T1690" s="914"/>
      <c r="U1690" s="914"/>
      <c r="V1690" s="914"/>
      <c r="W1690" s="914"/>
      <c r="X1690" s="914"/>
      <c r="Y1690" s="914"/>
      <c r="Z1690" s="914"/>
      <c r="AA1690" s="914"/>
      <c r="AB1690" s="914"/>
      <c r="AC1690" s="914"/>
      <c r="AD1690" s="914"/>
      <c r="AE1690" s="914"/>
      <c r="AF1690" s="914"/>
      <c r="AG1690" s="914"/>
      <c r="AH1690" s="914"/>
      <c r="AI1690" s="914"/>
      <c r="AJ1690" s="914"/>
      <c r="AK1690" s="914"/>
      <c r="AL1690" s="914"/>
      <c r="AM1690" s="914"/>
      <c r="AN1690" s="914"/>
      <c r="AO1690" s="914"/>
      <c r="AP1690" s="914"/>
      <c r="AQ1690" s="914"/>
      <c r="AR1690" s="914"/>
      <c r="AS1690" s="914"/>
      <c r="AT1690" s="914"/>
      <c r="AU1690" s="914"/>
      <c r="AV1690" s="914"/>
    </row>
    <row r="1691" spans="1:6" s="901" customFormat="1" ht="12.75">
      <c r="A1691" s="482" t="s">
        <v>1280</v>
      </c>
      <c r="B1691" s="338"/>
      <c r="C1691" s="338"/>
      <c r="D1691" s="338"/>
      <c r="E1691" s="900"/>
      <c r="F1691" s="338"/>
    </row>
    <row r="1692" spans="1:6" s="915" customFormat="1" ht="12.75">
      <c r="A1692" s="461" t="s">
        <v>824</v>
      </c>
      <c r="B1692" s="338">
        <v>11084219</v>
      </c>
      <c r="C1692" s="338">
        <v>1586761</v>
      </c>
      <c r="D1692" s="338">
        <v>1586563</v>
      </c>
      <c r="E1692" s="916">
        <v>14.313710329974533</v>
      </c>
      <c r="F1692" s="338">
        <v>1152176</v>
      </c>
    </row>
    <row r="1693" spans="1:6" s="915" customFormat="1" ht="12.75">
      <c r="A1693" s="461" t="s">
        <v>1276</v>
      </c>
      <c r="B1693" s="338">
        <v>218393</v>
      </c>
      <c r="C1693" s="338">
        <v>23660</v>
      </c>
      <c r="D1693" s="338">
        <v>23462</v>
      </c>
      <c r="E1693" s="903" t="s">
        <v>171</v>
      </c>
      <c r="F1693" s="338">
        <v>15002</v>
      </c>
    </row>
    <row r="1694" spans="1:6" s="915" customFormat="1" ht="12.75">
      <c r="A1694" s="461" t="s">
        <v>1241</v>
      </c>
      <c r="B1694" s="338">
        <v>10865826</v>
      </c>
      <c r="C1694" s="338">
        <v>1563101</v>
      </c>
      <c r="D1694" s="338">
        <v>1563101</v>
      </c>
      <c r="E1694" s="916">
        <v>14.385477919488126</v>
      </c>
      <c r="F1694" s="338">
        <v>1137174</v>
      </c>
    </row>
    <row r="1695" spans="1:6" s="915" customFormat="1" ht="25.5">
      <c r="A1695" s="461" t="s">
        <v>1214</v>
      </c>
      <c r="B1695" s="338">
        <v>10865826</v>
      </c>
      <c r="C1695" s="338">
        <v>1563101</v>
      </c>
      <c r="D1695" s="338">
        <v>1563101</v>
      </c>
      <c r="E1695" s="916">
        <v>14.385477919488126</v>
      </c>
      <c r="F1695" s="338">
        <v>1137174</v>
      </c>
    </row>
    <row r="1696" spans="1:6" s="915" customFormat="1" ht="12.75">
      <c r="A1696" s="461" t="s">
        <v>828</v>
      </c>
      <c r="B1696" s="338">
        <v>11084219</v>
      </c>
      <c r="C1696" s="338">
        <v>1586761</v>
      </c>
      <c r="D1696" s="338">
        <v>1586488</v>
      </c>
      <c r="E1696" s="916">
        <v>14.313033692315175</v>
      </c>
      <c r="F1696" s="338">
        <v>1206561</v>
      </c>
    </row>
    <row r="1697" spans="1:6" s="915" customFormat="1" ht="12.75">
      <c r="A1697" s="461" t="s">
        <v>130</v>
      </c>
      <c r="B1697" s="338">
        <v>11084219</v>
      </c>
      <c r="C1697" s="338">
        <v>1586761</v>
      </c>
      <c r="D1697" s="338">
        <v>1586488</v>
      </c>
      <c r="E1697" s="916">
        <v>14.313033692315175</v>
      </c>
      <c r="F1697" s="338">
        <v>1206561</v>
      </c>
    </row>
    <row r="1698" spans="1:6" s="915" customFormat="1" ht="12.75">
      <c r="A1698" s="461" t="s">
        <v>1215</v>
      </c>
      <c r="B1698" s="338">
        <v>11084219</v>
      </c>
      <c r="C1698" s="338">
        <v>1586761</v>
      </c>
      <c r="D1698" s="338">
        <v>1586488</v>
      </c>
      <c r="E1698" s="916">
        <v>14.313033692315175</v>
      </c>
      <c r="F1698" s="338">
        <v>1206561</v>
      </c>
    </row>
    <row r="1699" spans="1:6" s="322" customFormat="1" ht="12.75">
      <c r="A1699" s="461" t="s">
        <v>1218</v>
      </c>
      <c r="B1699" s="910">
        <v>11084219</v>
      </c>
      <c r="C1699" s="910">
        <v>1586761</v>
      </c>
      <c r="D1699" s="910">
        <v>1586488</v>
      </c>
      <c r="E1699" s="916">
        <v>14.313033692315175</v>
      </c>
      <c r="F1699" s="910">
        <v>1206561</v>
      </c>
    </row>
    <row r="1700" spans="1:6" s="901" customFormat="1" ht="12.75">
      <c r="A1700" s="482" t="s">
        <v>1293</v>
      </c>
      <c r="B1700" s="338"/>
      <c r="C1700" s="338"/>
      <c r="D1700" s="338"/>
      <c r="E1700" s="900"/>
      <c r="F1700" s="338"/>
    </row>
    <row r="1701" spans="1:6" s="915" customFormat="1" ht="12.75">
      <c r="A1701" s="461" t="s">
        <v>824</v>
      </c>
      <c r="B1701" s="338"/>
      <c r="C1701" s="338"/>
      <c r="D1701" s="338"/>
      <c r="E1701" s="900"/>
      <c r="F1701" s="338"/>
    </row>
    <row r="1702" spans="1:6" s="915" customFormat="1" ht="12.75">
      <c r="A1702" s="461" t="s">
        <v>1241</v>
      </c>
      <c r="B1702" s="338">
        <v>4802271</v>
      </c>
      <c r="C1702" s="338">
        <v>690866</v>
      </c>
      <c r="D1702" s="338">
        <v>690866</v>
      </c>
      <c r="E1702" s="916">
        <v>14.386235179147533</v>
      </c>
      <c r="F1702" s="338">
        <v>-71707</v>
      </c>
    </row>
    <row r="1703" spans="1:6" s="915" customFormat="1" ht="25.5">
      <c r="A1703" s="461" t="s">
        <v>1214</v>
      </c>
      <c r="B1703" s="338">
        <v>4802271</v>
      </c>
      <c r="C1703" s="338">
        <v>690866</v>
      </c>
      <c r="D1703" s="338">
        <v>690866</v>
      </c>
      <c r="E1703" s="916">
        <v>14.386235179147533</v>
      </c>
      <c r="F1703" s="338">
        <v>-71707</v>
      </c>
    </row>
    <row r="1704" spans="1:6" s="915" customFormat="1" ht="12.75">
      <c r="A1704" s="461" t="s">
        <v>828</v>
      </c>
      <c r="B1704" s="338">
        <v>4802271</v>
      </c>
      <c r="C1704" s="338">
        <v>690866</v>
      </c>
      <c r="D1704" s="338">
        <v>690866</v>
      </c>
      <c r="E1704" s="916">
        <v>14.386235179147533</v>
      </c>
      <c r="F1704" s="338">
        <v>0</v>
      </c>
    </row>
    <row r="1705" spans="1:6" s="915" customFormat="1" ht="12.75">
      <c r="A1705" s="461" t="s">
        <v>130</v>
      </c>
      <c r="B1705" s="338">
        <v>4802271</v>
      </c>
      <c r="C1705" s="338">
        <v>690866</v>
      </c>
      <c r="D1705" s="338">
        <v>690866</v>
      </c>
      <c r="E1705" s="916">
        <v>14.386235179147533</v>
      </c>
      <c r="F1705" s="338">
        <v>0</v>
      </c>
    </row>
    <row r="1706" spans="1:6" s="915" customFormat="1" ht="12.75">
      <c r="A1706" s="461" t="s">
        <v>1215</v>
      </c>
      <c r="B1706" s="338">
        <v>23250</v>
      </c>
      <c r="C1706" s="338">
        <v>0</v>
      </c>
      <c r="D1706" s="338">
        <v>0</v>
      </c>
      <c r="E1706" s="916">
        <v>0</v>
      </c>
      <c r="F1706" s="338">
        <v>0</v>
      </c>
    </row>
    <row r="1707" spans="1:6" s="322" customFormat="1" ht="12.75">
      <c r="A1707" s="461" t="s">
        <v>1218</v>
      </c>
      <c r="B1707" s="910">
        <v>23250</v>
      </c>
      <c r="C1707" s="910">
        <v>0</v>
      </c>
      <c r="D1707" s="910">
        <v>0</v>
      </c>
      <c r="E1707" s="916">
        <v>0</v>
      </c>
      <c r="F1707" s="910">
        <v>0</v>
      </c>
    </row>
    <row r="1708" spans="1:6" s="322" customFormat="1" ht="12.75">
      <c r="A1708" s="461" t="s">
        <v>1220</v>
      </c>
      <c r="B1708" s="910">
        <v>4779021</v>
      </c>
      <c r="C1708" s="910">
        <v>690866</v>
      </c>
      <c r="D1708" s="910">
        <v>690866</v>
      </c>
      <c r="E1708" s="916">
        <v>14.456224402445606</v>
      </c>
      <c r="F1708" s="910">
        <v>0</v>
      </c>
    </row>
    <row r="1709" spans="1:6" s="322" customFormat="1" ht="12.75">
      <c r="A1709" s="461" t="s">
        <v>1243</v>
      </c>
      <c r="B1709" s="910">
        <v>4779021</v>
      </c>
      <c r="C1709" s="910">
        <v>690866</v>
      </c>
      <c r="D1709" s="910">
        <v>690866</v>
      </c>
      <c r="E1709" s="916">
        <v>14.456224402445606</v>
      </c>
      <c r="F1709" s="910">
        <v>0</v>
      </c>
    </row>
    <row r="1710" spans="1:6" s="901" customFormat="1" ht="12.75">
      <c r="A1710" s="482" t="s">
        <v>1306</v>
      </c>
      <c r="B1710" s="338"/>
      <c r="C1710" s="338"/>
      <c r="D1710" s="338"/>
      <c r="E1710" s="900"/>
      <c r="F1710" s="338"/>
    </row>
    <row r="1711" spans="1:6" s="915" customFormat="1" ht="12.75">
      <c r="A1711" s="461" t="s">
        <v>824</v>
      </c>
      <c r="B1711" s="338">
        <v>863872</v>
      </c>
      <c r="C1711" s="338">
        <v>162412</v>
      </c>
      <c r="D1711" s="338">
        <v>162412</v>
      </c>
      <c r="E1711" s="916">
        <v>18.800470440065194</v>
      </c>
      <c r="F1711" s="338">
        <v>110108</v>
      </c>
    </row>
    <row r="1712" spans="1:6" s="915" customFormat="1" ht="12.75">
      <c r="A1712" s="461" t="s">
        <v>1241</v>
      </c>
      <c r="B1712" s="338">
        <v>863872</v>
      </c>
      <c r="C1712" s="338">
        <v>162412</v>
      </c>
      <c r="D1712" s="338">
        <v>162412</v>
      </c>
      <c r="E1712" s="916">
        <v>18.800470440065194</v>
      </c>
      <c r="F1712" s="338">
        <v>110108</v>
      </c>
    </row>
    <row r="1713" spans="1:6" s="915" customFormat="1" ht="25.5">
      <c r="A1713" s="461" t="s">
        <v>1214</v>
      </c>
      <c r="B1713" s="338">
        <v>863872</v>
      </c>
      <c r="C1713" s="338">
        <v>162412</v>
      </c>
      <c r="D1713" s="338">
        <v>162412</v>
      </c>
      <c r="E1713" s="916">
        <v>18.800470440065194</v>
      </c>
      <c r="F1713" s="338">
        <v>110108</v>
      </c>
    </row>
    <row r="1714" spans="1:6" s="915" customFormat="1" ht="12.75">
      <c r="A1714" s="461" t="s">
        <v>828</v>
      </c>
      <c r="B1714" s="338">
        <v>863872</v>
      </c>
      <c r="C1714" s="338">
        <v>162412</v>
      </c>
      <c r="D1714" s="338">
        <v>162412</v>
      </c>
      <c r="E1714" s="916">
        <v>18.800470440065194</v>
      </c>
      <c r="F1714" s="338">
        <v>110108</v>
      </c>
    </row>
    <row r="1715" spans="1:6" s="915" customFormat="1" ht="12.75">
      <c r="A1715" s="461" t="s">
        <v>130</v>
      </c>
      <c r="B1715" s="338">
        <v>863872</v>
      </c>
      <c r="C1715" s="338">
        <v>162412</v>
      </c>
      <c r="D1715" s="338">
        <v>162412</v>
      </c>
      <c r="E1715" s="916">
        <v>18.800470440065194</v>
      </c>
      <c r="F1715" s="338">
        <v>110108</v>
      </c>
    </row>
    <row r="1716" spans="1:6" s="915" customFormat="1" ht="12.75">
      <c r="A1716" s="461" t="s">
        <v>1215</v>
      </c>
      <c r="B1716" s="338">
        <v>550051</v>
      </c>
      <c r="C1716" s="338">
        <v>57804</v>
      </c>
      <c r="D1716" s="338">
        <v>57804</v>
      </c>
      <c r="E1716" s="916">
        <v>10.508843725400007</v>
      </c>
      <c r="F1716" s="338">
        <v>57804</v>
      </c>
    </row>
    <row r="1717" spans="1:6" s="322" customFormat="1" ht="12.75">
      <c r="A1717" s="461" t="s">
        <v>1218</v>
      </c>
      <c r="B1717" s="910">
        <v>550051</v>
      </c>
      <c r="C1717" s="910">
        <v>57804</v>
      </c>
      <c r="D1717" s="910">
        <v>57804</v>
      </c>
      <c r="E1717" s="916">
        <v>10.508843725400007</v>
      </c>
      <c r="F1717" s="910">
        <v>57804</v>
      </c>
    </row>
    <row r="1718" spans="1:6" s="322" customFormat="1" ht="12.75">
      <c r="A1718" s="461" t="s">
        <v>1220</v>
      </c>
      <c r="B1718" s="910">
        <v>313821</v>
      </c>
      <c r="C1718" s="910">
        <v>104608</v>
      </c>
      <c r="D1718" s="910">
        <v>104608</v>
      </c>
      <c r="E1718" s="916">
        <v>33.33365198632342</v>
      </c>
      <c r="F1718" s="910">
        <v>52304</v>
      </c>
    </row>
    <row r="1719" spans="1:6" s="322" customFormat="1" ht="12.75">
      <c r="A1719" s="461" t="s">
        <v>1243</v>
      </c>
      <c r="B1719" s="910">
        <v>313821</v>
      </c>
      <c r="C1719" s="910">
        <v>104608</v>
      </c>
      <c r="D1719" s="910">
        <v>104608</v>
      </c>
      <c r="E1719" s="916">
        <v>33.33365198632342</v>
      </c>
      <c r="F1719" s="910">
        <v>52304</v>
      </c>
    </row>
    <row r="1720" spans="1:6" s="901" customFormat="1" ht="12.75">
      <c r="A1720" s="482" t="s">
        <v>1285</v>
      </c>
      <c r="B1720" s="338"/>
      <c r="C1720" s="338"/>
      <c r="D1720" s="338"/>
      <c r="E1720" s="900"/>
      <c r="F1720" s="338"/>
    </row>
    <row r="1721" spans="1:6" s="915" customFormat="1" ht="12.75">
      <c r="A1721" s="461" t="s">
        <v>824</v>
      </c>
      <c r="B1721" s="338">
        <v>501120</v>
      </c>
      <c r="C1721" s="338">
        <v>0</v>
      </c>
      <c r="D1721" s="338">
        <v>0</v>
      </c>
      <c r="E1721" s="916">
        <v>0</v>
      </c>
      <c r="F1721" s="338">
        <v>0</v>
      </c>
    </row>
    <row r="1722" spans="1:6" s="915" customFormat="1" ht="12.75">
      <c r="A1722" s="461" t="s">
        <v>1241</v>
      </c>
      <c r="B1722" s="338">
        <v>501120</v>
      </c>
      <c r="C1722" s="338">
        <v>0</v>
      </c>
      <c r="D1722" s="338">
        <v>0</v>
      </c>
      <c r="E1722" s="916">
        <v>0</v>
      </c>
      <c r="F1722" s="338">
        <v>0</v>
      </c>
    </row>
    <row r="1723" spans="1:6" s="915" customFormat="1" ht="25.5">
      <c r="A1723" s="461" t="s">
        <v>1214</v>
      </c>
      <c r="B1723" s="338">
        <v>501120</v>
      </c>
      <c r="C1723" s="338">
        <v>0</v>
      </c>
      <c r="D1723" s="338">
        <v>0</v>
      </c>
      <c r="E1723" s="916">
        <v>0</v>
      </c>
      <c r="F1723" s="338">
        <v>0</v>
      </c>
    </row>
    <row r="1724" spans="1:6" s="915" customFormat="1" ht="12.75">
      <c r="A1724" s="461" t="s">
        <v>828</v>
      </c>
      <c r="B1724" s="338">
        <v>501120</v>
      </c>
      <c r="C1724" s="338">
        <v>0</v>
      </c>
      <c r="D1724" s="338">
        <v>0</v>
      </c>
      <c r="E1724" s="916">
        <v>0</v>
      </c>
      <c r="F1724" s="338">
        <v>0</v>
      </c>
    </row>
    <row r="1725" spans="1:6" s="915" customFormat="1" ht="12.75">
      <c r="A1725" s="461" t="s">
        <v>130</v>
      </c>
      <c r="B1725" s="338">
        <v>501120</v>
      </c>
      <c r="C1725" s="338">
        <v>0</v>
      </c>
      <c r="D1725" s="338">
        <v>0</v>
      </c>
      <c r="E1725" s="916">
        <v>0</v>
      </c>
      <c r="F1725" s="338">
        <v>0</v>
      </c>
    </row>
    <row r="1726" spans="1:6" s="915" customFormat="1" ht="12.75">
      <c r="A1726" s="461" t="s">
        <v>1215</v>
      </c>
      <c r="B1726" s="338">
        <v>501120</v>
      </c>
      <c r="C1726" s="338">
        <v>0</v>
      </c>
      <c r="D1726" s="338">
        <v>0</v>
      </c>
      <c r="E1726" s="916">
        <v>0</v>
      </c>
      <c r="F1726" s="338">
        <v>0</v>
      </c>
    </row>
    <row r="1727" spans="1:6" s="322" customFormat="1" ht="12.75">
      <c r="A1727" s="461" t="s">
        <v>1218</v>
      </c>
      <c r="B1727" s="910">
        <v>501120</v>
      </c>
      <c r="C1727" s="910">
        <v>0</v>
      </c>
      <c r="D1727" s="910">
        <v>0</v>
      </c>
      <c r="E1727" s="916">
        <v>0</v>
      </c>
      <c r="F1727" s="910">
        <v>0</v>
      </c>
    </row>
    <row r="1728" spans="1:6" s="901" customFormat="1" ht="12.75">
      <c r="A1728" s="482" t="s">
        <v>1281</v>
      </c>
      <c r="B1728" s="338"/>
      <c r="C1728" s="338"/>
      <c r="D1728" s="338"/>
      <c r="E1728" s="900"/>
      <c r="F1728" s="338"/>
    </row>
    <row r="1729" spans="1:6" s="915" customFormat="1" ht="12.75">
      <c r="A1729" s="461" t="s">
        <v>824</v>
      </c>
      <c r="B1729" s="338">
        <v>40000</v>
      </c>
      <c r="C1729" s="338">
        <v>8400</v>
      </c>
      <c r="D1729" s="338">
        <v>8400</v>
      </c>
      <c r="E1729" s="916">
        <v>21</v>
      </c>
      <c r="F1729" s="338">
        <v>0</v>
      </c>
    </row>
    <row r="1730" spans="1:6" s="915" customFormat="1" ht="12.75">
      <c r="A1730" s="461" t="s">
        <v>1241</v>
      </c>
      <c r="B1730" s="338">
        <v>40000</v>
      </c>
      <c r="C1730" s="338">
        <v>8400</v>
      </c>
      <c r="D1730" s="338">
        <v>8400</v>
      </c>
      <c r="E1730" s="916">
        <v>21</v>
      </c>
      <c r="F1730" s="338">
        <v>0</v>
      </c>
    </row>
    <row r="1731" spans="1:6" s="915" customFormat="1" ht="25.5">
      <c r="A1731" s="461" t="s">
        <v>1214</v>
      </c>
      <c r="B1731" s="338">
        <v>40000</v>
      </c>
      <c r="C1731" s="338">
        <v>8400</v>
      </c>
      <c r="D1731" s="338">
        <v>8400</v>
      </c>
      <c r="E1731" s="916">
        <v>21</v>
      </c>
      <c r="F1731" s="338">
        <v>0</v>
      </c>
    </row>
    <row r="1732" spans="1:6" s="915" customFormat="1" ht="12.75">
      <c r="A1732" s="461" t="s">
        <v>828</v>
      </c>
      <c r="B1732" s="338">
        <v>40000</v>
      </c>
      <c r="C1732" s="338">
        <v>8400</v>
      </c>
      <c r="D1732" s="338">
        <v>8400</v>
      </c>
      <c r="E1732" s="916">
        <v>21</v>
      </c>
      <c r="F1732" s="338">
        <v>0</v>
      </c>
    </row>
    <row r="1733" spans="1:6" s="915" customFormat="1" ht="12.75">
      <c r="A1733" s="461" t="s">
        <v>130</v>
      </c>
      <c r="B1733" s="338">
        <v>40000</v>
      </c>
      <c r="C1733" s="338">
        <v>8400</v>
      </c>
      <c r="D1733" s="338">
        <v>8400</v>
      </c>
      <c r="E1733" s="916">
        <v>21</v>
      </c>
      <c r="F1733" s="338">
        <v>0</v>
      </c>
    </row>
    <row r="1734" spans="1:6" s="322" customFormat="1" ht="12.75">
      <c r="A1734" s="461" t="s">
        <v>1220</v>
      </c>
      <c r="B1734" s="910">
        <v>40000</v>
      </c>
      <c r="C1734" s="910">
        <v>8400</v>
      </c>
      <c r="D1734" s="910">
        <v>8400</v>
      </c>
      <c r="E1734" s="916">
        <v>21</v>
      </c>
      <c r="F1734" s="910">
        <v>0</v>
      </c>
    </row>
    <row r="1735" spans="1:6" s="322" customFormat="1" ht="12.75">
      <c r="A1735" s="461" t="s">
        <v>1243</v>
      </c>
      <c r="B1735" s="910">
        <v>40000</v>
      </c>
      <c r="C1735" s="910">
        <v>8400</v>
      </c>
      <c r="D1735" s="910">
        <v>8400</v>
      </c>
      <c r="E1735" s="916">
        <v>21</v>
      </c>
      <c r="F1735" s="910">
        <v>0</v>
      </c>
    </row>
    <row r="1736" spans="1:42" ht="12.75">
      <c r="A1736" s="887" t="s">
        <v>677</v>
      </c>
      <c r="B1736" s="351"/>
      <c r="C1736" s="351"/>
      <c r="D1736" s="351"/>
      <c r="E1736" s="585"/>
      <c r="F1736" s="351"/>
      <c r="G1736" s="871"/>
      <c r="H1736" s="871"/>
      <c r="I1736" s="871"/>
      <c r="J1736" s="871"/>
      <c r="K1736" s="871"/>
      <c r="L1736" s="871"/>
      <c r="M1736" s="871"/>
      <c r="N1736" s="871"/>
      <c r="O1736" s="871"/>
      <c r="P1736" s="871"/>
      <c r="Q1736" s="871"/>
      <c r="R1736" s="871"/>
      <c r="S1736" s="871"/>
      <c r="T1736" s="871"/>
      <c r="U1736" s="871"/>
      <c r="V1736" s="871"/>
      <c r="W1736" s="871"/>
      <c r="X1736" s="871"/>
      <c r="Y1736" s="871"/>
      <c r="Z1736" s="871"/>
      <c r="AA1736" s="871"/>
      <c r="AB1736" s="871"/>
      <c r="AC1736" s="871"/>
      <c r="AD1736" s="871"/>
      <c r="AE1736" s="871"/>
      <c r="AF1736" s="871"/>
      <c r="AG1736" s="871"/>
      <c r="AH1736" s="871"/>
      <c r="AI1736" s="871"/>
      <c r="AJ1736" s="871"/>
      <c r="AK1736" s="871"/>
      <c r="AL1736" s="871"/>
      <c r="AM1736" s="871"/>
      <c r="AN1736" s="871"/>
      <c r="AO1736" s="871"/>
      <c r="AP1736" s="871"/>
    </row>
    <row r="1737" spans="1:42" ht="12.75">
      <c r="A1737" s="887" t="s">
        <v>678</v>
      </c>
      <c r="B1737" s="351">
        <v>2445850</v>
      </c>
      <c r="C1737" s="351">
        <v>203448</v>
      </c>
      <c r="D1737" s="351">
        <v>144181</v>
      </c>
      <c r="E1737" s="920">
        <v>5.894924055031993</v>
      </c>
      <c r="F1737" s="351">
        <v>144181</v>
      </c>
      <c r="G1737" s="871"/>
      <c r="H1737" s="871"/>
      <c r="I1737" s="871"/>
      <c r="J1737" s="871"/>
      <c r="K1737" s="871"/>
      <c r="L1737" s="871"/>
      <c r="M1737" s="871"/>
      <c r="N1737" s="871"/>
      <c r="O1737" s="871"/>
      <c r="P1737" s="871"/>
      <c r="Q1737" s="871"/>
      <c r="R1737" s="871"/>
      <c r="S1737" s="871"/>
      <c r="T1737" s="871"/>
      <c r="U1737" s="871"/>
      <c r="V1737" s="871"/>
      <c r="W1737" s="871"/>
      <c r="X1737" s="871"/>
      <c r="Y1737" s="871"/>
      <c r="Z1737" s="871"/>
      <c r="AA1737" s="871"/>
      <c r="AB1737" s="871"/>
      <c r="AC1737" s="871"/>
      <c r="AD1737" s="871"/>
      <c r="AE1737" s="871"/>
      <c r="AF1737" s="871"/>
      <c r="AG1737" s="871"/>
      <c r="AH1737" s="871"/>
      <c r="AI1737" s="871"/>
      <c r="AJ1737" s="871"/>
      <c r="AK1737" s="871"/>
      <c r="AL1737" s="871"/>
      <c r="AM1737" s="871"/>
      <c r="AN1737" s="871"/>
      <c r="AO1737" s="871"/>
      <c r="AP1737" s="871"/>
    </row>
    <row r="1738" spans="1:42" ht="12.75">
      <c r="A1738" s="887" t="s">
        <v>276</v>
      </c>
      <c r="B1738" s="351">
        <v>2445850</v>
      </c>
      <c r="C1738" s="351">
        <v>203448</v>
      </c>
      <c r="D1738" s="351">
        <v>144181</v>
      </c>
      <c r="E1738" s="920">
        <v>5.894924055031993</v>
      </c>
      <c r="F1738" s="351">
        <v>144181</v>
      </c>
      <c r="G1738" s="871"/>
      <c r="H1738" s="871"/>
      <c r="I1738" s="871"/>
      <c r="J1738" s="871"/>
      <c r="K1738" s="871"/>
      <c r="L1738" s="871"/>
      <c r="M1738" s="871"/>
      <c r="N1738" s="871"/>
      <c r="O1738" s="871"/>
      <c r="P1738" s="871"/>
      <c r="Q1738" s="871"/>
      <c r="R1738" s="871"/>
      <c r="S1738" s="871"/>
      <c r="T1738" s="871"/>
      <c r="U1738" s="871"/>
      <c r="V1738" s="871"/>
      <c r="W1738" s="871"/>
      <c r="X1738" s="871"/>
      <c r="Y1738" s="871"/>
      <c r="Z1738" s="871"/>
      <c r="AA1738" s="871"/>
      <c r="AB1738" s="871"/>
      <c r="AC1738" s="871"/>
      <c r="AD1738" s="871"/>
      <c r="AE1738" s="871"/>
      <c r="AF1738" s="871"/>
      <c r="AG1738" s="871"/>
      <c r="AH1738" s="871"/>
      <c r="AI1738" s="871"/>
      <c r="AJ1738" s="871"/>
      <c r="AK1738" s="871"/>
      <c r="AL1738" s="871"/>
      <c r="AM1738" s="871"/>
      <c r="AN1738" s="871"/>
      <c r="AO1738" s="871"/>
      <c r="AP1738" s="871"/>
    </row>
    <row r="1739" spans="1:42" ht="12.75">
      <c r="A1739" s="887" t="s">
        <v>828</v>
      </c>
      <c r="B1739" s="351">
        <v>1969356</v>
      </c>
      <c r="C1739" s="351">
        <v>203448</v>
      </c>
      <c r="D1739" s="351">
        <v>144134</v>
      </c>
      <c r="E1739" s="920">
        <v>7.318839255066123</v>
      </c>
      <c r="F1739" s="351">
        <v>144134</v>
      </c>
      <c r="G1739" s="871"/>
      <c r="H1739" s="871"/>
      <c r="I1739" s="871"/>
      <c r="J1739" s="871"/>
      <c r="K1739" s="871"/>
      <c r="L1739" s="871"/>
      <c r="M1739" s="871"/>
      <c r="N1739" s="871"/>
      <c r="O1739" s="871"/>
      <c r="P1739" s="871"/>
      <c r="Q1739" s="871"/>
      <c r="R1739" s="871"/>
      <c r="S1739" s="871"/>
      <c r="T1739" s="871"/>
      <c r="U1739" s="871"/>
      <c r="V1739" s="871"/>
      <c r="W1739" s="871"/>
      <c r="X1739" s="871"/>
      <c r="Y1739" s="871"/>
      <c r="Z1739" s="871"/>
      <c r="AA1739" s="871"/>
      <c r="AB1739" s="871"/>
      <c r="AC1739" s="871"/>
      <c r="AD1739" s="871"/>
      <c r="AE1739" s="871"/>
      <c r="AF1739" s="871"/>
      <c r="AG1739" s="871"/>
      <c r="AH1739" s="871"/>
      <c r="AI1739" s="871"/>
      <c r="AJ1739" s="871"/>
      <c r="AK1739" s="871"/>
      <c r="AL1739" s="871"/>
      <c r="AM1739" s="871"/>
      <c r="AN1739" s="871"/>
      <c r="AO1739" s="871"/>
      <c r="AP1739" s="871"/>
    </row>
    <row r="1740" spans="1:42" ht="12.75">
      <c r="A1740" s="887" t="s">
        <v>130</v>
      </c>
      <c r="B1740" s="351">
        <v>589614</v>
      </c>
      <c r="C1740" s="351">
        <v>64043</v>
      </c>
      <c r="D1740" s="351">
        <v>59055</v>
      </c>
      <c r="E1740" s="920">
        <v>10.015874792660961</v>
      </c>
      <c r="F1740" s="351">
        <v>59055</v>
      </c>
      <c r="G1740" s="871"/>
      <c r="H1740" s="871"/>
      <c r="I1740" s="871"/>
      <c r="J1740" s="871"/>
      <c r="K1740" s="871"/>
      <c r="L1740" s="871"/>
      <c r="M1740" s="871"/>
      <c r="N1740" s="871"/>
      <c r="O1740" s="871"/>
      <c r="P1740" s="871"/>
      <c r="Q1740" s="871"/>
      <c r="R1740" s="871"/>
      <c r="S1740" s="871"/>
      <c r="T1740" s="871"/>
      <c r="U1740" s="871"/>
      <c r="V1740" s="871"/>
      <c r="W1740" s="871"/>
      <c r="X1740" s="871"/>
      <c r="Y1740" s="871"/>
      <c r="Z1740" s="871"/>
      <c r="AA1740" s="871"/>
      <c r="AB1740" s="871"/>
      <c r="AC1740" s="871"/>
      <c r="AD1740" s="871"/>
      <c r="AE1740" s="871"/>
      <c r="AF1740" s="871"/>
      <c r="AG1740" s="871"/>
      <c r="AH1740" s="871"/>
      <c r="AI1740" s="871"/>
      <c r="AJ1740" s="871"/>
      <c r="AK1740" s="871"/>
      <c r="AL1740" s="871"/>
      <c r="AM1740" s="871"/>
      <c r="AN1740" s="871"/>
      <c r="AO1740" s="871"/>
      <c r="AP1740" s="871"/>
    </row>
    <row r="1741" spans="1:42" ht="12.75">
      <c r="A1741" s="887" t="s">
        <v>1215</v>
      </c>
      <c r="B1741" s="351">
        <v>552000</v>
      </c>
      <c r="C1741" s="351">
        <v>64043</v>
      </c>
      <c r="D1741" s="351">
        <v>59055</v>
      </c>
      <c r="E1741" s="920">
        <v>10.69836956521739</v>
      </c>
      <c r="F1741" s="351">
        <v>59055</v>
      </c>
      <c r="G1741" s="871"/>
      <c r="H1741" s="871"/>
      <c r="I1741" s="871"/>
      <c r="J1741" s="871"/>
      <c r="K1741" s="871"/>
      <c r="L1741" s="871"/>
      <c r="M1741" s="871"/>
      <c r="N1741" s="871"/>
      <c r="O1741" s="871"/>
      <c r="P1741" s="871"/>
      <c r="Q1741" s="871"/>
      <c r="R1741" s="871"/>
      <c r="S1741" s="871"/>
      <c r="T1741" s="871"/>
      <c r="U1741" s="871"/>
      <c r="V1741" s="871"/>
      <c r="W1741" s="871"/>
      <c r="X1741" s="871"/>
      <c r="Y1741" s="871"/>
      <c r="Z1741" s="871"/>
      <c r="AA1741" s="871"/>
      <c r="AB1741" s="871"/>
      <c r="AC1741" s="871"/>
      <c r="AD1741" s="871"/>
      <c r="AE1741" s="871"/>
      <c r="AF1741" s="871"/>
      <c r="AG1741" s="871"/>
      <c r="AH1741" s="871"/>
      <c r="AI1741" s="871"/>
      <c r="AJ1741" s="871"/>
      <c r="AK1741" s="871"/>
      <c r="AL1741" s="871"/>
      <c r="AM1741" s="871"/>
      <c r="AN1741" s="871"/>
      <c r="AO1741" s="871"/>
      <c r="AP1741" s="871"/>
    </row>
    <row r="1742" spans="1:42" ht="12.75">
      <c r="A1742" s="887" t="s">
        <v>1216</v>
      </c>
      <c r="B1742" s="351">
        <v>541759</v>
      </c>
      <c r="C1742" s="351">
        <v>64043</v>
      </c>
      <c r="D1742" s="351">
        <v>59055</v>
      </c>
      <c r="E1742" s="920">
        <v>10.90060340483499</v>
      </c>
      <c r="F1742" s="351">
        <v>59055</v>
      </c>
      <c r="G1742" s="871"/>
      <c r="H1742" s="871"/>
      <c r="I1742" s="871"/>
      <c r="J1742" s="871"/>
      <c r="K1742" s="871"/>
      <c r="L1742" s="871"/>
      <c r="M1742" s="871"/>
      <c r="N1742" s="871"/>
      <c r="O1742" s="871"/>
      <c r="P1742" s="871"/>
      <c r="Q1742" s="871"/>
      <c r="R1742" s="871"/>
      <c r="S1742" s="871"/>
      <c r="T1742" s="871"/>
      <c r="U1742" s="871"/>
      <c r="V1742" s="871"/>
      <c r="W1742" s="871"/>
      <c r="X1742" s="871"/>
      <c r="Y1742" s="871"/>
      <c r="Z1742" s="871"/>
      <c r="AA1742" s="871"/>
      <c r="AB1742" s="871"/>
      <c r="AC1742" s="871"/>
      <c r="AD1742" s="871"/>
      <c r="AE1742" s="871"/>
      <c r="AF1742" s="871"/>
      <c r="AG1742" s="871"/>
      <c r="AH1742" s="871"/>
      <c r="AI1742" s="871"/>
      <c r="AJ1742" s="871"/>
      <c r="AK1742" s="871"/>
      <c r="AL1742" s="871"/>
      <c r="AM1742" s="871"/>
      <c r="AN1742" s="871"/>
      <c r="AO1742" s="871"/>
      <c r="AP1742" s="871"/>
    </row>
    <row r="1743" spans="1:42" ht="12.75">
      <c r="A1743" s="887" t="s">
        <v>1242</v>
      </c>
      <c r="B1743" s="351">
        <v>380000</v>
      </c>
      <c r="C1743" s="351">
        <v>43203</v>
      </c>
      <c r="D1743" s="351">
        <v>43203</v>
      </c>
      <c r="E1743" s="920">
        <v>11.36921052631579</v>
      </c>
      <c r="F1743" s="351">
        <v>43203</v>
      </c>
      <c r="G1743" s="871"/>
      <c r="H1743" s="871"/>
      <c r="I1743" s="871"/>
      <c r="J1743" s="871"/>
      <c r="K1743" s="871"/>
      <c r="L1743" s="871"/>
      <c r="M1743" s="871"/>
      <c r="N1743" s="871"/>
      <c r="O1743" s="871"/>
      <c r="P1743" s="871"/>
      <c r="Q1743" s="871"/>
      <c r="R1743" s="871"/>
      <c r="S1743" s="871"/>
      <c r="T1743" s="871"/>
      <c r="U1743" s="871"/>
      <c r="V1743" s="871"/>
      <c r="W1743" s="871"/>
      <c r="X1743" s="871"/>
      <c r="Y1743" s="871"/>
      <c r="Z1743" s="871"/>
      <c r="AA1743" s="871"/>
      <c r="AB1743" s="871"/>
      <c r="AC1743" s="871"/>
      <c r="AD1743" s="871"/>
      <c r="AE1743" s="871"/>
      <c r="AF1743" s="871"/>
      <c r="AG1743" s="871"/>
      <c r="AH1743" s="871"/>
      <c r="AI1743" s="871"/>
      <c r="AJ1743" s="871"/>
      <c r="AK1743" s="871"/>
      <c r="AL1743" s="871"/>
      <c r="AM1743" s="871"/>
      <c r="AN1743" s="871"/>
      <c r="AO1743" s="871"/>
      <c r="AP1743" s="871"/>
    </row>
    <row r="1744" spans="1:6" s="322" customFormat="1" ht="12.75">
      <c r="A1744" s="887" t="s">
        <v>1218</v>
      </c>
      <c r="B1744" s="886">
        <v>10241</v>
      </c>
      <c r="C1744" s="886">
        <v>0</v>
      </c>
      <c r="D1744" s="886">
        <v>0</v>
      </c>
      <c r="E1744" s="920">
        <v>0</v>
      </c>
      <c r="F1744" s="886">
        <v>0</v>
      </c>
    </row>
    <row r="1745" spans="1:42" ht="12.75">
      <c r="A1745" s="887" t="s">
        <v>1219</v>
      </c>
      <c r="B1745" s="884">
        <v>27814</v>
      </c>
      <c r="C1745" s="884">
        <v>0</v>
      </c>
      <c r="D1745" s="884">
        <v>0</v>
      </c>
      <c r="E1745" s="920">
        <v>0</v>
      </c>
      <c r="F1745" s="884">
        <v>0</v>
      </c>
      <c r="G1745" s="871"/>
      <c r="H1745" s="871"/>
      <c r="I1745" s="871"/>
      <c r="J1745" s="871"/>
      <c r="K1745" s="871"/>
      <c r="L1745" s="871"/>
      <c r="M1745" s="871"/>
      <c r="N1745" s="871"/>
      <c r="O1745" s="871"/>
      <c r="P1745" s="871"/>
      <c r="Q1745" s="871"/>
      <c r="R1745" s="871"/>
      <c r="S1745" s="871"/>
      <c r="T1745" s="871"/>
      <c r="U1745" s="871"/>
      <c r="V1745" s="871"/>
      <c r="W1745" s="871"/>
      <c r="X1745" s="871"/>
      <c r="Y1745" s="871"/>
      <c r="Z1745" s="871"/>
      <c r="AA1745" s="871"/>
      <c r="AB1745" s="871"/>
      <c r="AC1745" s="871"/>
      <c r="AD1745" s="871"/>
      <c r="AE1745" s="871"/>
      <c r="AF1745" s="871"/>
      <c r="AG1745" s="871"/>
      <c r="AH1745" s="871"/>
      <c r="AI1745" s="871"/>
      <c r="AJ1745" s="871"/>
      <c r="AK1745" s="871"/>
      <c r="AL1745" s="871"/>
      <c r="AM1745" s="871"/>
      <c r="AN1745" s="871"/>
      <c r="AO1745" s="871"/>
      <c r="AP1745" s="871"/>
    </row>
    <row r="1746" spans="1:6" s="105" customFormat="1" ht="25.5" customHeight="1">
      <c r="A1746" s="145" t="s">
        <v>1223</v>
      </c>
      <c r="B1746" s="884">
        <v>9800</v>
      </c>
      <c r="C1746" s="884">
        <v>0</v>
      </c>
      <c r="D1746" s="884">
        <v>0</v>
      </c>
      <c r="E1746" s="920">
        <v>0</v>
      </c>
      <c r="F1746" s="884">
        <v>0</v>
      </c>
    </row>
    <row r="1747" spans="1:6" s="105" customFormat="1" ht="12.75">
      <c r="A1747" s="145" t="s">
        <v>1225</v>
      </c>
      <c r="B1747" s="351">
        <v>9800</v>
      </c>
      <c r="C1747" s="351">
        <v>0</v>
      </c>
      <c r="D1747" s="351">
        <v>0</v>
      </c>
      <c r="E1747" s="920">
        <v>0</v>
      </c>
      <c r="F1747" s="351">
        <v>0</v>
      </c>
    </row>
    <row r="1748" spans="1:42" ht="12.75">
      <c r="A1748" s="887" t="s">
        <v>429</v>
      </c>
      <c r="B1748" s="351">
        <v>1379742</v>
      </c>
      <c r="C1748" s="351">
        <v>139405</v>
      </c>
      <c r="D1748" s="351">
        <v>85079</v>
      </c>
      <c r="E1748" s="920">
        <v>6.166297757116911</v>
      </c>
      <c r="F1748" s="351">
        <v>85079</v>
      </c>
      <c r="G1748" s="871"/>
      <c r="H1748" s="871"/>
      <c r="I1748" s="871"/>
      <c r="J1748" s="871"/>
      <c r="K1748" s="871"/>
      <c r="L1748" s="871"/>
      <c r="M1748" s="871"/>
      <c r="N1748" s="871"/>
      <c r="O1748" s="871"/>
      <c r="P1748" s="871"/>
      <c r="Q1748" s="871"/>
      <c r="R1748" s="871"/>
      <c r="S1748" s="871"/>
      <c r="T1748" s="871"/>
      <c r="U1748" s="871"/>
      <c r="V1748" s="871"/>
      <c r="W1748" s="871"/>
      <c r="X1748" s="871"/>
      <c r="Y1748" s="871"/>
      <c r="Z1748" s="871"/>
      <c r="AA1748" s="871"/>
      <c r="AB1748" s="871"/>
      <c r="AC1748" s="871"/>
      <c r="AD1748" s="871"/>
      <c r="AE1748" s="871"/>
      <c r="AF1748" s="871"/>
      <c r="AG1748" s="871"/>
      <c r="AH1748" s="871"/>
      <c r="AI1748" s="871"/>
      <c r="AJ1748" s="871"/>
      <c r="AK1748" s="871"/>
      <c r="AL1748" s="871"/>
      <c r="AM1748" s="871"/>
      <c r="AN1748" s="871"/>
      <c r="AO1748" s="871"/>
      <c r="AP1748" s="871"/>
    </row>
    <row r="1749" spans="1:42" ht="12.75">
      <c r="A1749" s="887" t="s">
        <v>1228</v>
      </c>
      <c r="B1749" s="351">
        <v>1379742</v>
      </c>
      <c r="C1749" s="351">
        <v>139405</v>
      </c>
      <c r="D1749" s="351">
        <v>85079</v>
      </c>
      <c r="E1749" s="920">
        <v>6.166297757116911</v>
      </c>
      <c r="F1749" s="351">
        <v>85079</v>
      </c>
      <c r="G1749" s="871"/>
      <c r="H1749" s="871"/>
      <c r="I1749" s="871"/>
      <c r="J1749" s="871"/>
      <c r="K1749" s="871"/>
      <c r="L1749" s="871"/>
      <c r="M1749" s="871"/>
      <c r="N1749" s="871"/>
      <c r="O1749" s="871"/>
      <c r="P1749" s="871"/>
      <c r="Q1749" s="871"/>
      <c r="R1749" s="871"/>
      <c r="S1749" s="871"/>
      <c r="T1749" s="871"/>
      <c r="U1749" s="871"/>
      <c r="V1749" s="871"/>
      <c r="W1749" s="871"/>
      <c r="X1749" s="871"/>
      <c r="Y1749" s="871"/>
      <c r="Z1749" s="871"/>
      <c r="AA1749" s="871"/>
      <c r="AB1749" s="871"/>
      <c r="AC1749" s="871"/>
      <c r="AD1749" s="871"/>
      <c r="AE1749" s="871"/>
      <c r="AF1749" s="871"/>
      <c r="AG1749" s="871"/>
      <c r="AH1749" s="871"/>
      <c r="AI1749" s="871"/>
      <c r="AJ1749" s="871"/>
      <c r="AK1749" s="871"/>
      <c r="AL1749" s="871"/>
      <c r="AM1749" s="871"/>
      <c r="AN1749" s="871"/>
      <c r="AO1749" s="871"/>
      <c r="AP1749" s="871"/>
    </row>
    <row r="1750" spans="1:42" ht="12.75">
      <c r="A1750" s="887" t="s">
        <v>175</v>
      </c>
      <c r="B1750" s="351">
        <v>476494</v>
      </c>
      <c r="C1750" s="351">
        <v>0</v>
      </c>
      <c r="D1750" s="351">
        <v>47</v>
      </c>
      <c r="E1750" s="920">
        <v>0.009863712869417033</v>
      </c>
      <c r="F1750" s="351">
        <v>47</v>
      </c>
      <c r="G1750" s="871"/>
      <c r="H1750" s="871"/>
      <c r="I1750" s="871"/>
      <c r="J1750" s="871"/>
      <c r="K1750" s="871"/>
      <c r="L1750" s="871"/>
      <c r="M1750" s="871"/>
      <c r="N1750" s="871"/>
      <c r="O1750" s="871"/>
      <c r="P1750" s="871"/>
      <c r="Q1750" s="871"/>
      <c r="R1750" s="871"/>
      <c r="S1750" s="871"/>
      <c r="T1750" s="871"/>
      <c r="U1750" s="871"/>
      <c r="V1750" s="871"/>
      <c r="W1750" s="871"/>
      <c r="X1750" s="871"/>
      <c r="Y1750" s="871"/>
      <c r="Z1750" s="871"/>
      <c r="AA1750" s="871"/>
      <c r="AB1750" s="871"/>
      <c r="AC1750" s="871"/>
      <c r="AD1750" s="871"/>
      <c r="AE1750" s="871"/>
      <c r="AF1750" s="871"/>
      <c r="AG1750" s="871"/>
      <c r="AH1750" s="871"/>
      <c r="AI1750" s="871"/>
      <c r="AJ1750" s="871"/>
      <c r="AK1750" s="871"/>
      <c r="AL1750" s="871"/>
      <c r="AM1750" s="871"/>
      <c r="AN1750" s="871"/>
      <c r="AO1750" s="871"/>
      <c r="AP1750" s="871"/>
    </row>
    <row r="1751" spans="1:42" ht="12.75">
      <c r="A1751" s="887" t="s">
        <v>176</v>
      </c>
      <c r="B1751" s="351">
        <v>-476494</v>
      </c>
      <c r="C1751" s="351">
        <v>0</v>
      </c>
      <c r="D1751" s="351">
        <v>0</v>
      </c>
      <c r="E1751" s="920">
        <v>0</v>
      </c>
      <c r="F1751" s="351">
        <v>0</v>
      </c>
      <c r="G1751" s="871"/>
      <c r="H1751" s="871"/>
      <c r="I1751" s="871"/>
      <c r="J1751" s="871"/>
      <c r="K1751" s="871"/>
      <c r="L1751" s="871"/>
      <c r="M1751" s="871"/>
      <c r="N1751" s="871"/>
      <c r="O1751" s="871"/>
      <c r="P1751" s="871"/>
      <c r="Q1751" s="871"/>
      <c r="R1751" s="871"/>
      <c r="S1751" s="871"/>
      <c r="T1751" s="871"/>
      <c r="U1751" s="871"/>
      <c r="V1751" s="871"/>
      <c r="W1751" s="871"/>
      <c r="X1751" s="871"/>
      <c r="Y1751" s="871"/>
      <c r="Z1751" s="871"/>
      <c r="AA1751" s="871"/>
      <c r="AB1751" s="871"/>
      <c r="AC1751" s="871"/>
      <c r="AD1751" s="871"/>
      <c r="AE1751" s="871"/>
      <c r="AF1751" s="871"/>
      <c r="AG1751" s="871"/>
      <c r="AH1751" s="871"/>
      <c r="AI1751" s="871"/>
      <c r="AJ1751" s="871"/>
      <c r="AK1751" s="871"/>
      <c r="AL1751" s="871"/>
      <c r="AM1751" s="871"/>
      <c r="AN1751" s="871"/>
      <c r="AO1751" s="871"/>
      <c r="AP1751" s="871"/>
    </row>
    <row r="1752" spans="1:42" ht="12.75">
      <c r="A1752" s="887" t="s">
        <v>180</v>
      </c>
      <c r="B1752" s="351">
        <v>-476494</v>
      </c>
      <c r="C1752" s="351">
        <v>0</v>
      </c>
      <c r="D1752" s="351">
        <v>0</v>
      </c>
      <c r="E1752" s="920">
        <v>0</v>
      </c>
      <c r="F1752" s="351">
        <v>0</v>
      </c>
      <c r="G1752" s="871"/>
      <c r="H1752" s="871"/>
      <c r="I1752" s="871"/>
      <c r="J1752" s="871"/>
      <c r="K1752" s="871"/>
      <c r="L1752" s="871"/>
      <c r="M1752" s="871"/>
      <c r="N1752" s="871"/>
      <c r="O1752" s="871"/>
      <c r="P1752" s="871"/>
      <c r="Q1752" s="871"/>
      <c r="R1752" s="871"/>
      <c r="S1752" s="871"/>
      <c r="T1752" s="871"/>
      <c r="U1752" s="871"/>
      <c r="V1752" s="871"/>
      <c r="W1752" s="871"/>
      <c r="X1752" s="871"/>
      <c r="Y1752" s="871"/>
      <c r="Z1752" s="871"/>
      <c r="AA1752" s="871"/>
      <c r="AB1752" s="871"/>
      <c r="AC1752" s="871"/>
      <c r="AD1752" s="871"/>
      <c r="AE1752" s="871"/>
      <c r="AF1752" s="871"/>
      <c r="AG1752" s="871"/>
      <c r="AH1752" s="871"/>
      <c r="AI1752" s="871"/>
      <c r="AJ1752" s="871"/>
      <c r="AK1752" s="871"/>
      <c r="AL1752" s="871"/>
      <c r="AM1752" s="871"/>
      <c r="AN1752" s="871"/>
      <c r="AO1752" s="871"/>
      <c r="AP1752" s="871"/>
    </row>
    <row r="1753" spans="1:42" ht="12.75">
      <c r="A1753" s="887" t="s">
        <v>16</v>
      </c>
      <c r="B1753" s="921">
        <v>-476494</v>
      </c>
      <c r="C1753" s="921">
        <v>0</v>
      </c>
      <c r="D1753" s="921">
        <v>0</v>
      </c>
      <c r="E1753" s="920">
        <v>0</v>
      </c>
      <c r="F1753" s="921">
        <v>0</v>
      </c>
      <c r="G1753" s="871"/>
      <c r="H1753" s="871"/>
      <c r="I1753" s="871"/>
      <c r="J1753" s="871"/>
      <c r="K1753" s="871"/>
      <c r="L1753" s="871"/>
      <c r="M1753" s="871"/>
      <c r="N1753" s="871"/>
      <c r="O1753" s="871"/>
      <c r="P1753" s="871"/>
      <c r="Q1753" s="871"/>
      <c r="R1753" s="871"/>
      <c r="S1753" s="871"/>
      <c r="T1753" s="871"/>
      <c r="U1753" s="871"/>
      <c r="V1753" s="871"/>
      <c r="W1753" s="871"/>
      <c r="X1753" s="871"/>
      <c r="Y1753" s="871"/>
      <c r="Z1753" s="871"/>
      <c r="AA1753" s="871"/>
      <c r="AB1753" s="871"/>
      <c r="AC1753" s="871"/>
      <c r="AD1753" s="871"/>
      <c r="AE1753" s="871"/>
      <c r="AF1753" s="871"/>
      <c r="AG1753" s="871"/>
      <c r="AH1753" s="871"/>
      <c r="AI1753" s="871"/>
      <c r="AJ1753" s="871"/>
      <c r="AK1753" s="871"/>
      <c r="AL1753" s="871"/>
      <c r="AM1753" s="871"/>
      <c r="AN1753" s="871"/>
      <c r="AO1753" s="871"/>
      <c r="AP1753" s="871"/>
    </row>
    <row r="1754" spans="1:6" s="923" customFormat="1" ht="12.75">
      <c r="A1754" s="887" t="s">
        <v>1238</v>
      </c>
      <c r="B1754" s="922"/>
      <c r="C1754" s="886"/>
      <c r="D1754" s="588"/>
      <c r="E1754" s="899"/>
      <c r="F1754" s="588"/>
    </row>
    <row r="1755" spans="1:6" s="923" customFormat="1" ht="12.75">
      <c r="A1755" s="461" t="s">
        <v>678</v>
      </c>
      <c r="B1755" s="922">
        <v>1931742</v>
      </c>
      <c r="C1755" s="922">
        <v>203448</v>
      </c>
      <c r="D1755" s="922">
        <v>144181</v>
      </c>
      <c r="E1755" s="916">
        <v>7.463781395238081</v>
      </c>
      <c r="F1755" s="922">
        <v>144181</v>
      </c>
    </row>
    <row r="1756" spans="1:6" s="923" customFormat="1" ht="12.75">
      <c r="A1756" s="461" t="s">
        <v>276</v>
      </c>
      <c r="B1756" s="588">
        <v>1931742</v>
      </c>
      <c r="C1756" s="588">
        <v>203448</v>
      </c>
      <c r="D1756" s="588">
        <v>144181</v>
      </c>
      <c r="E1756" s="916">
        <v>7.463781395238081</v>
      </c>
      <c r="F1756" s="588">
        <v>144181</v>
      </c>
    </row>
    <row r="1757" spans="1:48" s="684" customFormat="1" ht="12.75">
      <c r="A1757" s="461" t="s">
        <v>828</v>
      </c>
      <c r="B1757" s="588">
        <v>1931742</v>
      </c>
      <c r="C1757" s="588">
        <v>203448</v>
      </c>
      <c r="D1757" s="588">
        <v>144134</v>
      </c>
      <c r="E1757" s="916">
        <v>7.461348358114075</v>
      </c>
      <c r="F1757" s="588">
        <v>144134</v>
      </c>
      <c r="G1757" s="478"/>
      <c r="H1757" s="478"/>
      <c r="I1757" s="478"/>
      <c r="J1757" s="478"/>
      <c r="K1757" s="478"/>
      <c r="L1757" s="478"/>
      <c r="M1757" s="478"/>
      <c r="N1757" s="478"/>
      <c r="O1757" s="478"/>
      <c r="P1757" s="478"/>
      <c r="Q1757" s="478"/>
      <c r="R1757" s="478"/>
      <c r="S1757" s="478"/>
      <c r="T1757" s="478"/>
      <c r="U1757" s="478"/>
      <c r="V1757" s="478"/>
      <c r="W1757" s="478"/>
      <c r="X1757" s="478"/>
      <c r="Y1757" s="478"/>
      <c r="Z1757" s="478"/>
      <c r="AA1757" s="478"/>
      <c r="AB1757" s="478"/>
      <c r="AC1757" s="478"/>
      <c r="AD1757" s="478"/>
      <c r="AE1757" s="478"/>
      <c r="AF1757" s="478"/>
      <c r="AG1757" s="478"/>
      <c r="AH1757" s="478"/>
      <c r="AI1757" s="478"/>
      <c r="AJ1757" s="478"/>
      <c r="AK1757" s="478"/>
      <c r="AL1757" s="478"/>
      <c r="AM1757" s="478"/>
      <c r="AN1757" s="478"/>
      <c r="AO1757" s="478"/>
      <c r="AP1757" s="478"/>
      <c r="AQ1757" s="478"/>
      <c r="AR1757" s="478"/>
      <c r="AS1757" s="478"/>
      <c r="AT1757" s="478"/>
      <c r="AU1757" s="478"/>
      <c r="AV1757" s="478"/>
    </row>
    <row r="1758" spans="1:48" s="684" customFormat="1" ht="12.75">
      <c r="A1758" s="461" t="s">
        <v>130</v>
      </c>
      <c r="B1758" s="588">
        <v>552000</v>
      </c>
      <c r="C1758" s="588">
        <v>64043</v>
      </c>
      <c r="D1758" s="588">
        <v>59055</v>
      </c>
      <c r="E1758" s="916">
        <v>10.69836956521739</v>
      </c>
      <c r="F1758" s="588">
        <v>59055</v>
      </c>
      <c r="G1758" s="478"/>
      <c r="H1758" s="478"/>
      <c r="I1758" s="478"/>
      <c r="J1758" s="478"/>
      <c r="K1758" s="478"/>
      <c r="L1758" s="478"/>
      <c r="M1758" s="478"/>
      <c r="N1758" s="478"/>
      <c r="O1758" s="478"/>
      <c r="P1758" s="478"/>
      <c r="Q1758" s="478"/>
      <c r="R1758" s="478"/>
      <c r="S1758" s="478"/>
      <c r="T1758" s="478"/>
      <c r="U1758" s="478"/>
      <c r="V1758" s="478"/>
      <c r="W1758" s="478"/>
      <c r="X1758" s="478"/>
      <c r="Y1758" s="478"/>
      <c r="Z1758" s="478"/>
      <c r="AA1758" s="478"/>
      <c r="AB1758" s="478"/>
      <c r="AC1758" s="478"/>
      <c r="AD1758" s="478"/>
      <c r="AE1758" s="478"/>
      <c r="AF1758" s="478"/>
      <c r="AG1758" s="478"/>
      <c r="AH1758" s="478"/>
      <c r="AI1758" s="478"/>
      <c r="AJ1758" s="478"/>
      <c r="AK1758" s="478"/>
      <c r="AL1758" s="478"/>
      <c r="AM1758" s="478"/>
      <c r="AN1758" s="478"/>
      <c r="AO1758" s="478"/>
      <c r="AP1758" s="478"/>
      <c r="AQ1758" s="478"/>
      <c r="AR1758" s="478"/>
      <c r="AS1758" s="478"/>
      <c r="AT1758" s="478"/>
      <c r="AU1758" s="478"/>
      <c r="AV1758" s="478"/>
    </row>
    <row r="1759" spans="1:48" s="684" customFormat="1" ht="12.75">
      <c r="A1759" s="461" t="s">
        <v>1215</v>
      </c>
      <c r="B1759" s="922">
        <v>552000</v>
      </c>
      <c r="C1759" s="922">
        <v>64043</v>
      </c>
      <c r="D1759" s="922">
        <v>59055</v>
      </c>
      <c r="E1759" s="916">
        <v>10.69836956521739</v>
      </c>
      <c r="F1759" s="922">
        <v>59055</v>
      </c>
      <c r="G1759" s="478"/>
      <c r="H1759" s="478"/>
      <c r="I1759" s="478"/>
      <c r="J1759" s="478"/>
      <c r="K1759" s="478"/>
      <c r="L1759" s="478"/>
      <c r="M1759" s="478"/>
      <c r="N1759" s="478"/>
      <c r="O1759" s="478"/>
      <c r="P1759" s="478"/>
      <c r="Q1759" s="478"/>
      <c r="R1759" s="478"/>
      <c r="S1759" s="478"/>
      <c r="T1759" s="478"/>
      <c r="U1759" s="478"/>
      <c r="V1759" s="478"/>
      <c r="W1759" s="478"/>
      <c r="X1759" s="478"/>
      <c r="Y1759" s="478"/>
      <c r="Z1759" s="478"/>
      <c r="AA1759" s="478"/>
      <c r="AB1759" s="478"/>
      <c r="AC1759" s="478"/>
      <c r="AD1759" s="478"/>
      <c r="AE1759" s="478"/>
      <c r="AF1759" s="478"/>
      <c r="AG1759" s="478"/>
      <c r="AH1759" s="478"/>
      <c r="AI1759" s="478"/>
      <c r="AJ1759" s="478"/>
      <c r="AK1759" s="478"/>
      <c r="AL1759" s="478"/>
      <c r="AM1759" s="478"/>
      <c r="AN1759" s="478"/>
      <c r="AO1759" s="478"/>
      <c r="AP1759" s="478"/>
      <c r="AQ1759" s="478"/>
      <c r="AR1759" s="478"/>
      <c r="AS1759" s="478"/>
      <c r="AT1759" s="478"/>
      <c r="AU1759" s="478"/>
      <c r="AV1759" s="478"/>
    </row>
    <row r="1760" spans="1:6" s="923" customFormat="1" ht="12.75">
      <c r="A1760" s="461" t="s">
        <v>1216</v>
      </c>
      <c r="B1760" s="922">
        <v>541759</v>
      </c>
      <c r="C1760" s="922">
        <v>64043</v>
      </c>
      <c r="D1760" s="922">
        <v>59055</v>
      </c>
      <c r="E1760" s="916">
        <v>10.90060340483499</v>
      </c>
      <c r="F1760" s="922">
        <v>59055</v>
      </c>
    </row>
    <row r="1761" spans="1:6" s="923" customFormat="1" ht="12.75">
      <c r="A1761" s="461" t="s">
        <v>1242</v>
      </c>
      <c r="B1761" s="922">
        <v>380000</v>
      </c>
      <c r="C1761" s="922">
        <v>43203</v>
      </c>
      <c r="D1761" s="922">
        <v>43203</v>
      </c>
      <c r="E1761" s="916">
        <v>11.36921052631579</v>
      </c>
      <c r="F1761" s="922">
        <v>43203</v>
      </c>
    </row>
    <row r="1762" spans="1:6" s="322" customFormat="1" ht="12.75">
      <c r="A1762" s="461" t="s">
        <v>1218</v>
      </c>
      <c r="B1762" s="910">
        <v>10241</v>
      </c>
      <c r="C1762" s="910">
        <v>0</v>
      </c>
      <c r="D1762" s="910">
        <v>0</v>
      </c>
      <c r="E1762" s="916">
        <v>0</v>
      </c>
      <c r="F1762" s="910">
        <v>0</v>
      </c>
    </row>
    <row r="1763" spans="1:48" s="684" customFormat="1" ht="12.75">
      <c r="A1763" s="461" t="s">
        <v>429</v>
      </c>
      <c r="B1763" s="588">
        <v>1379742</v>
      </c>
      <c r="C1763" s="588">
        <v>139405</v>
      </c>
      <c r="D1763" s="588">
        <v>85079</v>
      </c>
      <c r="E1763" s="916">
        <v>6.166297757116911</v>
      </c>
      <c r="F1763" s="588">
        <v>85079</v>
      </c>
      <c r="G1763" s="478"/>
      <c r="H1763" s="478"/>
      <c r="I1763" s="478"/>
      <c r="J1763" s="478"/>
      <c r="K1763" s="478"/>
      <c r="L1763" s="478"/>
      <c r="M1763" s="478"/>
      <c r="N1763" s="478"/>
      <c r="O1763" s="478"/>
      <c r="P1763" s="478"/>
      <c r="Q1763" s="478"/>
      <c r="R1763" s="478"/>
      <c r="S1763" s="478"/>
      <c r="T1763" s="478"/>
      <c r="U1763" s="478"/>
      <c r="V1763" s="478"/>
      <c r="W1763" s="478"/>
      <c r="X1763" s="478"/>
      <c r="Y1763" s="478"/>
      <c r="Z1763" s="478"/>
      <c r="AA1763" s="478"/>
      <c r="AB1763" s="478"/>
      <c r="AC1763" s="478"/>
      <c r="AD1763" s="478"/>
      <c r="AE1763" s="478"/>
      <c r="AF1763" s="478"/>
      <c r="AG1763" s="478"/>
      <c r="AH1763" s="478"/>
      <c r="AI1763" s="478"/>
      <c r="AJ1763" s="478"/>
      <c r="AK1763" s="478"/>
      <c r="AL1763" s="478"/>
      <c r="AM1763" s="478"/>
      <c r="AN1763" s="478"/>
      <c r="AO1763" s="478"/>
      <c r="AP1763" s="478"/>
      <c r="AQ1763" s="478"/>
      <c r="AR1763" s="478"/>
      <c r="AS1763" s="478"/>
      <c r="AT1763" s="478"/>
      <c r="AU1763" s="478"/>
      <c r="AV1763" s="478"/>
    </row>
    <row r="1764" spans="1:48" s="684" customFormat="1" ht="12.75">
      <c r="A1764" s="461" t="s">
        <v>1228</v>
      </c>
      <c r="B1764" s="338">
        <v>1379742</v>
      </c>
      <c r="C1764" s="338">
        <v>139405</v>
      </c>
      <c r="D1764" s="338">
        <v>85079</v>
      </c>
      <c r="E1764" s="916">
        <v>6.166297757116911</v>
      </c>
      <c r="F1764" s="338">
        <v>85079</v>
      </c>
      <c r="G1764" s="478"/>
      <c r="H1764" s="478"/>
      <c r="I1764" s="478"/>
      <c r="J1764" s="478"/>
      <c r="K1764" s="478"/>
      <c r="L1764" s="478"/>
      <c r="M1764" s="478"/>
      <c r="N1764" s="478"/>
      <c r="O1764" s="478"/>
      <c r="P1764" s="478"/>
      <c r="Q1764" s="478"/>
      <c r="R1764" s="478"/>
      <c r="S1764" s="478"/>
      <c r="T1764" s="478"/>
      <c r="U1764" s="478"/>
      <c r="V1764" s="478"/>
      <c r="W1764" s="478"/>
      <c r="X1764" s="478"/>
      <c r="Y1764" s="478"/>
      <c r="Z1764" s="478"/>
      <c r="AA1764" s="478"/>
      <c r="AB1764" s="478"/>
      <c r="AC1764" s="478"/>
      <c r="AD1764" s="478"/>
      <c r="AE1764" s="478"/>
      <c r="AF1764" s="478"/>
      <c r="AG1764" s="478"/>
      <c r="AH1764" s="478"/>
      <c r="AI1764" s="478"/>
      <c r="AJ1764" s="478"/>
      <c r="AK1764" s="478"/>
      <c r="AL1764" s="478"/>
      <c r="AM1764" s="478"/>
      <c r="AN1764" s="478"/>
      <c r="AO1764" s="478"/>
      <c r="AP1764" s="478"/>
      <c r="AQ1764" s="478"/>
      <c r="AR1764" s="478"/>
      <c r="AS1764" s="478"/>
      <c r="AT1764" s="478"/>
      <c r="AU1764" s="478"/>
      <c r="AV1764" s="478"/>
    </row>
    <row r="1765" spans="1:6" s="105" customFormat="1" ht="12.75">
      <c r="A1765" s="887" t="s">
        <v>1310</v>
      </c>
      <c r="B1765" s="338"/>
      <c r="C1765" s="886"/>
      <c r="D1765" s="588"/>
      <c r="E1765" s="916"/>
      <c r="F1765" s="588"/>
    </row>
    <row r="1766" spans="1:6" s="105" customFormat="1" ht="12.75">
      <c r="A1766" s="461" t="s">
        <v>678</v>
      </c>
      <c r="B1766" s="338">
        <v>1931742</v>
      </c>
      <c r="C1766" s="338">
        <v>203448</v>
      </c>
      <c r="D1766" s="338">
        <v>144181</v>
      </c>
      <c r="E1766" s="916">
        <v>7.463781395238081</v>
      </c>
      <c r="F1766" s="338">
        <v>144181</v>
      </c>
    </row>
    <row r="1767" spans="1:6" s="105" customFormat="1" ht="12.75">
      <c r="A1767" s="461" t="s">
        <v>276</v>
      </c>
      <c r="B1767" s="588">
        <v>1931742</v>
      </c>
      <c r="C1767" s="588">
        <v>203448</v>
      </c>
      <c r="D1767" s="588">
        <v>144181</v>
      </c>
      <c r="E1767" s="916">
        <v>7.463781395238081</v>
      </c>
      <c r="F1767" s="588">
        <v>144181</v>
      </c>
    </row>
    <row r="1768" spans="1:48" s="684" customFormat="1" ht="12.75">
      <c r="A1768" s="461" t="s">
        <v>828</v>
      </c>
      <c r="B1768" s="588">
        <v>1931742</v>
      </c>
      <c r="C1768" s="588">
        <v>203448</v>
      </c>
      <c r="D1768" s="588">
        <v>144134</v>
      </c>
      <c r="E1768" s="916">
        <v>7.461348358114075</v>
      </c>
      <c r="F1768" s="588">
        <v>144134</v>
      </c>
      <c r="G1768" s="478"/>
      <c r="H1768" s="478"/>
      <c r="I1768" s="478"/>
      <c r="J1768" s="478"/>
      <c r="K1768" s="478"/>
      <c r="L1768" s="478"/>
      <c r="M1768" s="478"/>
      <c r="N1768" s="478"/>
      <c r="O1768" s="478"/>
      <c r="P1768" s="478"/>
      <c r="Q1768" s="478"/>
      <c r="R1768" s="478"/>
      <c r="S1768" s="478"/>
      <c r="T1768" s="478"/>
      <c r="U1768" s="478"/>
      <c r="V1768" s="478"/>
      <c r="W1768" s="478"/>
      <c r="X1768" s="478"/>
      <c r="Y1768" s="478"/>
      <c r="Z1768" s="478"/>
      <c r="AA1768" s="478"/>
      <c r="AB1768" s="478"/>
      <c r="AC1768" s="478"/>
      <c r="AD1768" s="478"/>
      <c r="AE1768" s="478"/>
      <c r="AF1768" s="478"/>
      <c r="AG1768" s="478"/>
      <c r="AH1768" s="478"/>
      <c r="AI1768" s="478"/>
      <c r="AJ1768" s="478"/>
      <c r="AK1768" s="478"/>
      <c r="AL1768" s="478"/>
      <c r="AM1768" s="478"/>
      <c r="AN1768" s="478"/>
      <c r="AO1768" s="478"/>
      <c r="AP1768" s="478"/>
      <c r="AQ1768" s="478"/>
      <c r="AR1768" s="478"/>
      <c r="AS1768" s="478"/>
      <c r="AT1768" s="478"/>
      <c r="AU1768" s="478"/>
      <c r="AV1768" s="478"/>
    </row>
    <row r="1769" spans="1:48" s="684" customFormat="1" ht="12.75">
      <c r="A1769" s="461" t="s">
        <v>130</v>
      </c>
      <c r="B1769" s="588">
        <v>552000</v>
      </c>
      <c r="C1769" s="588">
        <v>64043</v>
      </c>
      <c r="D1769" s="588">
        <v>59055</v>
      </c>
      <c r="E1769" s="916">
        <v>10.69836956521739</v>
      </c>
      <c r="F1769" s="588">
        <v>59055</v>
      </c>
      <c r="G1769" s="478"/>
      <c r="H1769" s="478"/>
      <c r="I1769" s="478"/>
      <c r="J1769" s="478"/>
      <c r="K1769" s="478"/>
      <c r="L1769" s="478"/>
      <c r="M1769" s="478"/>
      <c r="N1769" s="478"/>
      <c r="O1769" s="478"/>
      <c r="P1769" s="478"/>
      <c r="Q1769" s="478"/>
      <c r="R1769" s="478"/>
      <c r="S1769" s="478"/>
      <c r="T1769" s="478"/>
      <c r="U1769" s="478"/>
      <c r="V1769" s="478"/>
      <c r="W1769" s="478"/>
      <c r="X1769" s="478"/>
      <c r="Y1769" s="478"/>
      <c r="Z1769" s="478"/>
      <c r="AA1769" s="478"/>
      <c r="AB1769" s="478"/>
      <c r="AC1769" s="478"/>
      <c r="AD1769" s="478"/>
      <c r="AE1769" s="478"/>
      <c r="AF1769" s="478"/>
      <c r="AG1769" s="478"/>
      <c r="AH1769" s="478"/>
      <c r="AI1769" s="478"/>
      <c r="AJ1769" s="478"/>
      <c r="AK1769" s="478"/>
      <c r="AL1769" s="478"/>
      <c r="AM1769" s="478"/>
      <c r="AN1769" s="478"/>
      <c r="AO1769" s="478"/>
      <c r="AP1769" s="478"/>
      <c r="AQ1769" s="478"/>
      <c r="AR1769" s="478"/>
      <c r="AS1769" s="478"/>
      <c r="AT1769" s="478"/>
      <c r="AU1769" s="478"/>
      <c r="AV1769" s="478"/>
    </row>
    <row r="1770" spans="1:48" s="684" customFormat="1" ht="12.75">
      <c r="A1770" s="461" t="s">
        <v>1215</v>
      </c>
      <c r="B1770" s="338">
        <v>552000</v>
      </c>
      <c r="C1770" s="338">
        <v>64043</v>
      </c>
      <c r="D1770" s="338">
        <v>59055</v>
      </c>
      <c r="E1770" s="916">
        <v>10.69836956521739</v>
      </c>
      <c r="F1770" s="338">
        <v>59055</v>
      </c>
      <c r="G1770" s="478"/>
      <c r="H1770" s="478"/>
      <c r="I1770" s="478"/>
      <c r="J1770" s="478"/>
      <c r="K1770" s="478"/>
      <c r="L1770" s="478"/>
      <c r="M1770" s="478"/>
      <c r="N1770" s="478"/>
      <c r="O1770" s="478"/>
      <c r="P1770" s="478"/>
      <c r="Q1770" s="478"/>
      <c r="R1770" s="478"/>
      <c r="S1770" s="478"/>
      <c r="T1770" s="478"/>
      <c r="U1770" s="478"/>
      <c r="V1770" s="478"/>
      <c r="W1770" s="478"/>
      <c r="X1770" s="478"/>
      <c r="Y1770" s="478"/>
      <c r="Z1770" s="478"/>
      <c r="AA1770" s="478"/>
      <c r="AB1770" s="478"/>
      <c r="AC1770" s="478"/>
      <c r="AD1770" s="478"/>
      <c r="AE1770" s="478"/>
      <c r="AF1770" s="478"/>
      <c r="AG1770" s="478"/>
      <c r="AH1770" s="478"/>
      <c r="AI1770" s="478"/>
      <c r="AJ1770" s="478"/>
      <c r="AK1770" s="478"/>
      <c r="AL1770" s="478"/>
      <c r="AM1770" s="478"/>
      <c r="AN1770" s="478"/>
      <c r="AO1770" s="478"/>
      <c r="AP1770" s="478"/>
      <c r="AQ1770" s="478"/>
      <c r="AR1770" s="478"/>
      <c r="AS1770" s="478"/>
      <c r="AT1770" s="478"/>
      <c r="AU1770" s="478"/>
      <c r="AV1770" s="478"/>
    </row>
    <row r="1771" spans="1:6" s="105" customFormat="1" ht="12.75">
      <c r="A1771" s="461" t="s">
        <v>1216</v>
      </c>
      <c r="B1771" s="338">
        <v>541759</v>
      </c>
      <c r="C1771" s="338">
        <v>64043</v>
      </c>
      <c r="D1771" s="338">
        <v>59055</v>
      </c>
      <c r="E1771" s="916">
        <v>10.90060340483499</v>
      </c>
      <c r="F1771" s="338">
        <v>59055</v>
      </c>
    </row>
    <row r="1772" spans="1:6" s="105" customFormat="1" ht="12.75">
      <c r="A1772" s="461" t="s">
        <v>1242</v>
      </c>
      <c r="B1772" s="588">
        <v>380000</v>
      </c>
      <c r="C1772" s="588">
        <v>43203</v>
      </c>
      <c r="D1772" s="588">
        <v>43203</v>
      </c>
      <c r="E1772" s="916">
        <v>11.36921052631579</v>
      </c>
      <c r="F1772" s="588">
        <v>43203</v>
      </c>
    </row>
    <row r="1773" spans="1:6" s="322" customFormat="1" ht="12.75">
      <c r="A1773" s="461" t="s">
        <v>1218</v>
      </c>
      <c r="B1773" s="910">
        <v>10241</v>
      </c>
      <c r="C1773" s="910">
        <v>0</v>
      </c>
      <c r="D1773" s="910">
        <v>0</v>
      </c>
      <c r="E1773" s="916">
        <v>0</v>
      </c>
      <c r="F1773" s="910">
        <v>0</v>
      </c>
    </row>
    <row r="1774" spans="1:48" s="684" customFormat="1" ht="12.75">
      <c r="A1774" s="461" t="s">
        <v>429</v>
      </c>
      <c r="B1774" s="588">
        <v>1379742</v>
      </c>
      <c r="C1774" s="588">
        <v>139405</v>
      </c>
      <c r="D1774" s="588">
        <v>85079</v>
      </c>
      <c r="E1774" s="916">
        <v>6.166297757116911</v>
      </c>
      <c r="F1774" s="588">
        <v>85079</v>
      </c>
      <c r="G1774" s="478"/>
      <c r="H1774" s="478"/>
      <c r="I1774" s="478"/>
      <c r="J1774" s="478"/>
      <c r="K1774" s="478"/>
      <c r="L1774" s="478"/>
      <c r="M1774" s="478"/>
      <c r="N1774" s="478"/>
      <c r="O1774" s="478"/>
      <c r="P1774" s="478"/>
      <c r="Q1774" s="478"/>
      <c r="R1774" s="478"/>
      <c r="S1774" s="478"/>
      <c r="T1774" s="478"/>
      <c r="U1774" s="478"/>
      <c r="V1774" s="478"/>
      <c r="W1774" s="478"/>
      <c r="X1774" s="478"/>
      <c r="Y1774" s="478"/>
      <c r="Z1774" s="478"/>
      <c r="AA1774" s="478"/>
      <c r="AB1774" s="478"/>
      <c r="AC1774" s="478"/>
      <c r="AD1774" s="478"/>
      <c r="AE1774" s="478"/>
      <c r="AF1774" s="478"/>
      <c r="AG1774" s="478"/>
      <c r="AH1774" s="478"/>
      <c r="AI1774" s="478"/>
      <c r="AJ1774" s="478"/>
      <c r="AK1774" s="478"/>
      <c r="AL1774" s="478"/>
      <c r="AM1774" s="478"/>
      <c r="AN1774" s="478"/>
      <c r="AO1774" s="478"/>
      <c r="AP1774" s="478"/>
      <c r="AQ1774" s="478"/>
      <c r="AR1774" s="478"/>
      <c r="AS1774" s="478"/>
      <c r="AT1774" s="478"/>
      <c r="AU1774" s="478"/>
      <c r="AV1774" s="478"/>
    </row>
    <row r="1775" spans="1:48" s="684" customFormat="1" ht="12.75">
      <c r="A1775" s="461" t="s">
        <v>1228</v>
      </c>
      <c r="B1775" s="922">
        <v>1379742</v>
      </c>
      <c r="C1775" s="922">
        <v>139405</v>
      </c>
      <c r="D1775" s="922">
        <v>85079</v>
      </c>
      <c r="E1775" s="916">
        <v>6.166297757116911</v>
      </c>
      <c r="F1775" s="922">
        <v>85079</v>
      </c>
      <c r="G1775" s="478"/>
      <c r="H1775" s="478"/>
      <c r="I1775" s="478"/>
      <c r="J1775" s="478"/>
      <c r="K1775" s="478"/>
      <c r="L1775" s="478"/>
      <c r="M1775" s="478"/>
      <c r="N1775" s="478"/>
      <c r="O1775" s="478"/>
      <c r="P1775" s="478"/>
      <c r="Q1775" s="478"/>
      <c r="R1775" s="478"/>
      <c r="S1775" s="478"/>
      <c r="T1775" s="478"/>
      <c r="U1775" s="478"/>
      <c r="V1775" s="478"/>
      <c r="W1775" s="478"/>
      <c r="X1775" s="478"/>
      <c r="Y1775" s="478"/>
      <c r="Z1775" s="478"/>
      <c r="AA1775" s="478"/>
      <c r="AB1775" s="478"/>
      <c r="AC1775" s="478"/>
      <c r="AD1775" s="478"/>
      <c r="AE1775" s="478"/>
      <c r="AF1775" s="478"/>
      <c r="AG1775" s="478"/>
      <c r="AH1775" s="478"/>
      <c r="AI1775" s="478"/>
      <c r="AJ1775" s="478"/>
      <c r="AK1775" s="478"/>
      <c r="AL1775" s="478"/>
      <c r="AM1775" s="478"/>
      <c r="AN1775" s="478"/>
      <c r="AO1775" s="478"/>
      <c r="AP1775" s="478"/>
      <c r="AQ1775" s="478"/>
      <c r="AR1775" s="478"/>
      <c r="AS1775" s="478"/>
      <c r="AT1775" s="478"/>
      <c r="AU1775" s="478"/>
      <c r="AV1775" s="478"/>
    </row>
    <row r="1776" spans="1:6" s="923" customFormat="1" ht="12.75">
      <c r="A1776" s="924" t="s">
        <v>666</v>
      </c>
      <c r="B1776" s="925"/>
      <c r="C1776" s="926"/>
      <c r="D1776" s="926"/>
      <c r="E1776" s="927"/>
      <c r="F1776" s="926"/>
    </row>
    <row r="1777" spans="1:6" s="929" customFormat="1" ht="12.75">
      <c r="A1777" s="928" t="s">
        <v>678</v>
      </c>
      <c r="B1777" s="891">
        <v>504308</v>
      </c>
      <c r="C1777" s="891">
        <v>0</v>
      </c>
      <c r="D1777" s="891">
        <v>0</v>
      </c>
      <c r="E1777" s="916">
        <v>0</v>
      </c>
      <c r="F1777" s="891">
        <v>0</v>
      </c>
    </row>
    <row r="1778" spans="1:6" s="930" customFormat="1" ht="12.75">
      <c r="A1778" s="461" t="s">
        <v>276</v>
      </c>
      <c r="B1778" s="588">
        <v>504308</v>
      </c>
      <c r="C1778" s="588">
        <v>0</v>
      </c>
      <c r="D1778" s="588">
        <v>0</v>
      </c>
      <c r="E1778" s="916">
        <v>0</v>
      </c>
      <c r="F1778" s="588">
        <v>0</v>
      </c>
    </row>
    <row r="1779" spans="1:48" s="684" customFormat="1" ht="12.75">
      <c r="A1779" s="461" t="s">
        <v>828</v>
      </c>
      <c r="B1779" s="588">
        <v>27814</v>
      </c>
      <c r="C1779" s="588">
        <v>0</v>
      </c>
      <c r="D1779" s="588">
        <v>0</v>
      </c>
      <c r="E1779" s="916">
        <v>0</v>
      </c>
      <c r="F1779" s="588">
        <v>0</v>
      </c>
      <c r="G1779" s="478"/>
      <c r="H1779" s="478"/>
      <c r="I1779" s="478"/>
      <c r="J1779" s="478"/>
      <c r="K1779" s="478"/>
      <c r="L1779" s="478"/>
      <c r="M1779" s="478"/>
      <c r="N1779" s="478"/>
      <c r="O1779" s="478"/>
      <c r="P1779" s="478"/>
      <c r="Q1779" s="478"/>
      <c r="R1779" s="478"/>
      <c r="S1779" s="478"/>
      <c r="T1779" s="478"/>
      <c r="U1779" s="478"/>
      <c r="V1779" s="478"/>
      <c r="W1779" s="478"/>
      <c r="X1779" s="478"/>
      <c r="Y1779" s="478"/>
      <c r="Z1779" s="478"/>
      <c r="AA1779" s="478"/>
      <c r="AB1779" s="478"/>
      <c r="AC1779" s="478"/>
      <c r="AD1779" s="478"/>
      <c r="AE1779" s="478"/>
      <c r="AF1779" s="478"/>
      <c r="AG1779" s="478"/>
      <c r="AH1779" s="478"/>
      <c r="AI1779" s="478"/>
      <c r="AJ1779" s="478"/>
      <c r="AK1779" s="478"/>
      <c r="AL1779" s="478"/>
      <c r="AM1779" s="478"/>
      <c r="AN1779" s="478"/>
      <c r="AO1779" s="478"/>
      <c r="AP1779" s="478"/>
      <c r="AQ1779" s="478"/>
      <c r="AR1779" s="478"/>
      <c r="AS1779" s="478"/>
      <c r="AT1779" s="478"/>
      <c r="AU1779" s="478"/>
      <c r="AV1779" s="478"/>
    </row>
    <row r="1780" spans="1:48" s="684" customFormat="1" ht="12.75">
      <c r="A1780" s="461" t="s">
        <v>130</v>
      </c>
      <c r="B1780" s="588">
        <v>27814</v>
      </c>
      <c r="C1780" s="588">
        <v>0</v>
      </c>
      <c r="D1780" s="588">
        <v>0</v>
      </c>
      <c r="E1780" s="916">
        <v>0</v>
      </c>
      <c r="F1780" s="588">
        <v>0</v>
      </c>
      <c r="G1780" s="478"/>
      <c r="H1780" s="478"/>
      <c r="I1780" s="478"/>
      <c r="J1780" s="478"/>
      <c r="K1780" s="478"/>
      <c r="L1780" s="478"/>
      <c r="M1780" s="478"/>
      <c r="N1780" s="478"/>
      <c r="O1780" s="478"/>
      <c r="P1780" s="478"/>
      <c r="Q1780" s="478"/>
      <c r="R1780" s="478"/>
      <c r="S1780" s="478"/>
      <c r="T1780" s="478"/>
      <c r="U1780" s="478"/>
      <c r="V1780" s="478"/>
      <c r="W1780" s="478"/>
      <c r="X1780" s="478"/>
      <c r="Y1780" s="478"/>
      <c r="Z1780" s="478"/>
      <c r="AA1780" s="478"/>
      <c r="AB1780" s="478"/>
      <c r="AC1780" s="478"/>
      <c r="AD1780" s="478"/>
      <c r="AE1780" s="478"/>
      <c r="AF1780" s="478"/>
      <c r="AG1780" s="478"/>
      <c r="AH1780" s="478"/>
      <c r="AI1780" s="478"/>
      <c r="AJ1780" s="478"/>
      <c r="AK1780" s="478"/>
      <c r="AL1780" s="478"/>
      <c r="AM1780" s="478"/>
      <c r="AN1780" s="478"/>
      <c r="AO1780" s="478"/>
      <c r="AP1780" s="478"/>
      <c r="AQ1780" s="478"/>
      <c r="AR1780" s="478"/>
      <c r="AS1780" s="478"/>
      <c r="AT1780" s="478"/>
      <c r="AU1780" s="478"/>
      <c r="AV1780" s="478"/>
    </row>
    <row r="1781" spans="1:48" s="684" customFormat="1" ht="12.75">
      <c r="A1781" s="461" t="s">
        <v>1219</v>
      </c>
      <c r="B1781" s="588">
        <v>27814</v>
      </c>
      <c r="C1781" s="588">
        <v>0</v>
      </c>
      <c r="D1781" s="588">
        <v>0</v>
      </c>
      <c r="E1781" s="916">
        <v>0</v>
      </c>
      <c r="F1781" s="588">
        <v>0</v>
      </c>
      <c r="G1781" s="478"/>
      <c r="H1781" s="478"/>
      <c r="I1781" s="478"/>
      <c r="J1781" s="478"/>
      <c r="K1781" s="478"/>
      <c r="L1781" s="478"/>
      <c r="M1781" s="478"/>
      <c r="N1781" s="478"/>
      <c r="O1781" s="478"/>
      <c r="P1781" s="478"/>
      <c r="Q1781" s="478"/>
      <c r="R1781" s="478"/>
      <c r="S1781" s="478"/>
      <c r="T1781" s="478"/>
      <c r="U1781" s="478"/>
      <c r="V1781" s="478"/>
      <c r="W1781" s="478"/>
      <c r="X1781" s="478"/>
      <c r="Y1781" s="478"/>
      <c r="Z1781" s="478"/>
      <c r="AA1781" s="478"/>
      <c r="AB1781" s="478"/>
      <c r="AC1781" s="478"/>
      <c r="AD1781" s="478"/>
      <c r="AE1781" s="478"/>
      <c r="AF1781" s="478"/>
      <c r="AG1781" s="478"/>
      <c r="AH1781" s="478"/>
      <c r="AI1781" s="478"/>
      <c r="AJ1781" s="478"/>
      <c r="AK1781" s="478"/>
      <c r="AL1781" s="478"/>
      <c r="AM1781" s="478"/>
      <c r="AN1781" s="478"/>
      <c r="AO1781" s="478"/>
      <c r="AP1781" s="478"/>
      <c r="AQ1781" s="478"/>
      <c r="AR1781" s="478"/>
      <c r="AS1781" s="478"/>
      <c r="AT1781" s="478"/>
      <c r="AU1781" s="478"/>
      <c r="AV1781" s="478"/>
    </row>
    <row r="1782" spans="1:6" s="930" customFormat="1" ht="12.75">
      <c r="A1782" s="461" t="s">
        <v>82</v>
      </c>
      <c r="B1782" s="338">
        <v>476494</v>
      </c>
      <c r="C1782" s="338">
        <v>0</v>
      </c>
      <c r="D1782" s="338">
        <v>0</v>
      </c>
      <c r="E1782" s="916">
        <v>0</v>
      </c>
      <c r="F1782" s="338">
        <v>0</v>
      </c>
    </row>
    <row r="1783" spans="1:6" s="930" customFormat="1" ht="12.75">
      <c r="A1783" s="461" t="s">
        <v>176</v>
      </c>
      <c r="B1783" s="931">
        <v>-476494</v>
      </c>
      <c r="C1783" s="931">
        <v>0</v>
      </c>
      <c r="D1783" s="931">
        <v>0</v>
      </c>
      <c r="E1783" s="916">
        <v>0</v>
      </c>
      <c r="F1783" s="931">
        <v>0</v>
      </c>
    </row>
    <row r="1784" spans="1:6" s="930" customFormat="1" ht="12.75">
      <c r="A1784" s="461" t="s">
        <v>667</v>
      </c>
      <c r="B1784" s="931">
        <v>-476494</v>
      </c>
      <c r="C1784" s="931">
        <v>0</v>
      </c>
      <c r="D1784" s="931">
        <v>0</v>
      </c>
      <c r="E1784" s="916">
        <v>0</v>
      </c>
      <c r="F1784" s="931">
        <v>0</v>
      </c>
    </row>
    <row r="1785" spans="1:6" s="930" customFormat="1" ht="12.75">
      <c r="A1785" s="461" t="s">
        <v>679</v>
      </c>
      <c r="B1785" s="338">
        <v>-476494</v>
      </c>
      <c r="C1785" s="338">
        <v>0</v>
      </c>
      <c r="D1785" s="338">
        <v>0</v>
      </c>
      <c r="E1785" s="916">
        <v>0</v>
      </c>
      <c r="F1785" s="338">
        <v>0</v>
      </c>
    </row>
    <row r="1786" spans="1:6" s="105" customFormat="1" ht="25.5">
      <c r="A1786" s="456" t="s">
        <v>670</v>
      </c>
      <c r="B1786" s="895"/>
      <c r="C1786" s="886"/>
      <c r="D1786" s="886"/>
      <c r="E1786" s="916"/>
      <c r="F1786" s="886"/>
    </row>
    <row r="1787" spans="1:6" s="105" customFormat="1" ht="12.75">
      <c r="A1787" s="461" t="s">
        <v>678</v>
      </c>
      <c r="B1787" s="891">
        <v>9800</v>
      </c>
      <c r="C1787" s="891">
        <v>0</v>
      </c>
      <c r="D1787" s="891">
        <v>0</v>
      </c>
      <c r="E1787" s="916">
        <v>0</v>
      </c>
      <c r="F1787" s="891">
        <v>0</v>
      </c>
    </row>
    <row r="1788" spans="1:6" s="322" customFormat="1" ht="12.75">
      <c r="A1788" s="461" t="s">
        <v>276</v>
      </c>
      <c r="B1788" s="588">
        <v>9800</v>
      </c>
      <c r="C1788" s="588">
        <v>0</v>
      </c>
      <c r="D1788" s="588">
        <v>0</v>
      </c>
      <c r="E1788" s="916">
        <v>0</v>
      </c>
      <c r="F1788" s="588">
        <v>0</v>
      </c>
    </row>
    <row r="1789" spans="1:48" s="684" customFormat="1" ht="12.75">
      <c r="A1789" s="461" t="s">
        <v>828</v>
      </c>
      <c r="B1789" s="588">
        <v>9800</v>
      </c>
      <c r="C1789" s="588">
        <v>0</v>
      </c>
      <c r="D1789" s="588">
        <v>0</v>
      </c>
      <c r="E1789" s="916">
        <v>0</v>
      </c>
      <c r="F1789" s="588">
        <v>0</v>
      </c>
      <c r="G1789" s="478"/>
      <c r="H1789" s="478"/>
      <c r="I1789" s="478"/>
      <c r="J1789" s="478"/>
      <c r="K1789" s="478"/>
      <c r="L1789" s="478"/>
      <c r="M1789" s="478"/>
      <c r="N1789" s="478"/>
      <c r="O1789" s="478"/>
      <c r="P1789" s="478"/>
      <c r="Q1789" s="478"/>
      <c r="R1789" s="478"/>
      <c r="S1789" s="478"/>
      <c r="T1789" s="478"/>
      <c r="U1789" s="478"/>
      <c r="V1789" s="478"/>
      <c r="W1789" s="478"/>
      <c r="X1789" s="478"/>
      <c r="Y1789" s="478"/>
      <c r="Z1789" s="478"/>
      <c r="AA1789" s="478"/>
      <c r="AB1789" s="478"/>
      <c r="AC1789" s="478"/>
      <c r="AD1789" s="478"/>
      <c r="AE1789" s="478"/>
      <c r="AF1789" s="478"/>
      <c r="AG1789" s="478"/>
      <c r="AH1789" s="478"/>
      <c r="AI1789" s="478"/>
      <c r="AJ1789" s="478"/>
      <c r="AK1789" s="478"/>
      <c r="AL1789" s="478"/>
      <c r="AM1789" s="478"/>
      <c r="AN1789" s="478"/>
      <c r="AO1789" s="478"/>
      <c r="AP1789" s="478"/>
      <c r="AQ1789" s="478"/>
      <c r="AR1789" s="478"/>
      <c r="AS1789" s="478"/>
      <c r="AT1789" s="478"/>
      <c r="AU1789" s="478"/>
      <c r="AV1789" s="478"/>
    </row>
    <row r="1790" spans="1:48" s="684" customFormat="1" ht="12.75">
      <c r="A1790" s="461" t="s">
        <v>130</v>
      </c>
      <c r="B1790" s="588">
        <v>9800</v>
      </c>
      <c r="C1790" s="588">
        <v>0</v>
      </c>
      <c r="D1790" s="588">
        <v>0</v>
      </c>
      <c r="E1790" s="916">
        <v>0</v>
      </c>
      <c r="F1790" s="588">
        <v>0</v>
      </c>
      <c r="G1790" s="478"/>
      <c r="H1790" s="478"/>
      <c r="I1790" s="478"/>
      <c r="J1790" s="478"/>
      <c r="K1790" s="478"/>
      <c r="L1790" s="478"/>
      <c r="M1790" s="478"/>
      <c r="N1790" s="478"/>
      <c r="O1790" s="478"/>
      <c r="P1790" s="478"/>
      <c r="Q1790" s="478"/>
      <c r="R1790" s="478"/>
      <c r="S1790" s="478"/>
      <c r="T1790" s="478"/>
      <c r="U1790" s="478"/>
      <c r="V1790" s="478"/>
      <c r="W1790" s="478"/>
      <c r="X1790" s="478"/>
      <c r="Y1790" s="478"/>
      <c r="Z1790" s="478"/>
      <c r="AA1790" s="478"/>
      <c r="AB1790" s="478"/>
      <c r="AC1790" s="478"/>
      <c r="AD1790" s="478"/>
      <c r="AE1790" s="478"/>
      <c r="AF1790" s="478"/>
      <c r="AG1790" s="478"/>
      <c r="AH1790" s="478"/>
      <c r="AI1790" s="478"/>
      <c r="AJ1790" s="478"/>
      <c r="AK1790" s="478"/>
      <c r="AL1790" s="478"/>
      <c r="AM1790" s="478"/>
      <c r="AN1790" s="478"/>
      <c r="AO1790" s="478"/>
      <c r="AP1790" s="478"/>
      <c r="AQ1790" s="478"/>
      <c r="AR1790" s="478"/>
      <c r="AS1790" s="478"/>
      <c r="AT1790" s="478"/>
      <c r="AU1790" s="478"/>
      <c r="AV1790" s="478"/>
    </row>
    <row r="1791" spans="1:6" s="912" customFormat="1" ht="25.5">
      <c r="A1791" s="461" t="s">
        <v>1277</v>
      </c>
      <c r="B1791" s="588">
        <v>9800</v>
      </c>
      <c r="C1791" s="588">
        <v>0</v>
      </c>
      <c r="D1791" s="588">
        <v>0</v>
      </c>
      <c r="E1791" s="916">
        <v>0</v>
      </c>
      <c r="F1791" s="588">
        <v>0</v>
      </c>
    </row>
    <row r="1792" spans="1:48" s="684" customFormat="1" ht="12.75">
      <c r="A1792" s="461" t="s">
        <v>1225</v>
      </c>
      <c r="B1792" s="338">
        <v>9800</v>
      </c>
      <c r="C1792" s="338">
        <v>0</v>
      </c>
      <c r="D1792" s="338">
        <v>0</v>
      </c>
      <c r="E1792" s="916">
        <v>0</v>
      </c>
      <c r="F1792" s="338">
        <v>0</v>
      </c>
      <c r="G1792" s="478"/>
      <c r="H1792" s="478"/>
      <c r="I1792" s="478"/>
      <c r="J1792" s="478"/>
      <c r="K1792" s="478"/>
      <c r="L1792" s="478"/>
      <c r="M1792" s="478"/>
      <c r="N1792" s="478"/>
      <c r="O1792" s="478"/>
      <c r="P1792" s="478"/>
      <c r="Q1792" s="478"/>
      <c r="R1792" s="478"/>
      <c r="S1792" s="478"/>
      <c r="T1792" s="478"/>
      <c r="U1792" s="478"/>
      <c r="V1792" s="478"/>
      <c r="W1792" s="478"/>
      <c r="X1792" s="478"/>
      <c r="Y1792" s="478"/>
      <c r="Z1792" s="478"/>
      <c r="AA1792" s="478"/>
      <c r="AB1792" s="478"/>
      <c r="AC1792" s="478"/>
      <c r="AD1792" s="478"/>
      <c r="AE1792" s="478"/>
      <c r="AF1792" s="478"/>
      <c r="AG1792" s="478"/>
      <c r="AH1792" s="478"/>
      <c r="AI1792" s="478"/>
      <c r="AJ1792" s="478"/>
      <c r="AK1792" s="478"/>
      <c r="AL1792" s="478"/>
      <c r="AM1792" s="478"/>
      <c r="AN1792" s="478"/>
      <c r="AO1792" s="478"/>
      <c r="AP1792" s="478"/>
      <c r="AQ1792" s="478"/>
      <c r="AR1792" s="478"/>
      <c r="AS1792" s="478"/>
      <c r="AT1792" s="478"/>
      <c r="AU1792" s="478"/>
      <c r="AV1792" s="478"/>
    </row>
    <row r="1793" spans="1:6" s="105" customFormat="1" ht="13.5">
      <c r="A1793" s="932" t="s">
        <v>322</v>
      </c>
      <c r="B1793" s="933"/>
      <c r="C1793" s="933"/>
      <c r="D1793" s="933"/>
      <c r="E1793" s="934"/>
      <c r="F1793" s="933"/>
    </row>
    <row r="1794" spans="1:6" s="105" customFormat="1" ht="16.5" customHeight="1">
      <c r="A1794" s="935" t="s">
        <v>680</v>
      </c>
      <c r="B1794" s="936"/>
      <c r="C1794" s="936"/>
      <c r="D1794" s="937"/>
      <c r="E1794" s="938"/>
      <c r="F1794" s="937"/>
    </row>
    <row r="1795" spans="1:6" s="105" customFormat="1" ht="13.5">
      <c r="A1795" s="939" t="s">
        <v>824</v>
      </c>
      <c r="B1795" s="940">
        <v>89259084</v>
      </c>
      <c r="C1795" s="940">
        <v>9161571</v>
      </c>
      <c r="D1795" s="940">
        <v>7611656</v>
      </c>
      <c r="E1795" s="941">
        <v>8.527598154603513</v>
      </c>
      <c r="F1795" s="940">
        <v>2140076</v>
      </c>
    </row>
    <row r="1796" spans="1:6" s="105" customFormat="1" ht="25.5">
      <c r="A1796" s="561" t="s">
        <v>1331</v>
      </c>
      <c r="B1796" s="942">
        <v>17150870</v>
      </c>
      <c r="C1796" s="942">
        <v>2497125</v>
      </c>
      <c r="D1796" s="942">
        <v>1522536</v>
      </c>
      <c r="E1796" s="943">
        <v>8.877310597071752</v>
      </c>
      <c r="F1796" s="942">
        <v>191666</v>
      </c>
    </row>
    <row r="1797" spans="1:6" s="105" customFormat="1" ht="25.5">
      <c r="A1797" s="561" t="s">
        <v>1256</v>
      </c>
      <c r="B1797" s="944">
        <v>67101888</v>
      </c>
      <c r="C1797" s="944">
        <v>6089120</v>
      </c>
      <c r="D1797" s="944">
        <v>6089120</v>
      </c>
      <c r="E1797" s="945">
        <v>9.07443915736022</v>
      </c>
      <c r="F1797" s="944">
        <v>1948410</v>
      </c>
    </row>
    <row r="1798" spans="1:6" ht="17.25" customHeight="1">
      <c r="A1798" s="561" t="s">
        <v>835</v>
      </c>
      <c r="B1798" s="942">
        <v>5006326</v>
      </c>
      <c r="C1798" s="942">
        <v>575326</v>
      </c>
      <c r="D1798" s="942">
        <v>0</v>
      </c>
      <c r="E1798" s="945">
        <v>0</v>
      </c>
      <c r="F1798" s="942">
        <v>0</v>
      </c>
    </row>
    <row r="1799" spans="1:6" ht="39" customHeight="1">
      <c r="A1799" s="556" t="s">
        <v>846</v>
      </c>
      <c r="B1799" s="942">
        <v>18742</v>
      </c>
      <c r="C1799" s="942">
        <v>0</v>
      </c>
      <c r="D1799" s="942">
        <v>0</v>
      </c>
      <c r="E1799" s="945">
        <v>0</v>
      </c>
      <c r="F1799" s="942">
        <v>0</v>
      </c>
    </row>
    <row r="1800" spans="1:6" s="105" customFormat="1" ht="38.25">
      <c r="A1800" s="556" t="s">
        <v>893</v>
      </c>
      <c r="B1800" s="946">
        <v>4987584</v>
      </c>
      <c r="C1800" s="946">
        <v>575326</v>
      </c>
      <c r="D1800" s="946">
        <v>0</v>
      </c>
      <c r="E1800" s="945">
        <v>0</v>
      </c>
      <c r="F1800" s="946">
        <v>0</v>
      </c>
    </row>
    <row r="1801" spans="1:6" s="105" customFormat="1" ht="13.5">
      <c r="A1801" s="947" t="s">
        <v>1332</v>
      </c>
      <c r="B1801" s="948">
        <v>89259084</v>
      </c>
      <c r="C1801" s="948">
        <v>7676080</v>
      </c>
      <c r="D1801" s="948">
        <v>5663533</v>
      </c>
      <c r="E1801" s="949">
        <v>6.345049429366763</v>
      </c>
      <c r="F1801" s="948">
        <v>1843658</v>
      </c>
    </row>
    <row r="1802" spans="1:6" s="105" customFormat="1" ht="12.75">
      <c r="A1802" s="561" t="s">
        <v>681</v>
      </c>
      <c r="B1802" s="942">
        <v>5006326</v>
      </c>
      <c r="C1802" s="942">
        <v>575326</v>
      </c>
      <c r="D1802" s="942">
        <v>0</v>
      </c>
      <c r="E1802" s="945">
        <v>0</v>
      </c>
      <c r="F1802" s="942">
        <v>0</v>
      </c>
    </row>
    <row r="1803" spans="1:6" s="105" customFormat="1" ht="38.25">
      <c r="A1803" s="556" t="s">
        <v>1295</v>
      </c>
      <c r="B1803" s="942">
        <v>18742</v>
      </c>
      <c r="C1803" s="942">
        <v>0</v>
      </c>
      <c r="D1803" s="942">
        <v>0</v>
      </c>
      <c r="E1803" s="945">
        <v>0</v>
      </c>
      <c r="F1803" s="942">
        <v>0</v>
      </c>
    </row>
    <row r="1804" spans="1:6" s="105" customFormat="1" ht="38.25">
      <c r="A1804" s="556" t="s">
        <v>682</v>
      </c>
      <c r="B1804" s="942">
        <v>4987584</v>
      </c>
      <c r="C1804" s="942">
        <v>575326</v>
      </c>
      <c r="D1804" s="942">
        <v>0</v>
      </c>
      <c r="E1804" s="945">
        <v>0</v>
      </c>
      <c r="F1804" s="942">
        <v>0</v>
      </c>
    </row>
    <row r="1805" spans="1:6" s="105" customFormat="1" ht="12.75">
      <c r="A1805" s="561" t="s">
        <v>862</v>
      </c>
      <c r="B1805" s="942">
        <v>53311709</v>
      </c>
      <c r="C1805" s="942">
        <v>6603649</v>
      </c>
      <c r="D1805" s="942">
        <v>5204385</v>
      </c>
      <c r="E1805" s="945">
        <v>9.762180011899451</v>
      </c>
      <c r="F1805" s="942">
        <v>1778534</v>
      </c>
    </row>
    <row r="1806" spans="1:6" s="105" customFormat="1" ht="38.25">
      <c r="A1806" s="556" t="s">
        <v>1258</v>
      </c>
      <c r="B1806" s="942">
        <v>40975117</v>
      </c>
      <c r="C1806" s="942">
        <v>6160684</v>
      </c>
      <c r="D1806" s="942">
        <v>4761421</v>
      </c>
      <c r="E1806" s="945">
        <v>11.62027432404891</v>
      </c>
      <c r="F1806" s="942">
        <v>1778534</v>
      </c>
    </row>
    <row r="1807" spans="1:6" s="105" customFormat="1" ht="63.75">
      <c r="A1807" s="556" t="s">
        <v>872</v>
      </c>
      <c r="B1807" s="942">
        <v>12336592</v>
      </c>
      <c r="C1807" s="942">
        <v>442965</v>
      </c>
      <c r="D1807" s="942">
        <v>442964</v>
      </c>
      <c r="E1807" s="945">
        <v>3.5906512917019544</v>
      </c>
      <c r="F1807" s="942">
        <v>0</v>
      </c>
    </row>
    <row r="1808" spans="1:6" s="105" customFormat="1" ht="25.5">
      <c r="A1808" s="544" t="s">
        <v>683</v>
      </c>
      <c r="B1808" s="942">
        <v>30941049</v>
      </c>
      <c r="C1808" s="942">
        <v>497105</v>
      </c>
      <c r="D1808" s="942">
        <v>459148</v>
      </c>
      <c r="E1808" s="945">
        <v>1.4839445165546907</v>
      </c>
      <c r="F1808" s="942">
        <v>65124</v>
      </c>
    </row>
    <row r="1809" spans="1:6" s="105" customFormat="1" ht="25.5">
      <c r="A1809" s="556" t="s">
        <v>880</v>
      </c>
      <c r="B1809" s="942">
        <v>30941049</v>
      </c>
      <c r="C1809" s="942">
        <v>497105</v>
      </c>
      <c r="D1809" s="942">
        <v>459148</v>
      </c>
      <c r="E1809" s="945">
        <v>1.4839445165546907</v>
      </c>
      <c r="F1809" s="942">
        <v>65124</v>
      </c>
    </row>
    <row r="1810" spans="1:6" s="105" customFormat="1" ht="12.75">
      <c r="A1810" s="950"/>
      <c r="B1810" s="951"/>
      <c r="C1810" s="951"/>
      <c r="D1810" s="951"/>
      <c r="E1810" s="952"/>
      <c r="F1810" s="953"/>
    </row>
    <row r="1811" spans="1:6" s="105" customFormat="1" ht="15">
      <c r="A1811" s="950"/>
      <c r="B1811" s="954"/>
      <c r="C1811" s="954"/>
      <c r="D1811" s="954"/>
      <c r="E1811" s="955"/>
      <c r="F1811" s="954"/>
    </row>
    <row r="1812" spans="1:6" s="105" customFormat="1" ht="15">
      <c r="A1812" s="956" t="s">
        <v>564</v>
      </c>
      <c r="B1812" s="954"/>
      <c r="C1812" s="954"/>
      <c r="D1812" s="954"/>
      <c r="E1812" s="955"/>
      <c r="F1812" s="954" t="s">
        <v>186</v>
      </c>
    </row>
    <row r="1813" spans="1:6" s="105" customFormat="1" ht="15">
      <c r="A1813" s="172"/>
      <c r="B1813" s="195"/>
      <c r="C1813" s="195"/>
      <c r="D1813" s="195"/>
      <c r="E1813" s="874"/>
      <c r="F1813" s="195"/>
    </row>
    <row r="1814" ht="12.75">
      <c r="A1814" s="51" t="s">
        <v>684</v>
      </c>
    </row>
    <row r="1815" ht="17.25" customHeight="1">
      <c r="AP1815" s="871"/>
    </row>
    <row r="1816" ht="17.25" customHeight="1">
      <c r="AP1816" s="871"/>
    </row>
    <row r="1817" ht="17.25" customHeight="1">
      <c r="AP1817" s="871"/>
    </row>
    <row r="1818" ht="17.25" customHeight="1">
      <c r="AP1818" s="871"/>
    </row>
    <row r="1889" ht="17.25" customHeight="1">
      <c r="F1889" s="196"/>
    </row>
    <row r="1890" ht="17.25" customHeight="1">
      <c r="F1890" s="196"/>
    </row>
    <row r="1891" ht="17.25" customHeight="1">
      <c r="F1891" s="196"/>
    </row>
    <row r="1892" ht="17.25" customHeight="1">
      <c r="F1892" s="196"/>
    </row>
    <row r="1893" ht="17.25" customHeight="1">
      <c r="F1893" s="196"/>
    </row>
    <row r="1894" ht="17.25" customHeight="1">
      <c r="F1894" s="196"/>
    </row>
    <row r="1895" ht="17.25" customHeight="1">
      <c r="F1895" s="196"/>
    </row>
    <row r="1896" ht="17.25" customHeight="1">
      <c r="F1896" s="196"/>
    </row>
    <row r="1897" ht="17.25" customHeight="1">
      <c r="F1897" s="196"/>
    </row>
    <row r="1898" ht="17.25" customHeight="1">
      <c r="F1898" s="196"/>
    </row>
    <row r="1899" ht="17.25" customHeight="1">
      <c r="F1899" s="196"/>
    </row>
    <row r="1900" ht="17.25" customHeight="1">
      <c r="F1900" s="196"/>
    </row>
    <row r="1901" ht="17.25" customHeight="1">
      <c r="F1901" s="196"/>
    </row>
    <row r="1902" ht="17.25" customHeight="1">
      <c r="F1902" s="196"/>
    </row>
    <row r="1903" ht="17.25" customHeight="1">
      <c r="F1903" s="196"/>
    </row>
    <row r="1904" ht="17.25" customHeight="1">
      <c r="F1904" s="196"/>
    </row>
    <row r="1905" ht="17.25" customHeight="1">
      <c r="F1905" s="196"/>
    </row>
    <row r="1906" ht="17.25" customHeight="1">
      <c r="F1906" s="196"/>
    </row>
    <row r="1907" ht="17.25" customHeight="1">
      <c r="F1907" s="196"/>
    </row>
    <row r="1908" ht="17.25" customHeight="1">
      <c r="F1908" s="196"/>
    </row>
    <row r="1909" ht="17.25" customHeight="1">
      <c r="F1909" s="196"/>
    </row>
    <row r="1910" ht="17.25" customHeight="1">
      <c r="F1910" s="196"/>
    </row>
    <row r="1911" ht="17.25" customHeight="1">
      <c r="F1911" s="196"/>
    </row>
    <row r="1912" spans="2:6" ht="17.25" customHeight="1">
      <c r="B1912" s="196"/>
      <c r="C1912" s="196"/>
      <c r="D1912" s="196"/>
      <c r="F1912" s="196"/>
    </row>
    <row r="1913" spans="2:6" ht="17.25" customHeight="1">
      <c r="B1913" s="196"/>
      <c r="C1913" s="196"/>
      <c r="D1913" s="196"/>
      <c r="F1913" s="196"/>
    </row>
    <row r="1914" spans="2:6" ht="17.25" customHeight="1">
      <c r="B1914" s="196"/>
      <c r="C1914" s="196"/>
      <c r="D1914" s="196"/>
      <c r="F1914" s="196"/>
    </row>
    <row r="1915" spans="2:6" ht="17.25" customHeight="1">
      <c r="B1915" s="196"/>
      <c r="C1915" s="196"/>
      <c r="D1915" s="196"/>
      <c r="F1915" s="196"/>
    </row>
    <row r="1916" spans="2:6" ht="17.25" customHeight="1">
      <c r="B1916" s="196"/>
      <c r="C1916" s="196"/>
      <c r="D1916" s="196"/>
      <c r="F1916" s="196"/>
    </row>
    <row r="1917" spans="2:6" ht="17.25" customHeight="1">
      <c r="B1917" s="196"/>
      <c r="C1917" s="196"/>
      <c r="D1917" s="196"/>
      <c r="F1917" s="196"/>
    </row>
    <row r="1918" spans="2:6" ht="17.25" customHeight="1">
      <c r="B1918" s="196"/>
      <c r="C1918" s="196"/>
      <c r="D1918" s="196"/>
      <c r="F1918" s="196"/>
    </row>
    <row r="1919" spans="2:6" ht="17.25" customHeight="1">
      <c r="B1919" s="196"/>
      <c r="C1919" s="196"/>
      <c r="D1919" s="196"/>
      <c r="F1919" s="196"/>
    </row>
    <row r="1920" spans="2:6" ht="17.25" customHeight="1">
      <c r="B1920" s="196"/>
      <c r="C1920" s="196"/>
      <c r="D1920" s="196"/>
      <c r="F1920" s="196"/>
    </row>
    <row r="1921" spans="2:6" ht="17.25" customHeight="1">
      <c r="B1921" s="196"/>
      <c r="C1921" s="196"/>
      <c r="D1921" s="196"/>
      <c r="F1921" s="196"/>
    </row>
    <row r="1922" spans="2:6" ht="17.25" customHeight="1">
      <c r="B1922" s="196"/>
      <c r="C1922" s="196"/>
      <c r="D1922" s="196"/>
      <c r="F1922" s="196"/>
    </row>
    <row r="1923" spans="2:6" ht="17.25" customHeight="1">
      <c r="B1923" s="196"/>
      <c r="C1923" s="196"/>
      <c r="D1923" s="196"/>
      <c r="F1923" s="196"/>
    </row>
    <row r="1924" spans="2:6" ht="17.25" customHeight="1">
      <c r="B1924" s="196"/>
      <c r="C1924" s="196"/>
      <c r="D1924" s="196"/>
      <c r="F1924" s="196"/>
    </row>
    <row r="1925" spans="2:6" ht="17.25" customHeight="1">
      <c r="B1925" s="196"/>
      <c r="C1925" s="196"/>
      <c r="D1925" s="196"/>
      <c r="F1925" s="196"/>
    </row>
    <row r="1926" spans="2:6" ht="17.25" customHeight="1">
      <c r="B1926" s="196"/>
      <c r="C1926" s="196"/>
      <c r="D1926" s="196"/>
      <c r="F1926" s="196"/>
    </row>
    <row r="1927" spans="2:6" ht="17.25" customHeight="1">
      <c r="B1927" s="196"/>
      <c r="C1927" s="196"/>
      <c r="D1927" s="196"/>
      <c r="F1927" s="196"/>
    </row>
    <row r="1928" spans="2:6" ht="17.25" customHeight="1">
      <c r="B1928" s="196"/>
      <c r="C1928" s="196"/>
      <c r="D1928" s="196"/>
      <c r="F1928" s="196"/>
    </row>
    <row r="1929" spans="2:6" ht="17.25" customHeight="1">
      <c r="B1929" s="196"/>
      <c r="C1929" s="196"/>
      <c r="D1929" s="196"/>
      <c r="F1929" s="196"/>
    </row>
    <row r="1930" spans="2:6" ht="17.25" customHeight="1">
      <c r="B1930" s="196"/>
      <c r="C1930" s="196"/>
      <c r="D1930" s="196"/>
      <c r="F1930" s="196"/>
    </row>
    <row r="1931" spans="2:6" ht="17.25" customHeight="1">
      <c r="B1931" s="196"/>
      <c r="C1931" s="196"/>
      <c r="D1931" s="196"/>
      <c r="F1931" s="196"/>
    </row>
    <row r="1932" spans="2:6" ht="17.25" customHeight="1">
      <c r="B1932" s="196"/>
      <c r="C1932" s="196"/>
      <c r="D1932" s="196"/>
      <c r="F1932" s="196"/>
    </row>
    <row r="1933" spans="2:6" ht="17.25" customHeight="1">
      <c r="B1933" s="196"/>
      <c r="C1933" s="196"/>
      <c r="D1933" s="196"/>
      <c r="F1933" s="196"/>
    </row>
    <row r="1934" spans="2:6" ht="17.25" customHeight="1">
      <c r="B1934" s="196"/>
      <c r="C1934" s="196"/>
      <c r="D1934" s="196"/>
      <c r="F1934" s="196"/>
    </row>
    <row r="1935" spans="2:6" ht="17.25" customHeight="1">
      <c r="B1935" s="196"/>
      <c r="C1935" s="196"/>
      <c r="D1935" s="196"/>
      <c r="F1935" s="196"/>
    </row>
    <row r="1936" spans="2:6" ht="17.25" customHeight="1">
      <c r="B1936" s="196"/>
      <c r="C1936" s="196"/>
      <c r="D1936" s="196"/>
      <c r="F1936" s="196"/>
    </row>
    <row r="1937" spans="2:4" ht="17.25" customHeight="1">
      <c r="B1937" s="196"/>
      <c r="C1937" s="196"/>
      <c r="D1937" s="196"/>
    </row>
    <row r="1938" spans="2:4" ht="17.25" customHeight="1">
      <c r="B1938" s="196"/>
      <c r="C1938" s="196"/>
      <c r="D1938" s="196"/>
    </row>
    <row r="1939" spans="2:4" ht="17.25" customHeight="1">
      <c r="B1939" s="196"/>
      <c r="C1939" s="196"/>
      <c r="D1939" s="196"/>
    </row>
    <row r="1940" spans="2:4" ht="17.25" customHeight="1">
      <c r="B1940" s="196"/>
      <c r="C1940" s="196"/>
      <c r="D1940" s="196"/>
    </row>
    <row r="1941" spans="2:4" ht="17.25" customHeight="1">
      <c r="B1941" s="196"/>
      <c r="C1941" s="196"/>
      <c r="D1941" s="196"/>
    </row>
    <row r="1942" spans="2:4" ht="17.25" customHeight="1">
      <c r="B1942" s="196"/>
      <c r="C1942" s="196"/>
      <c r="D1942" s="196"/>
    </row>
    <row r="1943" spans="2:4" ht="17.25" customHeight="1">
      <c r="B1943" s="196"/>
      <c r="C1943" s="196"/>
      <c r="D1943" s="196"/>
    </row>
    <row r="1944" spans="2:4" ht="17.25" customHeight="1">
      <c r="B1944" s="196"/>
      <c r="C1944" s="196"/>
      <c r="D1944" s="196"/>
    </row>
    <row r="1945" spans="2:4" ht="17.25" customHeight="1">
      <c r="B1945" s="196"/>
      <c r="C1945" s="196"/>
      <c r="D1945" s="196"/>
    </row>
    <row r="1946" spans="2:4" ht="17.25" customHeight="1">
      <c r="B1946" s="196"/>
      <c r="C1946" s="196"/>
      <c r="D1946" s="196"/>
    </row>
    <row r="1947" spans="2:4" ht="17.25" customHeight="1">
      <c r="B1947" s="196"/>
      <c r="C1947" s="196"/>
      <c r="D1947" s="196"/>
    </row>
    <row r="1948" spans="2:4" ht="17.25" customHeight="1">
      <c r="B1948" s="196"/>
      <c r="C1948" s="196"/>
      <c r="D1948" s="196"/>
    </row>
    <row r="1949" spans="2:4" ht="17.25" customHeight="1">
      <c r="B1949" s="196"/>
      <c r="C1949" s="196"/>
      <c r="D1949" s="196"/>
    </row>
    <row r="1950" spans="2:4" ht="17.25" customHeight="1">
      <c r="B1950" s="196"/>
      <c r="C1950" s="196"/>
      <c r="D1950" s="196"/>
    </row>
    <row r="1951" spans="2:4" ht="17.25" customHeight="1">
      <c r="B1951" s="196"/>
      <c r="C1951" s="196"/>
      <c r="D1951" s="196"/>
    </row>
    <row r="1952" spans="2:4" ht="17.25" customHeight="1">
      <c r="B1952" s="196"/>
      <c r="C1952" s="196"/>
      <c r="D1952" s="196"/>
    </row>
    <row r="1953" spans="2:4" ht="17.25" customHeight="1">
      <c r="B1953" s="196"/>
      <c r="C1953" s="196"/>
      <c r="D1953" s="196"/>
    </row>
    <row r="1954" spans="2:4" ht="17.25" customHeight="1">
      <c r="B1954" s="196"/>
      <c r="C1954" s="196"/>
      <c r="D1954" s="196"/>
    </row>
    <row r="1955" spans="2:4" ht="17.25" customHeight="1">
      <c r="B1955" s="196"/>
      <c r="C1955" s="196"/>
      <c r="D1955" s="196"/>
    </row>
    <row r="1956" spans="2:4" ht="17.25" customHeight="1">
      <c r="B1956" s="196"/>
      <c r="C1956" s="196"/>
      <c r="D1956" s="196"/>
    </row>
    <row r="1957" spans="2:4" ht="17.25" customHeight="1">
      <c r="B1957" s="196"/>
      <c r="C1957" s="196"/>
      <c r="D1957" s="196"/>
    </row>
    <row r="1958" spans="2:4" ht="17.25" customHeight="1">
      <c r="B1958" s="196"/>
      <c r="C1958" s="196"/>
      <c r="D1958" s="196"/>
    </row>
    <row r="1959" spans="2:4" ht="17.25" customHeight="1">
      <c r="B1959" s="196"/>
      <c r="C1959" s="196"/>
      <c r="D1959" s="196"/>
    </row>
    <row r="1960" spans="2:4" ht="17.25" customHeight="1">
      <c r="B1960" s="196"/>
      <c r="C1960" s="196"/>
      <c r="D1960" s="196"/>
    </row>
    <row r="1961" spans="2:4" ht="17.25" customHeight="1">
      <c r="B1961" s="196"/>
      <c r="C1961" s="196"/>
      <c r="D1961" s="196"/>
    </row>
    <row r="1962" spans="2:4" ht="17.25" customHeight="1">
      <c r="B1962" s="196"/>
      <c r="C1962" s="196"/>
      <c r="D1962" s="196"/>
    </row>
    <row r="1963" spans="2:4" ht="17.25" customHeight="1">
      <c r="B1963" s="196"/>
      <c r="C1963" s="196"/>
      <c r="D1963" s="196"/>
    </row>
    <row r="1964" spans="2:4" ht="17.25" customHeight="1">
      <c r="B1964" s="196"/>
      <c r="C1964" s="196"/>
      <c r="D1964" s="196"/>
    </row>
    <row r="1965" spans="2:4" ht="17.25" customHeight="1">
      <c r="B1965" s="196"/>
      <c r="C1965" s="196"/>
      <c r="D1965" s="196"/>
    </row>
    <row r="1966" spans="2:4" ht="17.25" customHeight="1">
      <c r="B1966" s="196"/>
      <c r="C1966" s="196"/>
      <c r="D1966" s="196"/>
    </row>
    <row r="1967" spans="2:4" ht="17.25" customHeight="1">
      <c r="B1967" s="196"/>
      <c r="C1967" s="196"/>
      <c r="D1967" s="196"/>
    </row>
    <row r="1968" spans="2:4" ht="17.25" customHeight="1">
      <c r="B1968" s="196"/>
      <c r="C1968" s="196"/>
      <c r="D1968" s="196"/>
    </row>
    <row r="1969" spans="2:4" ht="17.25" customHeight="1">
      <c r="B1969" s="196"/>
      <c r="C1969" s="196"/>
      <c r="D1969" s="196"/>
    </row>
    <row r="1970" spans="2:4" ht="17.25" customHeight="1">
      <c r="B1970" s="196"/>
      <c r="C1970" s="196"/>
      <c r="D1970" s="196"/>
    </row>
    <row r="1971" spans="2:4" ht="17.25" customHeight="1">
      <c r="B1971" s="196"/>
      <c r="C1971" s="196"/>
      <c r="D1971" s="196"/>
    </row>
    <row r="1972" spans="2:4" ht="17.25" customHeight="1">
      <c r="B1972" s="196"/>
      <c r="C1972" s="196"/>
      <c r="D1972" s="196"/>
    </row>
    <row r="1973" spans="2:4" ht="17.25" customHeight="1">
      <c r="B1973" s="196"/>
      <c r="C1973" s="196"/>
      <c r="D1973" s="196"/>
    </row>
    <row r="1974" spans="2:4" ht="17.25" customHeight="1">
      <c r="B1974" s="196"/>
      <c r="C1974" s="196"/>
      <c r="D1974" s="196"/>
    </row>
    <row r="1975" spans="2:4" ht="17.25" customHeight="1">
      <c r="B1975" s="196"/>
      <c r="C1975" s="196"/>
      <c r="D1975" s="196"/>
    </row>
    <row r="1976" spans="2:4" ht="17.25" customHeight="1">
      <c r="B1976" s="196"/>
      <c r="C1976" s="196"/>
      <c r="D1976" s="196"/>
    </row>
    <row r="1977" spans="2:4" ht="17.25" customHeight="1">
      <c r="B1977" s="196"/>
      <c r="C1977" s="196"/>
      <c r="D1977" s="196"/>
    </row>
    <row r="1978" spans="2:4" ht="17.25" customHeight="1">
      <c r="B1978" s="196"/>
      <c r="C1978" s="196"/>
      <c r="D1978" s="196"/>
    </row>
    <row r="1979" spans="2:4" ht="17.25" customHeight="1">
      <c r="B1979" s="196"/>
      <c r="C1979" s="196"/>
      <c r="D1979" s="196"/>
    </row>
    <row r="1980" spans="2:4" ht="17.25" customHeight="1">
      <c r="B1980" s="196"/>
      <c r="C1980" s="196"/>
      <c r="D1980" s="196"/>
    </row>
    <row r="1981" spans="2:4" ht="17.25" customHeight="1">
      <c r="B1981" s="196"/>
      <c r="C1981" s="196"/>
      <c r="D1981" s="196"/>
    </row>
    <row r="1982" spans="2:4" ht="17.25" customHeight="1">
      <c r="B1982" s="196"/>
      <c r="C1982" s="196"/>
      <c r="D1982" s="196"/>
    </row>
    <row r="1983" spans="2:4" ht="17.25" customHeight="1">
      <c r="B1983" s="196"/>
      <c r="C1983" s="196"/>
      <c r="D1983" s="196"/>
    </row>
    <row r="1984" spans="2:4" ht="17.25" customHeight="1">
      <c r="B1984" s="196"/>
      <c r="C1984" s="196"/>
      <c r="D1984" s="196"/>
    </row>
    <row r="1985" spans="2:4" ht="17.25" customHeight="1">
      <c r="B1985" s="196"/>
      <c r="C1985" s="196"/>
      <c r="D1985" s="196"/>
    </row>
    <row r="1986" spans="2:4" ht="17.25" customHeight="1">
      <c r="B1986" s="196"/>
      <c r="C1986" s="196"/>
      <c r="D1986" s="196"/>
    </row>
    <row r="1987" spans="2:4" ht="17.25" customHeight="1">
      <c r="B1987" s="196"/>
      <c r="C1987" s="196"/>
      <c r="D1987" s="196"/>
    </row>
    <row r="1988" spans="2:4" ht="17.25" customHeight="1">
      <c r="B1988" s="196"/>
      <c r="C1988" s="196"/>
      <c r="D1988" s="196"/>
    </row>
    <row r="1989" spans="2:4" ht="17.25" customHeight="1">
      <c r="B1989" s="196"/>
      <c r="C1989" s="196"/>
      <c r="D1989" s="196"/>
    </row>
    <row r="1990" spans="2:4" ht="17.25" customHeight="1">
      <c r="B1990" s="196"/>
      <c r="C1990" s="196"/>
      <c r="D1990" s="196"/>
    </row>
    <row r="1991" spans="2:4" ht="17.25" customHeight="1">
      <c r="B1991" s="196"/>
      <c r="C1991" s="196"/>
      <c r="D1991" s="196"/>
    </row>
    <row r="1992" spans="2:4" ht="17.25" customHeight="1">
      <c r="B1992" s="196"/>
      <c r="C1992" s="196"/>
      <c r="D1992" s="196"/>
    </row>
    <row r="1996" ht="48" customHeight="1">
      <c r="A1996" s="556"/>
    </row>
  </sheetData>
  <mergeCells count="6">
    <mergeCell ref="A6:F6"/>
    <mergeCell ref="A1:F1"/>
    <mergeCell ref="A2:F2"/>
    <mergeCell ref="A4:F4"/>
    <mergeCell ref="A5:F5"/>
    <mergeCell ref="A3:F3"/>
  </mergeCells>
  <printOptions horizontalCentered="1"/>
  <pageMargins left="0.984251968503937" right="0.35433070866141736" top="0.5905511811023623" bottom="0.3937007874015748" header="0.15748031496062992" footer="0.15748031496062992"/>
  <pageSetup firstPageNumber="52" useFirstPageNumber="1" fitToHeight="20" horizontalDpi="600" verticalDpi="600" orientation="portrait" paperSize="9" scale="84" r:id="rId2"/>
  <headerFooter alignWithMargins="0">
    <oddFooter>&amp;C&amp;P&amp;R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AQ59"/>
  <sheetViews>
    <sheetView workbookViewId="0" topLeftCell="A1">
      <selection activeCell="A5" sqref="A5:D5"/>
    </sheetView>
  </sheetViews>
  <sheetFormatPr defaultColWidth="9.140625" defaultRowHeight="12.75"/>
  <cols>
    <col min="1" max="1" width="51.421875" style="967" customWidth="1"/>
    <col min="2" max="4" width="14.28125" style="967" customWidth="1"/>
    <col min="5" max="5" width="9.140625" style="967" customWidth="1"/>
    <col min="6" max="6" width="13.140625" style="967" customWidth="1"/>
    <col min="7" max="7" width="14.7109375" style="967" customWidth="1"/>
    <col min="8" max="16384" width="9.140625" style="967" customWidth="1"/>
  </cols>
  <sheetData>
    <row r="1" spans="1:43" s="957" customFormat="1" ht="57" customHeight="1">
      <c r="A1" s="1064"/>
      <c r="B1" s="1064"/>
      <c r="C1" s="1064"/>
      <c r="D1" s="1064"/>
      <c r="Z1" s="958"/>
      <c r="AA1" s="958"/>
      <c r="AB1" s="958"/>
      <c r="AC1" s="958"/>
      <c r="AD1" s="958"/>
      <c r="AE1" s="958"/>
      <c r="AF1" s="958"/>
      <c r="AG1" s="958"/>
      <c r="AH1" s="958"/>
      <c r="AI1" s="958"/>
      <c r="AJ1" s="958"/>
      <c r="AK1" s="958"/>
      <c r="AL1" s="958"/>
      <c r="AM1" s="958"/>
      <c r="AN1" s="958"/>
      <c r="AO1" s="958"/>
      <c r="AP1" s="958"/>
      <c r="AQ1" s="958"/>
    </row>
    <row r="2" spans="1:25" s="958" customFormat="1" ht="18.75" customHeight="1">
      <c r="A2" s="1065" t="s">
        <v>156</v>
      </c>
      <c r="B2" s="1065"/>
      <c r="C2" s="1065"/>
      <c r="D2" s="1065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</row>
    <row r="3" spans="1:25" s="958" customFormat="1" ht="12.75">
      <c r="A3" s="959"/>
      <c r="B3" s="959"/>
      <c r="C3" s="960"/>
      <c r="D3" s="961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</row>
    <row r="4" spans="1:25" s="962" customFormat="1" ht="15.75">
      <c r="A4" s="1064" t="s">
        <v>157</v>
      </c>
      <c r="B4" s="1064"/>
      <c r="C4" s="1064"/>
      <c r="D4" s="1064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7"/>
      <c r="S4" s="957"/>
      <c r="T4" s="957"/>
      <c r="U4" s="957"/>
      <c r="V4" s="957"/>
      <c r="W4" s="957"/>
      <c r="X4" s="957"/>
      <c r="Y4" s="957"/>
    </row>
    <row r="5" spans="1:25" s="962" customFormat="1" ht="15.75">
      <c r="A5" s="1066" t="s">
        <v>685</v>
      </c>
      <c r="B5" s="1066"/>
      <c r="C5" s="1066"/>
      <c r="D5" s="1066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</row>
    <row r="6" spans="1:25" s="962" customFormat="1" ht="15.75">
      <c r="A6" s="1060" t="s">
        <v>686</v>
      </c>
      <c r="B6" s="1060"/>
      <c r="C6" s="1060"/>
      <c r="D6" s="1060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</row>
    <row r="7" spans="1:25" s="445" customFormat="1" ht="12.75">
      <c r="A7" s="1061" t="s">
        <v>160</v>
      </c>
      <c r="B7" s="1061"/>
      <c r="C7" s="1061"/>
      <c r="D7" s="1061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</row>
    <row r="8" spans="1:25" s="445" customFormat="1" ht="12.75">
      <c r="A8" s="963" t="s">
        <v>687</v>
      </c>
      <c r="C8" s="964"/>
      <c r="D8" s="193" t="s">
        <v>270</v>
      </c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7"/>
      <c r="T8" s="957"/>
      <c r="U8" s="957"/>
      <c r="V8" s="957"/>
      <c r="W8" s="957"/>
      <c r="X8" s="957"/>
      <c r="Y8" s="957"/>
    </row>
    <row r="9" spans="1:25" s="962" customFormat="1" ht="15.75">
      <c r="A9" s="964"/>
      <c r="C9" s="964"/>
      <c r="D9" s="965" t="s">
        <v>688</v>
      </c>
      <c r="E9" s="957"/>
      <c r="F9" s="957"/>
      <c r="G9" s="957"/>
      <c r="H9" s="957"/>
      <c r="I9" s="957"/>
      <c r="J9" s="957"/>
      <c r="K9" s="957"/>
      <c r="L9" s="957"/>
      <c r="M9" s="957"/>
      <c r="N9" s="957"/>
      <c r="O9" s="957"/>
      <c r="P9" s="957"/>
      <c r="Q9" s="957"/>
      <c r="R9" s="957"/>
      <c r="S9" s="957"/>
      <c r="T9" s="957"/>
      <c r="U9" s="957"/>
      <c r="V9" s="957"/>
      <c r="W9" s="957"/>
      <c r="X9" s="957"/>
      <c r="Y9" s="957"/>
    </row>
    <row r="10" spans="1:4" s="957" customFormat="1" ht="12.75">
      <c r="A10" s="964"/>
      <c r="C10" s="964"/>
      <c r="D10" s="966" t="s">
        <v>689</v>
      </c>
    </row>
    <row r="11" spans="1:4" ht="12.75" customHeight="1">
      <c r="A11" s="1062" t="s">
        <v>164</v>
      </c>
      <c r="B11" s="1062" t="s">
        <v>272</v>
      </c>
      <c r="C11" s="1062" t="s">
        <v>193</v>
      </c>
      <c r="D11" s="1062" t="s">
        <v>167</v>
      </c>
    </row>
    <row r="12" spans="1:4" ht="12.75">
      <c r="A12" s="1063"/>
      <c r="B12" s="1063"/>
      <c r="C12" s="1063"/>
      <c r="D12" s="1063"/>
    </row>
    <row r="13" spans="1:4" ht="12.75">
      <c r="A13" s="968">
        <v>1</v>
      </c>
      <c r="B13" s="968">
        <v>2</v>
      </c>
      <c r="C13" s="968">
        <v>3</v>
      </c>
      <c r="D13" s="968">
        <v>4</v>
      </c>
    </row>
    <row r="14" spans="1:4" ht="22.5" customHeight="1">
      <c r="A14" s="969" t="s">
        <v>181</v>
      </c>
      <c r="B14" s="970">
        <v>-134000000</v>
      </c>
      <c r="C14" s="970">
        <v>2237642.78</v>
      </c>
      <c r="D14" s="971">
        <v>910384.89</v>
      </c>
    </row>
    <row r="15" spans="1:4" ht="6.75" customHeight="1">
      <c r="A15" s="972"/>
      <c r="B15" s="973"/>
      <c r="C15" s="974"/>
      <c r="D15" s="974"/>
    </row>
    <row r="16" spans="1:4" ht="15.75">
      <c r="A16" s="969" t="s">
        <v>883</v>
      </c>
      <c r="B16" s="970">
        <v>-157359968</v>
      </c>
      <c r="C16" s="970">
        <v>-257046</v>
      </c>
      <c r="D16" s="971">
        <v>-54587</v>
      </c>
    </row>
    <row r="17" spans="1:4" ht="12.75">
      <c r="A17" s="976" t="s">
        <v>690</v>
      </c>
      <c r="B17" s="977">
        <v>-84242514</v>
      </c>
      <c r="C17" s="977">
        <v>-179512</v>
      </c>
      <c r="D17" s="978">
        <v>-38640</v>
      </c>
    </row>
    <row r="18" spans="1:4" ht="12.75">
      <c r="A18" s="979" t="s">
        <v>691</v>
      </c>
      <c r="B18" s="980">
        <v>0</v>
      </c>
      <c r="C18" s="980">
        <v>0</v>
      </c>
      <c r="D18" s="981">
        <v>0</v>
      </c>
    </row>
    <row r="19" spans="1:4" ht="12.75">
      <c r="A19" s="982" t="s">
        <v>692</v>
      </c>
      <c r="B19" s="983">
        <v>0</v>
      </c>
      <c r="C19" s="983">
        <v>0</v>
      </c>
      <c r="D19" s="984">
        <v>0</v>
      </c>
    </row>
    <row r="20" spans="1:4" ht="12.75">
      <c r="A20" s="982"/>
      <c r="B20" s="983"/>
      <c r="C20" s="983"/>
      <c r="D20" s="984"/>
    </row>
    <row r="21" spans="1:4" ht="12.75">
      <c r="A21" s="979" t="s">
        <v>693</v>
      </c>
      <c r="B21" s="980">
        <v>0</v>
      </c>
      <c r="C21" s="980">
        <v>0</v>
      </c>
      <c r="D21" s="981">
        <v>0</v>
      </c>
    </row>
    <row r="22" spans="1:4" ht="12.75">
      <c r="A22" s="986"/>
      <c r="B22" s="983"/>
      <c r="C22" s="983"/>
      <c r="D22" s="984"/>
    </row>
    <row r="23" spans="1:4" ht="12.75">
      <c r="A23" s="979" t="s">
        <v>694</v>
      </c>
      <c r="B23" s="980">
        <v>-84242514</v>
      </c>
      <c r="C23" s="980">
        <v>-179512</v>
      </c>
      <c r="D23" s="981">
        <v>-38640</v>
      </c>
    </row>
    <row r="24" spans="1:4" ht="12.75">
      <c r="A24" s="982" t="s">
        <v>695</v>
      </c>
      <c r="B24" s="987">
        <v>-69242514</v>
      </c>
      <c r="C24" s="987">
        <v>-179512</v>
      </c>
      <c r="D24" s="988">
        <v>-38640</v>
      </c>
    </row>
    <row r="25" spans="1:4" ht="12.75">
      <c r="A25" s="989" t="s">
        <v>696</v>
      </c>
      <c r="B25" s="990">
        <v>-1436467</v>
      </c>
      <c r="C25" s="990">
        <v>0</v>
      </c>
      <c r="D25" s="988">
        <v>0</v>
      </c>
    </row>
    <row r="26" spans="1:4" ht="12.75">
      <c r="A26" s="989" t="s">
        <v>697</v>
      </c>
      <c r="B26" s="990">
        <v>-52108419</v>
      </c>
      <c r="C26" s="990">
        <v>0</v>
      </c>
      <c r="D26" s="988">
        <v>0</v>
      </c>
    </row>
    <row r="27" spans="1:4" ht="12.75">
      <c r="A27" s="989" t="s">
        <v>698</v>
      </c>
      <c r="B27" s="990">
        <v>-15697628</v>
      </c>
      <c r="C27" s="990">
        <v>-179512</v>
      </c>
      <c r="D27" s="988">
        <v>-38640</v>
      </c>
    </row>
    <row r="28" spans="1:4" ht="12.75">
      <c r="A28" s="989" t="s">
        <v>699</v>
      </c>
      <c r="B28" s="990">
        <v>0</v>
      </c>
      <c r="C28" s="990">
        <v>0</v>
      </c>
      <c r="D28" s="988">
        <v>0</v>
      </c>
    </row>
    <row r="29" spans="1:4" ht="12.75">
      <c r="A29" s="991" t="s">
        <v>700</v>
      </c>
      <c r="B29" s="987">
        <v>-15000000</v>
      </c>
      <c r="C29" s="987">
        <v>0</v>
      </c>
      <c r="D29" s="992">
        <v>0</v>
      </c>
    </row>
    <row r="30" spans="1:4" ht="12.75">
      <c r="A30" s="985"/>
      <c r="B30" s="987"/>
      <c r="C30" s="987"/>
      <c r="D30" s="992"/>
    </row>
    <row r="31" spans="1:4" ht="12.75">
      <c r="A31" s="993" t="s">
        <v>701</v>
      </c>
      <c r="B31" s="994">
        <v>-73117454</v>
      </c>
      <c r="C31" s="994">
        <v>-77534</v>
      </c>
      <c r="D31" s="995">
        <v>-15947</v>
      </c>
    </row>
    <row r="32" spans="1:4" ht="12.75">
      <c r="A32" s="996"/>
      <c r="B32" s="997"/>
      <c r="C32" s="997"/>
      <c r="D32" s="998"/>
    </row>
    <row r="33" spans="1:6" ht="15.75">
      <c r="A33" s="969" t="s">
        <v>884</v>
      </c>
      <c r="B33" s="970">
        <v>23359968</v>
      </c>
      <c r="C33" s="970">
        <v>2494688.78</v>
      </c>
      <c r="D33" s="971">
        <v>964971.89</v>
      </c>
      <c r="F33" s="999"/>
    </row>
    <row r="34" spans="1:4" ht="12.75">
      <c r="A34" s="975" t="s">
        <v>690</v>
      </c>
      <c r="B34" s="1000">
        <v>21462648</v>
      </c>
      <c r="C34" s="1000">
        <v>2167525.78</v>
      </c>
      <c r="D34" s="1001">
        <v>708962.89</v>
      </c>
    </row>
    <row r="35" spans="1:4" ht="12.75">
      <c r="A35" s="993" t="s">
        <v>691</v>
      </c>
      <c r="B35" s="994">
        <v>2743640</v>
      </c>
      <c r="C35" s="994">
        <v>336672</v>
      </c>
      <c r="D35" s="995">
        <v>211216</v>
      </c>
    </row>
    <row r="36" spans="1:4" ht="12.75">
      <c r="A36" s="991" t="s">
        <v>702</v>
      </c>
      <c r="B36" s="987">
        <v>2603640</v>
      </c>
      <c r="C36" s="987">
        <v>336672</v>
      </c>
      <c r="D36" s="992">
        <v>211216</v>
      </c>
    </row>
    <row r="37" spans="1:4" ht="12.75">
      <c r="A37" s="989" t="s">
        <v>703</v>
      </c>
      <c r="B37" s="990">
        <v>2603640</v>
      </c>
      <c r="C37" s="990">
        <v>336672</v>
      </c>
      <c r="D37" s="988">
        <v>211216</v>
      </c>
    </row>
    <row r="38" spans="1:4" ht="12.75">
      <c r="A38" s="991" t="s">
        <v>692</v>
      </c>
      <c r="B38" s="987">
        <v>140000</v>
      </c>
      <c r="C38" s="987">
        <v>0</v>
      </c>
      <c r="D38" s="992">
        <v>0</v>
      </c>
    </row>
    <row r="39" spans="1:4" ht="12.75">
      <c r="A39" s="991"/>
      <c r="B39" s="987"/>
      <c r="C39" s="987"/>
      <c r="D39" s="992"/>
    </row>
    <row r="40" spans="1:4" ht="12.75">
      <c r="A40" s="993" t="s">
        <v>693</v>
      </c>
      <c r="B40" s="994">
        <v>476494</v>
      </c>
      <c r="C40" s="994">
        <v>0</v>
      </c>
      <c r="D40" s="995">
        <v>0</v>
      </c>
    </row>
    <row r="41" spans="1:4" ht="12.75">
      <c r="A41" s="991" t="s">
        <v>704</v>
      </c>
      <c r="B41" s="994">
        <v>476494</v>
      </c>
      <c r="C41" s="994">
        <v>0</v>
      </c>
      <c r="D41" s="995">
        <v>0</v>
      </c>
    </row>
    <row r="42" spans="1:4" ht="12.75">
      <c r="A42" s="985"/>
      <c r="B42" s="987"/>
      <c r="C42" s="987"/>
      <c r="D42" s="992"/>
    </row>
    <row r="43" spans="1:4" ht="12.75">
      <c r="A43" s="993" t="s">
        <v>694</v>
      </c>
      <c r="B43" s="994">
        <v>18242514</v>
      </c>
      <c r="C43" s="994">
        <v>1830853.78</v>
      </c>
      <c r="D43" s="995">
        <v>497746.89</v>
      </c>
    </row>
    <row r="44" spans="1:4" ht="12.75">
      <c r="A44" s="991" t="s">
        <v>695</v>
      </c>
      <c r="B44" s="987">
        <v>18242514</v>
      </c>
      <c r="C44" s="987">
        <v>1827552</v>
      </c>
      <c r="D44" s="992">
        <v>496096</v>
      </c>
    </row>
    <row r="45" spans="1:4" ht="12.75">
      <c r="A45" s="989" t="s">
        <v>696</v>
      </c>
      <c r="B45" s="990">
        <v>436467</v>
      </c>
      <c r="C45" s="990">
        <v>37300</v>
      </c>
      <c r="D45" s="988">
        <v>5370</v>
      </c>
    </row>
    <row r="46" spans="1:4" ht="12.75">
      <c r="A46" s="989" t="s">
        <v>697</v>
      </c>
      <c r="B46" s="990">
        <v>2108419</v>
      </c>
      <c r="C46" s="990">
        <v>219472</v>
      </c>
      <c r="D46" s="988">
        <v>7871</v>
      </c>
    </row>
    <row r="47" spans="1:6" ht="12.75">
      <c r="A47" s="989" t="s">
        <v>698</v>
      </c>
      <c r="B47" s="990">
        <v>15697628</v>
      </c>
      <c r="C47" s="990">
        <v>1570780</v>
      </c>
      <c r="D47" s="988">
        <v>482855</v>
      </c>
      <c r="F47" s="1002"/>
    </row>
    <row r="48" spans="1:4" ht="12.75">
      <c r="A48" s="989" t="s">
        <v>705</v>
      </c>
      <c r="B48" s="990">
        <v>0</v>
      </c>
      <c r="C48" s="990">
        <v>0</v>
      </c>
      <c r="D48" s="988">
        <v>0</v>
      </c>
    </row>
    <row r="49" spans="1:4" ht="12.75">
      <c r="A49" s="989" t="s">
        <v>699</v>
      </c>
      <c r="B49" s="990">
        <v>0</v>
      </c>
      <c r="C49" s="990">
        <v>0</v>
      </c>
      <c r="D49" s="988">
        <v>0</v>
      </c>
    </row>
    <row r="50" spans="1:4" ht="12.75">
      <c r="A50" s="991" t="s">
        <v>700</v>
      </c>
      <c r="B50" s="987">
        <v>0</v>
      </c>
      <c r="C50" s="987">
        <v>3301.78</v>
      </c>
      <c r="D50" s="992">
        <v>1650.89</v>
      </c>
    </row>
    <row r="51" spans="1:4" ht="12.75">
      <c r="A51" s="985"/>
      <c r="B51" s="987"/>
      <c r="C51" s="987"/>
      <c r="D51" s="992"/>
    </row>
    <row r="52" spans="1:4" ht="12.75">
      <c r="A52" s="993" t="s">
        <v>701</v>
      </c>
      <c r="B52" s="994">
        <v>1451579</v>
      </c>
      <c r="C52" s="994">
        <v>327163</v>
      </c>
      <c r="D52" s="995">
        <v>256009</v>
      </c>
    </row>
    <row r="53" spans="1:4" ht="12.75">
      <c r="A53" s="1003" t="s">
        <v>706</v>
      </c>
      <c r="B53" s="1004">
        <v>445741</v>
      </c>
      <c r="C53" s="1005">
        <v>0</v>
      </c>
      <c r="D53" s="1005">
        <v>0</v>
      </c>
    </row>
    <row r="54" s="1006" customFormat="1" ht="25.5" customHeight="1">
      <c r="A54" s="1007"/>
    </row>
    <row r="55" spans="1:4" ht="29.25" customHeight="1">
      <c r="A55" s="1008"/>
      <c r="D55" s="966"/>
    </row>
    <row r="56" spans="1:4" ht="12.75">
      <c r="A56" s="1008" t="s">
        <v>564</v>
      </c>
      <c r="B56" s="1009"/>
      <c r="C56" s="1009"/>
      <c r="D56" s="966" t="s">
        <v>707</v>
      </c>
    </row>
    <row r="57" ht="12.75">
      <c r="A57" s="1008"/>
    </row>
    <row r="58" ht="27.75" customHeight="1">
      <c r="A58" s="1008"/>
    </row>
    <row r="59" ht="12.75">
      <c r="A59" s="1010" t="s">
        <v>708</v>
      </c>
    </row>
  </sheetData>
  <mergeCells count="10">
    <mergeCell ref="A1:D1"/>
    <mergeCell ref="A2:D2"/>
    <mergeCell ref="A4:D4"/>
    <mergeCell ref="A5:D5"/>
    <mergeCell ref="A6:D6"/>
    <mergeCell ref="A7:D7"/>
    <mergeCell ref="A11:A12"/>
    <mergeCell ref="B11:B12"/>
    <mergeCell ref="C11:C12"/>
    <mergeCell ref="D11:D12"/>
  </mergeCells>
  <conditionalFormatting sqref="D55:D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85" useFirstPageNumber="1" fitToHeight="1" fitToWidth="1" horizontalDpi="600" verticalDpi="600" orientation="portrait" paperSize="9" scale="83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BB156"/>
  <sheetViews>
    <sheetView showGridLines="0" zoomScaleSheetLayoutView="100" workbookViewId="0" topLeftCell="A1">
      <selection activeCell="A13" sqref="A13:F13"/>
    </sheetView>
  </sheetViews>
  <sheetFormatPr defaultColWidth="9.140625" defaultRowHeight="12.75"/>
  <cols>
    <col min="1" max="1" width="9.57421875" style="198" customWidth="1"/>
    <col min="2" max="2" width="49.00390625" style="199" customWidth="1"/>
    <col min="3" max="3" width="12.57421875" style="201" customWidth="1"/>
    <col min="4" max="4" width="12.140625" style="201" customWidth="1"/>
    <col min="5" max="5" width="10.140625" style="201" customWidth="1"/>
    <col min="6" max="6" width="11.57421875" style="201" customWidth="1"/>
    <col min="7" max="7" width="10.8515625" style="185" customWidth="1"/>
    <col min="8" max="16384" width="9.140625" style="185" customWidth="1"/>
  </cols>
  <sheetData>
    <row r="4" spans="1:6" ht="15.75">
      <c r="A4" s="1067" t="s">
        <v>326</v>
      </c>
      <c r="B4" s="1067"/>
      <c r="C4" s="1067"/>
      <c r="D4" s="1067"/>
      <c r="E4" s="1067"/>
      <c r="F4" s="1067"/>
    </row>
    <row r="5" s="45" customFormat="1" ht="15"/>
    <row r="6" spans="1:53" s="186" customFormat="1" ht="12.75" customHeight="1">
      <c r="A6" s="1069" t="s">
        <v>327</v>
      </c>
      <c r="B6" s="1069"/>
      <c r="C6" s="1069"/>
      <c r="D6" s="1069"/>
      <c r="E6" s="1069"/>
      <c r="F6" s="1069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</row>
    <row r="7" spans="1:53" s="186" customFormat="1" ht="3" customHeight="1">
      <c r="A7" s="187"/>
      <c r="B7" s="188"/>
      <c r="C7" s="188"/>
      <c r="D7" s="187"/>
      <c r="E7" s="187"/>
      <c r="F7" s="189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53" s="186" customFormat="1" ht="17.25" customHeight="1">
      <c r="A8" s="1070" t="s">
        <v>328</v>
      </c>
      <c r="B8" s="1070"/>
      <c r="C8" s="1070"/>
      <c r="D8" s="1070"/>
      <c r="E8" s="1070"/>
      <c r="F8" s="1070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1:53" s="186" customFormat="1" ht="12.75">
      <c r="A9" s="105"/>
      <c r="B9" s="190"/>
      <c r="C9" s="190"/>
      <c r="D9" s="190"/>
      <c r="E9" s="190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</row>
    <row r="10" spans="1:53" s="186" customFormat="1" ht="17.25" customHeight="1">
      <c r="A10" s="1068"/>
      <c r="B10" s="1068"/>
      <c r="C10" s="1068"/>
      <c r="D10" s="1068"/>
      <c r="E10" s="1068"/>
      <c r="F10" s="1068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</row>
    <row r="11" spans="1:53" s="186" customFormat="1" ht="17.25" customHeight="1">
      <c r="A11" s="1057" t="s">
        <v>329</v>
      </c>
      <c r="B11" s="1057"/>
      <c r="C11" s="1057"/>
      <c r="D11" s="1057"/>
      <c r="E11" s="1057"/>
      <c r="F11" s="1057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</row>
    <row r="12" spans="1:53" s="186" customFormat="1" ht="17.25" customHeight="1">
      <c r="A12" s="1042" t="s">
        <v>330</v>
      </c>
      <c r="B12" s="1042"/>
      <c r="C12" s="1042"/>
      <c r="D12" s="1042"/>
      <c r="E12" s="1042"/>
      <c r="F12" s="1042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</row>
    <row r="13" spans="1:53" s="186" customFormat="1" ht="12.75">
      <c r="A13" s="1043" t="s">
        <v>160</v>
      </c>
      <c r="B13" s="1043"/>
      <c r="C13" s="1043"/>
      <c r="D13" s="1043"/>
      <c r="E13" s="1043"/>
      <c r="F13" s="1043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</row>
    <row r="14" spans="1:53" s="186" customFormat="1" ht="17.25" customHeight="1">
      <c r="A14" s="191" t="s">
        <v>331</v>
      </c>
      <c r="B14" s="51"/>
      <c r="C14" s="115"/>
      <c r="D14" s="192"/>
      <c r="F14" s="193" t="s">
        <v>162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</row>
    <row r="15" spans="2:48" s="186" customFormat="1" ht="12.75">
      <c r="B15" s="194"/>
      <c r="C15" s="195"/>
      <c r="D15" s="196"/>
      <c r="F15" s="197" t="s">
        <v>332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</row>
    <row r="16" spans="3:6" ht="12.75" customHeight="1">
      <c r="C16" s="200"/>
      <c r="D16" s="200"/>
      <c r="F16" s="202" t="s">
        <v>190</v>
      </c>
    </row>
    <row r="17" spans="1:6" ht="46.5" customHeight="1">
      <c r="A17" s="203" t="s">
        <v>333</v>
      </c>
      <c r="B17" s="203" t="s">
        <v>191</v>
      </c>
      <c r="C17" s="204" t="s">
        <v>272</v>
      </c>
      <c r="D17" s="204" t="s">
        <v>193</v>
      </c>
      <c r="E17" s="204" t="s">
        <v>334</v>
      </c>
      <c r="F17" s="204" t="s">
        <v>167</v>
      </c>
    </row>
    <row r="18" spans="1:6" s="117" customFormat="1" ht="12.75">
      <c r="A18" s="205">
        <v>1</v>
      </c>
      <c r="B18" s="204">
        <v>2</v>
      </c>
      <c r="C18" s="205">
        <v>3</v>
      </c>
      <c r="D18" s="205">
        <v>4</v>
      </c>
      <c r="E18" s="205">
        <v>5</v>
      </c>
      <c r="F18" s="205">
        <v>6</v>
      </c>
    </row>
    <row r="19" spans="1:6" s="210" customFormat="1" ht="12.75">
      <c r="A19" s="206" t="s">
        <v>335</v>
      </c>
      <c r="B19" s="207" t="s">
        <v>336</v>
      </c>
      <c r="C19" s="208">
        <v>147905809</v>
      </c>
      <c r="D19" s="208">
        <v>26676772</v>
      </c>
      <c r="E19" s="209">
        <v>18.03632472609646</v>
      </c>
      <c r="F19" s="208">
        <v>15525996</v>
      </c>
    </row>
    <row r="20" spans="1:6" s="210" customFormat="1" ht="12.75">
      <c r="A20" s="206" t="s">
        <v>337</v>
      </c>
      <c r="B20" s="207" t="s">
        <v>338</v>
      </c>
      <c r="C20" s="208">
        <v>700000</v>
      </c>
      <c r="D20" s="208">
        <v>700000</v>
      </c>
      <c r="E20" s="209">
        <v>0</v>
      </c>
      <c r="F20" s="208">
        <v>200000</v>
      </c>
    </row>
    <row r="21" spans="1:6" s="117" customFormat="1" ht="12.75" hidden="1">
      <c r="A21" s="205" t="s">
        <v>339</v>
      </c>
      <c r="B21" s="211" t="s">
        <v>340</v>
      </c>
      <c r="C21" s="212">
        <v>0</v>
      </c>
      <c r="D21" s="212">
        <v>0</v>
      </c>
      <c r="E21" s="213" t="e">
        <v>#DIV/0!</v>
      </c>
      <c r="F21" s="208">
        <v>0</v>
      </c>
    </row>
    <row r="22" spans="1:6" s="117" customFormat="1" ht="12.75" hidden="1">
      <c r="A22" s="205" t="s">
        <v>341</v>
      </c>
      <c r="B22" s="211" t="s">
        <v>342</v>
      </c>
      <c r="C22" s="212">
        <v>0</v>
      </c>
      <c r="D22" s="212">
        <v>0</v>
      </c>
      <c r="E22" s="213" t="e">
        <v>#DIV/0!</v>
      </c>
      <c r="F22" s="208">
        <v>0</v>
      </c>
    </row>
    <row r="23" spans="1:6" s="117" customFormat="1" ht="25.5" hidden="1">
      <c r="A23" s="205" t="s">
        <v>343</v>
      </c>
      <c r="B23" s="211" t="s">
        <v>344</v>
      </c>
      <c r="C23" s="212">
        <v>0</v>
      </c>
      <c r="D23" s="212">
        <v>0</v>
      </c>
      <c r="E23" s="213" t="e">
        <v>#DIV/0!</v>
      </c>
      <c r="F23" s="208">
        <v>0</v>
      </c>
    </row>
    <row r="24" spans="1:6" s="117" customFormat="1" ht="27.75" customHeight="1" hidden="1">
      <c r="A24" s="205" t="s">
        <v>345</v>
      </c>
      <c r="B24" s="211" t="s">
        <v>346</v>
      </c>
      <c r="C24" s="212">
        <v>0</v>
      </c>
      <c r="D24" s="212">
        <v>0</v>
      </c>
      <c r="E24" s="213" t="e">
        <v>#DIV/0!</v>
      </c>
      <c r="F24" s="208">
        <v>0</v>
      </c>
    </row>
    <row r="25" spans="1:6" s="210" customFormat="1" ht="18" customHeight="1">
      <c r="A25" s="206" t="s">
        <v>347</v>
      </c>
      <c r="B25" s="207" t="s">
        <v>447</v>
      </c>
      <c r="C25" s="208">
        <v>77698975</v>
      </c>
      <c r="D25" s="208">
        <v>11385473</v>
      </c>
      <c r="E25" s="209">
        <v>14.653311707136421</v>
      </c>
      <c r="F25" s="208">
        <v>6582010</v>
      </c>
    </row>
    <row r="26" spans="1:6" s="210" customFormat="1" ht="12.75">
      <c r="A26" s="206" t="s">
        <v>348</v>
      </c>
      <c r="B26" s="207" t="s">
        <v>349</v>
      </c>
      <c r="C26" s="208">
        <v>77698975</v>
      </c>
      <c r="D26" s="208">
        <v>11385473</v>
      </c>
      <c r="E26" s="209">
        <v>14.653311707136421</v>
      </c>
      <c r="F26" s="208">
        <v>6582010</v>
      </c>
    </row>
    <row r="27" spans="1:6" s="210" customFormat="1" ht="12.75">
      <c r="A27" s="118" t="s">
        <v>350</v>
      </c>
      <c r="B27" s="211" t="s">
        <v>349</v>
      </c>
      <c r="C27" s="212">
        <v>584111</v>
      </c>
      <c r="D27" s="212">
        <v>416766</v>
      </c>
      <c r="E27" s="213">
        <v>71.35047961774389</v>
      </c>
      <c r="F27" s="214">
        <v>359136</v>
      </c>
    </row>
    <row r="28" spans="1:6" s="210" customFormat="1" ht="25.5" hidden="1">
      <c r="A28" s="215" t="s">
        <v>351</v>
      </c>
      <c r="B28" s="216" t="s">
        <v>352</v>
      </c>
      <c r="C28" s="217"/>
      <c r="D28" s="217"/>
      <c r="E28" s="218" t="e">
        <v>#DIV/0!</v>
      </c>
      <c r="F28" s="214">
        <v>0</v>
      </c>
    </row>
    <row r="29" spans="1:6" s="210" customFormat="1" ht="25.5" hidden="1">
      <c r="A29" s="215" t="s">
        <v>353</v>
      </c>
      <c r="B29" s="216" t="s">
        <v>354</v>
      </c>
      <c r="C29" s="217"/>
      <c r="D29" s="217"/>
      <c r="E29" s="218" t="e">
        <v>#DIV/0!</v>
      </c>
      <c r="F29" s="214">
        <v>0</v>
      </c>
    </row>
    <row r="30" spans="1:6" s="210" customFormat="1" ht="25.5" hidden="1">
      <c r="A30" s="215" t="s">
        <v>355</v>
      </c>
      <c r="B30" s="216" t="s">
        <v>356</v>
      </c>
      <c r="C30" s="217"/>
      <c r="D30" s="217"/>
      <c r="E30" s="218" t="e">
        <v>#DIV/0!</v>
      </c>
      <c r="F30" s="214">
        <v>0</v>
      </c>
    </row>
    <row r="31" spans="1:6" s="210" customFormat="1" ht="42" customHeight="1" hidden="1">
      <c r="A31" s="215" t="s">
        <v>357</v>
      </c>
      <c r="B31" s="216" t="s">
        <v>358</v>
      </c>
      <c r="C31" s="217"/>
      <c r="D31" s="217"/>
      <c r="E31" s="218" t="e">
        <v>#DIV/0!</v>
      </c>
      <c r="F31" s="214">
        <v>0</v>
      </c>
    </row>
    <row r="32" spans="1:6" s="210" customFormat="1" ht="12.75" hidden="1">
      <c r="A32" s="215" t="s">
        <v>359</v>
      </c>
      <c r="B32" s="216" t="s">
        <v>360</v>
      </c>
      <c r="C32" s="217"/>
      <c r="D32" s="217"/>
      <c r="E32" s="218" t="e">
        <v>#DIV/0!</v>
      </c>
      <c r="F32" s="214">
        <v>0</v>
      </c>
    </row>
    <row r="33" spans="1:6" s="210" customFormat="1" ht="38.25" hidden="1">
      <c r="A33" s="215" t="s">
        <v>361</v>
      </c>
      <c r="B33" s="216" t="s">
        <v>362</v>
      </c>
      <c r="C33" s="217"/>
      <c r="D33" s="217"/>
      <c r="E33" s="218" t="e">
        <v>#DIV/0!</v>
      </c>
      <c r="F33" s="214">
        <v>0</v>
      </c>
    </row>
    <row r="34" spans="1:6" s="210" customFormat="1" ht="38.25" hidden="1">
      <c r="A34" s="215" t="s">
        <v>363</v>
      </c>
      <c r="B34" s="216" t="s">
        <v>364</v>
      </c>
      <c r="C34" s="217"/>
      <c r="D34" s="217"/>
      <c r="E34" s="218" t="e">
        <v>#DIV/0!</v>
      </c>
      <c r="F34" s="214">
        <v>0</v>
      </c>
    </row>
    <row r="35" spans="1:6" s="210" customFormat="1" ht="25.5" hidden="1">
      <c r="A35" s="215" t="s">
        <v>365</v>
      </c>
      <c r="B35" s="216" t="s">
        <v>366</v>
      </c>
      <c r="C35" s="217"/>
      <c r="D35" s="217"/>
      <c r="E35" s="218" t="e">
        <v>#DIV/0!</v>
      </c>
      <c r="F35" s="214">
        <v>0</v>
      </c>
    </row>
    <row r="36" spans="1:6" s="210" customFormat="1" ht="12.75" hidden="1">
      <c r="A36" s="215" t="s">
        <v>367</v>
      </c>
      <c r="B36" s="216" t="s">
        <v>368</v>
      </c>
      <c r="C36" s="217"/>
      <c r="D36" s="217"/>
      <c r="E36" s="218" t="e">
        <v>#DIV/0!</v>
      </c>
      <c r="F36" s="214">
        <v>0</v>
      </c>
    </row>
    <row r="37" spans="1:6" s="210" customFormat="1" ht="25.5">
      <c r="A37" s="118" t="s">
        <v>369</v>
      </c>
      <c r="B37" s="211" t="s">
        <v>370</v>
      </c>
      <c r="C37" s="212">
        <v>77114864</v>
      </c>
      <c r="D37" s="212">
        <v>10968707</v>
      </c>
      <c r="E37" s="213">
        <v>14.223855727736225</v>
      </c>
      <c r="F37" s="214">
        <v>6222874</v>
      </c>
    </row>
    <row r="38" spans="1:6" s="210" customFormat="1" ht="12.75" hidden="1">
      <c r="A38" s="215" t="s">
        <v>371</v>
      </c>
      <c r="B38" s="216" t="s">
        <v>372</v>
      </c>
      <c r="C38" s="217"/>
      <c r="D38" s="217"/>
      <c r="E38" s="218" t="e">
        <v>#DIV/0!</v>
      </c>
      <c r="F38" s="214">
        <v>0</v>
      </c>
    </row>
    <row r="39" spans="1:6" s="210" customFormat="1" ht="12.75" hidden="1">
      <c r="A39" s="215" t="s">
        <v>373</v>
      </c>
      <c r="B39" s="216" t="s">
        <v>374</v>
      </c>
      <c r="C39" s="217"/>
      <c r="D39" s="217"/>
      <c r="E39" s="218" t="e">
        <v>#DIV/0!</v>
      </c>
      <c r="F39" s="214">
        <v>0</v>
      </c>
    </row>
    <row r="40" spans="1:6" s="210" customFormat="1" ht="25.5" hidden="1">
      <c r="A40" s="215" t="s">
        <v>375</v>
      </c>
      <c r="B40" s="216" t="s">
        <v>376</v>
      </c>
      <c r="C40" s="217"/>
      <c r="D40" s="217"/>
      <c r="E40" s="218" t="e">
        <v>#DIV/0!</v>
      </c>
      <c r="F40" s="214">
        <v>0</v>
      </c>
    </row>
    <row r="41" spans="1:6" s="210" customFormat="1" ht="63.75" hidden="1">
      <c r="A41" s="215" t="s">
        <v>377</v>
      </c>
      <c r="B41" s="216" t="s">
        <v>378</v>
      </c>
      <c r="C41" s="217"/>
      <c r="D41" s="217"/>
      <c r="E41" s="218" t="e">
        <v>#DIV/0!</v>
      </c>
      <c r="F41" s="214">
        <v>0</v>
      </c>
    </row>
    <row r="42" spans="1:6" s="210" customFormat="1" ht="51.75" customHeight="1" hidden="1">
      <c r="A42" s="215" t="s">
        <v>379</v>
      </c>
      <c r="B42" s="216" t="s">
        <v>380</v>
      </c>
      <c r="C42" s="217"/>
      <c r="D42" s="217"/>
      <c r="E42" s="218" t="e">
        <v>#DIV/0!</v>
      </c>
      <c r="F42" s="214">
        <v>0</v>
      </c>
    </row>
    <row r="43" spans="1:6" s="210" customFormat="1" ht="39.75" customHeight="1" hidden="1">
      <c r="A43" s="215" t="s">
        <v>381</v>
      </c>
      <c r="B43" s="216" t="s">
        <v>382</v>
      </c>
      <c r="C43" s="217"/>
      <c r="D43" s="217"/>
      <c r="E43" s="218" t="e">
        <v>#DIV/0!</v>
      </c>
      <c r="F43" s="214">
        <v>0</v>
      </c>
    </row>
    <row r="44" spans="1:6" s="210" customFormat="1" ht="12.75" hidden="1">
      <c r="A44" s="215" t="s">
        <v>383</v>
      </c>
      <c r="B44" s="216" t="s">
        <v>384</v>
      </c>
      <c r="C44" s="217"/>
      <c r="D44" s="217"/>
      <c r="E44" s="218" t="e">
        <v>#DIV/0!</v>
      </c>
      <c r="F44" s="214">
        <v>0</v>
      </c>
    </row>
    <row r="45" spans="1:6" s="210" customFormat="1" ht="16.5" customHeight="1" hidden="1">
      <c r="A45" s="215" t="s">
        <v>385</v>
      </c>
      <c r="B45" s="216" t="s">
        <v>386</v>
      </c>
      <c r="C45" s="217"/>
      <c r="D45" s="217"/>
      <c r="E45" s="218" t="e">
        <v>#DIV/0!</v>
      </c>
      <c r="F45" s="214">
        <v>0</v>
      </c>
    </row>
    <row r="46" spans="1:6" s="210" customFormat="1" ht="12.75" hidden="1">
      <c r="A46" s="215" t="s">
        <v>387</v>
      </c>
      <c r="B46" s="216" t="s">
        <v>388</v>
      </c>
      <c r="C46" s="217"/>
      <c r="D46" s="217"/>
      <c r="E46" s="218" t="e">
        <v>#DIV/0!</v>
      </c>
      <c r="F46" s="214">
        <v>0</v>
      </c>
    </row>
    <row r="47" spans="1:6" s="210" customFormat="1" ht="51">
      <c r="A47" s="118" t="s">
        <v>389</v>
      </c>
      <c r="B47" s="211" t="s">
        <v>390</v>
      </c>
      <c r="C47" s="212">
        <v>75507068</v>
      </c>
      <c r="D47" s="212">
        <v>10674274</v>
      </c>
      <c r="E47" s="213">
        <v>14.136787830246567</v>
      </c>
      <c r="F47" s="214">
        <v>6059123</v>
      </c>
    </row>
    <row r="48" spans="1:6" s="210" customFormat="1" ht="38.25">
      <c r="A48" s="118" t="s">
        <v>391</v>
      </c>
      <c r="B48" s="211" t="s">
        <v>392</v>
      </c>
      <c r="C48" s="212">
        <v>1607796</v>
      </c>
      <c r="D48" s="212">
        <v>294433</v>
      </c>
      <c r="E48" s="213">
        <v>18.31283322013489</v>
      </c>
      <c r="F48" s="214">
        <v>163751</v>
      </c>
    </row>
    <row r="49" spans="1:6" s="210" customFormat="1" ht="25.5">
      <c r="A49" s="206" t="s">
        <v>393</v>
      </c>
      <c r="B49" s="207" t="s">
        <v>394</v>
      </c>
      <c r="C49" s="208">
        <v>69493137</v>
      </c>
      <c r="D49" s="208">
        <v>14586479</v>
      </c>
      <c r="E49" s="209">
        <v>20.989812274555973</v>
      </c>
      <c r="F49" s="208">
        <v>8739166</v>
      </c>
    </row>
    <row r="50" spans="1:6" s="210" customFormat="1" ht="12.75">
      <c r="A50" s="206" t="s">
        <v>395</v>
      </c>
      <c r="B50" s="207" t="s">
        <v>279</v>
      </c>
      <c r="C50" s="208">
        <v>13697</v>
      </c>
      <c r="D50" s="208">
        <v>4820</v>
      </c>
      <c r="E50" s="209">
        <v>35.19018763232825</v>
      </c>
      <c r="F50" s="208">
        <v>4820</v>
      </c>
    </row>
    <row r="51" spans="1:6" s="117" customFormat="1" ht="12.75">
      <c r="A51" s="219" t="s">
        <v>396</v>
      </c>
      <c r="B51" s="207" t="s">
        <v>397</v>
      </c>
      <c r="C51" s="208">
        <v>149499422</v>
      </c>
      <c r="D51" s="208">
        <v>20839607</v>
      </c>
      <c r="E51" s="209">
        <v>13.939590348382753</v>
      </c>
      <c r="F51" s="208">
        <v>11784205</v>
      </c>
    </row>
    <row r="52" spans="1:6" s="117" customFormat="1" ht="12.75">
      <c r="A52" s="220" t="s">
        <v>398</v>
      </c>
      <c r="B52" s="221" t="s">
        <v>399</v>
      </c>
      <c r="C52" s="212">
        <v>0</v>
      </c>
      <c r="D52" s="212">
        <v>53239</v>
      </c>
      <c r="E52" s="213">
        <v>0</v>
      </c>
      <c r="F52" s="214">
        <v>28437</v>
      </c>
    </row>
    <row r="53" spans="1:6" s="117" customFormat="1" ht="12.75">
      <c r="A53" s="220" t="s">
        <v>400</v>
      </c>
      <c r="B53" s="221" t="s">
        <v>401</v>
      </c>
      <c r="C53" s="212">
        <v>2478191</v>
      </c>
      <c r="D53" s="212">
        <v>277844</v>
      </c>
      <c r="E53" s="213">
        <v>11.211565210268297</v>
      </c>
      <c r="F53" s="214">
        <v>180462</v>
      </c>
    </row>
    <row r="54" spans="1:6" s="210" customFormat="1" ht="12.75">
      <c r="A54" s="220" t="s">
        <v>402</v>
      </c>
      <c r="B54" s="221" t="s">
        <v>403</v>
      </c>
      <c r="C54" s="212">
        <v>147021231</v>
      </c>
      <c r="D54" s="212">
        <v>20508524</v>
      </c>
      <c r="E54" s="213">
        <v>13.949362184295683</v>
      </c>
      <c r="F54" s="214">
        <v>11575306</v>
      </c>
    </row>
    <row r="55" spans="1:6" s="117" customFormat="1" ht="12.75">
      <c r="A55" s="222"/>
      <c r="B55" s="207" t="s">
        <v>404</v>
      </c>
      <c r="C55" s="208">
        <v>149499422</v>
      </c>
      <c r="D55" s="208">
        <v>20839607</v>
      </c>
      <c r="E55" s="209">
        <v>13.939590348382753</v>
      </c>
      <c r="F55" s="208">
        <v>11784205</v>
      </c>
    </row>
    <row r="56" spans="1:9" s="96" customFormat="1" ht="12.75" customHeight="1">
      <c r="A56" s="223" t="s">
        <v>405</v>
      </c>
      <c r="B56" s="223" t="s">
        <v>406</v>
      </c>
      <c r="C56" s="224">
        <v>144560136</v>
      </c>
      <c r="D56" s="224">
        <v>19857184</v>
      </c>
      <c r="E56" s="209">
        <v>13.736279274114684</v>
      </c>
      <c r="F56" s="208">
        <v>11466478</v>
      </c>
      <c r="G56" s="210"/>
      <c r="H56" s="210"/>
      <c r="I56" s="210"/>
    </row>
    <row r="57" spans="1:7" s="226" customFormat="1" ht="12.75" customHeight="1">
      <c r="A57" s="225" t="s">
        <v>407</v>
      </c>
      <c r="B57" s="225" t="s">
        <v>408</v>
      </c>
      <c r="C57" s="224">
        <v>121137258</v>
      </c>
      <c r="D57" s="224">
        <v>18334333</v>
      </c>
      <c r="E57" s="209">
        <v>15.135172532962567</v>
      </c>
      <c r="F57" s="208">
        <v>10731350</v>
      </c>
      <c r="G57" s="210"/>
    </row>
    <row r="58" spans="1:6" s="117" customFormat="1" ht="12.75">
      <c r="A58" s="227">
        <v>1000</v>
      </c>
      <c r="B58" s="228" t="s">
        <v>409</v>
      </c>
      <c r="C58" s="212">
        <v>93158152</v>
      </c>
      <c r="D58" s="212">
        <v>13013813</v>
      </c>
      <c r="E58" s="213">
        <v>13.969591195840811</v>
      </c>
      <c r="F58" s="214">
        <v>8043546</v>
      </c>
    </row>
    <row r="59" spans="1:6" s="117" customFormat="1" ht="12.75">
      <c r="A59" s="229" t="s">
        <v>410</v>
      </c>
      <c r="B59" s="154" t="s">
        <v>411</v>
      </c>
      <c r="C59" s="212">
        <v>74774884</v>
      </c>
      <c r="D59" s="212">
        <v>11023504</v>
      </c>
      <c r="E59" s="213">
        <v>14.742254899385735</v>
      </c>
      <c r="F59" s="214">
        <v>6846026</v>
      </c>
    </row>
    <row r="60" spans="1:6" s="117" customFormat="1" ht="25.5">
      <c r="A60" s="229" t="s">
        <v>412</v>
      </c>
      <c r="B60" s="211" t="s">
        <v>413</v>
      </c>
      <c r="C60" s="212">
        <v>17890153</v>
      </c>
      <c r="D60" s="212">
        <v>1990309</v>
      </c>
      <c r="E60" s="213">
        <v>11.125164776399622</v>
      </c>
      <c r="F60" s="214">
        <v>1197520</v>
      </c>
    </row>
    <row r="61" spans="1:6" s="117" customFormat="1" ht="12.75">
      <c r="A61" s="227">
        <v>2000</v>
      </c>
      <c r="B61" s="221" t="s">
        <v>414</v>
      </c>
      <c r="C61" s="212">
        <v>27979106</v>
      </c>
      <c r="D61" s="212">
        <v>5320520</v>
      </c>
      <c r="E61" s="213">
        <v>19.016047188927338</v>
      </c>
      <c r="F61" s="214">
        <v>2687804</v>
      </c>
    </row>
    <row r="62" spans="1:6" s="117" customFormat="1" ht="12.75">
      <c r="A62" s="227">
        <v>2100</v>
      </c>
      <c r="B62" s="221" t="s">
        <v>415</v>
      </c>
      <c r="C62" s="212">
        <v>1460910</v>
      </c>
      <c r="D62" s="212">
        <v>164053</v>
      </c>
      <c r="E62" s="213">
        <v>11.229507635651752</v>
      </c>
      <c r="F62" s="214">
        <v>108043</v>
      </c>
    </row>
    <row r="63" spans="1:6" s="117" customFormat="1" ht="12.75">
      <c r="A63" s="227">
        <v>2200</v>
      </c>
      <c r="B63" s="221" t="s">
        <v>416</v>
      </c>
      <c r="C63" s="212">
        <v>20564815</v>
      </c>
      <c r="D63" s="212">
        <v>4254617</v>
      </c>
      <c r="E63" s="213">
        <v>20.688817283306463</v>
      </c>
      <c r="F63" s="214">
        <v>2196355</v>
      </c>
    </row>
    <row r="64" spans="1:6" s="117" customFormat="1" ht="25.5">
      <c r="A64" s="227">
        <v>2300</v>
      </c>
      <c r="B64" s="221" t="s">
        <v>417</v>
      </c>
      <c r="C64" s="212">
        <v>3952472</v>
      </c>
      <c r="D64" s="212">
        <v>427062</v>
      </c>
      <c r="E64" s="213">
        <v>10.804934228503074</v>
      </c>
      <c r="F64" s="214">
        <v>229793</v>
      </c>
    </row>
    <row r="65" spans="1:6" s="117" customFormat="1" ht="12.75">
      <c r="A65" s="227">
        <v>2400</v>
      </c>
      <c r="B65" s="221" t="s">
        <v>418</v>
      </c>
      <c r="C65" s="212">
        <v>92944</v>
      </c>
      <c r="D65" s="212">
        <v>19109</v>
      </c>
      <c r="E65" s="213">
        <v>20.55969185746256</v>
      </c>
      <c r="F65" s="214">
        <v>13245</v>
      </c>
    </row>
    <row r="66" spans="1:6" s="117" customFormat="1" ht="12.75">
      <c r="A66" s="227">
        <v>2500</v>
      </c>
      <c r="B66" s="221" t="s">
        <v>419</v>
      </c>
      <c r="C66" s="212">
        <v>1349927</v>
      </c>
      <c r="D66" s="212">
        <v>455679</v>
      </c>
      <c r="E66" s="213">
        <v>33.75582531499852</v>
      </c>
      <c r="F66" s="214">
        <v>140368</v>
      </c>
    </row>
    <row r="67" spans="1:7" s="226" customFormat="1" ht="12.75" customHeight="1">
      <c r="A67" s="230" t="s">
        <v>420</v>
      </c>
      <c r="B67" s="231" t="s">
        <v>421</v>
      </c>
      <c r="C67" s="224">
        <v>23422878</v>
      </c>
      <c r="D67" s="224">
        <v>1522851</v>
      </c>
      <c r="E67" s="232">
        <v>6.501553737333217</v>
      </c>
      <c r="F67" s="208">
        <v>735128</v>
      </c>
      <c r="G67" s="210"/>
    </row>
    <row r="68" spans="1:6" s="117" customFormat="1" ht="12.75">
      <c r="A68" s="227">
        <v>3000</v>
      </c>
      <c r="B68" s="221" t="s">
        <v>422</v>
      </c>
      <c r="C68" s="212">
        <v>18812335</v>
      </c>
      <c r="D68" s="212">
        <v>276305</v>
      </c>
      <c r="E68" s="232">
        <v>1.4687437790152047</v>
      </c>
      <c r="F68" s="214">
        <v>106532</v>
      </c>
    </row>
    <row r="69" spans="1:6" s="117" customFormat="1" ht="12.75" hidden="1">
      <c r="A69" s="229">
        <v>3900</v>
      </c>
      <c r="B69" s="211" t="s">
        <v>423</v>
      </c>
      <c r="C69" s="212">
        <v>0</v>
      </c>
      <c r="D69" s="212">
        <v>0</v>
      </c>
      <c r="E69" s="232" t="e">
        <v>#DIV/0!</v>
      </c>
      <c r="F69" s="214">
        <v>0</v>
      </c>
    </row>
    <row r="70" spans="1:6" s="117" customFormat="1" ht="25.5">
      <c r="A70" s="229">
        <v>3200</v>
      </c>
      <c r="B70" s="221" t="s">
        <v>424</v>
      </c>
      <c r="C70" s="212">
        <v>18695807</v>
      </c>
      <c r="D70" s="212">
        <v>246173</v>
      </c>
      <c r="E70" s="232">
        <v>1.3167283979771507</v>
      </c>
      <c r="F70" s="214">
        <v>90621</v>
      </c>
    </row>
    <row r="71" spans="1:6" s="117" customFormat="1" ht="51">
      <c r="A71" s="233">
        <v>3500</v>
      </c>
      <c r="B71" s="234" t="s">
        <v>425</v>
      </c>
      <c r="C71" s="235">
        <v>116528</v>
      </c>
      <c r="D71" s="212">
        <v>30132</v>
      </c>
      <c r="E71" s="232">
        <v>25.858162844981464</v>
      </c>
      <c r="F71" s="214">
        <v>15911</v>
      </c>
    </row>
    <row r="72" spans="1:6" s="117" customFormat="1" ht="12.75">
      <c r="A72" s="227">
        <v>6000</v>
      </c>
      <c r="B72" s="221" t="s">
        <v>426</v>
      </c>
      <c r="C72" s="212">
        <v>4610543</v>
      </c>
      <c r="D72" s="212">
        <v>1246546</v>
      </c>
      <c r="E72" s="213">
        <v>27.036858782143447</v>
      </c>
      <c r="F72" s="214">
        <v>628596</v>
      </c>
    </row>
    <row r="73" spans="1:6" s="117" customFormat="1" ht="12.75">
      <c r="A73" s="236">
        <v>6200</v>
      </c>
      <c r="B73" s="234" t="s">
        <v>427</v>
      </c>
      <c r="C73" s="235">
        <v>4610543</v>
      </c>
      <c r="D73" s="212">
        <v>1246546</v>
      </c>
      <c r="E73" s="213">
        <v>27.036858782143447</v>
      </c>
      <c r="F73" s="214">
        <v>628596</v>
      </c>
    </row>
    <row r="74" spans="1:8" s="96" customFormat="1" ht="12.75" customHeight="1">
      <c r="A74" s="223" t="s">
        <v>428</v>
      </c>
      <c r="B74" s="231" t="s">
        <v>429</v>
      </c>
      <c r="C74" s="237">
        <v>4939286</v>
      </c>
      <c r="D74" s="237">
        <v>982400</v>
      </c>
      <c r="E74" s="209">
        <v>19.889514395400468</v>
      </c>
      <c r="F74" s="208">
        <v>317727</v>
      </c>
      <c r="G74" s="117"/>
      <c r="H74" s="117"/>
    </row>
    <row r="75" spans="1:8" s="226" customFormat="1" ht="12.75" customHeight="1">
      <c r="A75" s="225" t="s">
        <v>430</v>
      </c>
      <c r="B75" s="231" t="s">
        <v>431</v>
      </c>
      <c r="C75" s="237">
        <v>4937086</v>
      </c>
      <c r="D75" s="237">
        <v>982400</v>
      </c>
      <c r="E75" s="209">
        <v>19.89837730191453</v>
      </c>
      <c r="F75" s="208">
        <v>317727</v>
      </c>
      <c r="G75" s="210"/>
      <c r="H75" s="210"/>
    </row>
    <row r="76" spans="1:12" s="117" customFormat="1" ht="12.75">
      <c r="A76" s="229">
        <v>5100</v>
      </c>
      <c r="B76" s="211" t="s">
        <v>432</v>
      </c>
      <c r="C76" s="212">
        <v>241139</v>
      </c>
      <c r="D76" s="212">
        <v>44279</v>
      </c>
      <c r="E76" s="213">
        <v>18.362438261749446</v>
      </c>
      <c r="F76" s="214">
        <v>11422</v>
      </c>
      <c r="L76" s="177"/>
    </row>
    <row r="77" spans="1:6" s="117" customFormat="1" ht="12.75">
      <c r="A77" s="229">
        <v>5200</v>
      </c>
      <c r="B77" s="211" t="s">
        <v>433</v>
      </c>
      <c r="C77" s="212">
        <v>4684747</v>
      </c>
      <c r="D77" s="212">
        <v>938121</v>
      </c>
      <c r="E77" s="213">
        <v>20.025008821180737</v>
      </c>
      <c r="F77" s="214">
        <v>306305</v>
      </c>
    </row>
    <row r="78" spans="1:6" s="210" customFormat="1" ht="25.5">
      <c r="A78" s="238">
        <v>8000</v>
      </c>
      <c r="B78" s="207" t="s">
        <v>434</v>
      </c>
      <c r="C78" s="208">
        <v>0</v>
      </c>
      <c r="D78" s="208">
        <v>23</v>
      </c>
      <c r="E78" s="213">
        <v>0</v>
      </c>
      <c r="F78" s="208">
        <v>0</v>
      </c>
    </row>
    <row r="79" spans="1:6" s="117" customFormat="1" ht="12.75">
      <c r="A79" s="239"/>
      <c r="B79" s="240" t="s">
        <v>448</v>
      </c>
      <c r="C79" s="208">
        <v>-1593613</v>
      </c>
      <c r="D79" s="208">
        <v>5837165</v>
      </c>
      <c r="E79" s="209">
        <v>-366.28497633992697</v>
      </c>
      <c r="F79" s="208">
        <v>3741791</v>
      </c>
    </row>
    <row r="80" spans="1:6" s="117" customFormat="1" ht="12.75">
      <c r="A80" s="239"/>
      <c r="B80" s="240" t="s">
        <v>435</v>
      </c>
      <c r="C80" s="208">
        <v>1593613</v>
      </c>
      <c r="D80" s="208">
        <v>-5837165</v>
      </c>
      <c r="E80" s="209">
        <v>-366.28497633992697</v>
      </c>
      <c r="F80" s="208">
        <v>-3741791</v>
      </c>
    </row>
    <row r="81" spans="1:6" s="117" customFormat="1" ht="12.75">
      <c r="A81" s="238" t="s">
        <v>436</v>
      </c>
      <c r="B81" s="241" t="s">
        <v>437</v>
      </c>
      <c r="C81" s="208">
        <v>1593613</v>
      </c>
      <c r="D81" s="208">
        <v>-5837165</v>
      </c>
      <c r="E81" s="209">
        <v>-366.28497633992697</v>
      </c>
      <c r="F81" s="208">
        <v>-3741791</v>
      </c>
    </row>
    <row r="82" spans="1:6" s="117" customFormat="1" ht="12.75">
      <c r="A82" s="205" t="s">
        <v>438</v>
      </c>
      <c r="B82" s="211" t="s">
        <v>297</v>
      </c>
      <c r="C82" s="212">
        <v>1694840</v>
      </c>
      <c r="D82" s="212">
        <v>-145033</v>
      </c>
      <c r="E82" s="213">
        <v>-8.557326945316373</v>
      </c>
      <c r="F82" s="214">
        <v>20062</v>
      </c>
    </row>
    <row r="83" spans="1:6" s="117" customFormat="1" ht="12.75">
      <c r="A83" s="205" t="s">
        <v>439</v>
      </c>
      <c r="B83" s="211" t="s">
        <v>440</v>
      </c>
      <c r="C83" s="212">
        <v>-101227</v>
      </c>
      <c r="D83" s="212">
        <v>-4297132</v>
      </c>
      <c r="E83" s="213">
        <v>4245.04529423968</v>
      </c>
      <c r="F83" s="214">
        <v>-2429853</v>
      </c>
    </row>
    <row r="84" spans="1:6" s="117" customFormat="1" ht="12.75">
      <c r="A84" s="205" t="s">
        <v>441</v>
      </c>
      <c r="B84" s="211" t="s">
        <v>442</v>
      </c>
      <c r="C84" s="212">
        <v>0</v>
      </c>
      <c r="D84" s="212">
        <v>-1395000</v>
      </c>
      <c r="E84" s="213">
        <v>0</v>
      </c>
      <c r="F84" s="214">
        <v>-1332000</v>
      </c>
    </row>
    <row r="85" spans="1:6" s="173" customFormat="1" ht="12.75" customHeight="1" hidden="1">
      <c r="A85" s="242" t="s">
        <v>443</v>
      </c>
      <c r="B85" s="207" t="s">
        <v>179</v>
      </c>
      <c r="C85" s="243">
        <v>0</v>
      </c>
      <c r="D85" s="243">
        <v>0</v>
      </c>
      <c r="E85" s="213">
        <v>0</v>
      </c>
      <c r="F85" s="208">
        <f>D85</f>
        <v>0</v>
      </c>
    </row>
    <row r="86" spans="1:54" s="186" customFormat="1" ht="12.75" hidden="1">
      <c r="A86" s="238" t="s">
        <v>444</v>
      </c>
      <c r="B86" s="240" t="s">
        <v>180</v>
      </c>
      <c r="C86" s="208">
        <v>0</v>
      </c>
      <c r="D86" s="208">
        <v>0</v>
      </c>
      <c r="E86" s="209" t="e">
        <f>D86/C86*100</f>
        <v>#DIV/0!</v>
      </c>
      <c r="F86" s="208">
        <v>0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</row>
    <row r="87" spans="1:54" s="186" customFormat="1" ht="12.75">
      <c r="A87" s="244"/>
      <c r="B87" s="245"/>
      <c r="C87" s="246"/>
      <c r="D87" s="246"/>
      <c r="E87" s="247"/>
      <c r="F87" s="24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</row>
    <row r="88" spans="1:54" s="186" customFormat="1" ht="12.75">
      <c r="A88" s="244"/>
      <c r="B88" s="245"/>
      <c r="C88" s="246"/>
      <c r="D88" s="246"/>
      <c r="E88" s="247"/>
      <c r="F88" s="24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</row>
    <row r="89" spans="1:6" ht="12.75" customHeight="1">
      <c r="A89" s="248"/>
      <c r="B89" s="249"/>
      <c r="C89" s="200"/>
      <c r="D89" s="250"/>
      <c r="E89" s="200"/>
      <c r="F89" s="250"/>
    </row>
    <row r="90" spans="1:7" s="96" customFormat="1" ht="12.75">
      <c r="A90" s="48" t="s">
        <v>445</v>
      </c>
      <c r="B90" s="117"/>
      <c r="E90" s="251"/>
      <c r="F90" s="251" t="s">
        <v>186</v>
      </c>
      <c r="G90" s="174"/>
    </row>
    <row r="91" spans="1:7" s="96" customFormat="1" ht="12.75">
      <c r="A91" s="48"/>
      <c r="B91" s="117"/>
      <c r="E91" s="251"/>
      <c r="F91" s="251"/>
      <c r="G91" s="174"/>
    </row>
    <row r="92" spans="1:7" s="96" customFormat="1" ht="12.75">
      <c r="A92" s="48"/>
      <c r="B92" s="117"/>
      <c r="E92" s="251"/>
      <c r="F92" s="251"/>
      <c r="G92" s="174"/>
    </row>
    <row r="93" spans="1:7" s="255" customFormat="1" ht="17.25" customHeight="1">
      <c r="A93" s="252" t="s">
        <v>446</v>
      </c>
      <c r="B93" s="253"/>
      <c r="C93" s="11"/>
      <c r="D93" s="254"/>
      <c r="G93" s="256"/>
    </row>
    <row r="94" spans="1:4" s="255" customFormat="1" ht="17.25" customHeight="1">
      <c r="A94" s="257"/>
      <c r="B94" s="253"/>
      <c r="C94" s="11"/>
      <c r="D94" s="254"/>
    </row>
    <row r="95" spans="1:4" s="255" customFormat="1" ht="17.25" customHeight="1">
      <c r="A95" s="258"/>
      <c r="B95" s="253"/>
      <c r="C95" s="11"/>
      <c r="D95" s="256"/>
    </row>
    <row r="96" spans="1:4" s="255" customFormat="1" ht="17.25" customHeight="1">
      <c r="A96" s="258"/>
      <c r="B96" s="253"/>
      <c r="C96" s="11"/>
      <c r="D96" s="256"/>
    </row>
    <row r="97" spans="1:4" s="255" customFormat="1" ht="17.25" customHeight="1">
      <c r="A97" s="258"/>
      <c r="B97" s="253"/>
      <c r="C97" s="11"/>
      <c r="D97" s="256"/>
    </row>
    <row r="98" spans="1:4" s="255" customFormat="1" ht="17.25" customHeight="1">
      <c r="A98" s="258"/>
      <c r="B98" s="253"/>
      <c r="C98" s="11"/>
      <c r="D98" s="256"/>
    </row>
    <row r="99" spans="1:2" s="255" customFormat="1" ht="17.25" customHeight="1">
      <c r="A99" s="257"/>
      <c r="B99" s="259"/>
    </row>
    <row r="100" spans="1:6" s="255" customFormat="1" ht="17.25" customHeight="1">
      <c r="A100" s="260"/>
      <c r="B100" s="261"/>
      <c r="D100" s="262"/>
      <c r="E100" s="263"/>
      <c r="F100" s="264"/>
    </row>
    <row r="101" spans="1:6" s="255" customFormat="1" ht="17.25" customHeight="1">
      <c r="A101" s="257"/>
      <c r="B101" s="113"/>
      <c r="C101" s="262"/>
      <c r="D101" s="262"/>
      <c r="E101" s="175"/>
      <c r="F101" s="265"/>
    </row>
    <row r="102" spans="1:6" s="255" customFormat="1" ht="17.25" customHeight="1">
      <c r="A102" s="257"/>
      <c r="B102" s="113"/>
      <c r="C102" s="262"/>
      <c r="D102" s="262"/>
      <c r="E102" s="175"/>
      <c r="F102" s="265"/>
    </row>
    <row r="103" spans="1:6" s="255" customFormat="1" ht="17.25" customHeight="1">
      <c r="A103" s="106"/>
      <c r="B103" s="13"/>
      <c r="C103" s="29"/>
      <c r="D103" s="29"/>
      <c r="E103" s="178"/>
      <c r="F103" s="29"/>
    </row>
    <row r="104" spans="1:3" ht="15.75">
      <c r="A104" s="266"/>
      <c r="B104" s="267"/>
      <c r="C104" s="268"/>
    </row>
    <row r="105" spans="1:3" ht="15.75">
      <c r="A105" s="266"/>
      <c r="B105" s="267"/>
      <c r="C105" s="268"/>
    </row>
    <row r="106" spans="1:3" ht="15.75">
      <c r="A106" s="269"/>
      <c r="B106" s="270"/>
      <c r="C106" s="271"/>
    </row>
    <row r="107" spans="1:3" ht="15.75">
      <c r="A107" s="269"/>
      <c r="B107" s="270"/>
      <c r="C107" s="271"/>
    </row>
    <row r="108" spans="1:3" ht="15.75">
      <c r="A108" s="272"/>
      <c r="B108" s="267"/>
      <c r="C108" s="268"/>
    </row>
    <row r="109" spans="1:3" ht="15.75">
      <c r="A109" s="269"/>
      <c r="B109" s="270"/>
      <c r="C109" s="271"/>
    </row>
    <row r="110" spans="1:3" ht="15.75">
      <c r="A110" s="269"/>
      <c r="B110" s="270"/>
      <c r="C110" s="271"/>
    </row>
    <row r="111" spans="1:3" ht="15.75">
      <c r="A111" s="269"/>
      <c r="B111" s="270"/>
      <c r="C111" s="271"/>
    </row>
    <row r="112" spans="1:3" ht="15.75">
      <c r="A112" s="269"/>
      <c r="B112" s="270"/>
      <c r="C112" s="271"/>
    </row>
    <row r="113" spans="1:3" ht="15.75">
      <c r="A113" s="269"/>
      <c r="B113" s="270"/>
      <c r="C113" s="271"/>
    </row>
    <row r="114" spans="1:3" ht="15.75">
      <c r="A114" s="269"/>
      <c r="B114" s="270"/>
      <c r="C114" s="271"/>
    </row>
    <row r="115" spans="1:3" ht="15.75">
      <c r="A115" s="269"/>
      <c r="B115" s="270"/>
      <c r="C115" s="271"/>
    </row>
    <row r="116" spans="1:3" ht="15.75">
      <c r="A116" s="269"/>
      <c r="B116" s="270"/>
      <c r="C116" s="271"/>
    </row>
    <row r="117" spans="1:3" ht="16.5" customHeight="1">
      <c r="A117" s="266"/>
      <c r="B117" s="267"/>
      <c r="C117" s="271"/>
    </row>
    <row r="118" spans="1:3" ht="15.75">
      <c r="A118" s="266"/>
      <c r="B118" s="267"/>
      <c r="C118" s="271"/>
    </row>
    <row r="119" spans="1:3" ht="15.75">
      <c r="A119" s="266"/>
      <c r="B119" s="267"/>
      <c r="C119" s="271"/>
    </row>
    <row r="120" spans="1:2" ht="15.75">
      <c r="A120" s="266"/>
      <c r="B120" s="267"/>
    </row>
    <row r="121" spans="1:2" ht="15.75">
      <c r="A121" s="1055"/>
      <c r="B121" s="1055"/>
    </row>
    <row r="122" spans="1:2" ht="15.75">
      <c r="A122" s="273"/>
      <c r="B122" s="274"/>
    </row>
    <row r="123" spans="1:2" ht="15.75">
      <c r="A123" s="273"/>
      <c r="B123" s="274"/>
    </row>
    <row r="124" ht="15.75">
      <c r="B124" s="275"/>
    </row>
    <row r="131" ht="15.75">
      <c r="B131" s="275"/>
    </row>
    <row r="138" ht="15.75">
      <c r="B138" s="275"/>
    </row>
    <row r="140" ht="15.75">
      <c r="B140" s="275"/>
    </row>
    <row r="142" ht="15.75">
      <c r="B142" s="275"/>
    </row>
    <row r="144" ht="15.75">
      <c r="B144" s="275"/>
    </row>
    <row r="146" ht="15.75">
      <c r="B146" s="275"/>
    </row>
    <row r="148" ht="15.75">
      <c r="B148" s="275"/>
    </row>
    <row r="150" ht="15.75">
      <c r="B150" s="275"/>
    </row>
    <row r="156" ht="15.75">
      <c r="B156" s="275"/>
    </row>
  </sheetData>
  <sheetProtection/>
  <mergeCells count="8">
    <mergeCell ref="A4:F4"/>
    <mergeCell ref="A121:B121"/>
    <mergeCell ref="A10:F10"/>
    <mergeCell ref="A11:F11"/>
    <mergeCell ref="A6:F6"/>
    <mergeCell ref="A8:F8"/>
    <mergeCell ref="A12:F12"/>
    <mergeCell ref="A13:F13"/>
  </mergeCells>
  <printOptions horizontalCentered="1"/>
  <pageMargins left="0.41" right="0.28" top="0.5905511811023623" bottom="0.49" header="0.2362204724409449" footer="0.1968503937007874"/>
  <pageSetup firstPageNumber="86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66"/>
  <sheetViews>
    <sheetView zoomScale="120" zoomScaleNormal="120" zoomScaleSheetLayoutView="100" workbookViewId="0" topLeftCell="A2">
      <selection activeCell="B15" sqref="B15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276" customWidth="1"/>
  </cols>
  <sheetData>
    <row r="5" spans="1:4" ht="12.75">
      <c r="A5" s="1067" t="s">
        <v>326</v>
      </c>
      <c r="B5" s="1067"/>
      <c r="C5" s="1067"/>
      <c r="D5" s="1067"/>
    </row>
    <row r="6" spans="1:4" ht="12.75">
      <c r="A6" s="1069" t="s">
        <v>327</v>
      </c>
      <c r="B6" s="1069"/>
      <c r="C6" s="1069"/>
      <c r="D6" s="1069"/>
    </row>
    <row r="7" spans="1:4" ht="3.75" customHeight="1">
      <c r="A7" s="187"/>
      <c r="B7" s="188"/>
      <c r="C7" s="187"/>
      <c r="D7" s="189"/>
    </row>
    <row r="8" spans="1:4" ht="12.75">
      <c r="A8" s="1070" t="s">
        <v>449</v>
      </c>
      <c r="B8" s="1070"/>
      <c r="C8" s="1070"/>
      <c r="D8" s="1070"/>
    </row>
    <row r="9" spans="1:4" ht="12.75">
      <c r="A9" s="105"/>
      <c r="B9" s="190"/>
      <c r="C9" s="190"/>
      <c r="D9" s="96"/>
    </row>
    <row r="10" spans="1:4" ht="12.75">
      <c r="A10" s="1068"/>
      <c r="B10" s="1068"/>
      <c r="C10" s="1068"/>
      <c r="D10" s="1068"/>
    </row>
    <row r="11" spans="1:10" ht="15.75">
      <c r="A11" s="1057" t="s">
        <v>450</v>
      </c>
      <c r="B11" s="1057"/>
      <c r="C11" s="1057"/>
      <c r="D11" s="1057"/>
      <c r="G11" s="276"/>
      <c r="H11" s="276"/>
      <c r="I11" s="276"/>
      <c r="J11" s="276"/>
    </row>
    <row r="12" spans="1:10" ht="15.75">
      <c r="A12" s="1042" t="s">
        <v>330</v>
      </c>
      <c r="B12" s="1042"/>
      <c r="C12" s="1042"/>
      <c r="D12" s="1042"/>
      <c r="G12" s="276"/>
      <c r="H12" s="276"/>
      <c r="I12" s="276"/>
      <c r="J12" s="276"/>
    </row>
    <row r="13" spans="1:4" ht="12.75">
      <c r="A13" s="1043" t="s">
        <v>160</v>
      </c>
      <c r="B13" s="1043"/>
      <c r="C13" s="1043"/>
      <c r="D13" s="1043"/>
    </row>
    <row r="14" spans="1:4" ht="12.75">
      <c r="A14" s="191" t="s">
        <v>161</v>
      </c>
      <c r="B14" s="51"/>
      <c r="C14" s="192"/>
      <c r="D14" s="193" t="s">
        <v>162</v>
      </c>
    </row>
    <row r="15" spans="1:4" ht="12.75">
      <c r="A15" s="186"/>
      <c r="B15" s="194"/>
      <c r="C15" s="196"/>
      <c r="D15" s="197" t="s">
        <v>451</v>
      </c>
    </row>
    <row r="16" spans="1:4" ht="15.75">
      <c r="A16" s="277"/>
      <c r="B16" s="185"/>
      <c r="C16" s="185"/>
      <c r="D16" s="103" t="s">
        <v>190</v>
      </c>
    </row>
    <row r="17" spans="1:4" ht="25.5">
      <c r="A17" s="278" t="s">
        <v>333</v>
      </c>
      <c r="B17" s="203" t="s">
        <v>191</v>
      </c>
      <c r="C17" s="220" t="s">
        <v>193</v>
      </c>
      <c r="D17" s="204" t="s">
        <v>167</v>
      </c>
    </row>
    <row r="18" spans="1:4" ht="12.75">
      <c r="A18" s="220" t="s">
        <v>452</v>
      </c>
      <c r="B18" s="220" t="s">
        <v>453</v>
      </c>
      <c r="C18" s="279" t="s">
        <v>454</v>
      </c>
      <c r="D18" s="205">
        <v>4</v>
      </c>
    </row>
    <row r="19" spans="1:4" ht="12.75">
      <c r="A19" s="280"/>
      <c r="B19" s="241" t="s">
        <v>455</v>
      </c>
      <c r="C19" s="281">
        <v>48939</v>
      </c>
      <c r="D19" s="281">
        <v>35880</v>
      </c>
    </row>
    <row r="20" spans="1:4" ht="12.75">
      <c r="A20" s="282" t="s">
        <v>456</v>
      </c>
      <c r="B20" s="283" t="s">
        <v>457</v>
      </c>
      <c r="C20" s="281">
        <v>48939</v>
      </c>
      <c r="D20" s="281">
        <v>35880</v>
      </c>
    </row>
    <row r="21" spans="1:4" ht="25.5">
      <c r="A21" s="284" t="s">
        <v>458</v>
      </c>
      <c r="B21" s="285" t="s">
        <v>459</v>
      </c>
      <c r="C21" s="286">
        <v>4619</v>
      </c>
      <c r="D21" s="287">
        <v>3905</v>
      </c>
    </row>
    <row r="22" spans="1:8" ht="25.5" hidden="1">
      <c r="A22" s="284" t="s">
        <v>460</v>
      </c>
      <c r="B22" s="285" t="s">
        <v>461</v>
      </c>
      <c r="C22" s="286">
        <v>0</v>
      </c>
      <c r="D22" s="287">
        <v>0</v>
      </c>
      <c r="H22" s="288"/>
    </row>
    <row r="23" spans="1:8" ht="25.5">
      <c r="A23" s="284" t="s">
        <v>462</v>
      </c>
      <c r="B23" s="285" t="s">
        <v>463</v>
      </c>
      <c r="C23" s="286">
        <v>1879</v>
      </c>
      <c r="D23" s="287">
        <v>3</v>
      </c>
      <c r="H23" s="288"/>
    </row>
    <row r="24" spans="1:8" ht="25.5">
      <c r="A24" s="284" t="s">
        <v>464</v>
      </c>
      <c r="B24" s="285" t="s">
        <v>465</v>
      </c>
      <c r="C24" s="286">
        <v>24387</v>
      </c>
      <c r="D24" s="287">
        <v>22173</v>
      </c>
      <c r="H24" s="288"/>
    </row>
    <row r="25" spans="1:8" ht="25.5">
      <c r="A25" s="289" t="s">
        <v>466</v>
      </c>
      <c r="B25" s="285" t="s">
        <v>467</v>
      </c>
      <c r="C25" s="286">
        <v>18054</v>
      </c>
      <c r="D25" s="287">
        <v>9799</v>
      </c>
      <c r="H25" s="288"/>
    </row>
    <row r="26" spans="1:4" ht="12.75" hidden="1">
      <c r="A26" s="290" t="s">
        <v>468</v>
      </c>
      <c r="B26" s="285" t="s">
        <v>469</v>
      </c>
      <c r="C26" s="212">
        <v>0</v>
      </c>
      <c r="D26" s="281">
        <v>0</v>
      </c>
    </row>
    <row r="27" spans="1:11" ht="12.75">
      <c r="A27" s="280"/>
      <c r="B27" s="241" t="s">
        <v>470</v>
      </c>
      <c r="C27" s="281">
        <v>56054</v>
      </c>
      <c r="D27" s="281">
        <v>40368</v>
      </c>
      <c r="E27" s="276"/>
      <c r="F27" s="276"/>
      <c r="G27" s="276"/>
      <c r="H27" s="291"/>
      <c r="I27" s="276"/>
      <c r="J27" s="276"/>
      <c r="K27" s="276"/>
    </row>
    <row r="28" spans="1:4" ht="12.75">
      <c r="A28" s="292" t="s">
        <v>402</v>
      </c>
      <c r="B28" s="293" t="s">
        <v>403</v>
      </c>
      <c r="C28" s="286">
        <v>56054</v>
      </c>
      <c r="D28" s="287">
        <v>40368</v>
      </c>
    </row>
    <row r="29" spans="1:10" ht="12.75">
      <c r="A29" s="293"/>
      <c r="B29" s="241" t="s">
        <v>471</v>
      </c>
      <c r="C29" s="281">
        <v>56054</v>
      </c>
      <c r="D29" s="281">
        <v>40368</v>
      </c>
      <c r="E29" s="276"/>
      <c r="F29" s="276"/>
      <c r="G29" s="276"/>
      <c r="H29" s="276"/>
      <c r="I29" s="276"/>
      <c r="J29" s="276"/>
    </row>
    <row r="30" spans="1:4" ht="12.75">
      <c r="A30" s="225" t="s">
        <v>405</v>
      </c>
      <c r="B30" s="283" t="s">
        <v>472</v>
      </c>
      <c r="C30" s="281">
        <v>55938</v>
      </c>
      <c r="D30" s="281">
        <v>40368</v>
      </c>
    </row>
    <row r="31" spans="1:4" ht="12.75">
      <c r="A31" s="225" t="s">
        <v>407</v>
      </c>
      <c r="B31" s="241" t="s">
        <v>473</v>
      </c>
      <c r="C31" s="294">
        <v>45385</v>
      </c>
      <c r="D31" s="281">
        <v>30285</v>
      </c>
    </row>
    <row r="32" spans="1:4" ht="12.75">
      <c r="A32" s="225">
        <v>1000</v>
      </c>
      <c r="B32" s="241" t="s">
        <v>474</v>
      </c>
      <c r="C32" s="294">
        <v>31002</v>
      </c>
      <c r="D32" s="281">
        <v>26172</v>
      </c>
    </row>
    <row r="33" spans="1:4" ht="12.75">
      <c r="A33" s="119">
        <v>1100</v>
      </c>
      <c r="B33" s="211" t="s">
        <v>411</v>
      </c>
      <c r="C33" s="212">
        <v>26309</v>
      </c>
      <c r="D33" s="287">
        <v>22367</v>
      </c>
    </row>
    <row r="34" spans="1:4" ht="27.75" customHeight="1">
      <c r="A34" s="119">
        <v>1200</v>
      </c>
      <c r="B34" s="211" t="s">
        <v>413</v>
      </c>
      <c r="C34" s="212">
        <v>4693</v>
      </c>
      <c r="D34" s="287">
        <v>3805</v>
      </c>
    </row>
    <row r="35" spans="1:4" ht="12.75">
      <c r="A35" s="225">
        <v>2000</v>
      </c>
      <c r="B35" s="241" t="s">
        <v>414</v>
      </c>
      <c r="C35" s="294">
        <v>14383</v>
      </c>
      <c r="D35" s="281">
        <v>4113</v>
      </c>
    </row>
    <row r="36" spans="1:4" ht="12.75">
      <c r="A36" s="225" t="s">
        <v>420</v>
      </c>
      <c r="B36" s="241" t="s">
        <v>475</v>
      </c>
      <c r="C36" s="294">
        <v>10553</v>
      </c>
      <c r="D36" s="281">
        <v>10083</v>
      </c>
    </row>
    <row r="37" spans="1:4" ht="12.75" hidden="1">
      <c r="A37" s="295">
        <v>3000</v>
      </c>
      <c r="B37" s="296" t="s">
        <v>422</v>
      </c>
      <c r="C37" s="208">
        <v>0</v>
      </c>
      <c r="D37" s="281">
        <v>0</v>
      </c>
    </row>
    <row r="38" spans="1:4" ht="13.5" customHeight="1">
      <c r="A38" s="225">
        <v>6000</v>
      </c>
      <c r="B38" s="207" t="s">
        <v>476</v>
      </c>
      <c r="C38" s="294">
        <v>10553</v>
      </c>
      <c r="D38" s="281">
        <v>10083</v>
      </c>
    </row>
    <row r="39" spans="1:4" ht="12.75" hidden="1">
      <c r="A39" s="119">
        <v>7300</v>
      </c>
      <c r="B39" s="297" t="s">
        <v>477</v>
      </c>
      <c r="C39" s="212">
        <v>0</v>
      </c>
      <c r="D39" s="281">
        <v>0</v>
      </c>
    </row>
    <row r="40" spans="1:4" s="298" customFormat="1" ht="12.75">
      <c r="A40" s="225" t="s">
        <v>428</v>
      </c>
      <c r="B40" s="241" t="s">
        <v>429</v>
      </c>
      <c r="C40" s="294">
        <v>116</v>
      </c>
      <c r="D40" s="281">
        <v>0</v>
      </c>
    </row>
    <row r="41" spans="1:4" s="298" customFormat="1" ht="12.75">
      <c r="A41" s="299" t="s">
        <v>478</v>
      </c>
      <c r="B41" s="241" t="s">
        <v>479</v>
      </c>
      <c r="C41" s="294">
        <v>116</v>
      </c>
      <c r="D41" s="281">
        <v>0</v>
      </c>
    </row>
    <row r="42" spans="1:4" ht="12.75" hidden="1">
      <c r="A42" s="300" t="s">
        <v>480</v>
      </c>
      <c r="B42" s="297" t="s">
        <v>432</v>
      </c>
      <c r="C42" s="212">
        <v>0</v>
      </c>
      <c r="D42" s="281">
        <v>0</v>
      </c>
    </row>
    <row r="43" spans="1:4" ht="12.75">
      <c r="A43" s="119">
        <v>5200</v>
      </c>
      <c r="B43" s="211" t="s">
        <v>433</v>
      </c>
      <c r="C43" s="212">
        <v>116</v>
      </c>
      <c r="D43" s="287">
        <v>0</v>
      </c>
    </row>
    <row r="44" spans="1:4" ht="12.75">
      <c r="A44" s="301"/>
      <c r="B44" s="240" t="s">
        <v>481</v>
      </c>
      <c r="C44" s="208">
        <v>-7115</v>
      </c>
      <c r="D44" s="281">
        <v>-4488</v>
      </c>
    </row>
    <row r="45" spans="1:4" ht="12.75">
      <c r="A45" s="219"/>
      <c r="B45" s="241" t="s">
        <v>482</v>
      </c>
      <c r="C45" s="208">
        <v>7115</v>
      </c>
      <c r="D45" s="281">
        <v>4488</v>
      </c>
    </row>
    <row r="46" spans="1:4" ht="12.75">
      <c r="A46" s="302" t="s">
        <v>436</v>
      </c>
      <c r="B46" s="303" t="s">
        <v>483</v>
      </c>
      <c r="C46" s="208">
        <v>7115</v>
      </c>
      <c r="D46" s="281">
        <v>4488</v>
      </c>
    </row>
    <row r="47" spans="1:4" ht="12.75">
      <c r="A47" s="304" t="s">
        <v>438</v>
      </c>
      <c r="B47" s="211" t="s">
        <v>297</v>
      </c>
      <c r="C47" s="212">
        <v>10520</v>
      </c>
      <c r="D47" s="287">
        <v>7795</v>
      </c>
    </row>
    <row r="48" spans="1:4" ht="12.75">
      <c r="A48" s="304" t="s">
        <v>439</v>
      </c>
      <c r="B48" s="211" t="s">
        <v>440</v>
      </c>
      <c r="C48" s="212">
        <v>-3405</v>
      </c>
      <c r="D48" s="287">
        <v>-3307</v>
      </c>
    </row>
    <row r="49" spans="1:4" ht="12.75" hidden="1">
      <c r="A49" s="304" t="s">
        <v>441</v>
      </c>
      <c r="B49" s="211" t="s">
        <v>442</v>
      </c>
      <c r="C49" s="212">
        <v>0</v>
      </c>
      <c r="D49" s="286">
        <f>C49</f>
        <v>0</v>
      </c>
    </row>
    <row r="50" spans="1:4" ht="12.75" hidden="1">
      <c r="A50" s="302" t="s">
        <v>444</v>
      </c>
      <c r="B50" s="305" t="s">
        <v>180</v>
      </c>
      <c r="C50" s="294">
        <v>0</v>
      </c>
      <c r="D50" s="306">
        <v>0</v>
      </c>
    </row>
    <row r="51" spans="1:4" ht="12.75">
      <c r="A51" s="307"/>
      <c r="B51" s="308"/>
      <c r="C51" s="309"/>
      <c r="D51" s="310"/>
    </row>
    <row r="52" spans="1:4" ht="12.75">
      <c r="A52" s="307"/>
      <c r="B52" s="308"/>
      <c r="C52" s="309"/>
      <c r="D52" s="310"/>
    </row>
    <row r="53" spans="1:5" ht="15">
      <c r="A53" s="172"/>
      <c r="B53" s="173"/>
      <c r="C53" s="311"/>
      <c r="D53" s="311"/>
      <c r="E53" s="312"/>
    </row>
    <row r="54" spans="1:7" s="96" customFormat="1" ht="12.75">
      <c r="A54" s="48" t="s">
        <v>445</v>
      </c>
      <c r="B54" s="117"/>
      <c r="D54" s="251" t="s">
        <v>186</v>
      </c>
      <c r="E54" s="251"/>
      <c r="G54" s="174"/>
    </row>
    <row r="55" spans="1:7" s="96" customFormat="1" ht="12.75">
      <c r="A55" s="48"/>
      <c r="B55" s="117"/>
      <c r="D55" s="251"/>
      <c r="E55" s="251"/>
      <c r="G55" s="174"/>
    </row>
    <row r="56" spans="1:7" s="96" customFormat="1" ht="12.75">
      <c r="A56" s="48"/>
      <c r="B56" s="117"/>
      <c r="D56" s="251"/>
      <c r="E56" s="251"/>
      <c r="G56" s="174"/>
    </row>
    <row r="57" spans="1:4" ht="15">
      <c r="A57" s="51" t="s">
        <v>484</v>
      </c>
      <c r="B57" s="173"/>
      <c r="C57" s="311"/>
      <c r="D57" s="311"/>
    </row>
    <row r="58" spans="1:4" ht="15">
      <c r="A58" s="172"/>
      <c r="B58" s="311"/>
      <c r="C58" s="311"/>
      <c r="D58" s="311"/>
    </row>
    <row r="59" spans="1:4" ht="15">
      <c r="A59" s="172"/>
      <c r="B59" s="311"/>
      <c r="C59" s="311"/>
      <c r="D59" s="313"/>
    </row>
    <row r="60" spans="1:4" ht="15">
      <c r="A60" s="172"/>
      <c r="B60" s="311"/>
      <c r="C60" s="311"/>
      <c r="D60" s="313"/>
    </row>
    <row r="61" spans="1:4" ht="15">
      <c r="A61" s="172"/>
      <c r="B61" s="311"/>
      <c r="C61" s="311"/>
      <c r="D61" s="311"/>
    </row>
    <row r="62" spans="1:4" ht="15">
      <c r="A62" s="172"/>
      <c r="B62" s="311"/>
      <c r="C62" s="311"/>
      <c r="D62" s="311"/>
    </row>
    <row r="63" spans="1:4" ht="15">
      <c r="A63" s="172"/>
      <c r="B63" s="311"/>
      <c r="C63" s="311"/>
      <c r="D63" s="311"/>
    </row>
    <row r="64" spans="1:4" ht="15">
      <c r="A64" s="172"/>
      <c r="B64" s="311"/>
      <c r="C64" s="311"/>
      <c r="D64" s="311"/>
    </row>
    <row r="65" spans="2:4" ht="12.75">
      <c r="B65" s="195"/>
      <c r="C65" s="195"/>
      <c r="D65" s="195"/>
    </row>
    <row r="66" spans="1:4" ht="15.75">
      <c r="A66" s="277"/>
      <c r="B66" s="185"/>
      <c r="C66" s="185"/>
      <c r="D66" s="185"/>
    </row>
  </sheetData>
  <mergeCells count="7">
    <mergeCell ref="A11:D11"/>
    <mergeCell ref="A12:D12"/>
    <mergeCell ref="A13:D13"/>
    <mergeCell ref="A5:D5"/>
    <mergeCell ref="A6:D6"/>
    <mergeCell ref="A8:D8"/>
    <mergeCell ref="A10:D10"/>
  </mergeCells>
  <printOptions horizontalCentered="1"/>
  <pageMargins left="0.9448818897637796" right="0.5118110236220472" top="0.8661417322834646" bottom="0.7874015748031497" header="0.7480314960629921" footer="0.3"/>
  <pageSetup firstPageNumber="88" useFirstPageNumber="1" horizontalDpi="600" verticalDpi="600" orientation="portrait" paperSize="9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7"/>
  <sheetViews>
    <sheetView zoomScaleSheetLayoutView="100" workbookViewId="0" topLeftCell="A1">
      <selection activeCell="B23" sqref="B23"/>
    </sheetView>
  </sheetViews>
  <sheetFormatPr defaultColWidth="9.140625" defaultRowHeight="12.75"/>
  <cols>
    <col min="1" max="1" width="6.57421875" style="11" customWidth="1"/>
    <col min="2" max="2" width="46.57421875" style="11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6" s="1" customFormat="1" ht="55.5" customHeight="1">
      <c r="A1" s="1031"/>
      <c r="B1" s="1031"/>
      <c r="C1" s="1031"/>
      <c r="D1" s="1031"/>
      <c r="E1" s="1031"/>
      <c r="F1" s="1031"/>
    </row>
    <row r="2" spans="1:6" s="1" customFormat="1" ht="12.75" customHeight="1">
      <c r="A2" s="1029" t="s">
        <v>156</v>
      </c>
      <c r="B2" s="1029"/>
      <c r="C2" s="1029"/>
      <c r="D2" s="1029"/>
      <c r="E2" s="1029"/>
      <c r="F2" s="1029"/>
    </row>
    <row r="3" spans="1:17" s="3" customFormat="1" ht="25.5" customHeight="1">
      <c r="A3" s="1028" t="s">
        <v>157</v>
      </c>
      <c r="B3" s="1028"/>
      <c r="C3" s="1028"/>
      <c r="D3" s="1028"/>
      <c r="E3" s="1028"/>
      <c r="F3" s="1028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1030" t="s">
        <v>188</v>
      </c>
      <c r="B4" s="1030"/>
      <c r="C4" s="1030"/>
      <c r="D4" s="1030"/>
      <c r="E4" s="1030"/>
      <c r="F4" s="1030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7.25" customHeight="1">
      <c r="A5" s="1026" t="s">
        <v>159</v>
      </c>
      <c r="B5" s="1026"/>
      <c r="C5" s="1026"/>
      <c r="D5" s="1026"/>
      <c r="E5" s="1026"/>
      <c r="F5" s="1026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1027" t="s">
        <v>160</v>
      </c>
      <c r="B6" s="1027"/>
      <c r="C6" s="1027"/>
      <c r="D6" s="1027"/>
      <c r="E6" s="1027"/>
      <c r="F6" s="1027"/>
      <c r="G6" s="4"/>
      <c r="H6" s="4"/>
      <c r="I6" s="4"/>
      <c r="J6" s="4"/>
      <c r="K6" s="4"/>
      <c r="L6" s="4"/>
      <c r="M6" s="4"/>
      <c r="N6" s="59"/>
      <c r="O6" s="60"/>
    </row>
    <row r="7" spans="1:15" s="5" customFormat="1" ht="12.75">
      <c r="A7" s="9" t="s">
        <v>161</v>
      </c>
      <c r="B7" s="10"/>
      <c r="C7" s="6"/>
      <c r="D7" s="4"/>
      <c r="F7" s="7" t="s">
        <v>162</v>
      </c>
      <c r="G7" s="6"/>
      <c r="H7" s="7"/>
      <c r="I7" s="7"/>
      <c r="J7" s="8"/>
      <c r="K7" s="6"/>
      <c r="N7" s="59"/>
      <c r="O7" s="60"/>
    </row>
    <row r="8" spans="1:15" s="5" customFormat="1" ht="12.75">
      <c r="A8" s="9"/>
      <c r="B8" s="10"/>
      <c r="C8" s="6"/>
      <c r="D8" s="4"/>
      <c r="F8" s="61" t="s">
        <v>189</v>
      </c>
      <c r="G8" s="6"/>
      <c r="H8" s="7"/>
      <c r="I8" s="7"/>
      <c r="J8" s="8"/>
      <c r="K8" s="6"/>
      <c r="N8" s="59"/>
      <c r="O8" s="60"/>
    </row>
    <row r="9" spans="1:6" s="37" customFormat="1" ht="12.75">
      <c r="A9" s="11"/>
      <c r="B9" s="13"/>
      <c r="C9" s="62"/>
      <c r="D9" s="62"/>
      <c r="E9" s="62"/>
      <c r="F9" s="63" t="s">
        <v>190</v>
      </c>
    </row>
    <row r="10" spans="1:6" s="37" customFormat="1" ht="38.25">
      <c r="A10" s="64"/>
      <c r="B10" s="65" t="s">
        <v>191</v>
      </c>
      <c r="C10" s="66" t="s">
        <v>192</v>
      </c>
      <c r="D10" s="66" t="s">
        <v>193</v>
      </c>
      <c r="E10" s="66" t="s">
        <v>194</v>
      </c>
      <c r="F10" s="66" t="s">
        <v>195</v>
      </c>
    </row>
    <row r="11" spans="1:6" s="37" customFormat="1" ht="12.75">
      <c r="A11" s="67">
        <v>1</v>
      </c>
      <c r="B11" s="65">
        <v>2</v>
      </c>
      <c r="C11" s="68">
        <v>3</v>
      </c>
      <c r="D11" s="68">
        <v>4</v>
      </c>
      <c r="E11" s="68">
        <v>5</v>
      </c>
      <c r="F11" s="68">
        <v>6</v>
      </c>
    </row>
    <row r="12" spans="1:9" s="37" customFormat="1" ht="12.75" customHeight="1">
      <c r="A12" s="69" t="s">
        <v>196</v>
      </c>
      <c r="B12" s="70" t="s">
        <v>197</v>
      </c>
      <c r="C12" s="71">
        <v>4406999313</v>
      </c>
      <c r="D12" s="71">
        <v>713041466</v>
      </c>
      <c r="E12" s="72">
        <v>16.179749878712997</v>
      </c>
      <c r="F12" s="71">
        <v>365647217</v>
      </c>
      <c r="I12" s="73"/>
    </row>
    <row r="13" spans="1:9" s="37" customFormat="1" ht="12.75" customHeight="1">
      <c r="A13" s="69"/>
      <c r="B13" s="70" t="s">
        <v>198</v>
      </c>
      <c r="C13" s="71">
        <v>3156016274</v>
      </c>
      <c r="D13" s="71">
        <v>520816034</v>
      </c>
      <c r="E13" s="72">
        <v>16.502324094162766</v>
      </c>
      <c r="F13" s="71">
        <v>278605384</v>
      </c>
      <c r="I13" s="73"/>
    </row>
    <row r="14" spans="1:9" s="37" customFormat="1" ht="12.75" customHeight="1">
      <c r="A14" s="74"/>
      <c r="B14" s="75" t="s">
        <v>199</v>
      </c>
      <c r="C14" s="76">
        <v>2309084000</v>
      </c>
      <c r="D14" s="76">
        <v>336511257</v>
      </c>
      <c r="E14" s="77">
        <v>14.573365758889672</v>
      </c>
      <c r="F14" s="76">
        <v>151067150</v>
      </c>
      <c r="I14" s="73"/>
    </row>
    <row r="15" spans="1:9" s="37" customFormat="1" ht="12.75" customHeight="1">
      <c r="A15" s="78"/>
      <c r="B15" s="75" t="s">
        <v>200</v>
      </c>
      <c r="C15" s="76">
        <v>378000000</v>
      </c>
      <c r="D15" s="76">
        <v>82150503</v>
      </c>
      <c r="E15" s="77">
        <v>21.732937301587302</v>
      </c>
      <c r="F15" s="76">
        <v>37454013</v>
      </c>
      <c r="I15" s="73"/>
    </row>
    <row r="16" spans="1:9" s="37" customFormat="1" ht="12.75" customHeight="1">
      <c r="A16" s="78"/>
      <c r="B16" s="75" t="s">
        <v>201</v>
      </c>
      <c r="C16" s="76">
        <v>136000000</v>
      </c>
      <c r="D16" s="76">
        <v>23833572</v>
      </c>
      <c r="E16" s="77">
        <v>17.52468529411765</v>
      </c>
      <c r="F16" s="76">
        <v>10634457</v>
      </c>
      <c r="I16" s="73"/>
    </row>
    <row r="17" spans="1:9" s="37" customFormat="1" ht="12.75" customHeight="1">
      <c r="A17" s="78"/>
      <c r="B17" s="75" t="s">
        <v>202</v>
      </c>
      <c r="C17" s="76">
        <v>242000000</v>
      </c>
      <c r="D17" s="76">
        <v>58316931</v>
      </c>
      <c r="E17" s="77">
        <v>24.097905371900826</v>
      </c>
      <c r="F17" s="76">
        <v>26819556</v>
      </c>
      <c r="I17" s="73"/>
    </row>
    <row r="18" spans="1:9" s="37" customFormat="1" ht="12.75" customHeight="1">
      <c r="A18" s="78"/>
      <c r="B18" s="75" t="s">
        <v>203</v>
      </c>
      <c r="C18" s="76">
        <v>242000000</v>
      </c>
      <c r="D18" s="76">
        <v>58316525</v>
      </c>
      <c r="E18" s="77">
        <v>24.097737603305784</v>
      </c>
      <c r="F18" s="76">
        <v>26835286</v>
      </c>
      <c r="I18" s="73"/>
    </row>
    <row r="19" spans="1:9" s="37" customFormat="1" ht="12.75" customHeight="1">
      <c r="A19" s="74"/>
      <c r="B19" s="75" t="s">
        <v>204</v>
      </c>
      <c r="C19" s="76">
        <v>1908084000</v>
      </c>
      <c r="D19" s="76">
        <v>250279631</v>
      </c>
      <c r="E19" s="77">
        <v>13.116803610323235</v>
      </c>
      <c r="F19" s="76">
        <v>111724544</v>
      </c>
      <c r="I19" s="73"/>
    </row>
    <row r="20" spans="1:9" s="37" customFormat="1" ht="12.75" customHeight="1">
      <c r="A20" s="64"/>
      <c r="B20" s="75" t="s">
        <v>205</v>
      </c>
      <c r="C20" s="76">
        <v>1243000000</v>
      </c>
      <c r="D20" s="76">
        <v>152222833</v>
      </c>
      <c r="E20" s="77">
        <v>12.246406516492357</v>
      </c>
      <c r="F20" s="76">
        <v>60214483</v>
      </c>
      <c r="I20" s="73"/>
    </row>
    <row r="21" spans="1:9" s="37" customFormat="1" ht="12.75" customHeight="1">
      <c r="A21" s="64"/>
      <c r="B21" s="75" t="s">
        <v>206</v>
      </c>
      <c r="C21" s="76">
        <v>633000000</v>
      </c>
      <c r="D21" s="76">
        <v>92648993</v>
      </c>
      <c r="E21" s="77">
        <v>14.63649178515008</v>
      </c>
      <c r="F21" s="76">
        <v>49709148</v>
      </c>
      <c r="I21" s="73"/>
    </row>
    <row r="22" spans="1:9" s="37" customFormat="1" ht="12.75" customHeight="1">
      <c r="A22" s="64"/>
      <c r="B22" s="75" t="s">
        <v>207</v>
      </c>
      <c r="C22" s="76">
        <v>27084000</v>
      </c>
      <c r="D22" s="76">
        <v>3865983</v>
      </c>
      <c r="E22" s="77">
        <v>14.274047408063801</v>
      </c>
      <c r="F22" s="76">
        <v>1893877</v>
      </c>
      <c r="I22" s="73"/>
    </row>
    <row r="23" spans="1:9" s="37" customFormat="1" ht="12.75" customHeight="1">
      <c r="A23" s="78"/>
      <c r="B23" s="75" t="s">
        <v>208</v>
      </c>
      <c r="C23" s="76">
        <v>17000000</v>
      </c>
      <c r="D23" s="76">
        <v>3124844</v>
      </c>
      <c r="E23" s="77">
        <v>18.381435294117647</v>
      </c>
      <c r="F23" s="76">
        <v>1521251</v>
      </c>
      <c r="I23" s="73"/>
    </row>
    <row r="24" spans="1:9" s="37" customFormat="1" ht="12.75" customHeight="1">
      <c r="A24" s="78"/>
      <c r="B24" s="75" t="s">
        <v>209</v>
      </c>
      <c r="C24" s="76">
        <v>500000</v>
      </c>
      <c r="D24" s="76">
        <v>132978</v>
      </c>
      <c r="E24" s="77">
        <v>26.5956</v>
      </c>
      <c r="F24" s="76">
        <v>63968</v>
      </c>
      <c r="I24" s="73"/>
    </row>
    <row r="25" spans="1:9" s="37" customFormat="1" ht="12.75" customHeight="1">
      <c r="A25" s="64"/>
      <c r="B25" s="75" t="s">
        <v>210</v>
      </c>
      <c r="C25" s="76">
        <v>8640000</v>
      </c>
      <c r="D25" s="76">
        <v>449304</v>
      </c>
      <c r="E25" s="77">
        <v>5.200277777777778</v>
      </c>
      <c r="F25" s="76">
        <v>202393</v>
      </c>
      <c r="I25" s="73"/>
    </row>
    <row r="26" spans="1:9" s="37" customFormat="1" ht="12.75" customHeight="1">
      <c r="A26" s="64"/>
      <c r="B26" s="75" t="s">
        <v>211</v>
      </c>
      <c r="C26" s="76">
        <v>944000</v>
      </c>
      <c r="D26" s="76">
        <v>158857</v>
      </c>
      <c r="E26" s="77">
        <v>16.828072033898305</v>
      </c>
      <c r="F26" s="76">
        <v>106265</v>
      </c>
      <c r="I26" s="73"/>
    </row>
    <row r="27" spans="1:9" s="37" customFormat="1" ht="25.5">
      <c r="A27" s="78"/>
      <c r="B27" s="75" t="s">
        <v>212</v>
      </c>
      <c r="C27" s="76">
        <v>5000000</v>
      </c>
      <c r="D27" s="76">
        <v>1541822</v>
      </c>
      <c r="E27" s="77">
        <v>30.83644</v>
      </c>
      <c r="F27" s="76">
        <v>-92964</v>
      </c>
      <c r="I27" s="73"/>
    </row>
    <row r="28" spans="1:9" s="37" customFormat="1" ht="12.75" customHeight="1">
      <c r="A28" s="64"/>
      <c r="B28" s="75" t="s">
        <v>213</v>
      </c>
      <c r="C28" s="76">
        <v>5000000</v>
      </c>
      <c r="D28" s="76">
        <v>1541822</v>
      </c>
      <c r="E28" s="77">
        <v>30.83644</v>
      </c>
      <c r="F28" s="76">
        <v>-92964</v>
      </c>
      <c r="I28" s="73"/>
    </row>
    <row r="29" spans="1:9" s="37" customFormat="1" ht="12.75" customHeight="1">
      <c r="A29" s="64"/>
      <c r="B29" s="75" t="s">
        <v>214</v>
      </c>
      <c r="C29" s="76">
        <v>23000000</v>
      </c>
      <c r="D29" s="76">
        <v>3987338</v>
      </c>
      <c r="E29" s="77">
        <v>17.336252173913046</v>
      </c>
      <c r="F29" s="76">
        <v>1796713</v>
      </c>
      <c r="I29" s="73"/>
    </row>
    <row r="30" spans="1:9" s="37" customFormat="1" ht="12.75" customHeight="1">
      <c r="A30" s="74"/>
      <c r="B30" s="79" t="s">
        <v>215</v>
      </c>
      <c r="C30" s="80" t="s">
        <v>171</v>
      </c>
      <c r="D30" s="81">
        <v>93785</v>
      </c>
      <c r="E30" s="80" t="s">
        <v>171</v>
      </c>
      <c r="F30" s="81">
        <v>91880</v>
      </c>
      <c r="I30" s="73"/>
    </row>
    <row r="31" spans="1:9" s="37" customFormat="1" ht="12.75" customHeight="1">
      <c r="A31" s="82"/>
      <c r="B31" s="75" t="s">
        <v>216</v>
      </c>
      <c r="C31" s="76">
        <v>217404748</v>
      </c>
      <c r="D31" s="76">
        <v>27998908</v>
      </c>
      <c r="E31" s="77">
        <v>12.87870125081169</v>
      </c>
      <c r="F31" s="76">
        <v>11296623</v>
      </c>
      <c r="I31" s="73"/>
    </row>
    <row r="32" spans="1:9" s="37" customFormat="1" ht="12.75" customHeight="1">
      <c r="A32" s="82"/>
      <c r="B32" s="75" t="s">
        <v>217</v>
      </c>
      <c r="C32" s="76">
        <v>90370167</v>
      </c>
      <c r="D32" s="76">
        <v>12572718</v>
      </c>
      <c r="E32" s="77">
        <v>13.91246516120746</v>
      </c>
      <c r="F32" s="76">
        <v>5778496</v>
      </c>
      <c r="I32" s="73"/>
    </row>
    <row r="33" spans="1:9" s="37" customFormat="1" ht="12.75" customHeight="1">
      <c r="A33" s="82"/>
      <c r="B33" s="75" t="s">
        <v>218</v>
      </c>
      <c r="C33" s="76">
        <v>539157359</v>
      </c>
      <c r="D33" s="76">
        <v>143733151</v>
      </c>
      <c r="E33" s="77">
        <v>26.65884988875762</v>
      </c>
      <c r="F33" s="76">
        <v>110463115</v>
      </c>
      <c r="I33" s="73"/>
    </row>
    <row r="34" spans="1:9" s="37" customFormat="1" ht="12.75" customHeight="1">
      <c r="A34" s="74" t="s">
        <v>219</v>
      </c>
      <c r="B34" s="70" t="s">
        <v>220</v>
      </c>
      <c r="C34" s="71">
        <v>3156016274</v>
      </c>
      <c r="D34" s="71">
        <v>520816034</v>
      </c>
      <c r="E34" s="72">
        <v>16.502324094162766</v>
      </c>
      <c r="F34" s="71">
        <v>278605384</v>
      </c>
      <c r="I34" s="73"/>
    </row>
    <row r="35" spans="1:9" s="37" customFormat="1" ht="12.75" customHeight="1">
      <c r="A35" s="74"/>
      <c r="B35" s="70" t="s">
        <v>221</v>
      </c>
      <c r="C35" s="71">
        <v>1268604477</v>
      </c>
      <c r="D35" s="71">
        <v>194949923</v>
      </c>
      <c r="E35" s="72">
        <v>15.3672737669205</v>
      </c>
      <c r="F35" s="71">
        <v>88491233</v>
      </c>
      <c r="I35" s="73"/>
    </row>
    <row r="36" spans="1:9" s="37" customFormat="1" ht="12.75" customHeight="1">
      <c r="A36" s="83"/>
      <c r="B36" s="75" t="s">
        <v>222</v>
      </c>
      <c r="C36" s="76">
        <v>1156000000</v>
      </c>
      <c r="D36" s="76">
        <v>179486162</v>
      </c>
      <c r="E36" s="77">
        <v>15.526484602076124</v>
      </c>
      <c r="F36" s="76">
        <v>86951042</v>
      </c>
      <c r="I36" s="73"/>
    </row>
    <row r="37" spans="1:9" s="37" customFormat="1" ht="12.75" customHeight="1">
      <c r="A37" s="84"/>
      <c r="B37" s="75" t="s">
        <v>223</v>
      </c>
      <c r="C37" s="76">
        <v>1156000000</v>
      </c>
      <c r="D37" s="76">
        <v>179486162</v>
      </c>
      <c r="E37" s="77">
        <v>15.526484602076124</v>
      </c>
      <c r="F37" s="76">
        <v>86951042</v>
      </c>
      <c r="I37" s="73"/>
    </row>
    <row r="38" spans="1:9" s="37" customFormat="1" ht="12.75" customHeight="1">
      <c r="A38" s="85"/>
      <c r="B38" s="75" t="s">
        <v>216</v>
      </c>
      <c r="C38" s="76">
        <v>94853929</v>
      </c>
      <c r="D38" s="76">
        <v>12721770</v>
      </c>
      <c r="E38" s="77">
        <v>13.411958928975942</v>
      </c>
      <c r="F38" s="76">
        <v>80594</v>
      </c>
      <c r="I38" s="86"/>
    </row>
    <row r="39" spans="1:9" s="37" customFormat="1" ht="12.75" customHeight="1">
      <c r="A39" s="85"/>
      <c r="B39" s="75" t="s">
        <v>217</v>
      </c>
      <c r="C39" s="76">
        <v>129110</v>
      </c>
      <c r="D39" s="76">
        <v>17500</v>
      </c>
      <c r="E39" s="77">
        <v>13.554333514057781</v>
      </c>
      <c r="F39" s="76">
        <v>10197</v>
      </c>
      <c r="I39" s="86"/>
    </row>
    <row r="40" spans="1:9" s="37" customFormat="1" ht="12.75" customHeight="1">
      <c r="A40" s="85"/>
      <c r="B40" s="75" t="s">
        <v>224</v>
      </c>
      <c r="C40" s="76">
        <v>17621438</v>
      </c>
      <c r="D40" s="76">
        <v>2724491</v>
      </c>
      <c r="E40" s="77">
        <v>15.461229668089516</v>
      </c>
      <c r="F40" s="76">
        <v>1449400</v>
      </c>
      <c r="I40" s="73"/>
    </row>
    <row r="41" spans="1:9" s="37" customFormat="1" ht="12.75" customHeight="1">
      <c r="A41" s="87"/>
      <c r="B41" s="88" t="s">
        <v>225</v>
      </c>
      <c r="C41" s="89">
        <v>17621438</v>
      </c>
      <c r="D41" s="89">
        <v>2724491</v>
      </c>
      <c r="E41" s="90">
        <v>15.461229668089516</v>
      </c>
      <c r="F41" s="89">
        <v>1449400</v>
      </c>
      <c r="I41" s="73"/>
    </row>
    <row r="42" spans="1:9" s="37" customFormat="1" ht="12.75" customHeight="1">
      <c r="A42" s="83" t="s">
        <v>226</v>
      </c>
      <c r="B42" s="70" t="s">
        <v>227</v>
      </c>
      <c r="C42" s="35">
        <v>1250983039</v>
      </c>
      <c r="D42" s="35">
        <v>192225432</v>
      </c>
      <c r="E42" s="91">
        <v>15.36595029726858</v>
      </c>
      <c r="F42" s="35">
        <v>87041833</v>
      </c>
      <c r="I42" s="86"/>
    </row>
    <row r="43" spans="1:9" s="37" customFormat="1" ht="12.75" customHeight="1">
      <c r="A43" s="83" t="s">
        <v>228</v>
      </c>
      <c r="B43" s="70" t="s">
        <v>229</v>
      </c>
      <c r="C43" s="35">
        <v>5115493485</v>
      </c>
      <c r="D43" s="35">
        <v>733240210</v>
      </c>
      <c r="E43" s="91">
        <v>14.333714081545743</v>
      </c>
      <c r="F43" s="35">
        <v>419317513.46000004</v>
      </c>
      <c r="I43" s="73"/>
    </row>
    <row r="44" spans="1:9" s="37" customFormat="1" ht="12.75" customHeight="1">
      <c r="A44" s="83" t="s">
        <v>230</v>
      </c>
      <c r="B44" s="70" t="s">
        <v>231</v>
      </c>
      <c r="C44" s="35">
        <v>4825633752</v>
      </c>
      <c r="D44" s="35">
        <v>706246438</v>
      </c>
      <c r="E44" s="92" t="s">
        <v>171</v>
      </c>
      <c r="F44" s="35">
        <v>404147314.46000004</v>
      </c>
      <c r="I44" s="93"/>
    </row>
    <row r="45" spans="1:9" s="37" customFormat="1" ht="12.75" customHeight="1">
      <c r="A45" s="83" t="s">
        <v>232</v>
      </c>
      <c r="B45" s="70" t="s">
        <v>233</v>
      </c>
      <c r="C45" s="35">
        <v>289859733</v>
      </c>
      <c r="D45" s="35">
        <v>26993772</v>
      </c>
      <c r="E45" s="92" t="s">
        <v>171</v>
      </c>
      <c r="F45" s="35">
        <v>15170199</v>
      </c>
      <c r="G45" s="73"/>
      <c r="I45" s="73"/>
    </row>
    <row r="46" spans="1:9" s="37" customFormat="1" ht="12.75" customHeight="1">
      <c r="A46" s="83"/>
      <c r="B46" s="70" t="s">
        <v>234</v>
      </c>
      <c r="C46" s="35">
        <v>-708494172</v>
      </c>
      <c r="D46" s="35">
        <v>-20198744</v>
      </c>
      <c r="E46" s="91">
        <v>2.8509400356789385</v>
      </c>
      <c r="F46" s="35">
        <v>-53670296.46000004</v>
      </c>
      <c r="I46" s="73"/>
    </row>
    <row r="47" spans="1:9" s="37" customFormat="1" ht="12.75" customHeight="1">
      <c r="A47" s="85"/>
      <c r="B47" s="70" t="s">
        <v>235</v>
      </c>
      <c r="C47" s="35">
        <v>708494172</v>
      </c>
      <c r="D47" s="35">
        <v>20198744</v>
      </c>
      <c r="E47" s="91">
        <v>2.8509400356789385</v>
      </c>
      <c r="F47" s="35">
        <v>53670296.46000001</v>
      </c>
      <c r="I47" s="73"/>
    </row>
    <row r="48" spans="1:9" s="37" customFormat="1" ht="12.75" customHeight="1">
      <c r="A48" s="85"/>
      <c r="B48" s="75" t="s">
        <v>236</v>
      </c>
      <c r="C48" s="76">
        <v>480717350</v>
      </c>
      <c r="D48" s="76">
        <v>14973</v>
      </c>
      <c r="E48" s="77">
        <v>0.003114720115677123</v>
      </c>
      <c r="F48" s="76">
        <v>14452455.460000008</v>
      </c>
      <c r="I48" s="73"/>
    </row>
    <row r="49" spans="1:9" s="37" customFormat="1" ht="12.75" customHeight="1">
      <c r="A49" s="85"/>
      <c r="B49" s="75" t="s">
        <v>237</v>
      </c>
      <c r="C49" s="76">
        <v>-134000000</v>
      </c>
      <c r="D49" s="76">
        <v>2209649</v>
      </c>
      <c r="E49" s="77">
        <v>-1.6489917910447762</v>
      </c>
      <c r="F49" s="76">
        <v>865375</v>
      </c>
      <c r="I49" s="73"/>
    </row>
    <row r="50" spans="1:9" s="37" customFormat="1" ht="12.75" customHeight="1">
      <c r="A50" s="85"/>
      <c r="B50" s="75" t="s">
        <v>238</v>
      </c>
      <c r="C50" s="76">
        <v>361776822</v>
      </c>
      <c r="D50" s="76">
        <v>17898265</v>
      </c>
      <c r="E50" s="77">
        <v>4.947322191912007</v>
      </c>
      <c r="F50" s="76">
        <v>38276679</v>
      </c>
      <c r="I50" s="73"/>
    </row>
    <row r="51" spans="1:9" s="37" customFormat="1" ht="38.25">
      <c r="A51" s="85"/>
      <c r="B51" s="75" t="s">
        <v>239</v>
      </c>
      <c r="C51" s="76">
        <v>995463</v>
      </c>
      <c r="D51" s="76">
        <v>607784</v>
      </c>
      <c r="E51" s="77">
        <v>61.05540838785571</v>
      </c>
      <c r="F51" s="76">
        <v>2459995</v>
      </c>
      <c r="I51" s="73"/>
    </row>
    <row r="52" spans="1:9" s="37" customFormat="1" ht="25.5" customHeight="1">
      <c r="A52" s="85"/>
      <c r="B52" s="75" t="s">
        <v>240</v>
      </c>
      <c r="C52" s="76">
        <v>10539603</v>
      </c>
      <c r="D52" s="76">
        <v>-9718405</v>
      </c>
      <c r="E52" s="77">
        <v>-92.20845415145143</v>
      </c>
      <c r="F52" s="76">
        <v>-7064365</v>
      </c>
      <c r="I52" s="73"/>
    </row>
    <row r="53" spans="1:9" s="37" customFormat="1" ht="25.5" customHeight="1">
      <c r="A53" s="85"/>
      <c r="B53" s="75" t="s">
        <v>241</v>
      </c>
      <c r="C53" s="76">
        <v>216241756</v>
      </c>
      <c r="D53" s="76">
        <v>29322386</v>
      </c>
      <c r="E53" s="77">
        <v>13.560001797247706</v>
      </c>
      <c r="F53" s="76">
        <v>43867221</v>
      </c>
      <c r="I53" s="73"/>
    </row>
    <row r="54" spans="1:9" s="37" customFormat="1" ht="25.5" customHeight="1">
      <c r="A54" s="85"/>
      <c r="B54" s="75" t="s">
        <v>242</v>
      </c>
      <c r="C54" s="76">
        <v>134000000</v>
      </c>
      <c r="D54" s="76">
        <v>-2237643</v>
      </c>
      <c r="E54" s="77">
        <v>-1.6698828358208955</v>
      </c>
      <c r="F54" s="76">
        <v>-910385</v>
      </c>
      <c r="I54" s="73"/>
    </row>
    <row r="55" spans="1:9" s="37" customFormat="1" ht="25.5" customHeight="1">
      <c r="A55" s="85"/>
      <c r="B55" s="75" t="s">
        <v>243</v>
      </c>
      <c r="C55" s="80" t="s">
        <v>171</v>
      </c>
      <c r="D55" s="76">
        <v>-75857</v>
      </c>
      <c r="E55" s="94" t="s">
        <v>171</v>
      </c>
      <c r="F55" s="76">
        <v>-75787</v>
      </c>
      <c r="I55" s="73"/>
    </row>
    <row r="56" spans="1:9" s="37" customFormat="1" ht="25.5" customHeight="1">
      <c r="A56" s="85"/>
      <c r="B56" s="75" t="s">
        <v>244</v>
      </c>
      <c r="C56" s="80" t="s">
        <v>171</v>
      </c>
      <c r="D56" s="76">
        <v>75857</v>
      </c>
      <c r="E56" s="94" t="s">
        <v>171</v>
      </c>
      <c r="F56" s="76">
        <v>75787</v>
      </c>
      <c r="I56" s="73"/>
    </row>
    <row r="57" spans="1:9" s="37" customFormat="1" ht="12.75" customHeight="1">
      <c r="A57" s="83"/>
      <c r="B57" s="70" t="s">
        <v>245</v>
      </c>
      <c r="C57" s="71">
        <v>3648745184</v>
      </c>
      <c r="D57" s="71">
        <v>511692392</v>
      </c>
      <c r="E57" s="72">
        <v>14.023790815642773</v>
      </c>
      <c r="F57" s="71">
        <v>288408459.46000004</v>
      </c>
      <c r="I57" s="86"/>
    </row>
    <row r="58" spans="1:9" s="37" customFormat="1" ht="12.75" customHeight="1">
      <c r="A58" s="87"/>
      <c r="B58" s="88" t="s">
        <v>246</v>
      </c>
      <c r="C58" s="89">
        <v>17621438</v>
      </c>
      <c r="D58" s="89">
        <v>2724491</v>
      </c>
      <c r="E58" s="90">
        <v>15.461229668089516</v>
      </c>
      <c r="F58" s="89">
        <v>1449400</v>
      </c>
      <c r="I58" s="73"/>
    </row>
    <row r="59" spans="1:9" s="37" customFormat="1" ht="12.75" customHeight="1">
      <c r="A59" s="83" t="s">
        <v>247</v>
      </c>
      <c r="B59" s="70" t="s">
        <v>248</v>
      </c>
      <c r="C59" s="71">
        <v>3631123746</v>
      </c>
      <c r="D59" s="71">
        <v>508967901</v>
      </c>
      <c r="E59" s="72">
        <v>14.01681508543113</v>
      </c>
      <c r="F59" s="71">
        <v>286959059.46000004</v>
      </c>
      <c r="I59" s="86"/>
    </row>
    <row r="60" spans="1:9" s="37" customFormat="1" ht="12.75" customHeight="1">
      <c r="A60" s="85"/>
      <c r="B60" s="75" t="s">
        <v>249</v>
      </c>
      <c r="C60" s="80">
        <v>3360345193</v>
      </c>
      <c r="D60" s="76">
        <v>484783699</v>
      </c>
      <c r="E60" s="80" t="s">
        <v>171</v>
      </c>
      <c r="F60" s="76">
        <v>273277143.46000004</v>
      </c>
      <c r="I60" s="86"/>
    </row>
    <row r="61" spans="1:9" s="37" customFormat="1" ht="12.75" customHeight="1">
      <c r="A61" s="87"/>
      <c r="B61" s="88" t="s">
        <v>250</v>
      </c>
      <c r="C61" s="89">
        <v>17621438</v>
      </c>
      <c r="D61" s="89">
        <v>2724491</v>
      </c>
      <c r="E61" s="90">
        <v>15.461229668089516</v>
      </c>
      <c r="F61" s="89">
        <v>1449400</v>
      </c>
      <c r="I61" s="73"/>
    </row>
    <row r="62" spans="1:9" s="37" customFormat="1" ht="12.75" customHeight="1">
      <c r="A62" s="85" t="s">
        <v>251</v>
      </c>
      <c r="B62" s="75" t="s">
        <v>252</v>
      </c>
      <c r="C62" s="80">
        <v>3342723755</v>
      </c>
      <c r="D62" s="76">
        <v>482059208</v>
      </c>
      <c r="E62" s="80" t="s">
        <v>171</v>
      </c>
      <c r="F62" s="76">
        <v>271827743.46000004</v>
      </c>
      <c r="I62" s="73"/>
    </row>
    <row r="63" spans="1:9" s="37" customFormat="1" ht="12.75" customHeight="1">
      <c r="A63" s="85"/>
      <c r="B63" s="75" t="s">
        <v>253</v>
      </c>
      <c r="C63" s="80">
        <v>288399991</v>
      </c>
      <c r="D63" s="76">
        <v>26908693</v>
      </c>
      <c r="E63" s="80" t="s">
        <v>171</v>
      </c>
      <c r="F63" s="76">
        <v>15131316</v>
      </c>
      <c r="I63" s="73"/>
    </row>
    <row r="64" spans="1:9" s="37" customFormat="1" ht="12.75" customHeight="1">
      <c r="A64" s="85" t="s">
        <v>254</v>
      </c>
      <c r="B64" s="75" t="s">
        <v>255</v>
      </c>
      <c r="C64" s="80">
        <v>288399991</v>
      </c>
      <c r="D64" s="76">
        <v>26908693</v>
      </c>
      <c r="E64" s="80" t="s">
        <v>171</v>
      </c>
      <c r="F64" s="76">
        <v>15131316</v>
      </c>
      <c r="I64" s="73"/>
    </row>
    <row r="65" spans="1:9" s="37" customFormat="1" ht="12.75" customHeight="1">
      <c r="A65" s="95"/>
      <c r="B65" s="70" t="s">
        <v>256</v>
      </c>
      <c r="C65" s="71">
        <v>-492728910</v>
      </c>
      <c r="D65" s="71">
        <v>9123642</v>
      </c>
      <c r="E65" s="72">
        <v>-1.8516555076908314</v>
      </c>
      <c r="F65" s="71">
        <v>-9803075.460000008</v>
      </c>
      <c r="I65" s="73"/>
    </row>
    <row r="66" spans="1:9" s="37" customFormat="1" ht="12.75" customHeight="1">
      <c r="A66" s="83"/>
      <c r="B66" s="70" t="s">
        <v>235</v>
      </c>
      <c r="C66" s="71">
        <v>492728910</v>
      </c>
      <c r="D66" s="71">
        <v>-9123642</v>
      </c>
      <c r="E66" s="72">
        <v>-1.8516555076908314</v>
      </c>
      <c r="F66" s="71">
        <v>9803075.460000008</v>
      </c>
      <c r="I66" s="73"/>
    </row>
    <row r="67" spans="1:9" s="37" customFormat="1" ht="12.75" customHeight="1">
      <c r="A67" s="85"/>
      <c r="B67" s="75" t="s">
        <v>236</v>
      </c>
      <c r="C67" s="76">
        <v>481193844</v>
      </c>
      <c r="D67" s="76">
        <v>14973</v>
      </c>
      <c r="E67" s="77">
        <v>0.00311163581718639</v>
      </c>
      <c r="F67" s="76">
        <v>14452455.460000008</v>
      </c>
      <c r="I67" s="73"/>
    </row>
    <row r="68" spans="1:9" s="37" customFormat="1" ht="12.75" customHeight="1">
      <c r="A68" s="85"/>
      <c r="B68" s="75" t="s">
        <v>237</v>
      </c>
      <c r="C68" s="76">
        <v>-134000000</v>
      </c>
      <c r="D68" s="76">
        <v>2209649</v>
      </c>
      <c r="E68" s="77">
        <v>-1.6489917910447762</v>
      </c>
      <c r="F68" s="76">
        <v>865375</v>
      </c>
      <c r="I68" s="73"/>
    </row>
    <row r="69" spans="1:9" s="37" customFormat="1" ht="12.75" customHeight="1">
      <c r="A69" s="85"/>
      <c r="B69" s="75" t="s">
        <v>238</v>
      </c>
      <c r="C69" s="76">
        <v>145535066</v>
      </c>
      <c r="D69" s="76">
        <v>-11348264</v>
      </c>
      <c r="E69" s="77">
        <v>-7.797614906087307</v>
      </c>
      <c r="F69" s="76">
        <v>-5514755</v>
      </c>
      <c r="I69" s="73"/>
    </row>
    <row r="70" spans="1:9" s="37" customFormat="1" ht="38.25" customHeight="1">
      <c r="A70" s="85"/>
      <c r="B70" s="75" t="s">
        <v>239</v>
      </c>
      <c r="C70" s="76">
        <v>995463</v>
      </c>
      <c r="D70" s="76">
        <v>607784</v>
      </c>
      <c r="E70" s="77">
        <v>61.05540838785571</v>
      </c>
      <c r="F70" s="76">
        <v>2459995</v>
      </c>
      <c r="I70" s="73"/>
    </row>
    <row r="71" spans="1:9" s="37" customFormat="1" ht="25.5" customHeight="1">
      <c r="A71" s="85"/>
      <c r="B71" s="75" t="s">
        <v>240</v>
      </c>
      <c r="C71" s="76">
        <v>10539603</v>
      </c>
      <c r="D71" s="76">
        <v>-9718405</v>
      </c>
      <c r="E71" s="77">
        <v>-92.20845415145143</v>
      </c>
      <c r="F71" s="76">
        <v>-7064365</v>
      </c>
      <c r="I71" s="73"/>
    </row>
    <row r="72" spans="1:9" s="96" customFormat="1" ht="25.5" customHeight="1">
      <c r="A72" s="85"/>
      <c r="B72" s="75" t="s">
        <v>242</v>
      </c>
      <c r="C72" s="76">
        <v>134000000</v>
      </c>
      <c r="D72" s="76">
        <v>-2237643</v>
      </c>
      <c r="E72" s="77">
        <v>-1.6698828358208955</v>
      </c>
      <c r="F72" s="76">
        <v>-910385</v>
      </c>
      <c r="I72" s="97"/>
    </row>
    <row r="73" spans="1:9" s="37" customFormat="1" ht="12.75" customHeight="1">
      <c r="A73" s="85"/>
      <c r="B73" s="70" t="s">
        <v>257</v>
      </c>
      <c r="C73" s="35">
        <v>1484369739</v>
      </c>
      <c r="D73" s="35">
        <v>224272309</v>
      </c>
      <c r="E73" s="91">
        <v>15.108924893004708</v>
      </c>
      <c r="F73" s="35">
        <v>132358454</v>
      </c>
      <c r="I73" s="73"/>
    </row>
    <row r="74" spans="1:9" s="37" customFormat="1" ht="12.75" customHeight="1">
      <c r="A74" s="83" t="s">
        <v>258</v>
      </c>
      <c r="B74" s="70" t="s">
        <v>259</v>
      </c>
      <c r="C74" s="35">
        <v>1484369739</v>
      </c>
      <c r="D74" s="35">
        <v>224272309</v>
      </c>
      <c r="E74" s="91">
        <v>15.108924893004708</v>
      </c>
      <c r="F74" s="35">
        <v>132358454</v>
      </c>
      <c r="I74" s="73"/>
    </row>
    <row r="75" spans="1:9" s="37" customFormat="1" ht="12.75" customHeight="1">
      <c r="A75" s="83"/>
      <c r="B75" s="75" t="s">
        <v>260</v>
      </c>
      <c r="C75" s="81">
        <v>1482909997</v>
      </c>
      <c r="D75" s="76">
        <v>224187230</v>
      </c>
      <c r="E75" s="80" t="s">
        <v>171</v>
      </c>
      <c r="F75" s="76">
        <v>132319571</v>
      </c>
      <c r="I75" s="73"/>
    </row>
    <row r="76" spans="1:9" s="37" customFormat="1" ht="12.75" customHeight="1">
      <c r="A76" s="85" t="s">
        <v>261</v>
      </c>
      <c r="B76" s="75" t="s">
        <v>262</v>
      </c>
      <c r="C76" s="81">
        <v>1482909997</v>
      </c>
      <c r="D76" s="76">
        <v>224187230</v>
      </c>
      <c r="E76" s="80" t="s">
        <v>171</v>
      </c>
      <c r="F76" s="76">
        <v>132319571</v>
      </c>
      <c r="I76" s="73"/>
    </row>
    <row r="77" spans="1:9" s="37" customFormat="1" ht="12.75" customHeight="1">
      <c r="A77" s="85"/>
      <c r="B77" s="75" t="s">
        <v>263</v>
      </c>
      <c r="C77" s="81">
        <v>1459742</v>
      </c>
      <c r="D77" s="76">
        <v>85079</v>
      </c>
      <c r="E77" s="80" t="s">
        <v>171</v>
      </c>
      <c r="F77" s="76">
        <v>38883</v>
      </c>
      <c r="I77" s="73"/>
    </row>
    <row r="78" spans="1:9" s="37" customFormat="1" ht="12.75" customHeight="1">
      <c r="A78" s="85" t="s">
        <v>264</v>
      </c>
      <c r="B78" s="75" t="s">
        <v>265</v>
      </c>
      <c r="C78" s="81">
        <v>1459742</v>
      </c>
      <c r="D78" s="76">
        <v>85079</v>
      </c>
      <c r="E78" s="80" t="s">
        <v>171</v>
      </c>
      <c r="F78" s="76">
        <v>38883</v>
      </c>
      <c r="I78" s="73"/>
    </row>
    <row r="79" spans="1:9" s="37" customFormat="1" ht="12.75" customHeight="1">
      <c r="A79" s="98"/>
      <c r="B79" s="99" t="s">
        <v>266</v>
      </c>
      <c r="C79" s="71">
        <v>-215765262</v>
      </c>
      <c r="D79" s="71">
        <v>-29322386</v>
      </c>
      <c r="E79" s="72">
        <v>13.589947579235437</v>
      </c>
      <c r="F79" s="71">
        <v>-43867221</v>
      </c>
      <c r="I79" s="73"/>
    </row>
    <row r="80" spans="1:9" s="37" customFormat="1" ht="12.75" customHeight="1">
      <c r="A80" s="64"/>
      <c r="B80" s="99" t="s">
        <v>235</v>
      </c>
      <c r="C80" s="35">
        <v>215765262</v>
      </c>
      <c r="D80" s="35">
        <v>29322386</v>
      </c>
      <c r="E80" s="91">
        <v>13.589947579235437</v>
      </c>
      <c r="F80" s="35">
        <v>43867221</v>
      </c>
      <c r="I80" s="73"/>
    </row>
    <row r="81" spans="1:9" s="37" customFormat="1" ht="12.75" customHeight="1">
      <c r="A81" s="64"/>
      <c r="B81" s="75" t="s">
        <v>236</v>
      </c>
      <c r="C81" s="76">
        <v>-476494</v>
      </c>
      <c r="D81" s="76">
        <v>0</v>
      </c>
      <c r="E81" s="77">
        <v>0</v>
      </c>
      <c r="F81" s="76">
        <v>0</v>
      </c>
      <c r="I81" s="73"/>
    </row>
    <row r="82" spans="1:9" s="37" customFormat="1" ht="12.75" customHeight="1">
      <c r="A82" s="64"/>
      <c r="B82" s="75" t="s">
        <v>238</v>
      </c>
      <c r="C82" s="76">
        <v>216241756</v>
      </c>
      <c r="D82" s="76">
        <v>29246529</v>
      </c>
      <c r="E82" s="77">
        <v>13.524922078416715</v>
      </c>
      <c r="F82" s="76">
        <v>43791434</v>
      </c>
      <c r="I82" s="73"/>
    </row>
    <row r="83" spans="1:9" s="37" customFormat="1" ht="25.5" customHeight="1">
      <c r="A83" s="64"/>
      <c r="B83" s="75" t="s">
        <v>241</v>
      </c>
      <c r="C83" s="76">
        <v>216241756</v>
      </c>
      <c r="D83" s="76">
        <v>29322386</v>
      </c>
      <c r="E83" s="77">
        <v>13.560001797247706</v>
      </c>
      <c r="F83" s="76">
        <v>43867221</v>
      </c>
      <c r="I83" s="73"/>
    </row>
    <row r="84" spans="1:9" s="37" customFormat="1" ht="25.5" customHeight="1">
      <c r="A84" s="64"/>
      <c r="B84" s="75" t="s">
        <v>243</v>
      </c>
      <c r="C84" s="80" t="s">
        <v>171</v>
      </c>
      <c r="D84" s="76">
        <v>-75857</v>
      </c>
      <c r="E84" s="94" t="s">
        <v>171</v>
      </c>
      <c r="F84" s="76">
        <v>-75787</v>
      </c>
      <c r="I84" s="73"/>
    </row>
    <row r="85" spans="1:9" s="37" customFormat="1" ht="25.5" customHeight="1">
      <c r="A85" s="64"/>
      <c r="B85" s="75" t="s">
        <v>244</v>
      </c>
      <c r="C85" s="80" t="s">
        <v>171</v>
      </c>
      <c r="D85" s="76">
        <v>75857</v>
      </c>
      <c r="E85" s="94" t="s">
        <v>171</v>
      </c>
      <c r="F85" s="76">
        <v>75787</v>
      </c>
      <c r="I85" s="73"/>
    </row>
    <row r="86" spans="1:6" s="37" customFormat="1" ht="12.75">
      <c r="A86" s="38"/>
      <c r="B86" s="39"/>
      <c r="C86" s="40"/>
      <c r="D86" s="40"/>
      <c r="E86" s="100"/>
      <c r="F86" s="40"/>
    </row>
    <row r="87" spans="1:2" s="37" customFormat="1" ht="12.75">
      <c r="A87" s="11"/>
      <c r="B87" s="13"/>
    </row>
    <row r="88" spans="1:6" s="37" customFormat="1" ht="12.75">
      <c r="A88" s="48" t="s">
        <v>267</v>
      </c>
      <c r="B88" s="101"/>
      <c r="C88" s="101"/>
      <c r="D88" s="102"/>
      <c r="E88" s="101"/>
      <c r="F88" s="103" t="s">
        <v>186</v>
      </c>
    </row>
    <row r="89" spans="1:8" s="96" customFormat="1" ht="12.75">
      <c r="A89" s="48"/>
      <c r="C89" s="104"/>
      <c r="D89" s="104"/>
      <c r="E89" s="48"/>
      <c r="F89" s="105"/>
      <c r="H89" s="105"/>
    </row>
    <row r="90" spans="1:8" s="96" customFormat="1" ht="12.75">
      <c r="A90" s="48"/>
      <c r="C90" s="104"/>
      <c r="D90" s="104"/>
      <c r="E90" s="48"/>
      <c r="F90" s="105"/>
      <c r="H90" s="105"/>
    </row>
    <row r="91" spans="1:8" s="96" customFormat="1" ht="12.75">
      <c r="A91" s="48"/>
      <c r="C91" s="104"/>
      <c r="D91" s="104"/>
      <c r="E91" s="48"/>
      <c r="F91" s="105"/>
      <c r="H91" s="105"/>
    </row>
    <row r="92" spans="1:105" s="110" customFormat="1" ht="12.75">
      <c r="A92" s="106" t="s">
        <v>187</v>
      </c>
      <c r="B92" s="10"/>
      <c r="C92" s="37"/>
      <c r="D92" s="37"/>
      <c r="E92" s="37"/>
      <c r="F92" s="37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7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</row>
    <row r="93" spans="1:2" s="37" customFormat="1" ht="12.75">
      <c r="A93" s="11"/>
      <c r="B93" s="13"/>
    </row>
    <row r="94" spans="1:2" s="37" customFormat="1" ht="12.75">
      <c r="A94" s="11"/>
      <c r="B94" s="13"/>
    </row>
    <row r="95" spans="1:2" s="37" customFormat="1" ht="12.75">
      <c r="A95" s="11"/>
      <c r="B95" s="13"/>
    </row>
    <row r="96" spans="1:2" s="37" customFormat="1" ht="12.75">
      <c r="A96" s="11"/>
      <c r="B96" s="13"/>
    </row>
    <row r="97" spans="1:2" s="37" customFormat="1" ht="12.75">
      <c r="A97" s="11"/>
      <c r="B97" s="13"/>
    </row>
    <row r="98" spans="1:2" s="37" customFormat="1" ht="12.75">
      <c r="A98" s="11"/>
      <c r="B98" s="13"/>
    </row>
    <row r="99" spans="1:2" s="37" customFormat="1" ht="12.75">
      <c r="A99" s="11"/>
      <c r="B99" s="13"/>
    </row>
    <row r="100" spans="1:2" s="37" customFormat="1" ht="12.75">
      <c r="A100" s="11"/>
      <c r="B100" s="13"/>
    </row>
    <row r="101" spans="1:2" s="37" customFormat="1" ht="12.75">
      <c r="A101" s="11"/>
      <c r="B101" s="13"/>
    </row>
    <row r="102" spans="1:2" s="37" customFormat="1" ht="12.75">
      <c r="A102" s="11"/>
      <c r="B102" s="13"/>
    </row>
    <row r="103" spans="1:2" s="37" customFormat="1" ht="12.75">
      <c r="A103" s="11"/>
      <c r="B103" s="13"/>
    </row>
    <row r="104" spans="1:2" s="37" customFormat="1" ht="12.75">
      <c r="A104" s="11"/>
      <c r="B104" s="13"/>
    </row>
    <row r="105" spans="1:2" s="37" customFormat="1" ht="12.75">
      <c r="A105" s="11"/>
      <c r="B105" s="13"/>
    </row>
    <row r="106" spans="1:2" s="37" customFormat="1" ht="12.75">
      <c r="A106" s="11"/>
      <c r="B106" s="13"/>
    </row>
    <row r="107" spans="1:2" s="37" customFormat="1" ht="12.75">
      <c r="A107" s="11"/>
      <c r="B107" s="13"/>
    </row>
    <row r="108" spans="1:2" s="37" customFormat="1" ht="12.75">
      <c r="A108" s="11"/>
      <c r="B108" s="13"/>
    </row>
    <row r="109" spans="1:2" s="37" customFormat="1" ht="12.75">
      <c r="A109" s="11"/>
      <c r="B109" s="13"/>
    </row>
    <row r="110" spans="1:2" s="37" customFormat="1" ht="12.75">
      <c r="A110" s="11"/>
      <c r="B110" s="13"/>
    </row>
    <row r="111" spans="1:2" s="37" customFormat="1" ht="12.75">
      <c r="A111" s="11"/>
      <c r="B111" s="13"/>
    </row>
    <row r="112" spans="1:2" s="37" customFormat="1" ht="12.75">
      <c r="A112" s="11"/>
      <c r="B112" s="13"/>
    </row>
    <row r="113" spans="1:2" s="37" customFormat="1" ht="12.75">
      <c r="A113" s="11"/>
      <c r="B113" s="13"/>
    </row>
    <row r="114" spans="1:2" s="37" customFormat="1" ht="12.75">
      <c r="A114" s="11"/>
      <c r="B114" s="13"/>
    </row>
    <row r="115" spans="1:2" s="37" customFormat="1" ht="12.75">
      <c r="A115" s="11"/>
      <c r="B115" s="13"/>
    </row>
    <row r="116" spans="1:2" s="37" customFormat="1" ht="12.75">
      <c r="A116" s="11"/>
      <c r="B116" s="13"/>
    </row>
    <row r="117" spans="1:2" s="37" customFormat="1" ht="12.75">
      <c r="A117" s="11"/>
      <c r="B117" s="13"/>
    </row>
    <row r="118" spans="1:2" s="37" customFormat="1" ht="12.75">
      <c r="A118" s="11"/>
      <c r="B118" s="13"/>
    </row>
    <row r="119" spans="1:2" s="37" customFormat="1" ht="12.75">
      <c r="A119" s="11"/>
      <c r="B119" s="13"/>
    </row>
    <row r="120" spans="1:2" s="37" customFormat="1" ht="12.75">
      <c r="A120" s="11"/>
      <c r="B120" s="13"/>
    </row>
    <row r="121" spans="1:2" s="37" customFormat="1" ht="12.75">
      <c r="A121" s="11"/>
      <c r="B121" s="13"/>
    </row>
    <row r="122" spans="1:2" s="37" customFormat="1" ht="12.75">
      <c r="A122" s="11"/>
      <c r="B122" s="13"/>
    </row>
    <row r="123" spans="1:2" s="37" customFormat="1" ht="12.75">
      <c r="A123" s="11"/>
      <c r="B123" s="13"/>
    </row>
    <row r="124" spans="1:2" s="37" customFormat="1" ht="12.75">
      <c r="A124" s="11"/>
      <c r="B124" s="13"/>
    </row>
    <row r="125" spans="1:2" s="37" customFormat="1" ht="12.75">
      <c r="A125" s="11"/>
      <c r="B125" s="13"/>
    </row>
    <row r="126" spans="1:2" s="37" customFormat="1" ht="12.75">
      <c r="A126" s="11"/>
      <c r="B126" s="13"/>
    </row>
    <row r="127" spans="1:2" s="37" customFormat="1" ht="12.75">
      <c r="A127" s="11"/>
      <c r="B127" s="13"/>
    </row>
    <row r="128" spans="1:2" s="37" customFormat="1" ht="12.75">
      <c r="A128" s="11"/>
      <c r="B128" s="13"/>
    </row>
    <row r="129" spans="1:2" s="37" customFormat="1" ht="12.75">
      <c r="A129" s="11"/>
      <c r="B129" s="13"/>
    </row>
    <row r="130" spans="1:2" s="37" customFormat="1" ht="12.75">
      <c r="A130" s="11"/>
      <c r="B130" s="13"/>
    </row>
    <row r="131" spans="1:2" s="37" customFormat="1" ht="12.75">
      <c r="A131" s="11"/>
      <c r="B131" s="13"/>
    </row>
    <row r="132" spans="1:2" s="37" customFormat="1" ht="12.75">
      <c r="A132" s="11"/>
      <c r="B132" s="13"/>
    </row>
    <row r="133" spans="1:2" s="37" customFormat="1" ht="12.75">
      <c r="A133" s="11"/>
      <c r="B133" s="13"/>
    </row>
    <row r="134" spans="1:2" s="37" customFormat="1" ht="12.75">
      <c r="A134" s="11"/>
      <c r="B134" s="13"/>
    </row>
    <row r="135" spans="1:2" s="37" customFormat="1" ht="12.75">
      <c r="A135" s="11"/>
      <c r="B135" s="13"/>
    </row>
    <row r="136" spans="1:2" s="37" customFormat="1" ht="12.75">
      <c r="A136" s="11"/>
      <c r="B136" s="13"/>
    </row>
    <row r="137" spans="1:2" s="37" customFormat="1" ht="12.75">
      <c r="A137" s="11"/>
      <c r="B137" s="13"/>
    </row>
    <row r="138" spans="1:2" s="37" customFormat="1" ht="12.75">
      <c r="A138" s="11"/>
      <c r="B138" s="13"/>
    </row>
    <row r="139" spans="1:2" s="37" customFormat="1" ht="12.75">
      <c r="A139" s="11"/>
      <c r="B139" s="13"/>
    </row>
    <row r="140" spans="1:2" s="37" customFormat="1" ht="12.75">
      <c r="A140" s="11"/>
      <c r="B140" s="13"/>
    </row>
    <row r="141" spans="1:2" s="37" customFormat="1" ht="12.75">
      <c r="A141" s="11"/>
      <c r="B141" s="13"/>
    </row>
    <row r="142" spans="1:2" s="37" customFormat="1" ht="12.75">
      <c r="A142" s="11"/>
      <c r="B142" s="13"/>
    </row>
    <row r="143" spans="1:2" s="37" customFormat="1" ht="12.75">
      <c r="A143" s="11"/>
      <c r="B143" s="13"/>
    </row>
    <row r="144" spans="1:2" s="37" customFormat="1" ht="12.75">
      <c r="A144" s="11"/>
      <c r="B144" s="13"/>
    </row>
    <row r="145" spans="1:2" s="37" customFormat="1" ht="12.75">
      <c r="A145" s="11"/>
      <c r="B145" s="13"/>
    </row>
    <row r="146" spans="1:2" s="37" customFormat="1" ht="12.75">
      <c r="A146" s="11"/>
      <c r="B146" s="13"/>
    </row>
    <row r="147" spans="1:2" s="37" customFormat="1" ht="12.75">
      <c r="A147" s="11"/>
      <c r="B147" s="13"/>
    </row>
    <row r="148" spans="1:2" s="37" customFormat="1" ht="12.75">
      <c r="A148" s="11"/>
      <c r="B148" s="13"/>
    </row>
    <row r="149" spans="1:2" s="37" customFormat="1" ht="12.75">
      <c r="A149" s="11"/>
      <c r="B149" s="13"/>
    </row>
    <row r="150" spans="1:2" s="37" customFormat="1" ht="12.75">
      <c r="A150" s="11"/>
      <c r="B150" s="13"/>
    </row>
    <row r="151" spans="1:2" s="37" customFormat="1" ht="12.75">
      <c r="A151" s="11"/>
      <c r="B151" s="13"/>
    </row>
    <row r="152" spans="1:2" s="37" customFormat="1" ht="12.75">
      <c r="A152" s="11"/>
      <c r="B152" s="13"/>
    </row>
    <row r="153" spans="1:2" s="37" customFormat="1" ht="12.75">
      <c r="A153" s="11"/>
      <c r="B153" s="13"/>
    </row>
    <row r="154" spans="1:2" s="37" customFormat="1" ht="12.75">
      <c r="A154" s="11"/>
      <c r="B154" s="13"/>
    </row>
    <row r="155" spans="1:2" s="37" customFormat="1" ht="12.75">
      <c r="A155" s="11"/>
      <c r="B155" s="13"/>
    </row>
    <row r="156" spans="1:2" s="37" customFormat="1" ht="12.75">
      <c r="A156" s="11"/>
      <c r="B156" s="13"/>
    </row>
    <row r="157" spans="1:2" s="37" customFormat="1" ht="12.75">
      <c r="A157" s="11"/>
      <c r="B157" s="13"/>
    </row>
    <row r="158" spans="1:2" s="37" customFormat="1" ht="12.75">
      <c r="A158" s="11"/>
      <c r="B158" s="13"/>
    </row>
    <row r="159" spans="1:2" s="37" customFormat="1" ht="12.75">
      <c r="A159" s="11"/>
      <c r="B159" s="13"/>
    </row>
    <row r="160" spans="1:2" s="37" customFormat="1" ht="12.75">
      <c r="A160" s="11"/>
      <c r="B160" s="13"/>
    </row>
    <row r="161" spans="1:2" s="37" customFormat="1" ht="12.75">
      <c r="A161" s="11"/>
      <c r="B161" s="13"/>
    </row>
    <row r="162" spans="1:2" s="37" customFormat="1" ht="12.75">
      <c r="A162" s="11"/>
      <c r="B162" s="13"/>
    </row>
    <row r="163" spans="1:2" s="37" customFormat="1" ht="12.75">
      <c r="A163" s="11"/>
      <c r="B163" s="13"/>
    </row>
    <row r="164" spans="1:2" s="37" customFormat="1" ht="12.75">
      <c r="A164" s="11"/>
      <c r="B164" s="13"/>
    </row>
    <row r="165" spans="1:2" s="37" customFormat="1" ht="12.75">
      <c r="A165" s="11"/>
      <c r="B165" s="13"/>
    </row>
    <row r="166" spans="1:2" s="37" customFormat="1" ht="12.75">
      <c r="A166" s="11"/>
      <c r="B166" s="13"/>
    </row>
    <row r="167" spans="1:2" s="37" customFormat="1" ht="12.75">
      <c r="A167" s="11"/>
      <c r="B167" s="13"/>
    </row>
    <row r="168" spans="1:2" s="37" customFormat="1" ht="12.75">
      <c r="A168" s="11"/>
      <c r="B168" s="13"/>
    </row>
    <row r="169" spans="1:2" s="37" customFormat="1" ht="12.75">
      <c r="A169" s="11"/>
      <c r="B169" s="13"/>
    </row>
    <row r="170" spans="1:2" s="37" customFormat="1" ht="12.75">
      <c r="A170" s="11"/>
      <c r="B170" s="13"/>
    </row>
    <row r="171" spans="1:2" s="37" customFormat="1" ht="12.75">
      <c r="A171" s="11"/>
      <c r="B171" s="13"/>
    </row>
    <row r="172" spans="1:2" s="37" customFormat="1" ht="12.75">
      <c r="A172" s="11"/>
      <c r="B172" s="13"/>
    </row>
    <row r="173" spans="1:2" s="37" customFormat="1" ht="12.75">
      <c r="A173" s="11"/>
      <c r="B173" s="13"/>
    </row>
    <row r="174" spans="1:2" s="37" customFormat="1" ht="12.75">
      <c r="A174" s="11"/>
      <c r="B174" s="13"/>
    </row>
    <row r="175" spans="1:2" s="37" customFormat="1" ht="12.75">
      <c r="A175" s="11"/>
      <c r="B175" s="13"/>
    </row>
    <row r="176" spans="1:2" s="37" customFormat="1" ht="12.75">
      <c r="A176" s="11"/>
      <c r="B176" s="13"/>
    </row>
    <row r="177" spans="1:2" s="37" customFormat="1" ht="12.75">
      <c r="A177" s="11"/>
      <c r="B177" s="13"/>
    </row>
    <row r="178" spans="1:2" s="37" customFormat="1" ht="12.75">
      <c r="A178" s="11"/>
      <c r="B178" s="13"/>
    </row>
    <row r="179" spans="1:2" s="37" customFormat="1" ht="12.75">
      <c r="A179" s="11"/>
      <c r="B179" s="13"/>
    </row>
    <row r="180" spans="1:2" s="37" customFormat="1" ht="12.75">
      <c r="A180" s="11"/>
      <c r="B180" s="13"/>
    </row>
    <row r="181" spans="1:2" s="37" customFormat="1" ht="12.75">
      <c r="A181" s="11"/>
      <c r="B181" s="13"/>
    </row>
    <row r="182" spans="1:2" s="37" customFormat="1" ht="12.75">
      <c r="A182" s="11"/>
      <c r="B182" s="13"/>
    </row>
    <row r="183" spans="1:2" s="37" customFormat="1" ht="12.75">
      <c r="A183" s="11"/>
      <c r="B183" s="13"/>
    </row>
    <row r="184" spans="1:2" s="37" customFormat="1" ht="12.75">
      <c r="A184" s="11"/>
      <c r="B184" s="13"/>
    </row>
    <row r="185" spans="1:2" s="37" customFormat="1" ht="12.75">
      <c r="A185" s="11"/>
      <c r="B185" s="13"/>
    </row>
    <row r="186" spans="1:2" s="37" customFormat="1" ht="12.75">
      <c r="A186" s="11"/>
      <c r="B186" s="13"/>
    </row>
    <row r="187" spans="1:2" s="37" customFormat="1" ht="12.75">
      <c r="A187" s="11"/>
      <c r="B187" s="13"/>
    </row>
    <row r="188" spans="1:2" s="37" customFormat="1" ht="12.75">
      <c r="A188" s="11"/>
      <c r="B188" s="13"/>
    </row>
    <row r="189" spans="1:2" s="37" customFormat="1" ht="12.75">
      <c r="A189" s="11"/>
      <c r="B189" s="13"/>
    </row>
    <row r="190" spans="1:2" s="37" customFormat="1" ht="12.75">
      <c r="A190" s="11"/>
      <c r="B190" s="13"/>
    </row>
    <row r="191" spans="1:2" s="37" customFormat="1" ht="12.75">
      <c r="A191" s="11"/>
      <c r="B191" s="13"/>
    </row>
    <row r="192" spans="1:2" s="37" customFormat="1" ht="12.75">
      <c r="A192" s="11"/>
      <c r="B192" s="13"/>
    </row>
    <row r="193" spans="1:2" s="37" customFormat="1" ht="12.75">
      <c r="A193" s="11"/>
      <c r="B193" s="13"/>
    </row>
    <row r="194" spans="1:2" s="37" customFormat="1" ht="12.75">
      <c r="A194" s="11"/>
      <c r="B194" s="13"/>
    </row>
    <row r="195" spans="1:2" s="37" customFormat="1" ht="12.75">
      <c r="A195" s="11"/>
      <c r="B195" s="13"/>
    </row>
    <row r="196" spans="1:2" s="37" customFormat="1" ht="12.75">
      <c r="A196" s="11"/>
      <c r="B196" s="13"/>
    </row>
    <row r="197" spans="1:2" s="37" customFormat="1" ht="12.75">
      <c r="A197" s="11"/>
      <c r="B197" s="13"/>
    </row>
    <row r="198" spans="1:2" s="37" customFormat="1" ht="12.75">
      <c r="A198" s="11"/>
      <c r="B198" s="13"/>
    </row>
    <row r="199" spans="1:2" s="37" customFormat="1" ht="12.75">
      <c r="A199" s="11"/>
      <c r="B199" s="13"/>
    </row>
    <row r="200" spans="1:2" s="37" customFormat="1" ht="12.75">
      <c r="A200" s="11"/>
      <c r="B200" s="13"/>
    </row>
    <row r="201" spans="1:2" s="37" customFormat="1" ht="12.75">
      <c r="A201" s="11"/>
      <c r="B201" s="13"/>
    </row>
    <row r="202" spans="1:2" s="37" customFormat="1" ht="12.75">
      <c r="A202" s="11"/>
      <c r="B202" s="13"/>
    </row>
    <row r="203" spans="1:6" s="37" customFormat="1" ht="12.75">
      <c r="A203" s="11"/>
      <c r="B203" s="13"/>
      <c r="C203"/>
      <c r="D203"/>
      <c r="E203"/>
      <c r="F203"/>
    </row>
    <row r="204" spans="1:6" s="37" customFormat="1" ht="12.75">
      <c r="A204" s="11"/>
      <c r="B204" s="13"/>
      <c r="C204"/>
      <c r="D204"/>
      <c r="E204"/>
      <c r="F204"/>
    </row>
    <row r="205" spans="1:6" s="37" customFormat="1" ht="12.75">
      <c r="A205" s="11"/>
      <c r="B205" s="13"/>
      <c r="C205"/>
      <c r="D205"/>
      <c r="E205"/>
      <c r="F205"/>
    </row>
    <row r="206" spans="1:6" s="37" customFormat="1" ht="12.75">
      <c r="A206" s="11"/>
      <c r="B206" s="13"/>
      <c r="C206"/>
      <c r="D206"/>
      <c r="E206"/>
      <c r="F206"/>
    </row>
    <row r="207" spans="1:6" s="37" customFormat="1" ht="12.75">
      <c r="A207" s="11"/>
      <c r="B207" s="13"/>
      <c r="C207"/>
      <c r="D207"/>
      <c r="E207"/>
      <c r="F207"/>
    </row>
  </sheetData>
  <mergeCells count="6">
    <mergeCell ref="A5:F5"/>
    <mergeCell ref="A6:F6"/>
    <mergeCell ref="A1:F1"/>
    <mergeCell ref="A3:F3"/>
    <mergeCell ref="A2:F2"/>
    <mergeCell ref="A4:F4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2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61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3" width="12.7109375" style="0" customWidth="1"/>
    <col min="4" max="4" width="13.8515625" style="276" customWidth="1"/>
    <col min="5" max="5" width="11.7109375" style="0" customWidth="1"/>
    <col min="6" max="6" width="14.140625" style="0" customWidth="1"/>
    <col min="8" max="8" width="12.28125" style="0" customWidth="1"/>
    <col min="9" max="9" width="14.7109375" style="0" customWidth="1"/>
  </cols>
  <sheetData>
    <row r="1" spans="1:55" ht="55.5" customHeight="1">
      <c r="A1" s="1031"/>
      <c r="B1" s="1031"/>
      <c r="C1" s="1031"/>
      <c r="D1" s="1031"/>
      <c r="E1" s="1031"/>
      <c r="F1" s="103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</row>
    <row r="2" spans="1:55" ht="12.75" customHeight="1">
      <c r="A2" s="1029" t="s">
        <v>156</v>
      </c>
      <c r="B2" s="1029"/>
      <c r="C2" s="1029"/>
      <c r="D2" s="1029"/>
      <c r="E2" s="1029"/>
      <c r="F2" s="1029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</row>
    <row r="3" spans="1:55" ht="17.25" customHeight="1">
      <c r="A3" s="1028" t="s">
        <v>157</v>
      </c>
      <c r="B3" s="1028"/>
      <c r="C3" s="1028"/>
      <c r="D3" s="1028"/>
      <c r="E3" s="1028"/>
      <c r="F3" s="1028"/>
      <c r="G3" s="316"/>
      <c r="H3" s="59"/>
      <c r="I3" s="59"/>
      <c r="J3" s="59"/>
      <c r="K3" s="316"/>
      <c r="L3" s="59"/>
      <c r="M3" s="59"/>
      <c r="N3" s="316"/>
      <c r="O3" s="59"/>
      <c r="P3" s="59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</row>
    <row r="4" spans="1:17" s="3" customFormat="1" ht="17.25" customHeight="1">
      <c r="A4" s="1033" t="s">
        <v>485</v>
      </c>
      <c r="B4" s="1033"/>
      <c r="C4" s="1033"/>
      <c r="D4" s="1033"/>
      <c r="E4" s="1033"/>
      <c r="F4" s="103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5.75" customHeight="1">
      <c r="A5" s="1026" t="s">
        <v>159</v>
      </c>
      <c r="B5" s="1026"/>
      <c r="C5" s="1026"/>
      <c r="D5" s="1026"/>
      <c r="E5" s="1026"/>
      <c r="F5" s="1026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1032" t="s">
        <v>160</v>
      </c>
      <c r="B6" s="1032"/>
      <c r="C6" s="1032"/>
      <c r="D6" s="1032"/>
      <c r="E6" s="1032"/>
      <c r="F6" s="1032"/>
      <c r="G6" s="4"/>
      <c r="H6" s="4"/>
      <c r="I6" s="4"/>
      <c r="J6" s="4"/>
      <c r="K6" s="4"/>
      <c r="L6" s="4"/>
      <c r="M6" s="4"/>
      <c r="N6" s="59"/>
      <c r="O6" s="60"/>
    </row>
    <row r="7" spans="1:15" s="5" customFormat="1" ht="12.75">
      <c r="A7" s="317" t="s">
        <v>161</v>
      </c>
      <c r="B7" s="107"/>
      <c r="C7" s="318"/>
      <c r="D7" s="319"/>
      <c r="E7" s="60"/>
      <c r="F7" s="7" t="s">
        <v>162</v>
      </c>
      <c r="G7" s="6"/>
      <c r="H7" s="7"/>
      <c r="I7" s="7"/>
      <c r="J7" s="8"/>
      <c r="K7" s="6"/>
      <c r="N7" s="59"/>
      <c r="O7" s="60"/>
    </row>
    <row r="8" spans="1:15" s="5" customFormat="1" ht="12.75">
      <c r="A8" s="317"/>
      <c r="B8" s="107"/>
      <c r="C8" s="318"/>
      <c r="D8" s="319"/>
      <c r="E8" s="60"/>
      <c r="F8" s="320" t="s">
        <v>486</v>
      </c>
      <c r="G8" s="6"/>
      <c r="H8" s="7"/>
      <c r="I8" s="7"/>
      <c r="J8" s="8"/>
      <c r="K8" s="6"/>
      <c r="N8" s="59"/>
      <c r="O8" s="60"/>
    </row>
    <row r="9" spans="1:6" ht="12.75">
      <c r="A9" s="314"/>
      <c r="B9" s="321"/>
      <c r="C9" s="321"/>
      <c r="D9" s="322"/>
      <c r="E9" s="321"/>
      <c r="F9" s="323" t="s">
        <v>190</v>
      </c>
    </row>
    <row r="10" spans="1:6" ht="36">
      <c r="A10" s="66" t="s">
        <v>487</v>
      </c>
      <c r="B10" s="66" t="s">
        <v>191</v>
      </c>
      <c r="C10" s="324" t="s">
        <v>192</v>
      </c>
      <c r="D10" s="325" t="s">
        <v>193</v>
      </c>
      <c r="E10" s="324" t="s">
        <v>194</v>
      </c>
      <c r="F10" s="324" t="s">
        <v>195</v>
      </c>
    </row>
    <row r="11" spans="1:6" ht="12.75">
      <c r="A11" s="326">
        <v>1</v>
      </c>
      <c r="B11" s="326">
        <v>2</v>
      </c>
      <c r="C11" s="327">
        <v>3</v>
      </c>
      <c r="D11" s="328">
        <v>4</v>
      </c>
      <c r="E11" s="327">
        <v>5</v>
      </c>
      <c r="F11" s="327">
        <v>6</v>
      </c>
    </row>
    <row r="12" spans="1:6" ht="12.75">
      <c r="A12" s="329"/>
      <c r="B12" s="330" t="s">
        <v>488</v>
      </c>
      <c r="C12" s="331">
        <v>3156016274</v>
      </c>
      <c r="D12" s="332">
        <v>520816034</v>
      </c>
      <c r="E12" s="333">
        <v>16.502324094162766</v>
      </c>
      <c r="F12" s="331">
        <v>278605384</v>
      </c>
    </row>
    <row r="13" spans="1:6" ht="12.75">
      <c r="A13" s="74"/>
      <c r="B13" s="334" t="s">
        <v>489</v>
      </c>
      <c r="C13" s="35">
        <v>2309084000</v>
      </c>
      <c r="D13" s="335">
        <v>336417472</v>
      </c>
      <c r="E13" s="91">
        <v>14.56930419161884</v>
      </c>
      <c r="F13" s="35">
        <v>150975270</v>
      </c>
    </row>
    <row r="14" spans="1:6" ht="12.75">
      <c r="A14" s="336" t="s">
        <v>490</v>
      </c>
      <c r="B14" s="334" t="s">
        <v>491</v>
      </c>
      <c r="C14" s="35">
        <v>378000000</v>
      </c>
      <c r="D14" s="335">
        <v>82150503</v>
      </c>
      <c r="E14" s="91">
        <v>21.732937301587302</v>
      </c>
      <c r="F14" s="35">
        <v>37454013</v>
      </c>
    </row>
    <row r="15" spans="1:6" ht="12.75">
      <c r="A15" s="67" t="s">
        <v>492</v>
      </c>
      <c r="B15" s="337" t="s">
        <v>493</v>
      </c>
      <c r="C15" s="27">
        <v>136000000</v>
      </c>
      <c r="D15" s="338">
        <v>23833572</v>
      </c>
      <c r="E15" s="339">
        <v>17.52468529411765</v>
      </c>
      <c r="F15" s="27">
        <v>10634457</v>
      </c>
    </row>
    <row r="16" spans="1:6" ht="12.75">
      <c r="A16" s="67" t="s">
        <v>494</v>
      </c>
      <c r="B16" s="337" t="s">
        <v>495</v>
      </c>
      <c r="C16" s="27">
        <v>242000000</v>
      </c>
      <c r="D16" s="338">
        <v>58316931</v>
      </c>
      <c r="E16" s="339">
        <v>24.097905371900826</v>
      </c>
      <c r="F16" s="27">
        <v>26819556</v>
      </c>
    </row>
    <row r="17" spans="1:6" ht="12.75">
      <c r="A17" s="67" t="s">
        <v>496</v>
      </c>
      <c r="B17" s="337" t="s">
        <v>497</v>
      </c>
      <c r="C17" s="27">
        <v>242000000</v>
      </c>
      <c r="D17" s="340">
        <v>58316525</v>
      </c>
      <c r="E17" s="339">
        <v>24.097737603305784</v>
      </c>
      <c r="F17" s="27">
        <v>26835286</v>
      </c>
    </row>
    <row r="18" spans="1:6" ht="12.75">
      <c r="A18" s="336" t="s">
        <v>498</v>
      </c>
      <c r="B18" s="334" t="s">
        <v>499</v>
      </c>
      <c r="C18" s="35">
        <v>1908084000</v>
      </c>
      <c r="D18" s="335">
        <v>250279631</v>
      </c>
      <c r="E18" s="91">
        <v>13.116803610323235</v>
      </c>
      <c r="F18" s="35">
        <v>111724544</v>
      </c>
    </row>
    <row r="19" spans="1:6" ht="12.75">
      <c r="A19" s="67" t="s">
        <v>500</v>
      </c>
      <c r="B19" s="337" t="s">
        <v>501</v>
      </c>
      <c r="C19" s="27">
        <v>1243000000</v>
      </c>
      <c r="D19" s="340">
        <v>152222833</v>
      </c>
      <c r="E19" s="339">
        <v>12.246406516492357</v>
      </c>
      <c r="F19" s="27">
        <v>60214483</v>
      </c>
    </row>
    <row r="20" spans="1:6" ht="24" customHeight="1">
      <c r="A20" s="341" t="s">
        <v>502</v>
      </c>
      <c r="B20" s="337" t="s">
        <v>503</v>
      </c>
      <c r="C20" s="27">
        <v>633000000</v>
      </c>
      <c r="D20" s="340">
        <v>92648993</v>
      </c>
      <c r="E20" s="339">
        <v>14.63649178515008</v>
      </c>
      <c r="F20" s="27">
        <v>49709148</v>
      </c>
    </row>
    <row r="21" spans="1:6" ht="13.5" customHeight="1">
      <c r="A21" s="341" t="s">
        <v>504</v>
      </c>
      <c r="B21" s="337" t="s">
        <v>505</v>
      </c>
      <c r="C21" s="27">
        <v>27084000</v>
      </c>
      <c r="D21" s="338">
        <v>3865983</v>
      </c>
      <c r="E21" s="339">
        <v>14.274047408063801</v>
      </c>
      <c r="F21" s="27">
        <v>1893877</v>
      </c>
    </row>
    <row r="22" spans="1:6" ht="14.25" customHeight="1">
      <c r="A22" s="67" t="s">
        <v>506</v>
      </c>
      <c r="B22" s="342" t="s">
        <v>507</v>
      </c>
      <c r="C22" s="27">
        <v>17000000</v>
      </c>
      <c r="D22" s="340">
        <v>3124844</v>
      </c>
      <c r="E22" s="339">
        <v>18.381435294117647</v>
      </c>
      <c r="F22" s="27">
        <v>1521251</v>
      </c>
    </row>
    <row r="23" spans="1:6" ht="14.25" customHeight="1">
      <c r="A23" s="67" t="s">
        <v>508</v>
      </c>
      <c r="B23" s="342" t="s">
        <v>509</v>
      </c>
      <c r="C23" s="27">
        <v>500000</v>
      </c>
      <c r="D23" s="340">
        <v>132978</v>
      </c>
      <c r="E23" s="339">
        <v>26.5956</v>
      </c>
      <c r="F23" s="27">
        <v>63968</v>
      </c>
    </row>
    <row r="24" spans="1:6" ht="12.75">
      <c r="A24" s="341" t="s">
        <v>510</v>
      </c>
      <c r="B24" s="342" t="s">
        <v>511</v>
      </c>
      <c r="C24" s="27">
        <v>8640000</v>
      </c>
      <c r="D24" s="340">
        <v>449304</v>
      </c>
      <c r="E24" s="339">
        <v>5.200277777777778</v>
      </c>
      <c r="F24" s="27">
        <v>202393</v>
      </c>
    </row>
    <row r="25" spans="1:6" ht="12.75">
      <c r="A25" s="341" t="s">
        <v>512</v>
      </c>
      <c r="B25" s="342" t="s">
        <v>513</v>
      </c>
      <c r="C25" s="27">
        <v>944000</v>
      </c>
      <c r="D25" s="340">
        <v>158857</v>
      </c>
      <c r="E25" s="339">
        <v>16.828072033898305</v>
      </c>
      <c r="F25" s="27">
        <v>106265</v>
      </c>
    </row>
    <row r="26" spans="1:6" ht="12.75">
      <c r="A26" s="341" t="s">
        <v>514</v>
      </c>
      <c r="B26" s="343" t="s">
        <v>515</v>
      </c>
      <c r="C26" s="27">
        <v>5000000</v>
      </c>
      <c r="D26" s="338">
        <v>1541822</v>
      </c>
      <c r="E26" s="339">
        <v>30.83644</v>
      </c>
      <c r="F26" s="27">
        <v>-92964</v>
      </c>
    </row>
    <row r="27" spans="1:6" ht="12.75">
      <c r="A27" s="341" t="s">
        <v>516</v>
      </c>
      <c r="B27" s="343" t="s">
        <v>517</v>
      </c>
      <c r="C27" s="27">
        <v>5000000</v>
      </c>
      <c r="D27" s="338">
        <v>1541822</v>
      </c>
      <c r="E27" s="339">
        <v>30.83644</v>
      </c>
      <c r="F27" s="27">
        <v>-92964</v>
      </c>
    </row>
    <row r="28" spans="1:6" ht="12.75">
      <c r="A28" s="336" t="s">
        <v>518</v>
      </c>
      <c r="B28" s="124" t="s">
        <v>519</v>
      </c>
      <c r="C28" s="17">
        <v>23000000</v>
      </c>
      <c r="D28" s="335">
        <v>3987338</v>
      </c>
      <c r="E28" s="344">
        <v>17.336252173913046</v>
      </c>
      <c r="F28" s="24">
        <v>1796713</v>
      </c>
    </row>
    <row r="29" spans="1:6" ht="12.75" customHeight="1">
      <c r="A29" s="345"/>
      <c r="B29" s="346" t="s">
        <v>520</v>
      </c>
      <c r="C29" s="25" t="s">
        <v>171</v>
      </c>
      <c r="D29" s="237">
        <v>93785</v>
      </c>
      <c r="E29" s="347" t="s">
        <v>171</v>
      </c>
      <c r="F29" s="25">
        <v>91880</v>
      </c>
    </row>
    <row r="30" spans="1:6" ht="12.75" customHeight="1">
      <c r="A30" s="348" t="s">
        <v>521</v>
      </c>
      <c r="B30" s="337" t="s">
        <v>522</v>
      </c>
      <c r="C30" s="28" t="s">
        <v>171</v>
      </c>
      <c r="D30" s="340">
        <v>93785</v>
      </c>
      <c r="E30" s="349" t="s">
        <v>171</v>
      </c>
      <c r="F30" s="27">
        <v>91880</v>
      </c>
    </row>
    <row r="31" spans="1:10" s="298" customFormat="1" ht="12.75">
      <c r="A31" s="74"/>
      <c r="B31" s="334" t="s">
        <v>523</v>
      </c>
      <c r="C31" s="335">
        <v>217404748</v>
      </c>
      <c r="D31" s="335">
        <v>27998908</v>
      </c>
      <c r="E31" s="91">
        <v>12.87870125081169</v>
      </c>
      <c r="F31" s="35">
        <v>11296623</v>
      </c>
      <c r="H31" s="350"/>
      <c r="J31"/>
    </row>
    <row r="32" spans="1:10" s="298" customFormat="1" ht="12.75">
      <c r="A32" s="336" t="s">
        <v>337</v>
      </c>
      <c r="B32" s="124" t="s">
        <v>524</v>
      </c>
      <c r="C32" s="237" t="s">
        <v>171</v>
      </c>
      <c r="D32" s="351">
        <v>12271489</v>
      </c>
      <c r="E32" s="347" t="s">
        <v>171</v>
      </c>
      <c r="F32" s="17">
        <v>4024901</v>
      </c>
      <c r="J32"/>
    </row>
    <row r="33" spans="1:10" s="298" customFormat="1" ht="12.75">
      <c r="A33" s="67" t="s">
        <v>525</v>
      </c>
      <c r="B33" s="343" t="s">
        <v>526</v>
      </c>
      <c r="C33" s="28" t="s">
        <v>171</v>
      </c>
      <c r="D33" s="338">
        <v>0</v>
      </c>
      <c r="E33" s="352" t="s">
        <v>171</v>
      </c>
      <c r="F33" s="27">
        <v>0</v>
      </c>
      <c r="J33"/>
    </row>
    <row r="34" spans="1:6" ht="12.75">
      <c r="A34" s="67" t="s">
        <v>527</v>
      </c>
      <c r="B34" s="337" t="s">
        <v>528</v>
      </c>
      <c r="C34" s="28" t="s">
        <v>171</v>
      </c>
      <c r="D34" s="340">
        <v>0</v>
      </c>
      <c r="E34" s="352" t="s">
        <v>171</v>
      </c>
      <c r="F34" s="27">
        <v>0</v>
      </c>
    </row>
    <row r="35" spans="1:6" ht="25.5">
      <c r="A35" s="67" t="s">
        <v>529</v>
      </c>
      <c r="B35" s="353" t="s">
        <v>530</v>
      </c>
      <c r="C35" s="28" t="s">
        <v>171</v>
      </c>
      <c r="D35" s="340">
        <v>14131</v>
      </c>
      <c r="E35" s="352" t="s">
        <v>171</v>
      </c>
      <c r="F35" s="27">
        <v>12038</v>
      </c>
    </row>
    <row r="36" spans="1:6" ht="12.75">
      <c r="A36" s="348"/>
      <c r="B36" s="354" t="s">
        <v>531</v>
      </c>
      <c r="C36" s="355" t="s">
        <v>171</v>
      </c>
      <c r="D36" s="355">
        <v>12257358</v>
      </c>
      <c r="E36" s="352" t="s">
        <v>171</v>
      </c>
      <c r="F36" s="28">
        <v>4012863</v>
      </c>
    </row>
    <row r="37" spans="1:6" ht="12.75">
      <c r="A37" s="356" t="s">
        <v>532</v>
      </c>
      <c r="B37" s="337" t="s">
        <v>533</v>
      </c>
      <c r="C37" s="28" t="s">
        <v>171</v>
      </c>
      <c r="D37" s="340">
        <v>4176417</v>
      </c>
      <c r="E37" s="352" t="s">
        <v>171</v>
      </c>
      <c r="F37" s="27">
        <v>70984</v>
      </c>
    </row>
    <row r="38" spans="1:6" ht="12.75">
      <c r="A38" s="356" t="s">
        <v>534</v>
      </c>
      <c r="B38" s="337" t="s">
        <v>535</v>
      </c>
      <c r="C38" s="28" t="s">
        <v>171</v>
      </c>
      <c r="D38" s="340">
        <v>382563</v>
      </c>
      <c r="E38" s="352" t="s">
        <v>171</v>
      </c>
      <c r="F38" s="27">
        <v>61103</v>
      </c>
    </row>
    <row r="39" spans="1:6" ht="25.5">
      <c r="A39" s="67" t="s">
        <v>536</v>
      </c>
      <c r="B39" s="353" t="s">
        <v>537</v>
      </c>
      <c r="C39" s="28" t="s">
        <v>171</v>
      </c>
      <c r="D39" s="340">
        <v>7698378</v>
      </c>
      <c r="E39" s="352" t="s">
        <v>171</v>
      </c>
      <c r="F39" s="27">
        <v>3880776</v>
      </c>
    </row>
    <row r="40" spans="1:6" ht="12.75">
      <c r="A40" s="67" t="s">
        <v>538</v>
      </c>
      <c r="B40" s="337" t="s">
        <v>539</v>
      </c>
      <c r="C40" s="28" t="s">
        <v>171</v>
      </c>
      <c r="D40" s="355">
        <v>0</v>
      </c>
      <c r="E40" s="352" t="s">
        <v>171</v>
      </c>
      <c r="F40" s="27">
        <v>0</v>
      </c>
    </row>
    <row r="41" spans="1:6" ht="12.75">
      <c r="A41" s="336" t="s">
        <v>540</v>
      </c>
      <c r="B41" s="124" t="s">
        <v>541</v>
      </c>
      <c r="C41" s="237" t="s">
        <v>171</v>
      </c>
      <c r="D41" s="351">
        <v>12073825</v>
      </c>
      <c r="E41" s="347" t="s">
        <v>171</v>
      </c>
      <c r="F41" s="17">
        <v>5481385</v>
      </c>
    </row>
    <row r="42" spans="1:6" ht="25.5">
      <c r="A42" s="341" t="s">
        <v>542</v>
      </c>
      <c r="B42" s="353" t="s">
        <v>543</v>
      </c>
      <c r="C42" s="28" t="s">
        <v>171</v>
      </c>
      <c r="D42" s="340">
        <v>6912377</v>
      </c>
      <c r="E42" s="352" t="s">
        <v>171</v>
      </c>
      <c r="F42" s="27">
        <v>3156696</v>
      </c>
    </row>
    <row r="43" spans="1:6" ht="38.25">
      <c r="A43" s="341" t="s">
        <v>544</v>
      </c>
      <c r="B43" s="353" t="s">
        <v>545</v>
      </c>
      <c r="C43" s="28" t="s">
        <v>171</v>
      </c>
      <c r="D43" s="338">
        <v>162841</v>
      </c>
      <c r="E43" s="352" t="s">
        <v>171</v>
      </c>
      <c r="F43" s="27">
        <v>103991</v>
      </c>
    </row>
    <row r="44" spans="1:6" ht="12.75">
      <c r="A44" s="356" t="s">
        <v>546</v>
      </c>
      <c r="B44" s="357" t="s">
        <v>566</v>
      </c>
      <c r="C44" s="355" t="s">
        <v>171</v>
      </c>
      <c r="D44" s="338">
        <v>4995758</v>
      </c>
      <c r="E44" s="352" t="s">
        <v>171</v>
      </c>
      <c r="F44" s="27">
        <v>2218113</v>
      </c>
    </row>
    <row r="45" spans="1:6" ht="12.75">
      <c r="A45" s="358" t="s">
        <v>547</v>
      </c>
      <c r="B45" s="359" t="s">
        <v>548</v>
      </c>
      <c r="C45" s="33" t="s">
        <v>171</v>
      </c>
      <c r="D45" s="360">
        <v>4408200</v>
      </c>
      <c r="E45" s="361" t="s">
        <v>171</v>
      </c>
      <c r="F45" s="362">
        <v>1940175</v>
      </c>
    </row>
    <row r="46" spans="1:6" ht="12" customHeight="1">
      <c r="A46" s="358" t="s">
        <v>549</v>
      </c>
      <c r="B46" s="359" t="s">
        <v>550</v>
      </c>
      <c r="C46" s="33" t="s">
        <v>171</v>
      </c>
      <c r="D46" s="360">
        <v>340165</v>
      </c>
      <c r="E46" s="361" t="s">
        <v>171</v>
      </c>
      <c r="F46" s="362">
        <v>146167</v>
      </c>
    </row>
    <row r="47" spans="1:6" ht="12.75">
      <c r="A47" s="358" t="s">
        <v>551</v>
      </c>
      <c r="B47" s="359" t="s">
        <v>552</v>
      </c>
      <c r="C47" s="33" t="s">
        <v>171</v>
      </c>
      <c r="D47" s="360">
        <v>202448</v>
      </c>
      <c r="E47" s="361" t="s">
        <v>171</v>
      </c>
      <c r="F47" s="362">
        <v>110690</v>
      </c>
    </row>
    <row r="48" spans="1:6" ht="12.75">
      <c r="A48" s="358" t="s">
        <v>553</v>
      </c>
      <c r="B48" s="359" t="s">
        <v>554</v>
      </c>
      <c r="C48" s="33" t="s">
        <v>171</v>
      </c>
      <c r="D48" s="360">
        <v>44945</v>
      </c>
      <c r="E48" s="361" t="s">
        <v>171</v>
      </c>
      <c r="F48" s="362">
        <v>21081</v>
      </c>
    </row>
    <row r="49" spans="1:6" ht="15" customHeight="1">
      <c r="A49" s="119" t="s">
        <v>555</v>
      </c>
      <c r="B49" s="363" t="s">
        <v>556</v>
      </c>
      <c r="C49" s="28" t="s">
        <v>171</v>
      </c>
      <c r="D49" s="340">
        <v>2849</v>
      </c>
      <c r="E49" s="352" t="s">
        <v>171</v>
      </c>
      <c r="F49" s="27">
        <v>2585</v>
      </c>
    </row>
    <row r="50" spans="1:6" ht="12.75">
      <c r="A50" s="336" t="s">
        <v>557</v>
      </c>
      <c r="B50" s="124" t="s">
        <v>558</v>
      </c>
      <c r="C50" s="25" t="s">
        <v>171</v>
      </c>
      <c r="D50" s="335">
        <v>1557044</v>
      </c>
      <c r="E50" s="347" t="s">
        <v>171</v>
      </c>
      <c r="F50" s="24">
        <v>766740</v>
      </c>
    </row>
    <row r="51" spans="1:6" ht="25.5">
      <c r="A51" s="69" t="s">
        <v>559</v>
      </c>
      <c r="B51" s="124" t="s">
        <v>560</v>
      </c>
      <c r="C51" s="25" t="s">
        <v>171</v>
      </c>
      <c r="D51" s="335">
        <v>2096550</v>
      </c>
      <c r="E51" s="347" t="s">
        <v>171</v>
      </c>
      <c r="F51" s="24">
        <v>1023597</v>
      </c>
    </row>
    <row r="52" spans="1:10" s="298" customFormat="1" ht="26.25" customHeight="1">
      <c r="A52" s="364" t="s">
        <v>393</v>
      </c>
      <c r="B52" s="149" t="s">
        <v>561</v>
      </c>
      <c r="C52" s="365">
        <v>90370167</v>
      </c>
      <c r="D52" s="335">
        <v>12572718</v>
      </c>
      <c r="E52" s="366">
        <v>13.91246516120746</v>
      </c>
      <c r="F52" s="24">
        <v>5778496</v>
      </c>
      <c r="J52"/>
    </row>
    <row r="53" spans="1:6" ht="12.75">
      <c r="A53" s="69" t="s">
        <v>562</v>
      </c>
      <c r="B53" s="99" t="s">
        <v>563</v>
      </c>
      <c r="C53" s="17">
        <v>539157359</v>
      </c>
      <c r="D53" s="335">
        <v>143733151</v>
      </c>
      <c r="E53" s="344">
        <v>26.65884988875762</v>
      </c>
      <c r="F53" s="24">
        <v>110463115</v>
      </c>
    </row>
    <row r="54" spans="1:6" ht="12.75">
      <c r="A54" s="367"/>
      <c r="B54" s="368"/>
      <c r="C54" s="369"/>
      <c r="D54" s="370"/>
      <c r="E54" s="371"/>
      <c r="F54" s="372"/>
    </row>
    <row r="55" spans="1:6" ht="12.75">
      <c r="A55" s="314"/>
      <c r="B55" s="314"/>
      <c r="C55" s="314"/>
      <c r="D55" s="373"/>
      <c r="E55" s="314"/>
      <c r="F55" s="314"/>
    </row>
    <row r="56" spans="1:6" ht="12.75">
      <c r="A56" s="314"/>
      <c r="B56" s="314"/>
      <c r="C56" s="314"/>
      <c r="D56" s="373"/>
      <c r="E56" s="314"/>
      <c r="F56" s="314"/>
    </row>
    <row r="57" spans="1:8" s="378" customFormat="1" ht="15">
      <c r="A57" s="374" t="s">
        <v>564</v>
      </c>
      <c r="B57" s="52"/>
      <c r="C57" s="375"/>
      <c r="D57" s="375"/>
      <c r="E57" s="376"/>
      <c r="F57" s="377" t="s">
        <v>186</v>
      </c>
      <c r="H57" s="379"/>
    </row>
    <row r="58" spans="1:6" s="52" customFormat="1" ht="15">
      <c r="A58" s="374"/>
      <c r="B58" s="380"/>
      <c r="C58" s="380"/>
      <c r="D58" s="381"/>
      <c r="E58" s="380"/>
      <c r="F58" s="374"/>
    </row>
    <row r="59" spans="1:6" ht="12.75">
      <c r="A59" s="314"/>
      <c r="B59" s="314"/>
      <c r="C59" s="314"/>
      <c r="D59" s="373"/>
      <c r="E59" s="314"/>
      <c r="F59" s="314"/>
    </row>
    <row r="60" spans="1:6" ht="12.75">
      <c r="A60" s="314"/>
      <c r="B60" s="314"/>
      <c r="C60" s="314"/>
      <c r="D60" s="373"/>
      <c r="E60" s="314"/>
      <c r="F60" s="314"/>
    </row>
    <row r="61" spans="1:105" s="110" customFormat="1" ht="12.75">
      <c r="A61" s="382" t="s">
        <v>565</v>
      </c>
      <c r="B61" s="107"/>
      <c r="C61" s="107"/>
      <c r="D61" s="382"/>
      <c r="E61" s="107"/>
      <c r="F61" s="107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7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1" sqref="A1:IV16384"/>
    </sheetView>
  </sheetViews>
  <sheetFormatPr defaultColWidth="9.140625" defaultRowHeight="12.75"/>
  <cols>
    <col min="1" max="1" width="11.140625" style="387" customWidth="1"/>
    <col min="2" max="2" width="48.421875" style="387" customWidth="1"/>
    <col min="3" max="3" width="11.7109375" style="386" customWidth="1"/>
    <col min="4" max="4" width="11.7109375" style="387" customWidth="1"/>
    <col min="5" max="6" width="11.7109375" style="386" customWidth="1"/>
    <col min="7" max="16384" width="9.140625" style="383" customWidth="1"/>
  </cols>
  <sheetData>
    <row r="1" spans="1:6" ht="55.5" customHeight="1">
      <c r="A1" s="1035"/>
      <c r="B1" s="1035"/>
      <c r="C1" s="1035"/>
      <c r="D1" s="1035"/>
      <c r="E1" s="1035"/>
      <c r="F1" s="1035"/>
    </row>
    <row r="2" spans="1:6" ht="12.75" customHeight="1">
      <c r="A2" s="1036" t="s">
        <v>156</v>
      </c>
      <c r="B2" s="1036"/>
      <c r="C2" s="1036"/>
      <c r="D2" s="1036"/>
      <c r="E2" s="1036"/>
      <c r="F2" s="1036"/>
    </row>
    <row r="3" spans="1:6" ht="17.25" customHeight="1">
      <c r="A3" s="1037" t="s">
        <v>157</v>
      </c>
      <c r="B3" s="1037"/>
      <c r="C3" s="1037"/>
      <c r="D3" s="1037"/>
      <c r="E3" s="1037"/>
      <c r="F3" s="1037"/>
    </row>
    <row r="4" spans="1:6" ht="36" customHeight="1">
      <c r="A4" s="1034" t="s">
        <v>567</v>
      </c>
      <c r="B4" s="1034"/>
      <c r="C4" s="1034"/>
      <c r="D4" s="1034"/>
      <c r="E4" s="1034"/>
      <c r="F4" s="1034"/>
    </row>
    <row r="5" spans="1:6" ht="15.75">
      <c r="A5" s="1038" t="s">
        <v>159</v>
      </c>
      <c r="B5" s="1038"/>
      <c r="C5" s="1038"/>
      <c r="D5" s="1038"/>
      <c r="E5" s="1038"/>
      <c r="F5" s="1038"/>
    </row>
    <row r="6" spans="1:6" ht="12.75">
      <c r="A6" s="1027" t="s">
        <v>160</v>
      </c>
      <c r="B6" s="1027"/>
      <c r="C6" s="1027"/>
      <c r="D6" s="1027"/>
      <c r="E6" s="1027"/>
      <c r="F6" s="1027"/>
    </row>
    <row r="7" spans="1:10" ht="12.75">
      <c r="A7" s="384" t="s">
        <v>161</v>
      </c>
      <c r="B7" s="114"/>
      <c r="C7" s="6"/>
      <c r="D7" s="51"/>
      <c r="E7" s="6"/>
      <c r="F7" s="7" t="s">
        <v>162</v>
      </c>
      <c r="J7" s="383" t="s">
        <v>568</v>
      </c>
    </row>
    <row r="8" spans="1:6" ht="12.75">
      <c r="A8" s="384"/>
      <c r="B8" s="10"/>
      <c r="C8" s="6"/>
      <c r="D8" s="115"/>
      <c r="E8" s="5"/>
      <c r="F8" s="385" t="s">
        <v>569</v>
      </c>
    </row>
    <row r="9" spans="1:6" ht="12.75">
      <c r="A9" s="386"/>
      <c r="B9" s="386"/>
      <c r="F9" s="388" t="s">
        <v>190</v>
      </c>
    </row>
    <row r="10" spans="1:6" ht="36">
      <c r="A10" s="389" t="s">
        <v>487</v>
      </c>
      <c r="B10" s="389" t="s">
        <v>191</v>
      </c>
      <c r="C10" s="390" t="s">
        <v>192</v>
      </c>
      <c r="D10" s="391" t="s">
        <v>193</v>
      </c>
      <c r="E10" s="390" t="s">
        <v>194</v>
      </c>
      <c r="F10" s="390" t="s">
        <v>195</v>
      </c>
    </row>
    <row r="11" spans="1:6" ht="12.75">
      <c r="A11" s="392">
        <v>1</v>
      </c>
      <c r="B11" s="392">
        <v>2</v>
      </c>
      <c r="C11" s="393">
        <v>3</v>
      </c>
      <c r="D11" s="394">
        <v>4</v>
      </c>
      <c r="E11" s="393">
        <v>5</v>
      </c>
      <c r="F11" s="393">
        <v>6</v>
      </c>
    </row>
    <row r="12" spans="1:6" ht="12.75">
      <c r="A12" s="395"/>
      <c r="B12" s="396" t="s">
        <v>570</v>
      </c>
      <c r="C12" s="397">
        <v>251174305</v>
      </c>
      <c r="D12" s="397">
        <v>46104395</v>
      </c>
      <c r="E12" s="398">
        <v>18.355537999796596</v>
      </c>
      <c r="F12" s="397">
        <v>24341589</v>
      </c>
    </row>
    <row r="13" spans="1:6" ht="12.75">
      <c r="A13" s="399"/>
      <c r="B13" s="399" t="s">
        <v>571</v>
      </c>
      <c r="C13" s="397">
        <v>2474500</v>
      </c>
      <c r="D13" s="397">
        <v>765339</v>
      </c>
      <c r="E13" s="398">
        <v>30.929036168923012</v>
      </c>
      <c r="F13" s="397">
        <v>31265</v>
      </c>
    </row>
    <row r="14" spans="1:6" ht="12.75">
      <c r="A14" s="400" t="s">
        <v>572</v>
      </c>
      <c r="B14" s="401" t="s">
        <v>573</v>
      </c>
      <c r="C14" s="402">
        <v>2384500</v>
      </c>
      <c r="D14" s="403">
        <v>747922</v>
      </c>
      <c r="E14" s="404">
        <v>31.36598867687146</v>
      </c>
      <c r="F14" s="405">
        <v>22771</v>
      </c>
    </row>
    <row r="15" spans="1:6" ht="28.5" customHeight="1">
      <c r="A15" s="400" t="s">
        <v>574</v>
      </c>
      <c r="B15" s="406" t="s">
        <v>575</v>
      </c>
      <c r="C15" s="402">
        <v>90000</v>
      </c>
      <c r="D15" s="403">
        <v>17417</v>
      </c>
      <c r="E15" s="404">
        <v>19.352222222222224</v>
      </c>
      <c r="F15" s="405">
        <v>8494</v>
      </c>
    </row>
    <row r="16" spans="1:6" ht="12.75">
      <c r="A16" s="399"/>
      <c r="B16" s="399" t="s">
        <v>576</v>
      </c>
      <c r="C16" s="407">
        <v>398000</v>
      </c>
      <c r="D16" s="407">
        <v>8032</v>
      </c>
      <c r="E16" s="408">
        <v>2.0180904522613066</v>
      </c>
      <c r="F16" s="407">
        <v>8032</v>
      </c>
    </row>
    <row r="17" spans="1:6" ht="12.75">
      <c r="A17" s="400" t="s">
        <v>577</v>
      </c>
      <c r="B17" s="401" t="s">
        <v>578</v>
      </c>
      <c r="C17" s="402">
        <v>365000</v>
      </c>
      <c r="D17" s="409">
        <v>8032</v>
      </c>
      <c r="E17" s="404">
        <v>2.2005479452054795</v>
      </c>
      <c r="F17" s="405">
        <v>8032</v>
      </c>
    </row>
    <row r="18" spans="1:6" ht="29.25" customHeight="1">
      <c r="A18" s="410" t="s">
        <v>579</v>
      </c>
      <c r="B18" s="406" t="s">
        <v>580</v>
      </c>
      <c r="C18" s="402">
        <v>33000</v>
      </c>
      <c r="D18" s="409">
        <v>0</v>
      </c>
      <c r="E18" s="404">
        <v>0</v>
      </c>
      <c r="F18" s="405">
        <v>0</v>
      </c>
    </row>
    <row r="19" spans="1:6" ht="12.75">
      <c r="A19" s="399"/>
      <c r="B19" s="399" t="s">
        <v>581</v>
      </c>
      <c r="C19" s="407">
        <v>4768160</v>
      </c>
      <c r="D19" s="407">
        <v>293562</v>
      </c>
      <c r="E19" s="408">
        <v>6.156714539780545</v>
      </c>
      <c r="F19" s="407">
        <v>105857</v>
      </c>
    </row>
    <row r="20" spans="1:6" ht="12.75">
      <c r="A20" s="400" t="s">
        <v>582</v>
      </c>
      <c r="B20" s="401" t="s">
        <v>583</v>
      </c>
      <c r="C20" s="411">
        <v>878160</v>
      </c>
      <c r="D20" s="403">
        <v>104280</v>
      </c>
      <c r="E20" s="412">
        <v>11.874829188302815</v>
      </c>
      <c r="F20" s="405">
        <v>870</v>
      </c>
    </row>
    <row r="21" spans="1:6" ht="12.75">
      <c r="A21" s="400" t="s">
        <v>584</v>
      </c>
      <c r="B21" s="401" t="s">
        <v>585</v>
      </c>
      <c r="C21" s="402">
        <v>390000</v>
      </c>
      <c r="D21" s="403">
        <v>30301</v>
      </c>
      <c r="E21" s="404">
        <v>7.76948717948718</v>
      </c>
      <c r="F21" s="405">
        <v>16311</v>
      </c>
    </row>
    <row r="22" spans="1:6" ht="12.75">
      <c r="A22" s="400" t="s">
        <v>586</v>
      </c>
      <c r="B22" s="401" t="s">
        <v>587</v>
      </c>
      <c r="C22" s="402">
        <v>200000</v>
      </c>
      <c r="D22" s="403">
        <v>15631</v>
      </c>
      <c r="E22" s="404">
        <v>7.8155</v>
      </c>
      <c r="F22" s="405">
        <v>11196</v>
      </c>
    </row>
    <row r="23" spans="1:6" ht="25.5">
      <c r="A23" s="400" t="s">
        <v>588</v>
      </c>
      <c r="B23" s="406" t="s">
        <v>589</v>
      </c>
      <c r="C23" s="402">
        <v>3300000</v>
      </c>
      <c r="D23" s="403">
        <v>143350</v>
      </c>
      <c r="E23" s="404">
        <v>4.343939393939394</v>
      </c>
      <c r="F23" s="405">
        <v>77480</v>
      </c>
    </row>
    <row r="24" spans="1:6" ht="12.75">
      <c r="A24" s="399"/>
      <c r="B24" s="399" t="s">
        <v>590</v>
      </c>
      <c r="C24" s="407">
        <v>13876982</v>
      </c>
      <c r="D24" s="407">
        <v>1657504</v>
      </c>
      <c r="E24" s="408">
        <v>11.944268573671133</v>
      </c>
      <c r="F24" s="407">
        <v>832261</v>
      </c>
    </row>
    <row r="25" spans="1:6" ht="38.25">
      <c r="A25" s="400" t="s">
        <v>591</v>
      </c>
      <c r="B25" s="406" t="s">
        <v>592</v>
      </c>
      <c r="C25" s="402">
        <v>150000</v>
      </c>
      <c r="D25" s="403">
        <v>24890</v>
      </c>
      <c r="E25" s="404">
        <v>16.593333333333334</v>
      </c>
      <c r="F25" s="405">
        <v>12402</v>
      </c>
    </row>
    <row r="26" spans="1:6" ht="12.75">
      <c r="A26" s="400" t="s">
        <v>593</v>
      </c>
      <c r="B26" s="401" t="s">
        <v>594</v>
      </c>
      <c r="C26" s="402">
        <v>5506394</v>
      </c>
      <c r="D26" s="403">
        <v>536432</v>
      </c>
      <c r="E26" s="404">
        <v>9.741983592165763</v>
      </c>
      <c r="F26" s="405">
        <v>253656</v>
      </c>
    </row>
    <row r="27" spans="1:6" ht="23.25" customHeight="1">
      <c r="A27" s="400" t="s">
        <v>595</v>
      </c>
      <c r="B27" s="401" t="s">
        <v>596</v>
      </c>
      <c r="C27" s="402">
        <v>518271</v>
      </c>
      <c r="D27" s="403">
        <v>94647</v>
      </c>
      <c r="E27" s="404">
        <v>18.26206752837801</v>
      </c>
      <c r="F27" s="405">
        <v>44793</v>
      </c>
    </row>
    <row r="28" spans="1:6" ht="38.25">
      <c r="A28" s="400" t="s">
        <v>597</v>
      </c>
      <c r="B28" s="406" t="s">
        <v>598</v>
      </c>
      <c r="C28" s="402">
        <v>1275596</v>
      </c>
      <c r="D28" s="403">
        <v>164450</v>
      </c>
      <c r="E28" s="404">
        <v>12.892012831648891</v>
      </c>
      <c r="F28" s="405">
        <v>84897</v>
      </c>
    </row>
    <row r="29" spans="1:6" ht="12.75">
      <c r="A29" s="400" t="s">
        <v>599</v>
      </c>
      <c r="B29" s="406" t="s">
        <v>600</v>
      </c>
      <c r="C29" s="402">
        <v>54700</v>
      </c>
      <c r="D29" s="403">
        <v>-22407</v>
      </c>
      <c r="E29" s="404">
        <v>-40.96343692870201</v>
      </c>
      <c r="F29" s="405">
        <v>3786</v>
      </c>
    </row>
    <row r="30" spans="1:6" ht="25.5">
      <c r="A30" s="400" t="s">
        <v>601</v>
      </c>
      <c r="B30" s="406" t="s">
        <v>602</v>
      </c>
      <c r="C30" s="402">
        <v>50000</v>
      </c>
      <c r="D30" s="403">
        <v>26381</v>
      </c>
      <c r="E30" s="404">
        <v>52.762</v>
      </c>
      <c r="F30" s="405">
        <v>14941</v>
      </c>
    </row>
    <row r="31" spans="1:6" ht="12.75">
      <c r="A31" s="400" t="s">
        <v>603</v>
      </c>
      <c r="B31" s="401" t="s">
        <v>604</v>
      </c>
      <c r="C31" s="402">
        <v>108000</v>
      </c>
      <c r="D31" s="403">
        <v>16595</v>
      </c>
      <c r="E31" s="404">
        <v>15.36574074074074</v>
      </c>
      <c r="F31" s="405">
        <v>8622</v>
      </c>
    </row>
    <row r="32" spans="1:6" ht="12.75">
      <c r="A32" s="400" t="s">
        <v>605</v>
      </c>
      <c r="B32" s="401" t="s">
        <v>606</v>
      </c>
      <c r="C32" s="402">
        <v>5999021</v>
      </c>
      <c r="D32" s="403">
        <v>801510</v>
      </c>
      <c r="E32" s="404">
        <v>13.360680017622876</v>
      </c>
      <c r="F32" s="405">
        <v>401484</v>
      </c>
    </row>
    <row r="33" spans="1:6" ht="12.75">
      <c r="A33" s="400" t="s">
        <v>607</v>
      </c>
      <c r="B33" s="401" t="s">
        <v>608</v>
      </c>
      <c r="C33" s="402">
        <v>215000</v>
      </c>
      <c r="D33" s="403">
        <v>15006</v>
      </c>
      <c r="E33" s="404">
        <v>6.979534883720931</v>
      </c>
      <c r="F33" s="405">
        <v>7680</v>
      </c>
    </row>
    <row r="34" spans="1:6" ht="12.75">
      <c r="A34" s="399"/>
      <c r="B34" s="399" t="s">
        <v>609</v>
      </c>
      <c r="C34" s="407">
        <v>30000</v>
      </c>
      <c r="D34" s="407">
        <v>7866</v>
      </c>
      <c r="E34" s="408">
        <v>26.22</v>
      </c>
      <c r="F34" s="407">
        <v>3723</v>
      </c>
    </row>
    <row r="35" spans="1:6" ht="25.5">
      <c r="A35" s="400" t="s">
        <v>610</v>
      </c>
      <c r="B35" s="406" t="s">
        <v>611</v>
      </c>
      <c r="C35" s="402">
        <v>30000</v>
      </c>
      <c r="D35" s="403">
        <v>7866</v>
      </c>
      <c r="E35" s="404">
        <v>26.22</v>
      </c>
      <c r="F35" s="405">
        <v>3723</v>
      </c>
    </row>
    <row r="36" spans="1:6" ht="12.75">
      <c r="A36" s="399"/>
      <c r="B36" s="399" t="s">
        <v>612</v>
      </c>
      <c r="C36" s="407">
        <v>213443028</v>
      </c>
      <c r="D36" s="407">
        <v>40596729</v>
      </c>
      <c r="E36" s="408">
        <v>19.019936786129175</v>
      </c>
      <c r="F36" s="407">
        <v>21896556</v>
      </c>
    </row>
    <row r="37" spans="1:6" ht="12.75">
      <c r="A37" s="413" t="s">
        <v>613</v>
      </c>
      <c r="B37" s="406" t="s">
        <v>614</v>
      </c>
      <c r="C37" s="402">
        <v>717986</v>
      </c>
      <c r="D37" s="403">
        <v>50058</v>
      </c>
      <c r="E37" s="404">
        <v>6.972002239597987</v>
      </c>
      <c r="F37" s="405">
        <v>24872</v>
      </c>
    </row>
    <row r="38" spans="1:6" ht="51">
      <c r="A38" s="400" t="s">
        <v>615</v>
      </c>
      <c r="B38" s="406" t="s">
        <v>616</v>
      </c>
      <c r="C38" s="402">
        <v>284000</v>
      </c>
      <c r="D38" s="403">
        <v>8383</v>
      </c>
      <c r="E38" s="404">
        <v>2.9517605633802817</v>
      </c>
      <c r="F38" s="405">
        <v>2702</v>
      </c>
    </row>
    <row r="39" spans="1:6" ht="12.75">
      <c r="A39" s="400" t="s">
        <v>617</v>
      </c>
      <c r="B39" s="401" t="s">
        <v>618</v>
      </c>
      <c r="C39" s="402">
        <v>25000</v>
      </c>
      <c r="D39" s="403">
        <v>13642</v>
      </c>
      <c r="E39" s="404">
        <v>54.568000000000005</v>
      </c>
      <c r="F39" s="405">
        <v>7766</v>
      </c>
    </row>
    <row r="40" spans="1:6" ht="12.75">
      <c r="A40" s="400" t="s">
        <v>619</v>
      </c>
      <c r="B40" s="401" t="s">
        <v>620</v>
      </c>
      <c r="C40" s="402">
        <v>85000</v>
      </c>
      <c r="D40" s="403">
        <v>8561</v>
      </c>
      <c r="E40" s="404">
        <v>10.071764705882352</v>
      </c>
      <c r="F40" s="405">
        <v>4781</v>
      </c>
    </row>
    <row r="41" spans="1:6" ht="25.5">
      <c r="A41" s="400" t="s">
        <v>621</v>
      </c>
      <c r="B41" s="406" t="s">
        <v>622</v>
      </c>
      <c r="C41" s="402">
        <v>5000</v>
      </c>
      <c r="D41" s="403">
        <v>0</v>
      </c>
      <c r="E41" s="404">
        <v>0</v>
      </c>
      <c r="F41" s="405">
        <v>0</v>
      </c>
    </row>
    <row r="42" spans="1:6" ht="25.5">
      <c r="A42" s="400" t="s">
        <v>623</v>
      </c>
      <c r="B42" s="406" t="s">
        <v>624</v>
      </c>
      <c r="C42" s="402">
        <v>314100</v>
      </c>
      <c r="D42" s="403">
        <v>39534</v>
      </c>
      <c r="E42" s="404">
        <v>12.586437440305634</v>
      </c>
      <c r="F42" s="405">
        <v>21373</v>
      </c>
    </row>
    <row r="43" spans="1:6" ht="25.5">
      <c r="A43" s="400" t="s">
        <v>625</v>
      </c>
      <c r="B43" s="406" t="s">
        <v>626</v>
      </c>
      <c r="C43" s="402">
        <v>120000</v>
      </c>
      <c r="D43" s="403">
        <v>56083</v>
      </c>
      <c r="E43" s="404">
        <v>46.73583333333333</v>
      </c>
      <c r="F43" s="405">
        <v>37074</v>
      </c>
    </row>
    <row r="44" spans="1:6" ht="25.5">
      <c r="A44" s="400" t="s">
        <v>627</v>
      </c>
      <c r="B44" s="406" t="s">
        <v>628</v>
      </c>
      <c r="C44" s="402">
        <v>294000</v>
      </c>
      <c r="D44" s="403">
        <v>126519</v>
      </c>
      <c r="E44" s="404">
        <v>43.03367346938776</v>
      </c>
      <c r="F44" s="405">
        <v>44695</v>
      </c>
    </row>
    <row r="45" spans="1:6" ht="25.5">
      <c r="A45" s="400" t="s">
        <v>629</v>
      </c>
      <c r="B45" s="406" t="s">
        <v>630</v>
      </c>
      <c r="C45" s="402">
        <v>405000</v>
      </c>
      <c r="D45" s="403">
        <v>11703</v>
      </c>
      <c r="E45" s="404">
        <v>2.8896296296296295</v>
      </c>
      <c r="F45" s="405">
        <v>3988</v>
      </c>
    </row>
    <row r="46" spans="1:6" ht="25.5">
      <c r="A46" s="400" t="s">
        <v>631</v>
      </c>
      <c r="B46" s="406" t="s">
        <v>632</v>
      </c>
      <c r="C46" s="402">
        <v>210994185</v>
      </c>
      <c r="D46" s="403">
        <v>40282246</v>
      </c>
      <c r="E46" s="404">
        <v>19.091637999407425</v>
      </c>
      <c r="F46" s="405">
        <v>21749305</v>
      </c>
    </row>
    <row r="47" spans="1:6" ht="25.5">
      <c r="A47" s="413" t="s">
        <v>633</v>
      </c>
      <c r="B47" s="406" t="s">
        <v>634</v>
      </c>
      <c r="C47" s="402">
        <v>41257</v>
      </c>
      <c r="D47" s="403">
        <v>0</v>
      </c>
      <c r="E47" s="404">
        <v>0</v>
      </c>
      <c r="F47" s="405">
        <v>0</v>
      </c>
    </row>
    <row r="48" spans="1:6" ht="25.5">
      <c r="A48" s="413" t="s">
        <v>635</v>
      </c>
      <c r="B48" s="406" t="s">
        <v>636</v>
      </c>
      <c r="C48" s="402">
        <v>157500</v>
      </c>
      <c r="D48" s="403">
        <v>0</v>
      </c>
      <c r="E48" s="404">
        <v>0</v>
      </c>
      <c r="F48" s="405">
        <v>0</v>
      </c>
    </row>
    <row r="49" spans="1:6" ht="12.75">
      <c r="A49" s="399"/>
      <c r="B49" s="399" t="s">
        <v>637</v>
      </c>
      <c r="C49" s="407">
        <v>838805</v>
      </c>
      <c r="D49" s="407">
        <v>118497</v>
      </c>
      <c r="E49" s="408">
        <v>14.126882886964193</v>
      </c>
      <c r="F49" s="407">
        <v>83864</v>
      </c>
    </row>
    <row r="50" spans="1:6" ht="12.75">
      <c r="A50" s="400" t="s">
        <v>638</v>
      </c>
      <c r="B50" s="401" t="s">
        <v>639</v>
      </c>
      <c r="C50" s="402">
        <v>607471</v>
      </c>
      <c r="D50" s="403">
        <v>74401</v>
      </c>
      <c r="E50" s="404">
        <v>12.247662851395376</v>
      </c>
      <c r="F50" s="405">
        <v>74401</v>
      </c>
    </row>
    <row r="51" spans="1:6" ht="12.75">
      <c r="A51" s="400" t="s">
        <v>640</v>
      </c>
      <c r="B51" s="401" t="s">
        <v>641</v>
      </c>
      <c r="C51" s="402">
        <v>125244</v>
      </c>
      <c r="D51" s="403">
        <v>25833</v>
      </c>
      <c r="E51" s="404">
        <v>20.626137779055284</v>
      </c>
      <c r="F51" s="405">
        <v>0</v>
      </c>
    </row>
    <row r="52" spans="1:6" ht="25.5">
      <c r="A52" s="400" t="s">
        <v>642</v>
      </c>
      <c r="B52" s="406" t="s">
        <v>643</v>
      </c>
      <c r="C52" s="402">
        <v>106090</v>
      </c>
      <c r="D52" s="403">
        <v>18263</v>
      </c>
      <c r="E52" s="404">
        <v>17.214629088509756</v>
      </c>
      <c r="F52" s="405">
        <v>9463</v>
      </c>
    </row>
    <row r="53" spans="1:6" ht="12.75">
      <c r="A53" s="399"/>
      <c r="B53" s="399" t="s">
        <v>644</v>
      </c>
      <c r="C53" s="407">
        <v>301000</v>
      </c>
      <c r="D53" s="407">
        <v>10244</v>
      </c>
      <c r="E53" s="408">
        <v>3.4033222591362127</v>
      </c>
      <c r="F53" s="407">
        <v>5344</v>
      </c>
    </row>
    <row r="54" spans="1:6" ht="25.5">
      <c r="A54" s="400" t="s">
        <v>645</v>
      </c>
      <c r="B54" s="406" t="s">
        <v>646</v>
      </c>
      <c r="C54" s="414">
        <v>300000</v>
      </c>
      <c r="D54" s="414">
        <v>10230</v>
      </c>
      <c r="E54" s="415">
        <v>3.41</v>
      </c>
      <c r="F54" s="405">
        <v>5330</v>
      </c>
    </row>
    <row r="55" spans="1:6" ht="12.75">
      <c r="A55" s="400" t="s">
        <v>613</v>
      </c>
      <c r="B55" s="406" t="s">
        <v>647</v>
      </c>
      <c r="C55" s="402">
        <v>1000</v>
      </c>
      <c r="D55" s="403">
        <v>14</v>
      </c>
      <c r="E55" s="404">
        <v>1.4</v>
      </c>
      <c r="F55" s="405">
        <v>14</v>
      </c>
    </row>
    <row r="56" spans="1:6" ht="12.75">
      <c r="A56" s="399"/>
      <c r="B56" s="399" t="s">
        <v>648</v>
      </c>
      <c r="C56" s="407">
        <v>14583049</v>
      </c>
      <c r="D56" s="407">
        <v>2618304</v>
      </c>
      <c r="E56" s="408">
        <v>17.954434631605505</v>
      </c>
      <c r="F56" s="407">
        <v>1349733</v>
      </c>
    </row>
    <row r="57" spans="1:6" ht="12.75">
      <c r="A57" s="400" t="s">
        <v>649</v>
      </c>
      <c r="B57" s="406" t="s">
        <v>650</v>
      </c>
      <c r="C57" s="402">
        <v>60000</v>
      </c>
      <c r="D57" s="403">
        <v>9052</v>
      </c>
      <c r="E57" s="404">
        <v>15.086666666666668</v>
      </c>
      <c r="F57" s="405">
        <v>5376</v>
      </c>
    </row>
    <row r="58" spans="1:6" ht="12.75">
      <c r="A58" s="400" t="s">
        <v>651</v>
      </c>
      <c r="B58" s="401" t="s">
        <v>652</v>
      </c>
      <c r="C58" s="402">
        <v>5200000</v>
      </c>
      <c r="D58" s="403">
        <v>1286202</v>
      </c>
      <c r="E58" s="404">
        <v>24.734653846153844</v>
      </c>
      <c r="F58" s="405">
        <v>700757</v>
      </c>
    </row>
    <row r="59" spans="1:6" ht="12.75">
      <c r="A59" s="400" t="s">
        <v>653</v>
      </c>
      <c r="B59" s="406" t="s">
        <v>654</v>
      </c>
      <c r="C59" s="402">
        <v>70000</v>
      </c>
      <c r="D59" s="403">
        <v>11394</v>
      </c>
      <c r="E59" s="404">
        <v>16.277142857142856</v>
      </c>
      <c r="F59" s="405">
        <v>5740</v>
      </c>
    </row>
    <row r="60" spans="1:6" ht="12.75">
      <c r="A60" s="400" t="s">
        <v>655</v>
      </c>
      <c r="B60" s="401" t="s">
        <v>656</v>
      </c>
      <c r="C60" s="402">
        <v>50000</v>
      </c>
      <c r="D60" s="403">
        <v>9669</v>
      </c>
      <c r="E60" s="404">
        <v>19.338</v>
      </c>
      <c r="F60" s="405">
        <v>4134</v>
      </c>
    </row>
    <row r="61" spans="1:6" ht="12.75">
      <c r="A61" s="400" t="s">
        <v>657</v>
      </c>
      <c r="B61" s="401" t="s">
        <v>658</v>
      </c>
      <c r="C61" s="402">
        <v>2875252</v>
      </c>
      <c r="D61" s="403">
        <v>370151</v>
      </c>
      <c r="E61" s="404">
        <v>12.873688984478578</v>
      </c>
      <c r="F61" s="405">
        <v>176567</v>
      </c>
    </row>
    <row r="62" spans="1:6" ht="25.5">
      <c r="A62" s="400" t="s">
        <v>659</v>
      </c>
      <c r="B62" s="406" t="s">
        <v>660</v>
      </c>
      <c r="C62" s="402">
        <v>1000</v>
      </c>
      <c r="D62" s="403">
        <v>60</v>
      </c>
      <c r="E62" s="404">
        <v>6</v>
      </c>
      <c r="F62" s="405">
        <v>20</v>
      </c>
    </row>
    <row r="63" spans="1:6" ht="38.25">
      <c r="A63" s="400" t="s">
        <v>661</v>
      </c>
      <c r="B63" s="406" t="s">
        <v>662</v>
      </c>
      <c r="C63" s="402">
        <v>14100</v>
      </c>
      <c r="D63" s="416">
        <v>1537</v>
      </c>
      <c r="E63" s="404">
        <v>10.900709219858156</v>
      </c>
      <c r="F63" s="405">
        <v>967</v>
      </c>
    </row>
    <row r="64" spans="1:6" ht="25.5">
      <c r="A64" s="400" t="s">
        <v>663</v>
      </c>
      <c r="B64" s="406" t="s">
        <v>664</v>
      </c>
      <c r="C64" s="402">
        <v>200000</v>
      </c>
      <c r="D64" s="416">
        <v>32259</v>
      </c>
      <c r="E64" s="404">
        <v>16.1295</v>
      </c>
      <c r="F64" s="405">
        <v>17954</v>
      </c>
    </row>
    <row r="65" spans="1:6" ht="38.25">
      <c r="A65" s="400" t="s">
        <v>665</v>
      </c>
      <c r="B65" s="406" t="s">
        <v>709</v>
      </c>
      <c r="C65" s="402">
        <v>1400000</v>
      </c>
      <c r="D65" s="416">
        <v>136161</v>
      </c>
      <c r="E65" s="404">
        <v>9.725785714285715</v>
      </c>
      <c r="F65" s="405">
        <v>67119</v>
      </c>
    </row>
    <row r="66" spans="1:6" ht="38.25">
      <c r="A66" s="400" t="s">
        <v>710</v>
      </c>
      <c r="B66" s="406" t="s">
        <v>711</v>
      </c>
      <c r="C66" s="402">
        <v>500000</v>
      </c>
      <c r="D66" s="416">
        <v>62381</v>
      </c>
      <c r="E66" s="404">
        <v>12.4762</v>
      </c>
      <c r="F66" s="405">
        <v>34198</v>
      </c>
    </row>
    <row r="67" spans="1:6" ht="12.75">
      <c r="A67" s="400" t="s">
        <v>712</v>
      </c>
      <c r="B67" s="406" t="s">
        <v>713</v>
      </c>
      <c r="C67" s="402">
        <v>869800</v>
      </c>
      <c r="D67" s="416">
        <v>174296</v>
      </c>
      <c r="E67" s="404">
        <v>20.038629570016095</v>
      </c>
      <c r="F67" s="405">
        <v>78841</v>
      </c>
    </row>
    <row r="68" spans="1:6" ht="12.75">
      <c r="A68" s="400" t="s">
        <v>714</v>
      </c>
      <c r="B68" s="406" t="s">
        <v>715</v>
      </c>
      <c r="C68" s="402">
        <v>330000</v>
      </c>
      <c r="D68" s="403">
        <v>33091</v>
      </c>
      <c r="E68" s="404">
        <v>10.027575757575757</v>
      </c>
      <c r="F68" s="405">
        <v>8511</v>
      </c>
    </row>
    <row r="69" spans="1:6" ht="12.75">
      <c r="A69" s="400" t="s">
        <v>716</v>
      </c>
      <c r="B69" s="406" t="s">
        <v>717</v>
      </c>
      <c r="C69" s="402">
        <v>25000</v>
      </c>
      <c r="D69" s="403">
        <v>5393</v>
      </c>
      <c r="E69" s="404">
        <v>21.572</v>
      </c>
      <c r="F69" s="405">
        <v>2989</v>
      </c>
    </row>
    <row r="70" spans="1:6" ht="25.5">
      <c r="A70" s="400" t="s">
        <v>718</v>
      </c>
      <c r="B70" s="406" t="s">
        <v>719</v>
      </c>
      <c r="C70" s="402">
        <v>500</v>
      </c>
      <c r="D70" s="403">
        <v>170</v>
      </c>
      <c r="E70" s="404">
        <v>34</v>
      </c>
      <c r="F70" s="405">
        <v>90</v>
      </c>
    </row>
    <row r="71" spans="1:6" ht="12.75">
      <c r="A71" s="400" t="s">
        <v>551</v>
      </c>
      <c r="B71" s="406" t="s">
        <v>720</v>
      </c>
      <c r="C71" s="402">
        <v>469897</v>
      </c>
      <c r="D71" s="403">
        <v>202448</v>
      </c>
      <c r="E71" s="404">
        <v>43.083484252932024</v>
      </c>
      <c r="F71" s="405">
        <v>110690</v>
      </c>
    </row>
    <row r="72" spans="1:6" ht="12.75">
      <c r="A72" s="400" t="s">
        <v>721</v>
      </c>
      <c r="B72" s="401" t="s">
        <v>722</v>
      </c>
      <c r="C72" s="402">
        <v>2500000</v>
      </c>
      <c r="D72" s="403">
        <v>281970</v>
      </c>
      <c r="E72" s="404">
        <v>11.2788</v>
      </c>
      <c r="F72" s="405">
        <v>135535</v>
      </c>
    </row>
    <row r="73" spans="1:6" ht="12.75">
      <c r="A73" s="400" t="s">
        <v>723</v>
      </c>
      <c r="B73" s="401" t="s">
        <v>724</v>
      </c>
      <c r="C73" s="402">
        <v>17500</v>
      </c>
      <c r="D73" s="403">
        <v>2070</v>
      </c>
      <c r="E73" s="404">
        <v>11.82857142857143</v>
      </c>
      <c r="F73" s="405">
        <v>245</v>
      </c>
    </row>
    <row r="74" spans="1:6" ht="12.75">
      <c r="A74" s="400"/>
      <c r="B74" s="399" t="s">
        <v>725</v>
      </c>
      <c r="C74" s="407">
        <v>182819</v>
      </c>
      <c r="D74" s="407">
        <v>2849</v>
      </c>
      <c r="E74" s="408">
        <v>1.558371941647203</v>
      </c>
      <c r="F74" s="417">
        <v>2585</v>
      </c>
    </row>
    <row r="75" spans="1:6" ht="12.75">
      <c r="A75" s="400" t="s">
        <v>726</v>
      </c>
      <c r="B75" s="406" t="s">
        <v>727</v>
      </c>
      <c r="C75" s="402">
        <v>182819</v>
      </c>
      <c r="D75" s="403">
        <v>2849</v>
      </c>
      <c r="E75" s="404">
        <v>1.558371941647203</v>
      </c>
      <c r="F75" s="405">
        <v>2585</v>
      </c>
    </row>
    <row r="76" spans="1:6" ht="12.75">
      <c r="A76" s="399"/>
      <c r="B76" s="399" t="s">
        <v>728</v>
      </c>
      <c r="C76" s="407">
        <v>20000</v>
      </c>
      <c r="D76" s="407">
        <v>4065</v>
      </c>
      <c r="E76" s="408">
        <v>20.325</v>
      </c>
      <c r="F76" s="417">
        <v>2265</v>
      </c>
    </row>
    <row r="77" spans="1:6" ht="25.5">
      <c r="A77" s="400" t="s">
        <v>729</v>
      </c>
      <c r="B77" s="406" t="s">
        <v>730</v>
      </c>
      <c r="C77" s="402">
        <v>20000</v>
      </c>
      <c r="D77" s="403">
        <v>4065</v>
      </c>
      <c r="E77" s="404">
        <v>20.325</v>
      </c>
      <c r="F77" s="405">
        <v>2265</v>
      </c>
    </row>
    <row r="78" spans="1:6" ht="12.75">
      <c r="A78" s="400"/>
      <c r="B78" s="399" t="s">
        <v>731</v>
      </c>
      <c r="C78" s="407">
        <v>155962</v>
      </c>
      <c r="D78" s="407">
        <v>4</v>
      </c>
      <c r="E78" s="418">
        <v>0.0025647273053692565</v>
      </c>
      <c r="F78" s="417">
        <v>4</v>
      </c>
    </row>
    <row r="79" spans="1:6" ht="12.75">
      <c r="A79" s="400" t="s">
        <v>613</v>
      </c>
      <c r="B79" s="406" t="s">
        <v>647</v>
      </c>
      <c r="C79" s="402">
        <v>155962</v>
      </c>
      <c r="D79" s="403">
        <v>4</v>
      </c>
      <c r="E79" s="404">
        <v>0.0025647273053692565</v>
      </c>
      <c r="F79" s="405">
        <v>4</v>
      </c>
    </row>
    <row r="80" spans="1:6" ht="12.75">
      <c r="A80" s="400"/>
      <c r="B80" s="399" t="s">
        <v>732</v>
      </c>
      <c r="C80" s="407">
        <v>102000</v>
      </c>
      <c r="D80" s="407">
        <v>21400</v>
      </c>
      <c r="E80" s="408">
        <v>20.980392156862745</v>
      </c>
      <c r="F80" s="417">
        <v>20100</v>
      </c>
    </row>
    <row r="81" spans="1:6" ht="25.5">
      <c r="A81" s="400" t="s">
        <v>733</v>
      </c>
      <c r="B81" s="406" t="s">
        <v>734</v>
      </c>
      <c r="C81" s="402">
        <v>102000</v>
      </c>
      <c r="D81" s="403">
        <v>21400</v>
      </c>
      <c r="E81" s="404">
        <v>20.980392156862745</v>
      </c>
      <c r="F81" s="405">
        <v>20100</v>
      </c>
    </row>
    <row r="82" ht="12.75">
      <c r="E82" s="419"/>
    </row>
    <row r="83" spans="1:5" ht="12.75">
      <c r="A83" s="420" t="s">
        <v>735</v>
      </c>
      <c r="E83" s="419"/>
    </row>
    <row r="84" spans="1:6" ht="13.5">
      <c r="A84" s="421"/>
      <c r="B84" s="422" t="s">
        <v>720</v>
      </c>
      <c r="C84" s="423"/>
      <c r="D84" s="424"/>
      <c r="E84" s="425"/>
      <c r="F84" s="426"/>
    </row>
    <row r="85" spans="1:6" ht="13.5">
      <c r="A85" s="421"/>
      <c r="B85" s="427" t="s">
        <v>736</v>
      </c>
      <c r="C85" s="428">
        <v>2557205</v>
      </c>
      <c r="D85" s="428">
        <v>414170</v>
      </c>
      <c r="E85" s="429">
        <v>16.196198584000893</v>
      </c>
      <c r="F85" s="428">
        <v>217547</v>
      </c>
    </row>
    <row r="86" spans="1:6" ht="12.75">
      <c r="A86" s="421"/>
      <c r="B86" s="427" t="s">
        <v>737</v>
      </c>
      <c r="C86" s="423"/>
      <c r="D86" s="424"/>
      <c r="E86" s="425"/>
      <c r="F86" s="426"/>
    </row>
    <row r="87" spans="1:6" ht="25.5">
      <c r="A87" s="421"/>
      <c r="B87" s="427" t="s">
        <v>738</v>
      </c>
      <c r="C87" s="424">
        <v>469897</v>
      </c>
      <c r="D87" s="424">
        <v>202448</v>
      </c>
      <c r="E87" s="430">
        <v>43.083484252932024</v>
      </c>
      <c r="F87" s="405">
        <v>110690</v>
      </c>
    </row>
    <row r="88" spans="1:6" ht="51">
      <c r="A88" s="421"/>
      <c r="B88" s="427" t="s">
        <v>739</v>
      </c>
      <c r="C88" s="431">
        <v>2087308</v>
      </c>
      <c r="D88" s="424">
        <v>211722</v>
      </c>
      <c r="E88" s="430">
        <v>10.1433041985179</v>
      </c>
      <c r="F88" s="405">
        <v>106857</v>
      </c>
    </row>
    <row r="89" ht="27.75" customHeight="1"/>
    <row r="90" spans="1:6" ht="15.75">
      <c r="A90" s="432" t="s">
        <v>564</v>
      </c>
      <c r="B90" s="433"/>
      <c r="C90" s="434"/>
      <c r="D90" s="434"/>
      <c r="E90" s="435"/>
      <c r="F90" s="434" t="s">
        <v>186</v>
      </c>
    </row>
    <row r="91" spans="1:6" s="436" customFormat="1" ht="15.75">
      <c r="A91" s="432"/>
      <c r="B91" s="433"/>
      <c r="C91" s="434"/>
      <c r="D91" s="434"/>
      <c r="E91" s="435"/>
      <c r="F91" s="434"/>
    </row>
    <row r="92" spans="1:6" ht="12.75">
      <c r="A92" s="437"/>
      <c r="B92" s="438"/>
      <c r="C92" s="439"/>
      <c r="D92" s="440"/>
      <c r="E92" s="440"/>
      <c r="F92" s="439"/>
    </row>
    <row r="93" spans="1:6" ht="12.75">
      <c r="A93" s="437"/>
      <c r="B93" s="438"/>
      <c r="C93" s="439"/>
      <c r="D93" s="440"/>
      <c r="E93" s="440"/>
      <c r="F93" s="441"/>
    </row>
    <row r="94" spans="1:6" ht="12.75">
      <c r="A94" s="437" t="s">
        <v>740</v>
      </c>
      <c r="B94" s="438"/>
      <c r="C94" s="439"/>
      <c r="D94" s="440"/>
      <c r="E94" s="440"/>
      <c r="F94" s="441"/>
    </row>
  </sheetData>
  <autoFilter ref="A1:A94"/>
  <mergeCells count="6">
    <mergeCell ref="A4:F4"/>
    <mergeCell ref="A6:F6"/>
    <mergeCell ref="A1:F1"/>
    <mergeCell ref="A2:F2"/>
    <mergeCell ref="A3:F3"/>
    <mergeCell ref="A5:F5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3"/>
  <headerFooter alignWithMargins="0">
    <oddFooter>&amp;C&amp;P</oddFooter>
  </headerFooter>
  <rowBreaks count="1" manualBreakCount="1">
    <brk id="45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228"/>
  <sheetViews>
    <sheetView zoomScale="120" zoomScaleNormal="120" zoomScaleSheetLayoutView="100" workbookViewId="0" topLeftCell="A1">
      <selection activeCell="A4" sqref="A4:G4"/>
    </sheetView>
  </sheetViews>
  <sheetFormatPr defaultColWidth="9.140625" defaultRowHeight="12.75"/>
  <cols>
    <col min="1" max="1" width="9.28125" style="117" customWidth="1"/>
    <col min="2" max="2" width="39.28125" style="117" customWidth="1"/>
    <col min="3" max="4" width="12.28125" style="103" customWidth="1"/>
    <col min="5" max="5" width="12.57421875" style="103" bestFit="1" customWidth="1"/>
    <col min="6" max="6" width="8.7109375" style="103" customWidth="1"/>
    <col min="7" max="7" width="12.8515625" style="117" customWidth="1"/>
    <col min="8" max="16384" width="9.140625" style="117" customWidth="1"/>
  </cols>
  <sheetData>
    <row r="1" spans="1:7" s="443" customFormat="1" ht="60" customHeight="1">
      <c r="A1" s="1044"/>
      <c r="B1" s="1044"/>
      <c r="C1" s="1044"/>
      <c r="D1" s="1044"/>
      <c r="E1" s="1044"/>
      <c r="F1" s="1044"/>
      <c r="G1" s="1044"/>
    </row>
    <row r="2" spans="1:7" s="443" customFormat="1" ht="12.75" customHeight="1">
      <c r="A2" s="1047" t="s">
        <v>156</v>
      </c>
      <c r="B2" s="1047"/>
      <c r="C2" s="1047"/>
      <c r="D2" s="1047"/>
      <c r="E2" s="1047"/>
      <c r="F2" s="1047"/>
      <c r="G2" s="1047"/>
    </row>
    <row r="3" spans="1:7" s="185" customFormat="1" ht="17.25" customHeight="1">
      <c r="A3" s="1045" t="s">
        <v>157</v>
      </c>
      <c r="B3" s="1045"/>
      <c r="C3" s="1045"/>
      <c r="D3" s="1045"/>
      <c r="E3" s="1045"/>
      <c r="F3" s="1045"/>
      <c r="G3" s="1045"/>
    </row>
    <row r="4" spans="1:7" s="185" customFormat="1" ht="17.25" customHeight="1">
      <c r="A4" s="1046" t="s">
        <v>741</v>
      </c>
      <c r="B4" s="1046"/>
      <c r="C4" s="1046"/>
      <c r="D4" s="1046"/>
      <c r="E4" s="1046"/>
      <c r="F4" s="1046"/>
      <c r="G4" s="1046"/>
    </row>
    <row r="5" spans="1:7" s="185" customFormat="1" ht="17.25" customHeight="1">
      <c r="A5" s="1042" t="s">
        <v>269</v>
      </c>
      <c r="B5" s="1042"/>
      <c r="C5" s="1042"/>
      <c r="D5" s="1042"/>
      <c r="E5" s="1042"/>
      <c r="F5" s="1042"/>
      <c r="G5" s="1042"/>
    </row>
    <row r="6" spans="1:7" s="445" customFormat="1" ht="12.75">
      <c r="A6" s="1043" t="s">
        <v>160</v>
      </c>
      <c r="B6" s="1043"/>
      <c r="C6" s="1043"/>
      <c r="D6" s="1043"/>
      <c r="E6" s="1043"/>
      <c r="F6" s="1043"/>
      <c r="G6" s="1043"/>
    </row>
    <row r="7" spans="1:7" s="445" customFormat="1" ht="12.75">
      <c r="A7" s="1041" t="s">
        <v>161</v>
      </c>
      <c r="B7" s="1041"/>
      <c r="C7" s="114"/>
      <c r="D7" s="114"/>
      <c r="E7" s="114"/>
      <c r="F7" s="115"/>
      <c r="G7" s="193" t="s">
        <v>742</v>
      </c>
    </row>
    <row r="8" spans="1:7" ht="15">
      <c r="A8" s="446"/>
      <c r="B8" s="446"/>
      <c r="G8" s="103" t="s">
        <v>743</v>
      </c>
    </row>
    <row r="9" ht="12.75">
      <c r="G9" s="103" t="s">
        <v>190</v>
      </c>
    </row>
    <row r="10" spans="1:7" ht="51">
      <c r="A10" s="118" t="s">
        <v>744</v>
      </c>
      <c r="B10" s="118" t="s">
        <v>191</v>
      </c>
      <c r="C10" s="118" t="s">
        <v>192</v>
      </c>
      <c r="D10" s="447" t="s">
        <v>745</v>
      </c>
      <c r="E10" s="118" t="s">
        <v>193</v>
      </c>
      <c r="F10" s="118" t="s">
        <v>746</v>
      </c>
      <c r="G10" s="118" t="s">
        <v>747</v>
      </c>
    </row>
    <row r="11" spans="1:7" ht="12.75">
      <c r="A11" s="119">
        <v>1</v>
      </c>
      <c r="B11" s="118">
        <v>2</v>
      </c>
      <c r="C11" s="118">
        <v>3</v>
      </c>
      <c r="D11" s="448">
        <v>4</v>
      </c>
      <c r="E11" s="118">
        <v>5</v>
      </c>
      <c r="F11" s="118">
        <v>6</v>
      </c>
      <c r="G11" s="118">
        <v>7</v>
      </c>
    </row>
    <row r="12" spans="1:7" ht="12.75">
      <c r="A12" s="206"/>
      <c r="B12" s="231" t="s">
        <v>748</v>
      </c>
      <c r="C12" s="237">
        <v>3156016274</v>
      </c>
      <c r="D12" s="449" t="s">
        <v>171</v>
      </c>
      <c r="E12" s="237">
        <v>520816034</v>
      </c>
      <c r="F12" s="450">
        <v>16.502324094162766</v>
      </c>
      <c r="G12" s="335">
        <v>278605384</v>
      </c>
    </row>
    <row r="13" spans="1:7" ht="13.5" customHeight="1">
      <c r="A13" s="451"/>
      <c r="B13" s="452" t="s">
        <v>749</v>
      </c>
      <c r="C13" s="355">
        <v>3638340883</v>
      </c>
      <c r="D13" s="355">
        <v>602589199</v>
      </c>
      <c r="E13" s="355">
        <v>592448298</v>
      </c>
      <c r="F13" s="453">
        <v>16.283474172752495</v>
      </c>
      <c r="G13" s="454">
        <v>316569782</v>
      </c>
    </row>
    <row r="14" spans="1:7" ht="24.75" customHeight="1">
      <c r="A14" s="451"/>
      <c r="B14" s="452" t="s">
        <v>750</v>
      </c>
      <c r="C14" s="355">
        <v>90370167</v>
      </c>
      <c r="D14" s="355">
        <v>12408908</v>
      </c>
      <c r="E14" s="355">
        <v>12572718</v>
      </c>
      <c r="F14" s="453">
        <v>13.91246516120746</v>
      </c>
      <c r="G14" s="454">
        <v>5778496</v>
      </c>
    </row>
    <row r="15" spans="1:7" ht="12" customHeight="1">
      <c r="A15" s="451"/>
      <c r="B15" s="452" t="s">
        <v>751</v>
      </c>
      <c r="C15" s="355">
        <v>98769963</v>
      </c>
      <c r="D15" s="355">
        <v>19821937</v>
      </c>
      <c r="E15" s="355">
        <v>9517226</v>
      </c>
      <c r="F15" s="453">
        <v>9.63574928138831</v>
      </c>
      <c r="G15" s="454">
        <v>9294760</v>
      </c>
    </row>
    <row r="16" spans="1:7" ht="12.75">
      <c r="A16" s="451"/>
      <c r="B16" s="452" t="s">
        <v>752</v>
      </c>
      <c r="C16" s="355">
        <v>3449200753</v>
      </c>
      <c r="D16" s="355">
        <v>570358354</v>
      </c>
      <c r="E16" s="355">
        <v>570358354</v>
      </c>
      <c r="F16" s="453">
        <v>16.53595701856209</v>
      </c>
      <c r="G16" s="454">
        <v>301496526</v>
      </c>
    </row>
    <row r="17" spans="1:7" ht="25.5">
      <c r="A17" s="451"/>
      <c r="B17" s="452" t="s">
        <v>753</v>
      </c>
      <c r="C17" s="355">
        <v>3449200753</v>
      </c>
      <c r="D17" s="355">
        <v>570358354</v>
      </c>
      <c r="E17" s="355">
        <v>570358354</v>
      </c>
      <c r="F17" s="453">
        <v>16.53595701856209</v>
      </c>
      <c r="G17" s="454">
        <v>301496526</v>
      </c>
    </row>
    <row r="18" spans="1:7" ht="24.75" customHeight="1">
      <c r="A18" s="455"/>
      <c r="B18" s="456" t="s">
        <v>754</v>
      </c>
      <c r="C18" s="237">
        <v>3648745184</v>
      </c>
      <c r="D18" s="237">
        <v>594804069</v>
      </c>
      <c r="E18" s="237">
        <v>511692392</v>
      </c>
      <c r="F18" s="450">
        <v>14.023790815642773</v>
      </c>
      <c r="G18" s="457">
        <v>288408459.46000004</v>
      </c>
    </row>
    <row r="19" spans="1:7" s="210" customFormat="1" ht="12.75" customHeight="1">
      <c r="A19" s="223" t="s">
        <v>405</v>
      </c>
      <c r="B19" s="223" t="s">
        <v>406</v>
      </c>
      <c r="C19" s="237">
        <v>3360345193</v>
      </c>
      <c r="D19" s="237">
        <v>553859498</v>
      </c>
      <c r="E19" s="237">
        <v>484783699</v>
      </c>
      <c r="F19" s="450">
        <v>14.426604147986414</v>
      </c>
      <c r="G19" s="457">
        <v>273277143.46000004</v>
      </c>
    </row>
    <row r="20" spans="1:7" s="210" customFormat="1" ht="12.75" customHeight="1">
      <c r="A20" s="225" t="s">
        <v>407</v>
      </c>
      <c r="B20" s="225" t="s">
        <v>408</v>
      </c>
      <c r="C20" s="237">
        <v>1088417952</v>
      </c>
      <c r="D20" s="237">
        <v>170152268</v>
      </c>
      <c r="E20" s="237">
        <v>151793910</v>
      </c>
      <c r="F20" s="450">
        <v>13.946288713914928</v>
      </c>
      <c r="G20" s="457">
        <v>83071400</v>
      </c>
    </row>
    <row r="21" spans="1:7" ht="12.75" customHeight="1">
      <c r="A21" s="458">
        <v>1000</v>
      </c>
      <c r="B21" s="459" t="s">
        <v>755</v>
      </c>
      <c r="C21" s="355">
        <v>665718481</v>
      </c>
      <c r="D21" s="355">
        <v>107966251</v>
      </c>
      <c r="E21" s="355">
        <v>99963113</v>
      </c>
      <c r="F21" s="453">
        <v>15.015823633113168</v>
      </c>
      <c r="G21" s="454">
        <v>53150679</v>
      </c>
    </row>
    <row r="22" spans="1:7" ht="12.75" customHeight="1">
      <c r="A22" s="119">
        <v>1100</v>
      </c>
      <c r="B22" s="459" t="s">
        <v>756</v>
      </c>
      <c r="C22" s="355">
        <v>487100159</v>
      </c>
      <c r="D22" s="355">
        <v>77394156</v>
      </c>
      <c r="E22" s="355">
        <v>71613613</v>
      </c>
      <c r="F22" s="453">
        <v>14.702030306666355</v>
      </c>
      <c r="G22" s="454">
        <v>38478983</v>
      </c>
    </row>
    <row r="23" spans="1:7" ht="37.5" customHeight="1">
      <c r="A23" s="119">
        <v>1200</v>
      </c>
      <c r="B23" s="452" t="s">
        <v>757</v>
      </c>
      <c r="C23" s="355" t="s">
        <v>171</v>
      </c>
      <c r="D23" s="355" t="s">
        <v>171</v>
      </c>
      <c r="E23" s="355">
        <v>28349500</v>
      </c>
      <c r="F23" s="453" t="s">
        <v>171</v>
      </c>
      <c r="G23" s="454">
        <v>14671696</v>
      </c>
    </row>
    <row r="24" spans="1:7" ht="12.75" customHeight="1">
      <c r="A24" s="458">
        <v>2000</v>
      </c>
      <c r="B24" s="459" t="s">
        <v>758</v>
      </c>
      <c r="C24" s="355">
        <v>422699471</v>
      </c>
      <c r="D24" s="355">
        <v>62186017</v>
      </c>
      <c r="E24" s="355">
        <v>51830797</v>
      </c>
      <c r="F24" s="453">
        <v>12.261855184578643</v>
      </c>
      <c r="G24" s="454">
        <v>29920721</v>
      </c>
    </row>
    <row r="25" spans="1:7" ht="12.75" customHeight="1">
      <c r="A25" s="119">
        <v>2100</v>
      </c>
      <c r="B25" s="459" t="s">
        <v>759</v>
      </c>
      <c r="C25" s="355" t="s">
        <v>171</v>
      </c>
      <c r="D25" s="355" t="s">
        <v>171</v>
      </c>
      <c r="E25" s="340">
        <v>956112</v>
      </c>
      <c r="F25" s="453" t="s">
        <v>171</v>
      </c>
      <c r="G25" s="454">
        <v>448947</v>
      </c>
    </row>
    <row r="26" spans="1:7" ht="12.75" customHeight="1">
      <c r="A26" s="119">
        <v>2200</v>
      </c>
      <c r="B26" s="459" t="s">
        <v>760</v>
      </c>
      <c r="C26" s="355" t="s">
        <v>171</v>
      </c>
      <c r="D26" s="355" t="s">
        <v>171</v>
      </c>
      <c r="E26" s="340">
        <v>40618165</v>
      </c>
      <c r="F26" s="453" t="s">
        <v>171</v>
      </c>
      <c r="G26" s="454">
        <v>24848873</v>
      </c>
    </row>
    <row r="27" spans="1:7" ht="36.75" customHeight="1">
      <c r="A27" s="119">
        <v>2300</v>
      </c>
      <c r="B27" s="460" t="s">
        <v>761</v>
      </c>
      <c r="C27" s="355" t="s">
        <v>171</v>
      </c>
      <c r="D27" s="355" t="s">
        <v>171</v>
      </c>
      <c r="E27" s="340">
        <v>9398404</v>
      </c>
      <c r="F27" s="453" t="s">
        <v>171</v>
      </c>
      <c r="G27" s="454">
        <v>4138028</v>
      </c>
    </row>
    <row r="28" spans="1:7" ht="12.75" customHeight="1">
      <c r="A28" s="119">
        <v>2400</v>
      </c>
      <c r="B28" s="458" t="s">
        <v>762</v>
      </c>
      <c r="C28" s="355" t="s">
        <v>171</v>
      </c>
      <c r="D28" s="355" t="s">
        <v>171</v>
      </c>
      <c r="E28" s="340">
        <v>18867</v>
      </c>
      <c r="F28" s="453" t="s">
        <v>171</v>
      </c>
      <c r="G28" s="454">
        <v>2024</v>
      </c>
    </row>
    <row r="29" spans="1:7" ht="12.75">
      <c r="A29" s="119">
        <v>2500</v>
      </c>
      <c r="B29" s="459" t="s">
        <v>763</v>
      </c>
      <c r="C29" s="355" t="s">
        <v>171</v>
      </c>
      <c r="D29" s="355" t="s">
        <v>171</v>
      </c>
      <c r="E29" s="340">
        <v>670652</v>
      </c>
      <c r="F29" s="453" t="s">
        <v>171</v>
      </c>
      <c r="G29" s="454">
        <v>388352</v>
      </c>
    </row>
    <row r="30" spans="1:7" ht="64.5" customHeight="1" hidden="1">
      <c r="A30" s="119">
        <v>2600</v>
      </c>
      <c r="B30" s="452" t="s">
        <v>764</v>
      </c>
      <c r="C30" s="355" t="s">
        <v>171</v>
      </c>
      <c r="D30" s="355" t="s">
        <v>171</v>
      </c>
      <c r="E30" s="355">
        <v>0</v>
      </c>
      <c r="F30" s="453" t="s">
        <v>171</v>
      </c>
      <c r="G30" s="454">
        <v>0</v>
      </c>
    </row>
    <row r="31" spans="1:7" ht="38.25">
      <c r="A31" s="119">
        <v>2800</v>
      </c>
      <c r="B31" s="452" t="s">
        <v>765</v>
      </c>
      <c r="C31" s="355" t="s">
        <v>171</v>
      </c>
      <c r="D31" s="355" t="s">
        <v>171</v>
      </c>
      <c r="E31" s="340">
        <v>168597</v>
      </c>
      <c r="F31" s="453" t="s">
        <v>171</v>
      </c>
      <c r="G31" s="454">
        <v>94497</v>
      </c>
    </row>
    <row r="32" spans="1:7" s="210" customFormat="1" ht="12.75" customHeight="1">
      <c r="A32" s="225" t="s">
        <v>766</v>
      </c>
      <c r="B32" s="231" t="s">
        <v>767</v>
      </c>
      <c r="C32" s="237">
        <v>148964420</v>
      </c>
      <c r="D32" s="237">
        <v>32046503</v>
      </c>
      <c r="E32" s="237">
        <v>27576977</v>
      </c>
      <c r="F32" s="450">
        <v>18.512458881120743</v>
      </c>
      <c r="G32" s="454">
        <v>12732349</v>
      </c>
    </row>
    <row r="33" spans="1:7" ht="24.75" customHeight="1">
      <c r="A33" s="119">
        <v>4100</v>
      </c>
      <c r="B33" s="452" t="s">
        <v>768</v>
      </c>
      <c r="C33" s="355" t="s">
        <v>171</v>
      </c>
      <c r="D33" s="355" t="s">
        <v>171</v>
      </c>
      <c r="E33" s="340">
        <v>1762772</v>
      </c>
      <c r="F33" s="453" t="s">
        <v>171</v>
      </c>
      <c r="G33" s="454">
        <v>1274378</v>
      </c>
    </row>
    <row r="34" spans="1:7" ht="12.75" customHeight="1">
      <c r="A34" s="119">
        <v>4200</v>
      </c>
      <c r="B34" s="459" t="s">
        <v>769</v>
      </c>
      <c r="C34" s="355" t="s">
        <v>171</v>
      </c>
      <c r="D34" s="355" t="s">
        <v>171</v>
      </c>
      <c r="E34" s="340">
        <v>12954275</v>
      </c>
      <c r="F34" s="453" t="s">
        <v>171</v>
      </c>
      <c r="G34" s="454">
        <v>11347381</v>
      </c>
    </row>
    <row r="35" spans="1:7" ht="12.75" customHeight="1">
      <c r="A35" s="119" t="s">
        <v>770</v>
      </c>
      <c r="B35" s="459" t="s">
        <v>771</v>
      </c>
      <c r="C35" s="355" t="s">
        <v>171</v>
      </c>
      <c r="D35" s="355" t="s">
        <v>171</v>
      </c>
      <c r="E35" s="340">
        <v>12859930</v>
      </c>
      <c r="F35" s="453" t="s">
        <v>171</v>
      </c>
      <c r="G35" s="454">
        <v>110590</v>
      </c>
    </row>
    <row r="36" spans="1:7" s="210" customFormat="1" ht="12.75" customHeight="1">
      <c r="A36" s="223" t="s">
        <v>420</v>
      </c>
      <c r="B36" s="231" t="s">
        <v>421</v>
      </c>
      <c r="C36" s="237">
        <v>1453885743</v>
      </c>
      <c r="D36" s="237">
        <v>224280154</v>
      </c>
      <c r="E36" s="237">
        <v>183970003</v>
      </c>
      <c r="F36" s="450">
        <v>12.653676802716951</v>
      </c>
      <c r="G36" s="457">
        <v>111268038.46000001</v>
      </c>
    </row>
    <row r="37" spans="1:7" ht="12.75" customHeight="1">
      <c r="A37" s="458">
        <v>3000</v>
      </c>
      <c r="B37" s="459" t="s">
        <v>772</v>
      </c>
      <c r="C37" s="355">
        <v>1304718067</v>
      </c>
      <c r="D37" s="355">
        <v>198761364</v>
      </c>
      <c r="E37" s="355">
        <v>160187414</v>
      </c>
      <c r="F37" s="453">
        <v>12.27755007396552</v>
      </c>
      <c r="G37" s="454">
        <v>98891130</v>
      </c>
    </row>
    <row r="38" spans="1:7" ht="12.75" customHeight="1">
      <c r="A38" s="119">
        <v>3100</v>
      </c>
      <c r="B38" s="459" t="s">
        <v>773</v>
      </c>
      <c r="C38" s="355" t="s">
        <v>171</v>
      </c>
      <c r="D38" s="355" t="s">
        <v>171</v>
      </c>
      <c r="E38" s="340">
        <v>4326061</v>
      </c>
      <c r="F38" s="453" t="s">
        <v>171</v>
      </c>
      <c r="G38" s="454">
        <v>1799996</v>
      </c>
    </row>
    <row r="39" spans="1:7" ht="37.5" customHeight="1">
      <c r="A39" s="119">
        <v>3200</v>
      </c>
      <c r="B39" s="452" t="s">
        <v>774</v>
      </c>
      <c r="C39" s="355" t="s">
        <v>171</v>
      </c>
      <c r="D39" s="355" t="s">
        <v>171</v>
      </c>
      <c r="E39" s="340">
        <v>147823894</v>
      </c>
      <c r="F39" s="453" t="s">
        <v>171</v>
      </c>
      <c r="G39" s="454">
        <v>92785680</v>
      </c>
    </row>
    <row r="40" spans="1:7" ht="37.5" customHeight="1">
      <c r="A40" s="119">
        <v>3300</v>
      </c>
      <c r="B40" s="452" t="s">
        <v>775</v>
      </c>
      <c r="C40" s="355" t="s">
        <v>171</v>
      </c>
      <c r="D40" s="355" t="s">
        <v>171</v>
      </c>
      <c r="E40" s="340">
        <v>6259698</v>
      </c>
      <c r="F40" s="453" t="s">
        <v>171</v>
      </c>
      <c r="G40" s="454">
        <v>3129849</v>
      </c>
    </row>
    <row r="41" spans="1:7" ht="25.5" customHeight="1" hidden="1">
      <c r="A41" s="119">
        <v>3800</v>
      </c>
      <c r="B41" s="461" t="s">
        <v>776</v>
      </c>
      <c r="C41" s="355" t="s">
        <v>171</v>
      </c>
      <c r="D41" s="355" t="s">
        <v>171</v>
      </c>
      <c r="E41" s="355">
        <v>0</v>
      </c>
      <c r="F41" s="453" t="s">
        <v>171</v>
      </c>
      <c r="G41" s="454">
        <v>0</v>
      </c>
    </row>
    <row r="42" spans="1:7" ht="63.75">
      <c r="A42" s="462">
        <v>3500</v>
      </c>
      <c r="B42" s="452" t="s">
        <v>777</v>
      </c>
      <c r="C42" s="355" t="s">
        <v>171</v>
      </c>
      <c r="D42" s="355" t="s">
        <v>171</v>
      </c>
      <c r="E42" s="355">
        <v>1777761</v>
      </c>
      <c r="F42" s="453" t="s">
        <v>171</v>
      </c>
      <c r="G42" s="454">
        <v>1175605</v>
      </c>
    </row>
    <row r="43" spans="1:7" s="467" customFormat="1" ht="25.5" customHeight="1" hidden="1">
      <c r="A43" s="463">
        <v>3800</v>
      </c>
      <c r="B43" s="464" t="s">
        <v>778</v>
      </c>
      <c r="C43" s="465" t="s">
        <v>171</v>
      </c>
      <c r="D43" s="465" t="s">
        <v>171</v>
      </c>
      <c r="E43" s="465">
        <v>0</v>
      </c>
      <c r="F43" s="466" t="s">
        <v>171</v>
      </c>
      <c r="G43" s="454">
        <v>0</v>
      </c>
    </row>
    <row r="44" spans="1:7" ht="12.75">
      <c r="A44" s="458">
        <v>6000</v>
      </c>
      <c r="B44" s="459" t="s">
        <v>779</v>
      </c>
      <c r="C44" s="355">
        <v>149167676</v>
      </c>
      <c r="D44" s="355">
        <v>25518790</v>
      </c>
      <c r="E44" s="355">
        <v>23782589</v>
      </c>
      <c r="F44" s="453">
        <v>15.943527202233815</v>
      </c>
      <c r="G44" s="454">
        <v>12376908.46</v>
      </c>
    </row>
    <row r="45" spans="1:7" ht="12.75">
      <c r="A45" s="462">
        <v>6200</v>
      </c>
      <c r="B45" s="459" t="s">
        <v>780</v>
      </c>
      <c r="C45" s="355" t="s">
        <v>171</v>
      </c>
      <c r="D45" s="355" t="s">
        <v>171</v>
      </c>
      <c r="E45" s="340">
        <v>23691310</v>
      </c>
      <c r="F45" s="453" t="s">
        <v>171</v>
      </c>
      <c r="G45" s="454">
        <v>12360142</v>
      </c>
    </row>
    <row r="46" spans="1:7" ht="25.5">
      <c r="A46" s="462">
        <v>6400</v>
      </c>
      <c r="B46" s="452" t="s">
        <v>781</v>
      </c>
      <c r="C46" s="355" t="s">
        <v>171</v>
      </c>
      <c r="D46" s="355" t="s">
        <v>171</v>
      </c>
      <c r="E46" s="355">
        <v>91279</v>
      </c>
      <c r="F46" s="453" t="s">
        <v>171</v>
      </c>
      <c r="G46" s="454">
        <v>16766</v>
      </c>
    </row>
    <row r="47" spans="1:7" s="467" customFormat="1" ht="38.25" hidden="1">
      <c r="A47" s="463">
        <v>6500</v>
      </c>
      <c r="B47" s="468" t="s">
        <v>782</v>
      </c>
      <c r="C47" s="465" t="s">
        <v>171</v>
      </c>
      <c r="D47" s="465" t="s">
        <v>171</v>
      </c>
      <c r="E47" s="469">
        <v>0</v>
      </c>
      <c r="F47" s="466" t="s">
        <v>171</v>
      </c>
      <c r="G47" s="454">
        <v>0</v>
      </c>
    </row>
    <row r="48" spans="1:7" s="210" customFormat="1" ht="25.5" customHeight="1">
      <c r="A48" s="225" t="s">
        <v>783</v>
      </c>
      <c r="B48" s="149" t="s">
        <v>784</v>
      </c>
      <c r="C48" s="237">
        <v>196162552</v>
      </c>
      <c r="D48" s="237">
        <v>50447187</v>
      </c>
      <c r="E48" s="237">
        <v>46587627</v>
      </c>
      <c r="F48" s="450">
        <v>23.749500873133012</v>
      </c>
      <c r="G48" s="457">
        <v>30847762</v>
      </c>
    </row>
    <row r="49" spans="1:7" ht="12.75" customHeight="1">
      <c r="A49" s="119">
        <v>7600</v>
      </c>
      <c r="B49" s="461" t="s">
        <v>785</v>
      </c>
      <c r="C49" s="355">
        <v>181480000</v>
      </c>
      <c r="D49" s="355">
        <v>45987329</v>
      </c>
      <c r="E49" s="355">
        <v>43390832</v>
      </c>
      <c r="F49" s="453">
        <v>23.909429138197048</v>
      </c>
      <c r="G49" s="454">
        <v>29771278</v>
      </c>
    </row>
    <row r="50" spans="1:7" ht="12.75" customHeight="1">
      <c r="A50" s="119">
        <v>7700</v>
      </c>
      <c r="B50" s="452" t="s">
        <v>786</v>
      </c>
      <c r="C50" s="355">
        <v>14682552</v>
      </c>
      <c r="D50" s="355">
        <v>4459858</v>
      </c>
      <c r="E50" s="355">
        <v>3196795</v>
      </c>
      <c r="F50" s="453">
        <v>21.772747680376</v>
      </c>
      <c r="G50" s="454">
        <v>1076484</v>
      </c>
    </row>
    <row r="51" spans="1:7" s="210" customFormat="1" ht="12.75" customHeight="1">
      <c r="A51" s="225" t="s">
        <v>787</v>
      </c>
      <c r="B51" s="231" t="s">
        <v>788</v>
      </c>
      <c r="C51" s="237">
        <v>472914526</v>
      </c>
      <c r="D51" s="237">
        <v>76933386</v>
      </c>
      <c r="E51" s="237">
        <v>74855182</v>
      </c>
      <c r="F51" s="450">
        <v>15.82848017656366</v>
      </c>
      <c r="G51" s="457">
        <v>35357594</v>
      </c>
    </row>
    <row r="52" spans="1:7" ht="12.75" customHeight="1">
      <c r="A52" s="119">
        <v>7100</v>
      </c>
      <c r="B52" s="452" t="s">
        <v>789</v>
      </c>
      <c r="C52" s="355">
        <v>17621438</v>
      </c>
      <c r="D52" s="355">
        <v>2730680</v>
      </c>
      <c r="E52" s="355">
        <v>2724491</v>
      </c>
      <c r="F52" s="453">
        <v>15.461229668089516</v>
      </c>
      <c r="G52" s="454">
        <v>1449400</v>
      </c>
    </row>
    <row r="53" spans="1:7" ht="25.5">
      <c r="A53" s="119">
        <v>7300</v>
      </c>
      <c r="B53" s="452" t="s">
        <v>790</v>
      </c>
      <c r="C53" s="355">
        <v>393952965</v>
      </c>
      <c r="D53" s="355">
        <v>63529874</v>
      </c>
      <c r="E53" s="355">
        <v>62468099</v>
      </c>
      <c r="F53" s="453">
        <v>15.856740410622368</v>
      </c>
      <c r="G53" s="454">
        <v>31237852</v>
      </c>
    </row>
    <row r="54" spans="1:7" ht="51">
      <c r="A54" s="119">
        <v>7400</v>
      </c>
      <c r="B54" s="461" t="s">
        <v>791</v>
      </c>
      <c r="C54" s="355">
        <v>61340123</v>
      </c>
      <c r="D54" s="355">
        <v>10672832</v>
      </c>
      <c r="E54" s="355">
        <v>9662592</v>
      </c>
      <c r="F54" s="453">
        <v>15.752482270046963</v>
      </c>
      <c r="G54" s="454">
        <v>2670342</v>
      </c>
    </row>
    <row r="55" spans="1:7" ht="12.75" customHeight="1">
      <c r="A55" s="223" t="s">
        <v>428</v>
      </c>
      <c r="B55" s="231" t="s">
        <v>429</v>
      </c>
      <c r="C55" s="237">
        <v>288399991</v>
      </c>
      <c r="D55" s="237">
        <v>40944571</v>
      </c>
      <c r="E55" s="237">
        <v>26908693</v>
      </c>
      <c r="F55" s="450">
        <v>9.330337669809428</v>
      </c>
      <c r="G55" s="457">
        <v>15131316</v>
      </c>
    </row>
    <row r="56" spans="1:7" s="210" customFormat="1" ht="12.75" customHeight="1">
      <c r="A56" s="225" t="s">
        <v>430</v>
      </c>
      <c r="B56" s="231" t="s">
        <v>431</v>
      </c>
      <c r="C56" s="237">
        <v>261015086</v>
      </c>
      <c r="D56" s="237">
        <v>36718013</v>
      </c>
      <c r="E56" s="237">
        <v>23408693</v>
      </c>
      <c r="F56" s="450">
        <v>8.968329516401976</v>
      </c>
      <c r="G56" s="457">
        <v>15131316</v>
      </c>
    </row>
    <row r="57" spans="1:7" ht="12.75" customHeight="1">
      <c r="A57" s="462">
        <v>5100</v>
      </c>
      <c r="B57" s="459" t="s">
        <v>792</v>
      </c>
      <c r="C57" s="355" t="s">
        <v>171</v>
      </c>
      <c r="D57" s="355" t="s">
        <v>171</v>
      </c>
      <c r="E57" s="340">
        <v>943180</v>
      </c>
      <c r="F57" s="453" t="s">
        <v>171</v>
      </c>
      <c r="G57" s="454">
        <v>-439811</v>
      </c>
    </row>
    <row r="58" spans="1:7" ht="12.75" customHeight="1">
      <c r="A58" s="462">
        <v>5200</v>
      </c>
      <c r="B58" s="459" t="s">
        <v>793</v>
      </c>
      <c r="C58" s="355" t="s">
        <v>171</v>
      </c>
      <c r="D58" s="355" t="s">
        <v>171</v>
      </c>
      <c r="E58" s="340">
        <v>22465513</v>
      </c>
      <c r="F58" s="453" t="s">
        <v>171</v>
      </c>
      <c r="G58" s="454">
        <v>15571127</v>
      </c>
    </row>
    <row r="59" spans="1:7" s="467" customFormat="1" ht="37.5" customHeight="1" hidden="1">
      <c r="A59" s="463">
        <v>5300</v>
      </c>
      <c r="B59" s="468" t="s">
        <v>794</v>
      </c>
      <c r="C59" s="465" t="s">
        <v>171</v>
      </c>
      <c r="D59" s="465" t="s">
        <v>171</v>
      </c>
      <c r="E59" s="469">
        <v>0</v>
      </c>
      <c r="F59" s="466" t="s">
        <v>171</v>
      </c>
      <c r="G59" s="454">
        <v>0</v>
      </c>
    </row>
    <row r="60" spans="1:7" s="210" customFormat="1" ht="12.75">
      <c r="A60" s="225" t="s">
        <v>795</v>
      </c>
      <c r="B60" s="231" t="s">
        <v>796</v>
      </c>
      <c r="C60" s="237">
        <v>27384905</v>
      </c>
      <c r="D60" s="237">
        <v>4226558</v>
      </c>
      <c r="E60" s="237">
        <v>3500000</v>
      </c>
      <c r="F60" s="450">
        <v>12.780763709057966</v>
      </c>
      <c r="G60" s="457">
        <v>0</v>
      </c>
    </row>
    <row r="61" spans="1:7" ht="12.75">
      <c r="A61" s="119">
        <v>9100</v>
      </c>
      <c r="B61" s="461" t="s">
        <v>797</v>
      </c>
      <c r="C61" s="355">
        <v>27384905</v>
      </c>
      <c r="D61" s="355">
        <v>4226558</v>
      </c>
      <c r="E61" s="355">
        <v>3500000</v>
      </c>
      <c r="F61" s="453">
        <v>12.780763709057966</v>
      </c>
      <c r="G61" s="454">
        <v>0</v>
      </c>
    </row>
    <row r="62" spans="1:7" ht="38.25">
      <c r="A62" s="470">
        <v>9130</v>
      </c>
      <c r="B62" s="471" t="s">
        <v>798</v>
      </c>
      <c r="C62" s="355">
        <v>27384905</v>
      </c>
      <c r="D62" s="355">
        <v>4226558</v>
      </c>
      <c r="E62" s="355">
        <v>3500000</v>
      </c>
      <c r="F62" s="453">
        <v>12.780763709057966</v>
      </c>
      <c r="G62" s="454">
        <v>0</v>
      </c>
    </row>
    <row r="63" spans="1:7" ht="24" customHeight="1" hidden="1">
      <c r="A63" s="119">
        <v>9500</v>
      </c>
      <c r="B63" s="461" t="s">
        <v>799</v>
      </c>
      <c r="C63" s="355" t="s">
        <v>171</v>
      </c>
      <c r="D63" s="355" t="s">
        <v>171</v>
      </c>
      <c r="E63" s="355">
        <v>0</v>
      </c>
      <c r="F63" s="453" t="s">
        <v>171</v>
      </c>
      <c r="G63" s="454">
        <v>0</v>
      </c>
    </row>
    <row r="64" spans="1:7" ht="12.75" customHeight="1">
      <c r="A64" s="472"/>
      <c r="B64" s="225" t="s">
        <v>175</v>
      </c>
      <c r="C64" s="237">
        <v>-492728910</v>
      </c>
      <c r="D64" s="237" t="s">
        <v>171</v>
      </c>
      <c r="E64" s="237">
        <v>9123642</v>
      </c>
      <c r="F64" s="450" t="s">
        <v>171</v>
      </c>
      <c r="G64" s="457">
        <v>-9803075.460000008</v>
      </c>
    </row>
    <row r="65" spans="1:7" ht="12.75" customHeight="1">
      <c r="A65" s="451"/>
      <c r="B65" s="225" t="s">
        <v>176</v>
      </c>
      <c r="C65" s="237">
        <v>492728910</v>
      </c>
      <c r="D65" s="237" t="s">
        <v>171</v>
      </c>
      <c r="E65" s="237">
        <v>-9123642</v>
      </c>
      <c r="F65" s="450" t="s">
        <v>171</v>
      </c>
      <c r="G65" s="457">
        <v>9803075.460000008</v>
      </c>
    </row>
    <row r="66" spans="1:7" ht="12.75" customHeight="1">
      <c r="A66" s="227" t="s">
        <v>436</v>
      </c>
      <c r="B66" s="141" t="s">
        <v>177</v>
      </c>
      <c r="C66" s="355">
        <v>145535066</v>
      </c>
      <c r="D66" s="355" t="s">
        <v>171</v>
      </c>
      <c r="E66" s="355">
        <v>-11348264</v>
      </c>
      <c r="F66" s="453" t="s">
        <v>171</v>
      </c>
      <c r="G66" s="454">
        <v>-5514755</v>
      </c>
    </row>
    <row r="67" spans="1:7" ht="36.75" customHeight="1">
      <c r="A67" s="473"/>
      <c r="B67" s="474" t="s">
        <v>800</v>
      </c>
      <c r="C67" s="355">
        <v>995463</v>
      </c>
      <c r="D67" s="355">
        <v>607784</v>
      </c>
      <c r="E67" s="355">
        <v>607784</v>
      </c>
      <c r="F67" s="453" t="s">
        <v>171</v>
      </c>
      <c r="G67" s="454">
        <v>2459995</v>
      </c>
    </row>
    <row r="68" spans="1:7" ht="26.25" customHeight="1">
      <c r="A68" s="475"/>
      <c r="B68" s="474" t="s">
        <v>801</v>
      </c>
      <c r="C68" s="355">
        <v>10539603</v>
      </c>
      <c r="D68" s="355">
        <v>-9718405</v>
      </c>
      <c r="E68" s="355">
        <v>-9718405</v>
      </c>
      <c r="F68" s="453" t="s">
        <v>171</v>
      </c>
      <c r="G68" s="454">
        <v>-7064365</v>
      </c>
    </row>
    <row r="69" spans="1:7" ht="24.75" customHeight="1">
      <c r="A69" s="475"/>
      <c r="B69" s="474" t="s">
        <v>802</v>
      </c>
      <c r="C69" s="355">
        <v>134000000</v>
      </c>
      <c r="D69" s="355" t="s">
        <v>171</v>
      </c>
      <c r="E69" s="355">
        <v>-2237643</v>
      </c>
      <c r="F69" s="453" t="s">
        <v>171</v>
      </c>
      <c r="G69" s="454">
        <v>-910385</v>
      </c>
    </row>
    <row r="70" spans="1:7" ht="12.75" customHeight="1">
      <c r="A70" s="227" t="s">
        <v>803</v>
      </c>
      <c r="B70" s="141" t="s">
        <v>804</v>
      </c>
      <c r="C70" s="355">
        <v>-134000000</v>
      </c>
      <c r="D70" s="355" t="s">
        <v>171</v>
      </c>
      <c r="E70" s="355">
        <v>2209649</v>
      </c>
      <c r="F70" s="453" t="s">
        <v>171</v>
      </c>
      <c r="G70" s="454">
        <v>865375</v>
      </c>
    </row>
    <row r="71" spans="1:7" ht="12.75">
      <c r="A71" s="227" t="s">
        <v>444</v>
      </c>
      <c r="B71" s="141" t="s">
        <v>805</v>
      </c>
      <c r="C71" s="355">
        <v>481193844</v>
      </c>
      <c r="D71" s="355" t="s">
        <v>171</v>
      </c>
      <c r="E71" s="355">
        <v>14973</v>
      </c>
      <c r="F71" s="453" t="s">
        <v>171</v>
      </c>
      <c r="G71" s="454">
        <v>14452455.460000008</v>
      </c>
    </row>
    <row r="72" spans="1:7" ht="25.5">
      <c r="A72" s="455"/>
      <c r="B72" s="456" t="s">
        <v>806</v>
      </c>
      <c r="C72" s="237">
        <v>3648745184</v>
      </c>
      <c r="D72" s="237" t="s">
        <v>171</v>
      </c>
      <c r="E72" s="237">
        <v>511692392</v>
      </c>
      <c r="F72" s="450">
        <v>14.023790815642773</v>
      </c>
      <c r="G72" s="457">
        <v>288408459</v>
      </c>
    </row>
    <row r="73" spans="1:68" ht="12.75">
      <c r="A73" s="476" t="s">
        <v>807</v>
      </c>
      <c r="B73" s="459" t="s">
        <v>808</v>
      </c>
      <c r="C73" s="355">
        <v>607743567</v>
      </c>
      <c r="D73" s="355" t="s">
        <v>171</v>
      </c>
      <c r="E73" s="477">
        <v>104046311</v>
      </c>
      <c r="F73" s="453">
        <v>17.120100754600006</v>
      </c>
      <c r="G73" s="454">
        <v>58918548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</row>
    <row r="74" spans="1:69" s="478" customFormat="1" ht="12.75">
      <c r="A74" s="476" t="s">
        <v>809</v>
      </c>
      <c r="B74" s="451" t="s">
        <v>810</v>
      </c>
      <c r="C74" s="355">
        <v>216923920</v>
      </c>
      <c r="D74" s="355" t="s">
        <v>171</v>
      </c>
      <c r="E74" s="477">
        <v>25424963</v>
      </c>
      <c r="F74" s="453">
        <v>11.720682071391666</v>
      </c>
      <c r="G74" s="454">
        <v>12976750</v>
      </c>
      <c r="BQ74" s="479"/>
    </row>
    <row r="75" spans="1:69" s="480" customFormat="1" ht="12.75">
      <c r="A75" s="476" t="s">
        <v>811</v>
      </c>
      <c r="B75" s="452" t="s">
        <v>812</v>
      </c>
      <c r="C75" s="355">
        <v>276251562</v>
      </c>
      <c r="D75" s="355" t="s">
        <v>171</v>
      </c>
      <c r="E75" s="477">
        <v>44128797</v>
      </c>
      <c r="F75" s="453">
        <v>15.974134835842122</v>
      </c>
      <c r="G75" s="454">
        <v>22951374</v>
      </c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9"/>
    </row>
    <row r="76" spans="1:69" s="480" customFormat="1" ht="12.75">
      <c r="A76" s="476" t="s">
        <v>813</v>
      </c>
      <c r="B76" s="451" t="s">
        <v>814</v>
      </c>
      <c r="C76" s="355">
        <v>989181295</v>
      </c>
      <c r="D76" s="355" t="s">
        <v>171</v>
      </c>
      <c r="E76" s="477">
        <v>127764488</v>
      </c>
      <c r="F76" s="453">
        <v>12.916185197375777</v>
      </c>
      <c r="G76" s="454">
        <v>82582371</v>
      </c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9"/>
    </row>
    <row r="77" spans="1:69" s="480" customFormat="1" ht="12.75">
      <c r="A77" s="476" t="s">
        <v>398</v>
      </c>
      <c r="B77" s="451" t="s">
        <v>399</v>
      </c>
      <c r="C77" s="355">
        <v>160036350</v>
      </c>
      <c r="D77" s="355" t="s">
        <v>171</v>
      </c>
      <c r="E77" s="477">
        <v>7071522</v>
      </c>
      <c r="F77" s="453">
        <v>4.41869737718962</v>
      </c>
      <c r="G77" s="454">
        <v>3426781</v>
      </c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479"/>
    </row>
    <row r="78" spans="1:69" s="480" customFormat="1" ht="12.75">
      <c r="A78" s="476" t="s">
        <v>400</v>
      </c>
      <c r="B78" s="451" t="s">
        <v>815</v>
      </c>
      <c r="C78" s="355">
        <v>7582553</v>
      </c>
      <c r="D78" s="355" t="s">
        <v>171</v>
      </c>
      <c r="E78" s="477">
        <v>3759534</v>
      </c>
      <c r="F78" s="453">
        <v>49.58137450539416</v>
      </c>
      <c r="G78" s="454">
        <v>282140</v>
      </c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/>
      <c r="BN78" s="478"/>
      <c r="BO78" s="478"/>
      <c r="BP78" s="478"/>
      <c r="BQ78" s="479"/>
    </row>
    <row r="79" spans="1:69" s="480" customFormat="1" ht="12.75">
      <c r="A79" s="476" t="s">
        <v>816</v>
      </c>
      <c r="B79" s="451" t="s">
        <v>817</v>
      </c>
      <c r="C79" s="355">
        <v>510835243</v>
      </c>
      <c r="D79" s="355" t="s">
        <v>171</v>
      </c>
      <c r="E79" s="477">
        <v>59636402</v>
      </c>
      <c r="F79" s="453">
        <v>11.67429280128975</v>
      </c>
      <c r="G79" s="454">
        <v>31400882</v>
      </c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K79" s="478"/>
      <c r="AL79" s="478"/>
      <c r="AM79" s="478"/>
      <c r="AN79" s="478"/>
      <c r="AO79" s="478"/>
      <c r="AP79" s="478"/>
      <c r="AQ79" s="478"/>
      <c r="AR79" s="478"/>
      <c r="AS79" s="478"/>
      <c r="AT79" s="478"/>
      <c r="AU79" s="478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9"/>
    </row>
    <row r="80" spans="1:69" s="481" customFormat="1" ht="12.75">
      <c r="A80" s="476" t="s">
        <v>818</v>
      </c>
      <c r="B80" s="451" t="s">
        <v>819</v>
      </c>
      <c r="C80" s="355">
        <v>115019624</v>
      </c>
      <c r="D80" s="355" t="s">
        <v>171</v>
      </c>
      <c r="E80" s="477">
        <v>23308656</v>
      </c>
      <c r="F80" s="453">
        <v>20.26493844215662</v>
      </c>
      <c r="G80" s="454">
        <v>15528431</v>
      </c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/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479"/>
    </row>
    <row r="81" spans="1:69" s="481" customFormat="1" ht="12.75">
      <c r="A81" s="476" t="s">
        <v>402</v>
      </c>
      <c r="B81" s="451" t="s">
        <v>403</v>
      </c>
      <c r="C81" s="355">
        <v>563971851</v>
      </c>
      <c r="D81" s="355" t="s">
        <v>171</v>
      </c>
      <c r="E81" s="477">
        <v>85733707</v>
      </c>
      <c r="F81" s="453">
        <v>15.2017705933341</v>
      </c>
      <c r="G81" s="454">
        <v>43871167</v>
      </c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8"/>
      <c r="AI81" s="478"/>
      <c r="AJ81" s="478"/>
      <c r="AK81" s="478"/>
      <c r="AL81" s="478"/>
      <c r="AM81" s="478"/>
      <c r="AN81" s="478"/>
      <c r="AO81" s="478"/>
      <c r="AP81" s="478"/>
      <c r="AQ81" s="478"/>
      <c r="AR81" s="478"/>
      <c r="AS81" s="478"/>
      <c r="AT81" s="478"/>
      <c r="AU81" s="478"/>
      <c r="AV81" s="478"/>
      <c r="AW81" s="478"/>
      <c r="AX81" s="478"/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9"/>
    </row>
    <row r="82" spans="1:69" s="481" customFormat="1" ht="12.75">
      <c r="A82" s="476" t="s">
        <v>820</v>
      </c>
      <c r="B82" s="451" t="s">
        <v>821</v>
      </c>
      <c r="C82" s="355">
        <v>201199219</v>
      </c>
      <c r="D82" s="355" t="s">
        <v>171</v>
      </c>
      <c r="E82" s="477">
        <v>30818012</v>
      </c>
      <c r="F82" s="453">
        <v>15.317162836501867</v>
      </c>
      <c r="G82" s="454">
        <v>16470015</v>
      </c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8"/>
      <c r="BQ82" s="479"/>
    </row>
    <row r="83" spans="1:7" ht="25.5">
      <c r="A83" s="455"/>
      <c r="B83" s="456" t="s">
        <v>822</v>
      </c>
      <c r="C83" s="237"/>
      <c r="D83" s="237"/>
      <c r="E83" s="237"/>
      <c r="F83" s="450"/>
      <c r="G83" s="454"/>
    </row>
    <row r="84" spans="1:69" s="481" customFormat="1" ht="12.75">
      <c r="A84" s="476"/>
      <c r="B84" s="482" t="s">
        <v>823</v>
      </c>
      <c r="C84" s="237"/>
      <c r="D84" s="355"/>
      <c r="E84" s="483"/>
      <c r="F84" s="453"/>
      <c r="G84" s="454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478"/>
      <c r="AL84" s="478"/>
      <c r="AM84" s="478"/>
      <c r="AN84" s="478"/>
      <c r="AO84" s="478"/>
      <c r="AP84" s="478"/>
      <c r="AQ84" s="478"/>
      <c r="AR84" s="478"/>
      <c r="AS84" s="478"/>
      <c r="AT84" s="478"/>
      <c r="AU84" s="478"/>
      <c r="AV84" s="478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8"/>
      <c r="BM84" s="478"/>
      <c r="BN84" s="478"/>
      <c r="BO84" s="478"/>
      <c r="BP84" s="478"/>
      <c r="BQ84" s="479"/>
    </row>
    <row r="85" spans="1:7" s="478" customFormat="1" ht="12.75">
      <c r="A85" s="484"/>
      <c r="B85" s="456" t="s">
        <v>824</v>
      </c>
      <c r="C85" s="485">
        <v>2722688</v>
      </c>
      <c r="D85" s="485">
        <v>462711</v>
      </c>
      <c r="E85" s="485">
        <v>462711</v>
      </c>
      <c r="F85" s="450">
        <v>16.99463912133891</v>
      </c>
      <c r="G85" s="457">
        <v>255855</v>
      </c>
    </row>
    <row r="86" spans="1:7" s="490" customFormat="1" ht="25.5" hidden="1">
      <c r="A86" s="486"/>
      <c r="B86" s="487" t="s">
        <v>825</v>
      </c>
      <c r="C86" s="488">
        <v>0</v>
      </c>
      <c r="D86" s="488">
        <v>0</v>
      </c>
      <c r="E86" s="488">
        <v>0</v>
      </c>
      <c r="F86" s="489">
        <v>0</v>
      </c>
      <c r="G86" s="454">
        <v>0</v>
      </c>
    </row>
    <row r="87" spans="1:7" ht="12.75" customHeight="1">
      <c r="A87" s="451"/>
      <c r="B87" s="141" t="s">
        <v>826</v>
      </c>
      <c r="C87" s="491">
        <v>2722688</v>
      </c>
      <c r="D87" s="491">
        <v>462711</v>
      </c>
      <c r="E87" s="491">
        <v>462711</v>
      </c>
      <c r="F87" s="453">
        <v>16.99463912133891</v>
      </c>
      <c r="G87" s="454">
        <v>255855</v>
      </c>
    </row>
    <row r="88" spans="1:7" ht="25.5">
      <c r="A88" s="451"/>
      <c r="B88" s="474" t="s">
        <v>827</v>
      </c>
      <c r="C88" s="491">
        <v>2722688</v>
      </c>
      <c r="D88" s="355">
        <v>462711</v>
      </c>
      <c r="E88" s="355">
        <v>462711</v>
      </c>
      <c r="F88" s="453">
        <v>16.99463912133891</v>
      </c>
      <c r="G88" s="454">
        <v>255855</v>
      </c>
    </row>
    <row r="89" spans="1:7" ht="12.75">
      <c r="A89" s="458"/>
      <c r="B89" s="456" t="s">
        <v>828</v>
      </c>
      <c r="C89" s="237">
        <v>2722688</v>
      </c>
      <c r="D89" s="237">
        <v>462711</v>
      </c>
      <c r="E89" s="237">
        <v>369705</v>
      </c>
      <c r="F89" s="450">
        <v>13.578676660711766</v>
      </c>
      <c r="G89" s="457">
        <v>184334</v>
      </c>
    </row>
    <row r="90" spans="1:7" ht="12.75">
      <c r="A90" s="458"/>
      <c r="B90" s="141" t="s">
        <v>472</v>
      </c>
      <c r="C90" s="491">
        <v>2599438</v>
      </c>
      <c r="D90" s="491">
        <v>457711</v>
      </c>
      <c r="E90" s="491">
        <v>368558</v>
      </c>
      <c r="F90" s="453">
        <v>14.178372402034595</v>
      </c>
      <c r="G90" s="454">
        <v>184334</v>
      </c>
    </row>
    <row r="91" spans="1:7" ht="12.75">
      <c r="A91" s="451"/>
      <c r="B91" s="470" t="s">
        <v>473</v>
      </c>
      <c r="C91" s="491">
        <v>2563438</v>
      </c>
      <c r="D91" s="491">
        <v>451711</v>
      </c>
      <c r="E91" s="491">
        <v>362558</v>
      </c>
      <c r="F91" s="453">
        <v>14.143427693589624</v>
      </c>
      <c r="G91" s="454">
        <v>181334</v>
      </c>
    </row>
    <row r="92" spans="1:70" s="497" customFormat="1" ht="12.75">
      <c r="A92" s="492"/>
      <c r="B92" s="493" t="s">
        <v>474</v>
      </c>
      <c r="C92" s="491">
        <v>1411761</v>
      </c>
      <c r="D92" s="494">
        <v>218098</v>
      </c>
      <c r="E92" s="494">
        <v>217734</v>
      </c>
      <c r="F92" s="453">
        <v>15.422865485021898</v>
      </c>
      <c r="G92" s="454">
        <v>108871</v>
      </c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  <c r="AX92" s="496"/>
      <c r="AY92" s="496"/>
      <c r="AZ92" s="496"/>
      <c r="BA92" s="496"/>
      <c r="BB92" s="496"/>
      <c r="BC92" s="496"/>
      <c r="BD92" s="496"/>
      <c r="BE92" s="496"/>
      <c r="BF92" s="496"/>
      <c r="BG92" s="496"/>
      <c r="BH92" s="496"/>
      <c r="BI92" s="496"/>
      <c r="BJ92" s="496"/>
      <c r="BK92" s="496"/>
      <c r="BL92" s="496"/>
      <c r="BM92" s="496"/>
      <c r="BN92" s="496"/>
      <c r="BO92" s="496"/>
      <c r="BP92" s="496"/>
      <c r="BQ92" s="496"/>
      <c r="BR92" s="496"/>
    </row>
    <row r="93" spans="1:7" ht="12" customHeight="1">
      <c r="A93" s="451"/>
      <c r="B93" s="498" t="s">
        <v>411</v>
      </c>
      <c r="C93" s="491">
        <v>1105351</v>
      </c>
      <c r="D93" s="355">
        <v>177092</v>
      </c>
      <c r="E93" s="355">
        <v>176744</v>
      </c>
      <c r="F93" s="453">
        <v>15.98985299692134</v>
      </c>
      <c r="G93" s="454">
        <v>88375</v>
      </c>
    </row>
    <row r="94" spans="1:7" ht="12.75">
      <c r="A94" s="451"/>
      <c r="B94" s="493" t="s">
        <v>414</v>
      </c>
      <c r="C94" s="491">
        <v>1151677</v>
      </c>
      <c r="D94" s="355">
        <v>233613</v>
      </c>
      <c r="E94" s="355">
        <v>144824</v>
      </c>
      <c r="F94" s="453">
        <v>12.575053595756449</v>
      </c>
      <c r="G94" s="454">
        <v>72463</v>
      </c>
    </row>
    <row r="95" spans="1:7" ht="12.75">
      <c r="A95" s="458"/>
      <c r="B95" s="470" t="s">
        <v>475</v>
      </c>
      <c r="C95" s="491">
        <v>36000</v>
      </c>
      <c r="D95" s="491">
        <v>6000</v>
      </c>
      <c r="E95" s="491">
        <v>6000</v>
      </c>
      <c r="F95" s="453">
        <v>16.666666666666664</v>
      </c>
      <c r="G95" s="454">
        <v>3000</v>
      </c>
    </row>
    <row r="96" spans="1:7" ht="12.75">
      <c r="A96" s="451"/>
      <c r="B96" s="493" t="s">
        <v>476</v>
      </c>
      <c r="C96" s="491">
        <v>36000</v>
      </c>
      <c r="D96" s="355">
        <v>6000</v>
      </c>
      <c r="E96" s="355">
        <v>6000</v>
      </c>
      <c r="F96" s="453">
        <v>16.666666666666664</v>
      </c>
      <c r="G96" s="454">
        <v>3000</v>
      </c>
    </row>
    <row r="97" spans="1:7" ht="12.75">
      <c r="A97" s="451"/>
      <c r="B97" s="141" t="s">
        <v>429</v>
      </c>
      <c r="C97" s="491">
        <v>123250</v>
      </c>
      <c r="D97" s="491">
        <v>5000</v>
      </c>
      <c r="E97" s="491">
        <v>1147</v>
      </c>
      <c r="F97" s="453">
        <v>0.9306288032454362</v>
      </c>
      <c r="G97" s="454">
        <v>0</v>
      </c>
    </row>
    <row r="98" spans="1:7" ht="12.75">
      <c r="A98" s="451"/>
      <c r="B98" s="470" t="s">
        <v>479</v>
      </c>
      <c r="C98" s="491">
        <v>123250</v>
      </c>
      <c r="D98" s="355">
        <v>5000</v>
      </c>
      <c r="E98" s="355">
        <v>1147</v>
      </c>
      <c r="F98" s="453">
        <v>0.9306288032454362</v>
      </c>
      <c r="G98" s="454">
        <v>0</v>
      </c>
    </row>
    <row r="99" spans="1:7" ht="12.75">
      <c r="A99" s="451"/>
      <c r="B99" s="499"/>
      <c r="C99" s="500"/>
      <c r="D99" s="355"/>
      <c r="E99" s="355"/>
      <c r="F99" s="453"/>
      <c r="G99" s="454"/>
    </row>
    <row r="100" spans="1:7" ht="12.75">
      <c r="A100" s="451"/>
      <c r="B100" s="482" t="s">
        <v>829</v>
      </c>
      <c r="C100" s="237"/>
      <c r="D100" s="355"/>
      <c r="E100" s="355"/>
      <c r="F100" s="453"/>
      <c r="G100" s="454"/>
    </row>
    <row r="101" spans="1:7" ht="12.75">
      <c r="A101" s="451"/>
      <c r="B101" s="456" t="s">
        <v>824</v>
      </c>
      <c r="C101" s="485">
        <v>15511618</v>
      </c>
      <c r="D101" s="485">
        <v>2297100</v>
      </c>
      <c r="E101" s="485">
        <v>2316600</v>
      </c>
      <c r="F101" s="450">
        <v>14.934612237098671</v>
      </c>
      <c r="G101" s="457">
        <v>1170068</v>
      </c>
    </row>
    <row r="102" spans="1:7" ht="25.5">
      <c r="A102" s="451"/>
      <c r="B102" s="144" t="s">
        <v>825</v>
      </c>
      <c r="C102" s="491">
        <v>259000</v>
      </c>
      <c r="D102" s="355">
        <v>43168</v>
      </c>
      <c r="E102" s="355">
        <v>62668</v>
      </c>
      <c r="F102" s="453">
        <v>24.196138996139</v>
      </c>
      <c r="G102" s="454">
        <v>26742</v>
      </c>
    </row>
    <row r="103" spans="1:7" ht="12.75">
      <c r="A103" s="451"/>
      <c r="B103" s="141" t="s">
        <v>826</v>
      </c>
      <c r="C103" s="491">
        <v>15252618</v>
      </c>
      <c r="D103" s="491">
        <v>2253932</v>
      </c>
      <c r="E103" s="491">
        <v>2253932</v>
      </c>
      <c r="F103" s="453">
        <v>14.77734510888557</v>
      </c>
      <c r="G103" s="454">
        <v>1143326</v>
      </c>
    </row>
    <row r="104" spans="1:7" ht="25.5">
      <c r="A104" s="451"/>
      <c r="B104" s="474" t="s">
        <v>827</v>
      </c>
      <c r="C104" s="491">
        <v>15252618</v>
      </c>
      <c r="D104" s="355">
        <v>2253932</v>
      </c>
      <c r="E104" s="355">
        <v>2253932</v>
      </c>
      <c r="F104" s="453">
        <v>14.77734510888557</v>
      </c>
      <c r="G104" s="454">
        <v>1143326</v>
      </c>
    </row>
    <row r="105" spans="1:7" ht="12.75">
      <c r="A105" s="451"/>
      <c r="B105" s="456" t="s">
        <v>828</v>
      </c>
      <c r="C105" s="237">
        <v>15511618</v>
      </c>
      <c r="D105" s="237">
        <v>2297100</v>
      </c>
      <c r="E105" s="237">
        <v>2017817</v>
      </c>
      <c r="F105" s="450">
        <v>13.008423750507522</v>
      </c>
      <c r="G105" s="457">
        <v>1114313</v>
      </c>
    </row>
    <row r="106" spans="1:7" ht="12.75">
      <c r="A106" s="451"/>
      <c r="B106" s="141" t="s">
        <v>472</v>
      </c>
      <c r="C106" s="491">
        <v>15120728</v>
      </c>
      <c r="D106" s="491">
        <v>2274282</v>
      </c>
      <c r="E106" s="491">
        <v>2011852</v>
      </c>
      <c r="F106" s="453">
        <v>13.30525884732534</v>
      </c>
      <c r="G106" s="454">
        <v>1108348</v>
      </c>
    </row>
    <row r="107" spans="1:7" ht="12.75" customHeight="1">
      <c r="A107" s="451"/>
      <c r="B107" s="470" t="s">
        <v>473</v>
      </c>
      <c r="C107" s="491">
        <v>15004327</v>
      </c>
      <c r="D107" s="491">
        <v>2253285</v>
      </c>
      <c r="E107" s="491">
        <v>1997974</v>
      </c>
      <c r="F107" s="453">
        <v>13.315985448730888</v>
      </c>
      <c r="G107" s="454">
        <v>1100854</v>
      </c>
    </row>
    <row r="108" spans="1:7" ht="12.75">
      <c r="A108" s="451"/>
      <c r="B108" s="493" t="s">
        <v>474</v>
      </c>
      <c r="C108" s="491">
        <v>12324668</v>
      </c>
      <c r="D108" s="355">
        <v>1878285</v>
      </c>
      <c r="E108" s="355">
        <v>1732521</v>
      </c>
      <c r="F108" s="453">
        <v>14.057344181603918</v>
      </c>
      <c r="G108" s="454">
        <v>928163</v>
      </c>
    </row>
    <row r="109" spans="1:7" ht="12.75">
      <c r="A109" s="451"/>
      <c r="B109" s="498" t="s">
        <v>411</v>
      </c>
      <c r="C109" s="491">
        <v>8689299</v>
      </c>
      <c r="D109" s="355">
        <v>1320187</v>
      </c>
      <c r="E109" s="355">
        <v>1270283</v>
      </c>
      <c r="F109" s="453">
        <v>14.618935313424016</v>
      </c>
      <c r="G109" s="454">
        <v>700279</v>
      </c>
    </row>
    <row r="110" spans="1:7" ht="12.75">
      <c r="A110" s="451"/>
      <c r="B110" s="493" t="s">
        <v>414</v>
      </c>
      <c r="C110" s="491">
        <v>2679659</v>
      </c>
      <c r="D110" s="355">
        <v>375000</v>
      </c>
      <c r="E110" s="355">
        <v>265453</v>
      </c>
      <c r="F110" s="453">
        <v>9.906223142571498</v>
      </c>
      <c r="G110" s="454">
        <v>172691</v>
      </c>
    </row>
    <row r="111" spans="1:7" ht="25.5">
      <c r="A111" s="451"/>
      <c r="B111" s="474" t="s">
        <v>830</v>
      </c>
      <c r="C111" s="491">
        <v>116401</v>
      </c>
      <c r="D111" s="491">
        <v>20997</v>
      </c>
      <c r="E111" s="491">
        <v>13878</v>
      </c>
      <c r="F111" s="453">
        <v>11.922577984725217</v>
      </c>
      <c r="G111" s="454">
        <v>7494</v>
      </c>
    </row>
    <row r="112" spans="1:7" ht="12.75">
      <c r="A112" s="451"/>
      <c r="B112" s="471" t="s">
        <v>831</v>
      </c>
      <c r="C112" s="491">
        <v>116401</v>
      </c>
      <c r="D112" s="355">
        <v>20997</v>
      </c>
      <c r="E112" s="355">
        <v>13878</v>
      </c>
      <c r="F112" s="453">
        <v>11.922577984725217</v>
      </c>
      <c r="G112" s="454">
        <v>7494</v>
      </c>
    </row>
    <row r="113" spans="1:7" ht="12.75">
      <c r="A113" s="451"/>
      <c r="B113" s="141" t="s">
        <v>429</v>
      </c>
      <c r="C113" s="491">
        <v>390890</v>
      </c>
      <c r="D113" s="491">
        <v>22818</v>
      </c>
      <c r="E113" s="491">
        <v>5965</v>
      </c>
      <c r="F113" s="453">
        <v>1.5260047583719205</v>
      </c>
      <c r="G113" s="454">
        <v>5965</v>
      </c>
    </row>
    <row r="114" spans="1:7" ht="12.75">
      <c r="A114" s="451"/>
      <c r="B114" s="470" t="s">
        <v>479</v>
      </c>
      <c r="C114" s="491">
        <v>390890</v>
      </c>
      <c r="D114" s="355">
        <v>22818</v>
      </c>
      <c r="E114" s="355">
        <v>5965</v>
      </c>
      <c r="F114" s="453">
        <v>1.5260047583719205</v>
      </c>
      <c r="G114" s="454">
        <v>5965</v>
      </c>
    </row>
    <row r="115" spans="1:7" s="503" customFormat="1" ht="12.75" hidden="1">
      <c r="A115" s="501"/>
      <c r="B115" s="502" t="s">
        <v>175</v>
      </c>
      <c r="C115" s="488">
        <v>0</v>
      </c>
      <c r="D115" s="488">
        <v>0</v>
      </c>
      <c r="E115" s="488" t="s">
        <v>171</v>
      </c>
      <c r="F115" s="489" t="s">
        <v>171</v>
      </c>
      <c r="G115" s="454" t="e">
        <v>#VALUE!</v>
      </c>
    </row>
    <row r="116" spans="1:7" s="503" customFormat="1" ht="12.75" hidden="1">
      <c r="A116" s="501"/>
      <c r="B116" s="502" t="s">
        <v>176</v>
      </c>
      <c r="C116" s="488">
        <v>0</v>
      </c>
      <c r="D116" s="488">
        <v>0</v>
      </c>
      <c r="E116" s="488">
        <v>0</v>
      </c>
      <c r="F116" s="489" t="s">
        <v>171</v>
      </c>
      <c r="G116" s="454">
        <v>0</v>
      </c>
    </row>
    <row r="117" spans="1:7" s="503" customFormat="1" ht="12.75" hidden="1">
      <c r="A117" s="501"/>
      <c r="B117" s="504" t="s">
        <v>297</v>
      </c>
      <c r="C117" s="488">
        <v>0</v>
      </c>
      <c r="D117" s="488">
        <v>0</v>
      </c>
      <c r="E117" s="488">
        <v>0</v>
      </c>
      <c r="F117" s="489" t="s">
        <v>171</v>
      </c>
      <c r="G117" s="454">
        <v>0</v>
      </c>
    </row>
    <row r="118" spans="1:7" s="503" customFormat="1" ht="38.25" hidden="1">
      <c r="A118" s="501"/>
      <c r="B118" s="505" t="s">
        <v>832</v>
      </c>
      <c r="C118" s="488">
        <v>0</v>
      </c>
      <c r="D118" s="506">
        <v>0</v>
      </c>
      <c r="E118" s="506">
        <v>0</v>
      </c>
      <c r="F118" s="489" t="s">
        <v>171</v>
      </c>
      <c r="G118" s="454">
        <v>0</v>
      </c>
    </row>
    <row r="119" spans="1:7" ht="12.75">
      <c r="A119" s="451"/>
      <c r="B119" s="223"/>
      <c r="C119" s="355"/>
      <c r="D119" s="355"/>
      <c r="E119" s="355"/>
      <c r="F119" s="453"/>
      <c r="G119" s="454"/>
    </row>
    <row r="120" spans="1:7" ht="12.75">
      <c r="A120" s="451"/>
      <c r="B120" s="482" t="s">
        <v>833</v>
      </c>
      <c r="C120" s="237"/>
      <c r="D120" s="355"/>
      <c r="E120" s="355"/>
      <c r="F120" s="453"/>
      <c r="G120" s="454"/>
    </row>
    <row r="121" spans="1:7" ht="12.75">
      <c r="A121" s="451"/>
      <c r="B121" s="456" t="s">
        <v>824</v>
      </c>
      <c r="C121" s="485">
        <v>5002678</v>
      </c>
      <c r="D121" s="485">
        <v>798744</v>
      </c>
      <c r="E121" s="485">
        <v>787356</v>
      </c>
      <c r="F121" s="450">
        <v>15.73869035744455</v>
      </c>
      <c r="G121" s="457">
        <v>393618</v>
      </c>
    </row>
    <row r="122" spans="1:7" ht="25.5">
      <c r="A122" s="451"/>
      <c r="B122" s="144" t="s">
        <v>825</v>
      </c>
      <c r="C122" s="491">
        <v>108260</v>
      </c>
      <c r="D122" s="355">
        <v>15408</v>
      </c>
      <c r="E122" s="355">
        <v>4020</v>
      </c>
      <c r="F122" s="453">
        <v>3.7132828376131535</v>
      </c>
      <c r="G122" s="454">
        <v>1369</v>
      </c>
    </row>
    <row r="123" spans="1:7" s="503" customFormat="1" ht="12.75" hidden="1">
      <c r="A123" s="501"/>
      <c r="B123" s="504" t="s">
        <v>834</v>
      </c>
      <c r="C123" s="488">
        <v>0</v>
      </c>
      <c r="D123" s="506">
        <v>0</v>
      </c>
      <c r="E123" s="506">
        <v>0</v>
      </c>
      <c r="F123" s="489" t="e">
        <v>#DIV/0!</v>
      </c>
      <c r="G123" s="454">
        <v>0</v>
      </c>
    </row>
    <row r="124" spans="1:7" s="503" customFormat="1" ht="12.75" hidden="1">
      <c r="A124" s="501"/>
      <c r="B124" s="504" t="s">
        <v>835</v>
      </c>
      <c r="C124" s="488">
        <v>0</v>
      </c>
      <c r="D124" s="488">
        <v>0</v>
      </c>
      <c r="E124" s="488">
        <v>0</v>
      </c>
      <c r="F124" s="489" t="e">
        <v>#DIV/0!</v>
      </c>
      <c r="G124" s="454">
        <v>0</v>
      </c>
    </row>
    <row r="125" spans="1:7" s="503" customFormat="1" ht="12.75" hidden="1">
      <c r="A125" s="501"/>
      <c r="B125" s="507" t="s">
        <v>836</v>
      </c>
      <c r="C125" s="488">
        <v>0</v>
      </c>
      <c r="D125" s="488">
        <v>0</v>
      </c>
      <c r="E125" s="488">
        <v>0</v>
      </c>
      <c r="F125" s="489" t="e">
        <v>#DIV/0!</v>
      </c>
      <c r="G125" s="454">
        <v>0</v>
      </c>
    </row>
    <row r="126" spans="1:7" s="503" customFormat="1" ht="12.75" hidden="1">
      <c r="A126" s="501"/>
      <c r="B126" s="508" t="s">
        <v>837</v>
      </c>
      <c r="C126" s="488">
        <v>0</v>
      </c>
      <c r="D126" s="488">
        <v>0</v>
      </c>
      <c r="E126" s="488">
        <v>0</v>
      </c>
      <c r="F126" s="489" t="e">
        <v>#DIV/0!</v>
      </c>
      <c r="G126" s="454">
        <v>0</v>
      </c>
    </row>
    <row r="127" spans="1:7" s="503" customFormat="1" ht="12.75" hidden="1">
      <c r="A127" s="501"/>
      <c r="B127" s="509" t="s">
        <v>838</v>
      </c>
      <c r="C127" s="488">
        <v>0</v>
      </c>
      <c r="D127" s="488">
        <v>0</v>
      </c>
      <c r="E127" s="488">
        <v>0</v>
      </c>
      <c r="F127" s="489" t="e">
        <v>#DIV/0!</v>
      </c>
      <c r="G127" s="454">
        <v>0</v>
      </c>
    </row>
    <row r="128" spans="1:7" s="503" customFormat="1" ht="48.75" customHeight="1" hidden="1">
      <c r="A128" s="501"/>
      <c r="B128" s="510" t="s">
        <v>839</v>
      </c>
      <c r="C128" s="488">
        <v>0</v>
      </c>
      <c r="D128" s="506">
        <v>0</v>
      </c>
      <c r="E128" s="506">
        <v>0</v>
      </c>
      <c r="F128" s="489" t="e">
        <v>#DIV/0!</v>
      </c>
      <c r="G128" s="454">
        <v>0</v>
      </c>
    </row>
    <row r="129" spans="1:7" ht="12.75">
      <c r="A129" s="451"/>
      <c r="B129" s="141" t="s">
        <v>826</v>
      </c>
      <c r="C129" s="491">
        <v>4894418</v>
      </c>
      <c r="D129" s="491">
        <v>783336</v>
      </c>
      <c r="E129" s="491">
        <v>783336</v>
      </c>
      <c r="F129" s="453">
        <v>16.004681251172254</v>
      </c>
      <c r="G129" s="454">
        <v>392249</v>
      </c>
    </row>
    <row r="130" spans="1:7" ht="25.5">
      <c r="A130" s="451"/>
      <c r="B130" s="474" t="s">
        <v>827</v>
      </c>
      <c r="C130" s="491">
        <v>4894418</v>
      </c>
      <c r="D130" s="355">
        <v>783336</v>
      </c>
      <c r="E130" s="355">
        <v>783336</v>
      </c>
      <c r="F130" s="453">
        <v>16.004681251172254</v>
      </c>
      <c r="G130" s="454">
        <v>392249</v>
      </c>
    </row>
    <row r="131" spans="1:7" ht="12.75" customHeight="1">
      <c r="A131" s="451"/>
      <c r="B131" s="456" t="s">
        <v>828</v>
      </c>
      <c r="C131" s="237">
        <v>5002678</v>
      </c>
      <c r="D131" s="237">
        <v>798744</v>
      </c>
      <c r="E131" s="237">
        <v>672092</v>
      </c>
      <c r="F131" s="450">
        <v>13.434644404456972</v>
      </c>
      <c r="G131" s="457">
        <v>341038</v>
      </c>
    </row>
    <row r="132" spans="1:7" ht="12.75" customHeight="1">
      <c r="A132" s="451"/>
      <c r="B132" s="141" t="s">
        <v>472</v>
      </c>
      <c r="C132" s="491">
        <v>4993678</v>
      </c>
      <c r="D132" s="491">
        <v>798744</v>
      </c>
      <c r="E132" s="491">
        <v>672092</v>
      </c>
      <c r="F132" s="453">
        <v>13.45885737927035</v>
      </c>
      <c r="G132" s="454">
        <v>341038</v>
      </c>
    </row>
    <row r="133" spans="1:7" ht="12.75">
      <c r="A133" s="451"/>
      <c r="B133" s="470" t="s">
        <v>473</v>
      </c>
      <c r="C133" s="491">
        <v>4961978</v>
      </c>
      <c r="D133" s="491">
        <v>798744</v>
      </c>
      <c r="E133" s="491">
        <v>672092</v>
      </c>
      <c r="F133" s="453">
        <v>13.544840384217746</v>
      </c>
      <c r="G133" s="454">
        <v>341038</v>
      </c>
    </row>
    <row r="134" spans="1:7" ht="12.75">
      <c r="A134" s="451"/>
      <c r="B134" s="493" t="s">
        <v>474</v>
      </c>
      <c r="C134" s="491">
        <v>3897149</v>
      </c>
      <c r="D134" s="355">
        <v>658499</v>
      </c>
      <c r="E134" s="355">
        <v>584360</v>
      </c>
      <c r="F134" s="453">
        <v>14.994551144952375</v>
      </c>
      <c r="G134" s="454">
        <v>296882</v>
      </c>
    </row>
    <row r="135" spans="1:7" ht="12.75">
      <c r="A135" s="451"/>
      <c r="B135" s="498" t="s">
        <v>411</v>
      </c>
      <c r="C135" s="491">
        <v>3220907</v>
      </c>
      <c r="D135" s="355">
        <v>545426</v>
      </c>
      <c r="E135" s="355">
        <v>482584</v>
      </c>
      <c r="F135" s="453">
        <v>14.982860417888503</v>
      </c>
      <c r="G135" s="454">
        <v>244132</v>
      </c>
    </row>
    <row r="136" spans="1:7" ht="12.75">
      <c r="A136" s="451"/>
      <c r="B136" s="493" t="s">
        <v>414</v>
      </c>
      <c r="C136" s="491">
        <v>1064829</v>
      </c>
      <c r="D136" s="355">
        <v>140245</v>
      </c>
      <c r="E136" s="355">
        <v>87732</v>
      </c>
      <c r="F136" s="453">
        <v>8.239069371701934</v>
      </c>
      <c r="G136" s="454">
        <v>44156</v>
      </c>
    </row>
    <row r="137" spans="1:7" ht="12.75">
      <c r="A137" s="451"/>
      <c r="B137" s="470" t="s">
        <v>475</v>
      </c>
      <c r="C137" s="491">
        <v>30000</v>
      </c>
      <c r="D137" s="491">
        <v>0</v>
      </c>
      <c r="E137" s="491">
        <v>0</v>
      </c>
      <c r="F137" s="453">
        <v>0</v>
      </c>
      <c r="G137" s="454">
        <v>0</v>
      </c>
    </row>
    <row r="138" spans="1:7" ht="12.75">
      <c r="A138" s="451"/>
      <c r="B138" s="493" t="s">
        <v>476</v>
      </c>
      <c r="C138" s="491">
        <v>30000</v>
      </c>
      <c r="D138" s="355">
        <v>0</v>
      </c>
      <c r="E138" s="355">
        <v>0</v>
      </c>
      <c r="F138" s="453">
        <v>0</v>
      </c>
      <c r="G138" s="454">
        <v>0</v>
      </c>
    </row>
    <row r="139" spans="1:7" ht="25.5">
      <c r="A139" s="451"/>
      <c r="B139" s="474" t="s">
        <v>830</v>
      </c>
      <c r="C139" s="491">
        <v>1700</v>
      </c>
      <c r="D139" s="491">
        <v>0</v>
      </c>
      <c r="E139" s="491">
        <v>0</v>
      </c>
      <c r="F139" s="453">
        <v>0</v>
      </c>
      <c r="G139" s="454">
        <v>0</v>
      </c>
    </row>
    <row r="140" spans="1:7" ht="12.75">
      <c r="A140" s="451"/>
      <c r="B140" s="471" t="s">
        <v>831</v>
      </c>
      <c r="C140" s="491">
        <v>1700</v>
      </c>
      <c r="D140" s="355">
        <v>0</v>
      </c>
      <c r="E140" s="355">
        <v>0</v>
      </c>
      <c r="F140" s="453">
        <v>0</v>
      </c>
      <c r="G140" s="454">
        <v>0</v>
      </c>
    </row>
    <row r="141" spans="1:7" ht="12.75">
      <c r="A141" s="451"/>
      <c r="B141" s="141" t="s">
        <v>429</v>
      </c>
      <c r="C141" s="491">
        <v>9000</v>
      </c>
      <c r="D141" s="491">
        <v>0</v>
      </c>
      <c r="E141" s="491">
        <v>0</v>
      </c>
      <c r="F141" s="453">
        <v>0</v>
      </c>
      <c r="G141" s="454">
        <v>0</v>
      </c>
    </row>
    <row r="142" spans="1:7" ht="12.75">
      <c r="A142" s="451"/>
      <c r="B142" s="470" t="s">
        <v>479</v>
      </c>
      <c r="C142" s="491">
        <v>9000</v>
      </c>
      <c r="D142" s="355">
        <v>0</v>
      </c>
      <c r="E142" s="355">
        <v>0</v>
      </c>
      <c r="F142" s="453">
        <v>0</v>
      </c>
      <c r="G142" s="454">
        <v>0</v>
      </c>
    </row>
    <row r="143" spans="1:7" s="503" customFormat="1" ht="12.75" hidden="1">
      <c r="A143" s="501"/>
      <c r="B143" s="502" t="s">
        <v>175</v>
      </c>
      <c r="C143" s="488">
        <v>0</v>
      </c>
      <c r="D143" s="488">
        <v>0</v>
      </c>
      <c r="E143" s="488" t="s">
        <v>171</v>
      </c>
      <c r="F143" s="489" t="s">
        <v>171</v>
      </c>
      <c r="G143" s="454" t="e">
        <v>#VALUE!</v>
      </c>
    </row>
    <row r="144" spans="1:7" s="503" customFormat="1" ht="12.75" hidden="1">
      <c r="A144" s="501"/>
      <c r="B144" s="502" t="s">
        <v>176</v>
      </c>
      <c r="C144" s="488">
        <v>0</v>
      </c>
      <c r="D144" s="488">
        <v>0</v>
      </c>
      <c r="E144" s="488">
        <v>0</v>
      </c>
      <c r="F144" s="489" t="s">
        <v>171</v>
      </c>
      <c r="G144" s="454">
        <v>0</v>
      </c>
    </row>
    <row r="145" spans="1:7" s="503" customFormat="1" ht="12.75" hidden="1">
      <c r="A145" s="501"/>
      <c r="B145" s="504" t="s">
        <v>297</v>
      </c>
      <c r="C145" s="488">
        <v>0</v>
      </c>
      <c r="D145" s="488">
        <v>0</v>
      </c>
      <c r="E145" s="488">
        <v>0</v>
      </c>
      <c r="F145" s="489" t="s">
        <v>171</v>
      </c>
      <c r="G145" s="454">
        <v>0</v>
      </c>
    </row>
    <row r="146" spans="1:7" s="503" customFormat="1" ht="38.25" hidden="1">
      <c r="A146" s="501"/>
      <c r="B146" s="505" t="s">
        <v>832</v>
      </c>
      <c r="C146" s="488">
        <v>0</v>
      </c>
      <c r="D146" s="506">
        <v>0</v>
      </c>
      <c r="E146" s="506">
        <v>0</v>
      </c>
      <c r="F146" s="489" t="s">
        <v>171</v>
      </c>
      <c r="G146" s="454">
        <v>0</v>
      </c>
    </row>
    <row r="147" spans="1:7" ht="12.75">
      <c r="A147" s="451"/>
      <c r="B147" s="470"/>
      <c r="C147" s="491"/>
      <c r="D147" s="355"/>
      <c r="E147" s="355"/>
      <c r="F147" s="453"/>
      <c r="G147" s="454"/>
    </row>
    <row r="148" spans="1:7" ht="25.5">
      <c r="A148" s="451"/>
      <c r="B148" s="482" t="s">
        <v>840</v>
      </c>
      <c r="C148" s="485"/>
      <c r="D148" s="355"/>
      <c r="E148" s="355"/>
      <c r="F148" s="453"/>
      <c r="G148" s="454"/>
    </row>
    <row r="149" spans="1:7" ht="12.75">
      <c r="A149" s="451"/>
      <c r="B149" s="456" t="s">
        <v>824</v>
      </c>
      <c r="C149" s="485">
        <v>3014458</v>
      </c>
      <c r="D149" s="485">
        <v>462636</v>
      </c>
      <c r="E149" s="485">
        <v>462636</v>
      </c>
      <c r="F149" s="450">
        <v>15.347236551313703</v>
      </c>
      <c r="G149" s="457">
        <v>264200</v>
      </c>
    </row>
    <row r="150" spans="1:7" ht="25.5">
      <c r="A150" s="451"/>
      <c r="B150" s="144" t="s">
        <v>825</v>
      </c>
      <c r="C150" s="491">
        <v>0</v>
      </c>
      <c r="D150" s="355">
        <v>0</v>
      </c>
      <c r="E150" s="355">
        <v>0</v>
      </c>
      <c r="F150" s="453">
        <v>0</v>
      </c>
      <c r="G150" s="454">
        <v>-850</v>
      </c>
    </row>
    <row r="151" spans="1:7" s="503" customFormat="1" ht="12.75" hidden="1">
      <c r="A151" s="501"/>
      <c r="B151" s="504" t="s">
        <v>834</v>
      </c>
      <c r="C151" s="488">
        <v>0</v>
      </c>
      <c r="D151" s="506">
        <v>0</v>
      </c>
      <c r="E151" s="506">
        <v>0</v>
      </c>
      <c r="F151" s="489" t="e">
        <v>#DIV/0!</v>
      </c>
      <c r="G151" s="454">
        <v>0</v>
      </c>
    </row>
    <row r="152" spans="1:7" s="503" customFormat="1" ht="12.75" hidden="1">
      <c r="A152" s="501"/>
      <c r="B152" s="504" t="s">
        <v>835</v>
      </c>
      <c r="C152" s="488">
        <v>0</v>
      </c>
      <c r="D152" s="488">
        <v>0</v>
      </c>
      <c r="E152" s="488">
        <v>0</v>
      </c>
      <c r="F152" s="489" t="e">
        <v>#DIV/0!</v>
      </c>
      <c r="G152" s="454">
        <v>0</v>
      </c>
    </row>
    <row r="153" spans="1:7" s="503" customFormat="1" ht="12.75" hidden="1">
      <c r="A153" s="501"/>
      <c r="B153" s="507" t="s">
        <v>836</v>
      </c>
      <c r="C153" s="488">
        <v>0</v>
      </c>
      <c r="D153" s="488">
        <v>0</v>
      </c>
      <c r="E153" s="488">
        <v>0</v>
      </c>
      <c r="F153" s="489" t="e">
        <v>#DIV/0!</v>
      </c>
      <c r="G153" s="454">
        <v>0</v>
      </c>
    </row>
    <row r="154" spans="1:7" s="503" customFormat="1" ht="12.75" hidden="1">
      <c r="A154" s="501"/>
      <c r="B154" s="508" t="s">
        <v>837</v>
      </c>
      <c r="C154" s="488">
        <v>0</v>
      </c>
      <c r="D154" s="488">
        <v>0</v>
      </c>
      <c r="E154" s="488">
        <v>0</v>
      </c>
      <c r="F154" s="489" t="e">
        <v>#DIV/0!</v>
      </c>
      <c r="G154" s="454">
        <v>0</v>
      </c>
    </row>
    <row r="155" spans="1:7" s="503" customFormat="1" ht="12.75" hidden="1">
      <c r="A155" s="501"/>
      <c r="B155" s="509" t="s">
        <v>838</v>
      </c>
      <c r="C155" s="488">
        <v>0</v>
      </c>
      <c r="D155" s="488">
        <v>0</v>
      </c>
      <c r="E155" s="488">
        <v>0</v>
      </c>
      <c r="F155" s="489" t="e">
        <v>#DIV/0!</v>
      </c>
      <c r="G155" s="454">
        <v>0</v>
      </c>
    </row>
    <row r="156" spans="1:7" s="503" customFormat="1" ht="63.75" hidden="1">
      <c r="A156" s="501"/>
      <c r="B156" s="510" t="s">
        <v>839</v>
      </c>
      <c r="C156" s="488">
        <v>0</v>
      </c>
      <c r="D156" s="506">
        <v>0</v>
      </c>
      <c r="E156" s="506">
        <v>0</v>
      </c>
      <c r="F156" s="489" t="e">
        <v>#DIV/0!</v>
      </c>
      <c r="G156" s="454">
        <v>0</v>
      </c>
    </row>
    <row r="157" spans="1:7" ht="12.75">
      <c r="A157" s="451"/>
      <c r="B157" s="141" t="s">
        <v>826</v>
      </c>
      <c r="C157" s="491">
        <v>3014458</v>
      </c>
      <c r="D157" s="491">
        <v>462636</v>
      </c>
      <c r="E157" s="491">
        <v>462636</v>
      </c>
      <c r="F157" s="453">
        <v>15.347236551313703</v>
      </c>
      <c r="G157" s="454">
        <v>265050</v>
      </c>
    </row>
    <row r="158" spans="1:7" ht="25.5">
      <c r="A158" s="451"/>
      <c r="B158" s="474" t="s">
        <v>827</v>
      </c>
      <c r="C158" s="491">
        <v>3014458</v>
      </c>
      <c r="D158" s="355">
        <v>462636</v>
      </c>
      <c r="E158" s="355">
        <v>462636</v>
      </c>
      <c r="F158" s="453">
        <v>15.347236551313703</v>
      </c>
      <c r="G158" s="454">
        <v>265050</v>
      </c>
    </row>
    <row r="159" spans="1:7" ht="12.75">
      <c r="A159" s="451"/>
      <c r="B159" s="456" t="s">
        <v>828</v>
      </c>
      <c r="C159" s="237">
        <v>3014458</v>
      </c>
      <c r="D159" s="237">
        <v>462636</v>
      </c>
      <c r="E159" s="237">
        <v>407942</v>
      </c>
      <c r="F159" s="450">
        <v>13.532847364269132</v>
      </c>
      <c r="G159" s="457">
        <v>230118</v>
      </c>
    </row>
    <row r="160" spans="1:7" ht="12.75">
      <c r="A160" s="451"/>
      <c r="B160" s="141" t="s">
        <v>472</v>
      </c>
      <c r="C160" s="491">
        <v>2946358</v>
      </c>
      <c r="D160" s="491">
        <v>462636</v>
      </c>
      <c r="E160" s="491">
        <v>407942</v>
      </c>
      <c r="F160" s="453">
        <v>13.845635866381478</v>
      </c>
      <c r="G160" s="454">
        <v>230118</v>
      </c>
    </row>
    <row r="161" spans="1:7" ht="12.75">
      <c r="A161" s="451"/>
      <c r="B161" s="470" t="s">
        <v>473</v>
      </c>
      <c r="C161" s="491">
        <v>2940058</v>
      </c>
      <c r="D161" s="491">
        <v>456336</v>
      </c>
      <c r="E161" s="491">
        <v>403821</v>
      </c>
      <c r="F161" s="453">
        <v>13.735137197973646</v>
      </c>
      <c r="G161" s="454">
        <v>225997</v>
      </c>
    </row>
    <row r="162" spans="1:7" ht="12.75">
      <c r="A162" s="451"/>
      <c r="B162" s="493" t="s">
        <v>474</v>
      </c>
      <c r="C162" s="491">
        <v>2432482</v>
      </c>
      <c r="D162" s="355">
        <v>324025</v>
      </c>
      <c r="E162" s="355">
        <v>280343</v>
      </c>
      <c r="F162" s="453">
        <v>11.524977368794508</v>
      </c>
      <c r="G162" s="454">
        <v>147466</v>
      </c>
    </row>
    <row r="163" spans="1:7" ht="12.75">
      <c r="A163" s="451"/>
      <c r="B163" s="498" t="s">
        <v>411</v>
      </c>
      <c r="C163" s="491">
        <v>1712380</v>
      </c>
      <c r="D163" s="355">
        <v>244834</v>
      </c>
      <c r="E163" s="355">
        <v>213136</v>
      </c>
      <c r="F163" s="453">
        <v>12.446769992641821</v>
      </c>
      <c r="G163" s="454">
        <v>114136</v>
      </c>
    </row>
    <row r="164" spans="1:7" ht="12.75">
      <c r="A164" s="451"/>
      <c r="B164" s="493" t="s">
        <v>414</v>
      </c>
      <c r="C164" s="491">
        <v>507576</v>
      </c>
      <c r="D164" s="355">
        <v>132311</v>
      </c>
      <c r="E164" s="355">
        <v>123478</v>
      </c>
      <c r="F164" s="453">
        <v>24.326997336359483</v>
      </c>
      <c r="G164" s="454">
        <v>78531</v>
      </c>
    </row>
    <row r="165" spans="1:7" ht="25.5">
      <c r="A165" s="451"/>
      <c r="B165" s="474" t="s">
        <v>830</v>
      </c>
      <c r="C165" s="491">
        <v>6300</v>
      </c>
      <c r="D165" s="491">
        <v>6300</v>
      </c>
      <c r="E165" s="491">
        <v>4121</v>
      </c>
      <c r="F165" s="453">
        <v>65.4126984126984</v>
      </c>
      <c r="G165" s="454">
        <v>4121</v>
      </c>
    </row>
    <row r="166" spans="1:7" ht="12.75">
      <c r="A166" s="451"/>
      <c r="B166" s="471" t="s">
        <v>831</v>
      </c>
      <c r="C166" s="491">
        <v>6300</v>
      </c>
      <c r="D166" s="355">
        <v>6300</v>
      </c>
      <c r="E166" s="355">
        <v>4121</v>
      </c>
      <c r="F166" s="453">
        <v>65.4126984126984</v>
      </c>
      <c r="G166" s="454">
        <v>4121</v>
      </c>
    </row>
    <row r="167" spans="1:7" ht="12.75">
      <c r="A167" s="451"/>
      <c r="B167" s="141" t="s">
        <v>429</v>
      </c>
      <c r="C167" s="491">
        <v>68100</v>
      </c>
      <c r="D167" s="491">
        <v>0</v>
      </c>
      <c r="E167" s="491">
        <v>0</v>
      </c>
      <c r="F167" s="453">
        <v>0</v>
      </c>
      <c r="G167" s="454">
        <v>0</v>
      </c>
    </row>
    <row r="168" spans="1:7" ht="12.75">
      <c r="A168" s="451"/>
      <c r="B168" s="470" t="s">
        <v>479</v>
      </c>
      <c r="C168" s="491">
        <v>68100</v>
      </c>
      <c r="D168" s="355">
        <v>0</v>
      </c>
      <c r="E168" s="355">
        <v>0</v>
      </c>
      <c r="F168" s="453">
        <v>0</v>
      </c>
      <c r="G168" s="454">
        <v>0</v>
      </c>
    </row>
    <row r="169" spans="1:7" ht="12.75">
      <c r="A169" s="451"/>
      <c r="B169" s="511"/>
      <c r="C169" s="485"/>
      <c r="D169" s="355"/>
      <c r="E169" s="355"/>
      <c r="F169" s="453"/>
      <c r="G169" s="454"/>
    </row>
    <row r="170" spans="1:7" ht="12.75">
      <c r="A170" s="451"/>
      <c r="B170" s="482" t="s">
        <v>841</v>
      </c>
      <c r="C170" s="485"/>
      <c r="D170" s="355"/>
      <c r="E170" s="355"/>
      <c r="F170" s="453"/>
      <c r="G170" s="454"/>
    </row>
    <row r="171" spans="1:7" ht="12.75">
      <c r="A171" s="451"/>
      <c r="B171" s="456" t="s">
        <v>824</v>
      </c>
      <c r="C171" s="485">
        <v>1074954</v>
      </c>
      <c r="D171" s="485">
        <v>181453</v>
      </c>
      <c r="E171" s="485">
        <v>181453</v>
      </c>
      <c r="F171" s="450">
        <v>16.880071147230485</v>
      </c>
      <c r="G171" s="457">
        <v>79900</v>
      </c>
    </row>
    <row r="172" spans="1:7" s="503" customFormat="1" ht="25.5" hidden="1">
      <c r="A172" s="501"/>
      <c r="B172" s="487" t="s">
        <v>825</v>
      </c>
      <c r="C172" s="488">
        <v>0</v>
      </c>
      <c r="D172" s="488">
        <v>0</v>
      </c>
      <c r="E172" s="488">
        <v>0</v>
      </c>
      <c r="F172" s="489">
        <v>0</v>
      </c>
      <c r="G172" s="454">
        <v>0</v>
      </c>
    </row>
    <row r="173" spans="1:7" ht="12.75">
      <c r="A173" s="451"/>
      <c r="B173" s="141" t="s">
        <v>826</v>
      </c>
      <c r="C173" s="491">
        <v>1074954</v>
      </c>
      <c r="D173" s="491">
        <v>181453</v>
      </c>
      <c r="E173" s="491">
        <v>181453</v>
      </c>
      <c r="F173" s="453">
        <v>16.880071147230485</v>
      </c>
      <c r="G173" s="454">
        <v>79900</v>
      </c>
    </row>
    <row r="174" spans="1:7" ht="25.5">
      <c r="A174" s="451"/>
      <c r="B174" s="474" t="s">
        <v>827</v>
      </c>
      <c r="C174" s="491">
        <v>1074954</v>
      </c>
      <c r="D174" s="355">
        <v>181453</v>
      </c>
      <c r="E174" s="355">
        <v>181453</v>
      </c>
      <c r="F174" s="453">
        <v>16.880071147230485</v>
      </c>
      <c r="G174" s="454">
        <v>79900</v>
      </c>
    </row>
    <row r="175" spans="1:7" ht="12.75">
      <c r="A175" s="451"/>
      <c r="B175" s="456" t="s">
        <v>828</v>
      </c>
      <c r="C175" s="237">
        <v>1074954</v>
      </c>
      <c r="D175" s="237">
        <v>181453</v>
      </c>
      <c r="E175" s="237">
        <v>181046</v>
      </c>
      <c r="F175" s="450">
        <v>16.842209061969164</v>
      </c>
      <c r="G175" s="457">
        <v>81774</v>
      </c>
    </row>
    <row r="176" spans="1:7" ht="12.75">
      <c r="A176" s="451"/>
      <c r="B176" s="141" t="s">
        <v>472</v>
      </c>
      <c r="C176" s="491">
        <v>1071851</v>
      </c>
      <c r="D176" s="491">
        <v>178763</v>
      </c>
      <c r="E176" s="491">
        <v>178763</v>
      </c>
      <c r="F176" s="453">
        <v>16.67797109859486</v>
      </c>
      <c r="G176" s="454">
        <v>81774</v>
      </c>
    </row>
    <row r="177" spans="1:7" ht="12.75">
      <c r="A177" s="451"/>
      <c r="B177" s="470" t="s">
        <v>473</v>
      </c>
      <c r="C177" s="491">
        <v>1070375</v>
      </c>
      <c r="D177" s="491">
        <v>178763</v>
      </c>
      <c r="E177" s="491">
        <v>178763</v>
      </c>
      <c r="F177" s="453">
        <v>16.70096928646502</v>
      </c>
      <c r="G177" s="454">
        <v>81774</v>
      </c>
    </row>
    <row r="178" spans="1:7" ht="12.75">
      <c r="A178" s="451"/>
      <c r="B178" s="493" t="s">
        <v>474</v>
      </c>
      <c r="C178" s="491">
        <v>823453</v>
      </c>
      <c r="D178" s="355">
        <v>138724</v>
      </c>
      <c r="E178" s="355">
        <v>138724</v>
      </c>
      <c r="F178" s="453">
        <v>16.84662026855206</v>
      </c>
      <c r="G178" s="454">
        <v>63000</v>
      </c>
    </row>
    <row r="179" spans="1:7" ht="12.75">
      <c r="A179" s="451"/>
      <c r="B179" s="498" t="s">
        <v>411</v>
      </c>
      <c r="C179" s="491">
        <v>648933</v>
      </c>
      <c r="D179" s="355">
        <v>113024</v>
      </c>
      <c r="E179" s="355">
        <v>113024</v>
      </c>
      <c r="F179" s="453">
        <v>17.41689820058465</v>
      </c>
      <c r="G179" s="454">
        <v>52000</v>
      </c>
    </row>
    <row r="180" spans="1:7" ht="12.75">
      <c r="A180" s="451"/>
      <c r="B180" s="493" t="s">
        <v>414</v>
      </c>
      <c r="C180" s="491">
        <v>246922</v>
      </c>
      <c r="D180" s="355">
        <v>40039</v>
      </c>
      <c r="E180" s="355">
        <v>40039</v>
      </c>
      <c r="F180" s="453">
        <v>16.215242060245746</v>
      </c>
      <c r="G180" s="454">
        <v>18774</v>
      </c>
    </row>
    <row r="181" spans="1:7" ht="25.5">
      <c r="A181" s="451"/>
      <c r="B181" s="474" t="s">
        <v>830</v>
      </c>
      <c r="C181" s="491">
        <v>1476</v>
      </c>
      <c r="D181" s="491">
        <v>0</v>
      </c>
      <c r="E181" s="491">
        <v>0</v>
      </c>
      <c r="F181" s="453">
        <v>0</v>
      </c>
      <c r="G181" s="454">
        <v>0</v>
      </c>
    </row>
    <row r="182" spans="1:7" ht="12.75">
      <c r="A182" s="451"/>
      <c r="B182" s="471" t="s">
        <v>831</v>
      </c>
      <c r="C182" s="491">
        <v>1476</v>
      </c>
      <c r="D182" s="355">
        <v>0</v>
      </c>
      <c r="E182" s="355">
        <v>0</v>
      </c>
      <c r="F182" s="453">
        <v>0</v>
      </c>
      <c r="G182" s="454">
        <v>0</v>
      </c>
    </row>
    <row r="183" spans="1:7" ht="12.75">
      <c r="A183" s="451"/>
      <c r="B183" s="141" t="s">
        <v>429</v>
      </c>
      <c r="C183" s="491">
        <v>3103</v>
      </c>
      <c r="D183" s="491">
        <v>2690</v>
      </c>
      <c r="E183" s="491">
        <v>2283</v>
      </c>
      <c r="F183" s="453">
        <v>73.57396068320979</v>
      </c>
      <c r="G183" s="454">
        <v>0</v>
      </c>
    </row>
    <row r="184" spans="1:7" ht="12.75">
      <c r="A184" s="451"/>
      <c r="B184" s="470" t="s">
        <v>479</v>
      </c>
      <c r="C184" s="491">
        <v>3103</v>
      </c>
      <c r="D184" s="355">
        <v>2690</v>
      </c>
      <c r="E184" s="355">
        <v>2283</v>
      </c>
      <c r="F184" s="453">
        <v>73.57396068320979</v>
      </c>
      <c r="G184" s="454">
        <v>0</v>
      </c>
    </row>
    <row r="185" spans="1:7" ht="12.75" hidden="1">
      <c r="A185" s="451"/>
      <c r="B185" s="458"/>
      <c r="C185" s="355"/>
      <c r="D185" s="355"/>
      <c r="E185" s="355"/>
      <c r="F185" s="453"/>
      <c r="G185" s="454">
        <v>0</v>
      </c>
    </row>
    <row r="186" spans="1:7" s="503" customFormat="1" ht="12.75" hidden="1">
      <c r="A186" s="501"/>
      <c r="B186" s="512" t="s">
        <v>842</v>
      </c>
      <c r="C186" s="506"/>
      <c r="D186" s="506"/>
      <c r="E186" s="506"/>
      <c r="F186" s="489"/>
      <c r="G186" s="454">
        <v>0</v>
      </c>
    </row>
    <row r="187" spans="1:7" s="503" customFormat="1" ht="12.75" hidden="1">
      <c r="A187" s="501"/>
      <c r="B187" s="513" t="s">
        <v>824</v>
      </c>
      <c r="C187" s="514">
        <v>0</v>
      </c>
      <c r="D187" s="514">
        <v>0</v>
      </c>
      <c r="E187" s="514">
        <v>0</v>
      </c>
      <c r="F187" s="515" t="e">
        <v>#DIV/0!</v>
      </c>
      <c r="G187" s="454">
        <v>0</v>
      </c>
    </row>
    <row r="188" spans="1:7" s="503" customFormat="1" ht="12.75" hidden="1">
      <c r="A188" s="501"/>
      <c r="B188" s="504" t="s">
        <v>835</v>
      </c>
      <c r="C188" s="506">
        <v>0</v>
      </c>
      <c r="D188" s="506">
        <v>0</v>
      </c>
      <c r="E188" s="506">
        <v>0</v>
      </c>
      <c r="F188" s="489" t="e">
        <v>#DIV/0!</v>
      </c>
      <c r="G188" s="454">
        <v>0</v>
      </c>
    </row>
    <row r="189" spans="1:7" s="503" customFormat="1" ht="12.75" hidden="1">
      <c r="A189" s="501"/>
      <c r="B189" s="507" t="s">
        <v>836</v>
      </c>
      <c r="C189" s="506">
        <v>0</v>
      </c>
      <c r="D189" s="506">
        <v>0</v>
      </c>
      <c r="E189" s="506">
        <v>0</v>
      </c>
      <c r="F189" s="489" t="e">
        <v>#DIV/0!</v>
      </c>
      <c r="G189" s="454">
        <v>0</v>
      </c>
    </row>
    <row r="190" spans="1:7" s="503" customFormat="1" ht="12.75" hidden="1">
      <c r="A190" s="501"/>
      <c r="B190" s="508" t="s">
        <v>837</v>
      </c>
      <c r="C190" s="506">
        <v>0</v>
      </c>
      <c r="D190" s="506">
        <v>0</v>
      </c>
      <c r="E190" s="506">
        <v>0</v>
      </c>
      <c r="F190" s="489" t="e">
        <v>#DIV/0!</v>
      </c>
      <c r="G190" s="454">
        <v>0</v>
      </c>
    </row>
    <row r="191" spans="1:7" s="503" customFormat="1" ht="12.75" hidden="1">
      <c r="A191" s="501"/>
      <c r="B191" s="509" t="s">
        <v>838</v>
      </c>
      <c r="C191" s="506">
        <v>0</v>
      </c>
      <c r="D191" s="506">
        <v>0</v>
      </c>
      <c r="E191" s="506">
        <v>0</v>
      </c>
      <c r="F191" s="489" t="e">
        <v>#DIV/0!</v>
      </c>
      <c r="G191" s="454">
        <v>0</v>
      </c>
    </row>
    <row r="192" spans="1:7" s="503" customFormat="1" ht="63.75" hidden="1">
      <c r="A192" s="501"/>
      <c r="B192" s="510" t="s">
        <v>839</v>
      </c>
      <c r="C192" s="506">
        <v>0</v>
      </c>
      <c r="D192" s="506">
        <v>0</v>
      </c>
      <c r="E192" s="506">
        <v>0</v>
      </c>
      <c r="F192" s="489" t="e">
        <v>#DIV/0!</v>
      </c>
      <c r="G192" s="454">
        <v>0</v>
      </c>
    </row>
    <row r="193" spans="1:7" s="503" customFormat="1" ht="12.75" hidden="1">
      <c r="A193" s="501"/>
      <c r="B193" s="504" t="s">
        <v>826</v>
      </c>
      <c r="C193" s="506">
        <v>0</v>
      </c>
      <c r="D193" s="506">
        <v>0</v>
      </c>
      <c r="E193" s="506">
        <v>0</v>
      </c>
      <c r="F193" s="489" t="e">
        <v>#DIV/0!</v>
      </c>
      <c r="G193" s="454">
        <v>0</v>
      </c>
    </row>
    <row r="194" spans="1:7" s="503" customFormat="1" ht="25.5" hidden="1">
      <c r="A194" s="501"/>
      <c r="B194" s="505" t="s">
        <v>827</v>
      </c>
      <c r="C194" s="506">
        <v>0</v>
      </c>
      <c r="D194" s="506">
        <v>0</v>
      </c>
      <c r="E194" s="506">
        <v>0</v>
      </c>
      <c r="F194" s="489" t="e">
        <v>#DIV/0!</v>
      </c>
      <c r="G194" s="454">
        <v>0</v>
      </c>
    </row>
    <row r="195" spans="1:7" s="503" customFormat="1" ht="12.75" hidden="1">
      <c r="A195" s="501"/>
      <c r="B195" s="513" t="s">
        <v>828</v>
      </c>
      <c r="C195" s="514">
        <v>0</v>
      </c>
      <c r="D195" s="514">
        <v>0</v>
      </c>
      <c r="E195" s="514">
        <v>0</v>
      </c>
      <c r="F195" s="515" t="e">
        <v>#DIV/0!</v>
      </c>
      <c r="G195" s="454">
        <v>0</v>
      </c>
    </row>
    <row r="196" spans="1:7" s="503" customFormat="1" ht="12.75" hidden="1">
      <c r="A196" s="501"/>
      <c r="B196" s="504" t="s">
        <v>472</v>
      </c>
      <c r="C196" s="506">
        <v>0</v>
      </c>
      <c r="D196" s="506">
        <v>0</v>
      </c>
      <c r="E196" s="506">
        <v>0</v>
      </c>
      <c r="F196" s="489" t="e">
        <v>#DIV/0!</v>
      </c>
      <c r="G196" s="454">
        <v>0</v>
      </c>
    </row>
    <row r="197" spans="1:7" s="503" customFormat="1" ht="12.75" hidden="1">
      <c r="A197" s="501"/>
      <c r="B197" s="507" t="s">
        <v>473</v>
      </c>
      <c r="C197" s="506">
        <v>0</v>
      </c>
      <c r="D197" s="506">
        <v>0</v>
      </c>
      <c r="E197" s="506">
        <v>0</v>
      </c>
      <c r="F197" s="489" t="e">
        <v>#DIV/0!</v>
      </c>
      <c r="G197" s="454">
        <v>0</v>
      </c>
    </row>
    <row r="198" spans="1:7" s="503" customFormat="1" ht="12.75" hidden="1">
      <c r="A198" s="501"/>
      <c r="B198" s="508" t="s">
        <v>474</v>
      </c>
      <c r="C198" s="506">
        <v>0</v>
      </c>
      <c r="D198" s="506">
        <v>0</v>
      </c>
      <c r="E198" s="506">
        <v>0</v>
      </c>
      <c r="F198" s="489" t="e">
        <v>#DIV/0!</v>
      </c>
      <c r="G198" s="454">
        <v>0</v>
      </c>
    </row>
    <row r="199" spans="1:7" s="503" customFormat="1" ht="12.75" hidden="1">
      <c r="A199" s="501"/>
      <c r="B199" s="509" t="s">
        <v>411</v>
      </c>
      <c r="C199" s="506">
        <v>0</v>
      </c>
      <c r="D199" s="506">
        <v>0</v>
      </c>
      <c r="E199" s="506">
        <v>0</v>
      </c>
      <c r="F199" s="489" t="e">
        <v>#DIV/0!</v>
      </c>
      <c r="G199" s="454">
        <v>0</v>
      </c>
    </row>
    <row r="200" spans="1:7" s="503" customFormat="1" ht="12.75" hidden="1">
      <c r="A200" s="501"/>
      <c r="B200" s="508" t="s">
        <v>414</v>
      </c>
      <c r="C200" s="506">
        <v>0</v>
      </c>
      <c r="D200" s="506">
        <v>0</v>
      </c>
      <c r="E200" s="506">
        <v>0</v>
      </c>
      <c r="F200" s="489" t="e">
        <v>#DIV/0!</v>
      </c>
      <c r="G200" s="454">
        <v>0</v>
      </c>
    </row>
    <row r="201" spans="1:7" s="503" customFormat="1" ht="12.75" hidden="1">
      <c r="A201" s="501"/>
      <c r="B201" s="504" t="s">
        <v>429</v>
      </c>
      <c r="C201" s="506">
        <v>0</v>
      </c>
      <c r="D201" s="506">
        <v>0</v>
      </c>
      <c r="E201" s="506">
        <v>0</v>
      </c>
      <c r="F201" s="489" t="e">
        <v>#DIV/0!</v>
      </c>
      <c r="G201" s="454">
        <v>0</v>
      </c>
    </row>
    <row r="202" spans="1:7" s="503" customFormat="1" ht="12.75" hidden="1">
      <c r="A202" s="501"/>
      <c r="B202" s="507" t="s">
        <v>479</v>
      </c>
      <c r="C202" s="506">
        <v>0</v>
      </c>
      <c r="D202" s="506">
        <v>0</v>
      </c>
      <c r="E202" s="506">
        <v>0</v>
      </c>
      <c r="F202" s="489" t="e">
        <v>#DIV/0!</v>
      </c>
      <c r="G202" s="454">
        <v>0</v>
      </c>
    </row>
    <row r="203" spans="1:7" ht="12.75">
      <c r="A203" s="451"/>
      <c r="B203" s="458"/>
      <c r="C203" s="355"/>
      <c r="D203" s="355"/>
      <c r="E203" s="355"/>
      <c r="F203" s="453"/>
      <c r="G203" s="454"/>
    </row>
    <row r="204" spans="1:7" ht="12.75">
      <c r="A204" s="451"/>
      <c r="B204" s="482" t="s">
        <v>843</v>
      </c>
      <c r="C204" s="355"/>
      <c r="D204" s="355"/>
      <c r="E204" s="355"/>
      <c r="F204" s="453"/>
      <c r="G204" s="454"/>
    </row>
    <row r="205" spans="1:7" ht="12.75">
      <c r="A205" s="451"/>
      <c r="B205" s="456" t="s">
        <v>824</v>
      </c>
      <c r="C205" s="237">
        <v>390817</v>
      </c>
      <c r="D205" s="237">
        <v>54714</v>
      </c>
      <c r="E205" s="237">
        <v>54714</v>
      </c>
      <c r="F205" s="450">
        <v>13.999902767791575</v>
      </c>
      <c r="G205" s="457">
        <v>27263</v>
      </c>
    </row>
    <row r="206" spans="1:7" ht="25.5">
      <c r="A206" s="451"/>
      <c r="B206" s="144" t="s">
        <v>825</v>
      </c>
      <c r="C206" s="491">
        <v>0</v>
      </c>
      <c r="D206" s="355">
        <v>0</v>
      </c>
      <c r="E206" s="355">
        <v>0</v>
      </c>
      <c r="F206" s="453">
        <v>0</v>
      </c>
      <c r="G206" s="454">
        <v>-94</v>
      </c>
    </row>
    <row r="207" spans="1:7" ht="12.75">
      <c r="A207" s="451"/>
      <c r="B207" s="141" t="s">
        <v>826</v>
      </c>
      <c r="C207" s="355">
        <v>390817</v>
      </c>
      <c r="D207" s="355">
        <v>54714</v>
      </c>
      <c r="E207" s="355">
        <v>54714</v>
      </c>
      <c r="F207" s="453">
        <v>13.999902767791575</v>
      </c>
      <c r="G207" s="454">
        <v>27357</v>
      </c>
    </row>
    <row r="208" spans="1:7" ht="25.5">
      <c r="A208" s="451"/>
      <c r="B208" s="474" t="s">
        <v>827</v>
      </c>
      <c r="C208" s="355">
        <v>390817</v>
      </c>
      <c r="D208" s="355">
        <v>54714</v>
      </c>
      <c r="E208" s="355">
        <v>54714</v>
      </c>
      <c r="F208" s="453">
        <v>13.999902767791575</v>
      </c>
      <c r="G208" s="454">
        <v>27357</v>
      </c>
    </row>
    <row r="209" spans="1:7" ht="12.75">
      <c r="A209" s="451"/>
      <c r="B209" s="456" t="s">
        <v>828</v>
      </c>
      <c r="C209" s="237">
        <v>390817</v>
      </c>
      <c r="D209" s="237">
        <v>54714</v>
      </c>
      <c r="E209" s="237">
        <v>49242</v>
      </c>
      <c r="F209" s="450">
        <v>12.599758966472798</v>
      </c>
      <c r="G209" s="457">
        <v>25195</v>
      </c>
    </row>
    <row r="210" spans="1:7" ht="12.75">
      <c r="A210" s="451"/>
      <c r="B210" s="141" t="s">
        <v>472</v>
      </c>
      <c r="C210" s="355">
        <v>390817</v>
      </c>
      <c r="D210" s="355">
        <v>54714</v>
      </c>
      <c r="E210" s="355">
        <v>49242</v>
      </c>
      <c r="F210" s="453">
        <v>12.599758966472798</v>
      </c>
      <c r="G210" s="454">
        <v>25195</v>
      </c>
    </row>
    <row r="211" spans="1:7" ht="12.75">
      <c r="A211" s="451"/>
      <c r="B211" s="470" t="s">
        <v>473</v>
      </c>
      <c r="C211" s="355">
        <v>390817</v>
      </c>
      <c r="D211" s="355">
        <v>54714</v>
      </c>
      <c r="E211" s="355">
        <v>49242</v>
      </c>
      <c r="F211" s="453">
        <v>12.599758966472798</v>
      </c>
      <c r="G211" s="454">
        <v>25195</v>
      </c>
    </row>
    <row r="212" spans="1:7" ht="12.75">
      <c r="A212" s="451"/>
      <c r="B212" s="493" t="s">
        <v>414</v>
      </c>
      <c r="C212" s="355">
        <v>390817</v>
      </c>
      <c r="D212" s="355">
        <v>54714</v>
      </c>
      <c r="E212" s="355">
        <v>49242</v>
      </c>
      <c r="F212" s="453">
        <v>12.599758966472798</v>
      </c>
      <c r="G212" s="454">
        <v>25195</v>
      </c>
    </row>
    <row r="213" spans="1:7" ht="12.75">
      <c r="A213" s="451"/>
      <c r="B213" s="458"/>
      <c r="C213" s="355"/>
      <c r="D213" s="355"/>
      <c r="E213" s="355"/>
      <c r="F213" s="453"/>
      <c r="G213" s="454"/>
    </row>
    <row r="214" spans="1:7" ht="12.75">
      <c r="A214" s="451"/>
      <c r="B214" s="482" t="s">
        <v>844</v>
      </c>
      <c r="C214" s="237"/>
      <c r="D214" s="355"/>
      <c r="E214" s="355"/>
      <c r="F214" s="453"/>
      <c r="G214" s="454"/>
    </row>
    <row r="215" spans="1:7" ht="12.75">
      <c r="A215" s="451"/>
      <c r="B215" s="456" t="s">
        <v>824</v>
      </c>
      <c r="C215" s="485">
        <v>225899522</v>
      </c>
      <c r="D215" s="485">
        <v>31227117</v>
      </c>
      <c r="E215" s="485">
        <v>30744454</v>
      </c>
      <c r="F215" s="450">
        <v>13.609791524924075</v>
      </c>
      <c r="G215" s="457">
        <v>14812165</v>
      </c>
    </row>
    <row r="216" spans="1:7" ht="25.5">
      <c r="A216" s="451"/>
      <c r="B216" s="144" t="s">
        <v>825</v>
      </c>
      <c r="C216" s="491">
        <v>1372419</v>
      </c>
      <c r="D216" s="355">
        <v>558292</v>
      </c>
      <c r="E216" s="355">
        <v>213629</v>
      </c>
      <c r="F216" s="453">
        <v>15.565873104350786</v>
      </c>
      <c r="G216" s="454">
        <v>94238</v>
      </c>
    </row>
    <row r="217" spans="1:7" ht="12.75">
      <c r="A217" s="451"/>
      <c r="B217" s="141" t="s">
        <v>834</v>
      </c>
      <c r="C217" s="491">
        <v>10740937</v>
      </c>
      <c r="D217" s="355">
        <v>138000</v>
      </c>
      <c r="E217" s="355">
        <v>0</v>
      </c>
      <c r="F217" s="453">
        <v>0</v>
      </c>
      <c r="G217" s="454">
        <v>0</v>
      </c>
    </row>
    <row r="218" spans="1:7" ht="12.75">
      <c r="A218" s="451"/>
      <c r="B218" s="141" t="s">
        <v>835</v>
      </c>
      <c r="C218" s="491">
        <v>18742</v>
      </c>
      <c r="D218" s="491">
        <v>0</v>
      </c>
      <c r="E218" s="491">
        <v>0</v>
      </c>
      <c r="F218" s="453">
        <v>0</v>
      </c>
      <c r="G218" s="454">
        <v>0</v>
      </c>
    </row>
    <row r="219" spans="1:7" ht="12.75">
      <c r="A219" s="451"/>
      <c r="B219" s="470" t="s">
        <v>836</v>
      </c>
      <c r="C219" s="491">
        <v>18742</v>
      </c>
      <c r="D219" s="491">
        <v>0</v>
      </c>
      <c r="E219" s="491">
        <v>0</v>
      </c>
      <c r="F219" s="453">
        <v>0</v>
      </c>
      <c r="G219" s="454">
        <v>0</v>
      </c>
    </row>
    <row r="220" spans="1:7" ht="12.75">
      <c r="A220" s="451"/>
      <c r="B220" s="493" t="s">
        <v>837</v>
      </c>
      <c r="C220" s="491">
        <v>18742</v>
      </c>
      <c r="D220" s="491">
        <v>0</v>
      </c>
      <c r="E220" s="491">
        <v>0</v>
      </c>
      <c r="F220" s="453">
        <v>0</v>
      </c>
      <c r="G220" s="454">
        <v>0</v>
      </c>
    </row>
    <row r="221" spans="1:7" ht="39.75" customHeight="1">
      <c r="A221" s="451"/>
      <c r="B221" s="516" t="s">
        <v>845</v>
      </c>
      <c r="C221" s="491">
        <v>18742</v>
      </c>
      <c r="D221" s="491">
        <v>0</v>
      </c>
      <c r="E221" s="491">
        <v>0</v>
      </c>
      <c r="F221" s="453">
        <v>0</v>
      </c>
      <c r="G221" s="454">
        <v>0</v>
      </c>
    </row>
    <row r="222" spans="1:7" ht="51">
      <c r="A222" s="451"/>
      <c r="B222" s="517" t="s">
        <v>846</v>
      </c>
      <c r="C222" s="491">
        <v>18742</v>
      </c>
      <c r="D222" s="355">
        <v>0</v>
      </c>
      <c r="E222" s="355">
        <v>0</v>
      </c>
      <c r="F222" s="453">
        <v>0</v>
      </c>
      <c r="G222" s="454">
        <v>0</v>
      </c>
    </row>
    <row r="223" spans="1:7" ht="12.75">
      <c r="A223" s="451"/>
      <c r="B223" s="141" t="s">
        <v>826</v>
      </c>
      <c r="C223" s="491">
        <v>213767424</v>
      </c>
      <c r="D223" s="491">
        <v>30530825</v>
      </c>
      <c r="E223" s="491">
        <v>30530825</v>
      </c>
      <c r="F223" s="453">
        <v>14.282262670667725</v>
      </c>
      <c r="G223" s="454">
        <v>14717927</v>
      </c>
    </row>
    <row r="224" spans="1:7" ht="25.5">
      <c r="A224" s="451"/>
      <c r="B224" s="474" t="s">
        <v>827</v>
      </c>
      <c r="C224" s="491">
        <v>213767424</v>
      </c>
      <c r="D224" s="355">
        <v>30530825</v>
      </c>
      <c r="E224" s="355">
        <v>30530825</v>
      </c>
      <c r="F224" s="453">
        <v>14.282262670667725</v>
      </c>
      <c r="G224" s="454">
        <v>14717927</v>
      </c>
    </row>
    <row r="225" spans="1:7" ht="12.75">
      <c r="A225" s="451"/>
      <c r="B225" s="456" t="s">
        <v>828</v>
      </c>
      <c r="C225" s="237">
        <v>226153307</v>
      </c>
      <c r="D225" s="237">
        <v>31480902</v>
      </c>
      <c r="E225" s="237">
        <v>27041488</v>
      </c>
      <c r="F225" s="450">
        <v>11.957149050223705</v>
      </c>
      <c r="G225" s="457">
        <v>13671649</v>
      </c>
    </row>
    <row r="226" spans="1:7" ht="12.75">
      <c r="A226" s="451"/>
      <c r="B226" s="141" t="s">
        <v>472</v>
      </c>
      <c r="C226" s="491">
        <v>193756560</v>
      </c>
      <c r="D226" s="491">
        <v>28710961</v>
      </c>
      <c r="E226" s="491">
        <v>25457268</v>
      </c>
      <c r="F226" s="453">
        <v>13.13879024276649</v>
      </c>
      <c r="G226" s="454">
        <v>12334099</v>
      </c>
    </row>
    <row r="227" spans="1:7" ht="12.75">
      <c r="A227" s="451"/>
      <c r="B227" s="470" t="s">
        <v>473</v>
      </c>
      <c r="C227" s="491">
        <v>183810361</v>
      </c>
      <c r="D227" s="491">
        <v>26277880</v>
      </c>
      <c r="E227" s="491">
        <v>24176471</v>
      </c>
      <c r="F227" s="453">
        <v>13.152942450289839</v>
      </c>
      <c r="G227" s="454">
        <v>11608475</v>
      </c>
    </row>
    <row r="228" spans="1:7" ht="12.75">
      <c r="A228" s="451"/>
      <c r="B228" s="493" t="s">
        <v>474</v>
      </c>
      <c r="C228" s="491">
        <v>99210706</v>
      </c>
      <c r="D228" s="355">
        <v>15724543</v>
      </c>
      <c r="E228" s="355">
        <v>15683321</v>
      </c>
      <c r="F228" s="453">
        <v>15.808093332185338</v>
      </c>
      <c r="G228" s="454">
        <v>8133892</v>
      </c>
    </row>
    <row r="229" spans="1:7" ht="12.75">
      <c r="A229" s="451"/>
      <c r="B229" s="498" t="s">
        <v>411</v>
      </c>
      <c r="C229" s="491">
        <v>59328179</v>
      </c>
      <c r="D229" s="355">
        <v>9311250</v>
      </c>
      <c r="E229" s="355">
        <v>9302125</v>
      </c>
      <c r="F229" s="453">
        <v>15.679100819865043</v>
      </c>
      <c r="G229" s="454">
        <v>4821037</v>
      </c>
    </row>
    <row r="230" spans="1:7" ht="12.75">
      <c r="A230" s="451"/>
      <c r="B230" s="493" t="s">
        <v>414</v>
      </c>
      <c r="C230" s="491">
        <v>84599655</v>
      </c>
      <c r="D230" s="355">
        <v>10553337</v>
      </c>
      <c r="E230" s="355">
        <v>8493150</v>
      </c>
      <c r="F230" s="453">
        <v>10.039225337266448</v>
      </c>
      <c r="G230" s="454">
        <v>3474583</v>
      </c>
    </row>
    <row r="231" spans="1:7" ht="12.75">
      <c r="A231" s="451"/>
      <c r="B231" s="470" t="s">
        <v>475</v>
      </c>
      <c r="C231" s="491">
        <v>5612514</v>
      </c>
      <c r="D231" s="491">
        <v>838977</v>
      </c>
      <c r="E231" s="491">
        <v>775502</v>
      </c>
      <c r="F231" s="453">
        <v>13.817373105884457</v>
      </c>
      <c r="G231" s="454">
        <v>314418</v>
      </c>
    </row>
    <row r="232" spans="1:7" ht="12.75">
      <c r="A232" s="451"/>
      <c r="B232" s="493" t="s">
        <v>422</v>
      </c>
      <c r="C232" s="491">
        <v>1063437</v>
      </c>
      <c r="D232" s="355">
        <v>63000</v>
      </c>
      <c r="E232" s="355">
        <v>0</v>
      </c>
      <c r="F232" s="453">
        <v>0</v>
      </c>
      <c r="G232" s="454">
        <v>0</v>
      </c>
    </row>
    <row r="233" spans="1:7" ht="12.75">
      <c r="A233" s="451"/>
      <c r="B233" s="493" t="s">
        <v>476</v>
      </c>
      <c r="C233" s="491">
        <v>4549077</v>
      </c>
      <c r="D233" s="355">
        <v>775977</v>
      </c>
      <c r="E233" s="355">
        <v>775502</v>
      </c>
      <c r="F233" s="453">
        <v>17.047458198663158</v>
      </c>
      <c r="G233" s="454">
        <v>314418</v>
      </c>
    </row>
    <row r="234" spans="1:7" ht="25.5">
      <c r="A234" s="451"/>
      <c r="B234" s="474" t="s">
        <v>830</v>
      </c>
      <c r="C234" s="491">
        <v>4325038</v>
      </c>
      <c r="D234" s="491">
        <v>1594104</v>
      </c>
      <c r="E234" s="491">
        <v>505295</v>
      </c>
      <c r="F234" s="453">
        <v>11.683018738794896</v>
      </c>
      <c r="G234" s="454">
        <v>411206</v>
      </c>
    </row>
    <row r="235" spans="1:7" ht="12.75">
      <c r="A235" s="451"/>
      <c r="B235" s="471" t="s">
        <v>831</v>
      </c>
      <c r="C235" s="491">
        <v>4325038</v>
      </c>
      <c r="D235" s="355">
        <v>1594104</v>
      </c>
      <c r="E235" s="355">
        <v>505295</v>
      </c>
      <c r="F235" s="453">
        <v>11.683018738794896</v>
      </c>
      <c r="G235" s="454">
        <v>411206</v>
      </c>
    </row>
    <row r="236" spans="1:7" ht="12.75">
      <c r="A236" s="451"/>
      <c r="B236" s="470" t="s">
        <v>788</v>
      </c>
      <c r="C236" s="355">
        <v>8647</v>
      </c>
      <c r="D236" s="355">
        <v>0</v>
      </c>
      <c r="E236" s="355">
        <v>0</v>
      </c>
      <c r="F236" s="453">
        <v>0</v>
      </c>
      <c r="G236" s="454">
        <v>0</v>
      </c>
    </row>
    <row r="237" spans="1:7" ht="25.5">
      <c r="A237" s="451"/>
      <c r="B237" s="471" t="s">
        <v>847</v>
      </c>
      <c r="C237" s="355">
        <v>8647</v>
      </c>
      <c r="D237" s="355">
        <v>0</v>
      </c>
      <c r="E237" s="355">
        <v>0</v>
      </c>
      <c r="F237" s="453">
        <v>0</v>
      </c>
      <c r="G237" s="454">
        <v>0</v>
      </c>
    </row>
    <row r="238" spans="1:7" ht="38.25">
      <c r="A238" s="451"/>
      <c r="B238" s="516" t="s">
        <v>848</v>
      </c>
      <c r="C238" s="355">
        <v>8647</v>
      </c>
      <c r="D238" s="355">
        <v>0</v>
      </c>
      <c r="E238" s="355">
        <v>0</v>
      </c>
      <c r="F238" s="453">
        <v>0</v>
      </c>
      <c r="G238" s="454">
        <v>0</v>
      </c>
    </row>
    <row r="239" spans="1:7" ht="12.75">
      <c r="A239" s="451"/>
      <c r="B239" s="141" t="s">
        <v>429</v>
      </c>
      <c r="C239" s="491">
        <v>32396747</v>
      </c>
      <c r="D239" s="491">
        <v>2769941</v>
      </c>
      <c r="E239" s="491">
        <v>1584220</v>
      </c>
      <c r="F239" s="453">
        <v>4.890058869182144</v>
      </c>
      <c r="G239" s="454">
        <v>1337550</v>
      </c>
    </row>
    <row r="240" spans="1:7" ht="12.75">
      <c r="A240" s="451"/>
      <c r="B240" s="470" t="s">
        <v>479</v>
      </c>
      <c r="C240" s="491">
        <v>32396747</v>
      </c>
      <c r="D240" s="355">
        <v>2769941</v>
      </c>
      <c r="E240" s="355">
        <v>1584220</v>
      </c>
      <c r="F240" s="453">
        <v>4.890058869182144</v>
      </c>
      <c r="G240" s="454">
        <v>1337550</v>
      </c>
    </row>
    <row r="241" spans="1:7" s="503" customFormat="1" ht="12.75" hidden="1">
      <c r="A241" s="501"/>
      <c r="B241" s="507" t="s">
        <v>849</v>
      </c>
      <c r="C241" s="488">
        <v>0</v>
      </c>
      <c r="D241" s="488">
        <v>0</v>
      </c>
      <c r="E241" s="488">
        <v>0</v>
      </c>
      <c r="F241" s="489" t="e">
        <v>#DIV/0!</v>
      </c>
      <c r="G241" s="454">
        <v>0</v>
      </c>
    </row>
    <row r="242" spans="1:7" s="503" customFormat="1" ht="12.75" hidden="1">
      <c r="A242" s="501"/>
      <c r="B242" s="508" t="s">
        <v>850</v>
      </c>
      <c r="C242" s="488">
        <v>0</v>
      </c>
      <c r="D242" s="488">
        <v>0</v>
      </c>
      <c r="E242" s="488">
        <v>0</v>
      </c>
      <c r="F242" s="489" t="e">
        <v>#DIV/0!</v>
      </c>
      <c r="G242" s="454">
        <v>0</v>
      </c>
    </row>
    <row r="243" spans="1:7" s="503" customFormat="1" ht="38.25" hidden="1">
      <c r="A243" s="501"/>
      <c r="B243" s="518" t="s">
        <v>798</v>
      </c>
      <c r="C243" s="488">
        <v>0</v>
      </c>
      <c r="D243" s="506">
        <v>0</v>
      </c>
      <c r="E243" s="506">
        <v>0</v>
      </c>
      <c r="F243" s="489" t="e">
        <v>#DIV/0!</v>
      </c>
      <c r="G243" s="454">
        <v>0</v>
      </c>
    </row>
    <row r="244" spans="1:7" ht="12.75">
      <c r="A244" s="451"/>
      <c r="B244" s="458" t="s">
        <v>175</v>
      </c>
      <c r="C244" s="491">
        <v>-253785</v>
      </c>
      <c r="D244" s="491">
        <v>-253785</v>
      </c>
      <c r="E244" s="491" t="s">
        <v>171</v>
      </c>
      <c r="F244" s="453" t="s">
        <v>171</v>
      </c>
      <c r="G244" s="453" t="s">
        <v>171</v>
      </c>
    </row>
    <row r="245" spans="1:7" ht="12.75">
      <c r="A245" s="451"/>
      <c r="B245" s="458" t="s">
        <v>176</v>
      </c>
      <c r="C245" s="491">
        <v>253785</v>
      </c>
      <c r="D245" s="491">
        <v>253785</v>
      </c>
      <c r="E245" s="491">
        <v>253785</v>
      </c>
      <c r="F245" s="453" t="s">
        <v>171</v>
      </c>
      <c r="G245" s="340">
        <v>253785</v>
      </c>
    </row>
    <row r="246" spans="1:7" ht="12.75">
      <c r="A246" s="451"/>
      <c r="B246" s="141" t="s">
        <v>297</v>
      </c>
      <c r="C246" s="491">
        <v>253785</v>
      </c>
      <c r="D246" s="491">
        <v>253785</v>
      </c>
      <c r="E246" s="491">
        <v>253785</v>
      </c>
      <c r="F246" s="453" t="s">
        <v>171</v>
      </c>
      <c r="G246" s="340">
        <v>253785</v>
      </c>
    </row>
    <row r="247" spans="1:7" ht="38.25" hidden="1">
      <c r="A247" s="451"/>
      <c r="B247" s="474" t="s">
        <v>832</v>
      </c>
      <c r="C247" s="491">
        <v>0</v>
      </c>
      <c r="D247" s="491">
        <v>0</v>
      </c>
      <c r="E247" s="491">
        <v>0</v>
      </c>
      <c r="F247" s="453" t="s">
        <v>171</v>
      </c>
      <c r="G247" s="340">
        <v>0</v>
      </c>
    </row>
    <row r="248" spans="1:7" ht="51">
      <c r="A248" s="451"/>
      <c r="B248" s="474" t="s">
        <v>851</v>
      </c>
      <c r="C248" s="491">
        <v>253785</v>
      </c>
      <c r="D248" s="355">
        <v>253785</v>
      </c>
      <c r="E248" s="355">
        <v>253785</v>
      </c>
      <c r="F248" s="453" t="s">
        <v>171</v>
      </c>
      <c r="G248" s="340">
        <v>253785</v>
      </c>
    </row>
    <row r="249" spans="1:7" ht="12.75">
      <c r="A249" s="451"/>
      <c r="B249" s="519"/>
      <c r="C249" s="355"/>
      <c r="D249" s="355"/>
      <c r="E249" s="355"/>
      <c r="F249" s="453"/>
      <c r="G249" s="454"/>
    </row>
    <row r="250" spans="1:7" ht="12.75">
      <c r="A250" s="451"/>
      <c r="B250" s="482" t="s">
        <v>852</v>
      </c>
      <c r="C250" s="237"/>
      <c r="D250" s="355"/>
      <c r="E250" s="355"/>
      <c r="F250" s="453"/>
      <c r="G250" s="454"/>
    </row>
    <row r="251" spans="1:7" ht="12.75">
      <c r="A251" s="451"/>
      <c r="B251" s="456" t="s">
        <v>824</v>
      </c>
      <c r="C251" s="485">
        <v>32478169</v>
      </c>
      <c r="D251" s="485">
        <v>5427573</v>
      </c>
      <c r="E251" s="485">
        <v>5642876</v>
      </c>
      <c r="F251" s="450">
        <v>17.374366147303437</v>
      </c>
      <c r="G251" s="457">
        <v>3305037</v>
      </c>
    </row>
    <row r="252" spans="1:7" ht="25.5">
      <c r="A252" s="451"/>
      <c r="B252" s="144" t="s">
        <v>825</v>
      </c>
      <c r="C252" s="491">
        <v>477500</v>
      </c>
      <c r="D252" s="355">
        <v>85623</v>
      </c>
      <c r="E252" s="355">
        <v>34998</v>
      </c>
      <c r="F252" s="453">
        <v>7.329424083769634</v>
      </c>
      <c r="G252" s="454">
        <v>34430</v>
      </c>
    </row>
    <row r="253" spans="1:7" ht="12.75">
      <c r="A253" s="451"/>
      <c r="B253" s="141" t="s">
        <v>834</v>
      </c>
      <c r="C253" s="491">
        <v>800000</v>
      </c>
      <c r="D253" s="355">
        <v>120000</v>
      </c>
      <c r="E253" s="355">
        <v>385928</v>
      </c>
      <c r="F253" s="453">
        <v>48.241</v>
      </c>
      <c r="G253" s="454">
        <v>385928</v>
      </c>
    </row>
    <row r="254" spans="1:7" s="503" customFormat="1" ht="12.75" hidden="1">
      <c r="A254" s="501"/>
      <c r="B254" s="504" t="s">
        <v>835</v>
      </c>
      <c r="C254" s="488">
        <v>0</v>
      </c>
      <c r="D254" s="506">
        <v>0</v>
      </c>
      <c r="E254" s="506">
        <v>0</v>
      </c>
      <c r="F254" s="489" t="e">
        <v>#DIV/0!</v>
      </c>
      <c r="G254" s="454">
        <v>0</v>
      </c>
    </row>
    <row r="255" spans="1:7" s="503" customFormat="1" ht="12.75" hidden="1">
      <c r="A255" s="501"/>
      <c r="B255" s="507" t="s">
        <v>836</v>
      </c>
      <c r="C255" s="488">
        <v>0</v>
      </c>
      <c r="D255" s="506">
        <v>0</v>
      </c>
      <c r="E255" s="506">
        <v>0</v>
      </c>
      <c r="F255" s="489" t="e">
        <v>#DIV/0!</v>
      </c>
      <c r="G255" s="454">
        <v>0</v>
      </c>
    </row>
    <row r="256" spans="1:7" s="503" customFormat="1" ht="12.75" hidden="1">
      <c r="A256" s="501"/>
      <c r="B256" s="508" t="s">
        <v>837</v>
      </c>
      <c r="C256" s="488">
        <v>0</v>
      </c>
      <c r="D256" s="488">
        <v>0</v>
      </c>
      <c r="E256" s="488">
        <v>0</v>
      </c>
      <c r="F256" s="489" t="e">
        <v>#DIV/0!</v>
      </c>
      <c r="G256" s="454">
        <v>0</v>
      </c>
    </row>
    <row r="257" spans="1:7" s="503" customFormat="1" ht="12.75" hidden="1">
      <c r="A257" s="501"/>
      <c r="B257" s="509" t="s">
        <v>838</v>
      </c>
      <c r="C257" s="488">
        <v>0</v>
      </c>
      <c r="D257" s="488">
        <v>0</v>
      </c>
      <c r="E257" s="488">
        <v>0</v>
      </c>
      <c r="F257" s="489" t="e">
        <v>#DIV/0!</v>
      </c>
      <c r="G257" s="454">
        <v>0</v>
      </c>
    </row>
    <row r="258" spans="1:7" s="503" customFormat="1" ht="53.25" customHeight="1" hidden="1">
      <c r="A258" s="501"/>
      <c r="B258" s="510" t="s">
        <v>839</v>
      </c>
      <c r="C258" s="488">
        <v>0</v>
      </c>
      <c r="D258" s="506">
        <v>0</v>
      </c>
      <c r="E258" s="506">
        <v>0</v>
      </c>
      <c r="F258" s="489" t="e">
        <v>#DIV/0!</v>
      </c>
      <c r="G258" s="454">
        <v>0</v>
      </c>
    </row>
    <row r="259" spans="1:7" ht="12.75">
      <c r="A259" s="451"/>
      <c r="B259" s="141" t="s">
        <v>826</v>
      </c>
      <c r="C259" s="491">
        <v>31200669</v>
      </c>
      <c r="D259" s="491">
        <v>5221950</v>
      </c>
      <c r="E259" s="491">
        <v>5221950</v>
      </c>
      <c r="F259" s="453">
        <v>16.73666035814809</v>
      </c>
      <c r="G259" s="454">
        <v>2884679</v>
      </c>
    </row>
    <row r="260" spans="1:7" ht="25.5">
      <c r="A260" s="451"/>
      <c r="B260" s="474" t="s">
        <v>827</v>
      </c>
      <c r="C260" s="491">
        <v>31200669</v>
      </c>
      <c r="D260" s="355">
        <v>5221950</v>
      </c>
      <c r="E260" s="355">
        <v>5221950</v>
      </c>
      <c r="F260" s="453">
        <v>16.73666035814809</v>
      </c>
      <c r="G260" s="454">
        <v>2884679</v>
      </c>
    </row>
    <row r="261" spans="1:7" ht="12.75">
      <c r="A261" s="451"/>
      <c r="B261" s="456" t="s">
        <v>828</v>
      </c>
      <c r="C261" s="237">
        <v>32478169</v>
      </c>
      <c r="D261" s="237">
        <v>5427573</v>
      </c>
      <c r="E261" s="237">
        <v>4748775</v>
      </c>
      <c r="F261" s="450">
        <v>14.621436941226582</v>
      </c>
      <c r="G261" s="457">
        <v>2484896</v>
      </c>
    </row>
    <row r="262" spans="1:7" ht="12.75">
      <c r="A262" s="451"/>
      <c r="B262" s="141" t="s">
        <v>472</v>
      </c>
      <c r="C262" s="491">
        <v>31366651</v>
      </c>
      <c r="D262" s="491">
        <v>5264179</v>
      </c>
      <c r="E262" s="491">
        <v>4642406</v>
      </c>
      <c r="F262" s="453">
        <v>14.800451600650641</v>
      </c>
      <c r="G262" s="454">
        <v>2378527</v>
      </c>
    </row>
    <row r="263" spans="1:7" ht="12.75">
      <c r="A263" s="451"/>
      <c r="B263" s="470" t="s">
        <v>473</v>
      </c>
      <c r="C263" s="491">
        <v>30247495</v>
      </c>
      <c r="D263" s="491">
        <v>4727646</v>
      </c>
      <c r="E263" s="491">
        <v>4124084</v>
      </c>
      <c r="F263" s="453">
        <v>13.634464606077296</v>
      </c>
      <c r="G263" s="454">
        <v>1871016</v>
      </c>
    </row>
    <row r="264" spans="1:7" ht="12.75">
      <c r="A264" s="451"/>
      <c r="B264" s="493" t="s">
        <v>474</v>
      </c>
      <c r="C264" s="491">
        <v>16775153</v>
      </c>
      <c r="D264" s="355">
        <v>2695993</v>
      </c>
      <c r="E264" s="355">
        <v>2625425</v>
      </c>
      <c r="F264" s="453">
        <v>15.65067692676186</v>
      </c>
      <c r="G264" s="454">
        <v>1286969</v>
      </c>
    </row>
    <row r="265" spans="1:7" ht="12.75">
      <c r="A265" s="451"/>
      <c r="B265" s="498" t="s">
        <v>411</v>
      </c>
      <c r="C265" s="491">
        <v>13655027</v>
      </c>
      <c r="D265" s="355">
        <v>2187625</v>
      </c>
      <c r="E265" s="355">
        <v>2162113</v>
      </c>
      <c r="F265" s="453">
        <v>15.833824422317145</v>
      </c>
      <c r="G265" s="454">
        <v>1095593</v>
      </c>
    </row>
    <row r="266" spans="1:7" ht="12.75">
      <c r="A266" s="451"/>
      <c r="B266" s="493" t="s">
        <v>414</v>
      </c>
      <c r="C266" s="491">
        <v>13472342</v>
      </c>
      <c r="D266" s="355">
        <v>2031653</v>
      </c>
      <c r="E266" s="355">
        <v>1498659</v>
      </c>
      <c r="F266" s="453">
        <v>11.12396790402144</v>
      </c>
      <c r="G266" s="454">
        <v>584047</v>
      </c>
    </row>
    <row r="267" spans="1:7" ht="12.75">
      <c r="A267" s="451"/>
      <c r="B267" s="470" t="s">
        <v>475</v>
      </c>
      <c r="C267" s="491">
        <v>201876</v>
      </c>
      <c r="D267" s="491">
        <v>28999</v>
      </c>
      <c r="E267" s="491">
        <v>17229</v>
      </c>
      <c r="F267" s="453">
        <v>8.53444688818879</v>
      </c>
      <c r="G267" s="454">
        <v>13264</v>
      </c>
    </row>
    <row r="268" spans="1:7" ht="12.75" hidden="1">
      <c r="A268" s="451"/>
      <c r="B268" s="493" t="s">
        <v>422</v>
      </c>
      <c r="C268" s="491">
        <v>0</v>
      </c>
      <c r="D268" s="355">
        <v>0</v>
      </c>
      <c r="E268" s="355">
        <v>0</v>
      </c>
      <c r="F268" s="453" t="e">
        <v>#DIV/0!</v>
      </c>
      <c r="G268" s="454">
        <v>0</v>
      </c>
    </row>
    <row r="269" spans="1:7" ht="12.75">
      <c r="A269" s="451"/>
      <c r="B269" s="493" t="s">
        <v>476</v>
      </c>
      <c r="C269" s="491">
        <v>201876</v>
      </c>
      <c r="D269" s="355">
        <v>28999</v>
      </c>
      <c r="E269" s="355">
        <v>17229</v>
      </c>
      <c r="F269" s="453">
        <v>8.53444688818879</v>
      </c>
      <c r="G269" s="454">
        <v>13264</v>
      </c>
    </row>
    <row r="270" spans="1:7" ht="25.5">
      <c r="A270" s="451"/>
      <c r="B270" s="474" t="s">
        <v>830</v>
      </c>
      <c r="C270" s="491">
        <v>876000</v>
      </c>
      <c r="D270" s="491">
        <v>500654</v>
      </c>
      <c r="E270" s="491">
        <v>500402</v>
      </c>
      <c r="F270" s="453">
        <v>57.12351598173516</v>
      </c>
      <c r="G270" s="454">
        <v>494247</v>
      </c>
    </row>
    <row r="271" spans="1:7" ht="12.75">
      <c r="A271" s="451"/>
      <c r="B271" s="471" t="s">
        <v>831</v>
      </c>
      <c r="C271" s="491">
        <v>876000</v>
      </c>
      <c r="D271" s="355">
        <v>500654</v>
      </c>
      <c r="E271" s="355">
        <v>500402</v>
      </c>
      <c r="F271" s="453">
        <v>57.12351598173516</v>
      </c>
      <c r="G271" s="454">
        <v>494247</v>
      </c>
    </row>
    <row r="272" spans="1:7" ht="12.75">
      <c r="A272" s="451"/>
      <c r="B272" s="470" t="s">
        <v>788</v>
      </c>
      <c r="C272" s="355">
        <v>41280</v>
      </c>
      <c r="D272" s="355">
        <v>6880</v>
      </c>
      <c r="E272" s="355">
        <v>691</v>
      </c>
      <c r="F272" s="453">
        <v>1.673934108527132</v>
      </c>
      <c r="G272" s="454">
        <v>0</v>
      </c>
    </row>
    <row r="273" spans="1:7" ht="25.5">
      <c r="A273" s="451"/>
      <c r="B273" s="471" t="s">
        <v>847</v>
      </c>
      <c r="C273" s="355">
        <v>41280</v>
      </c>
      <c r="D273" s="355">
        <v>6880</v>
      </c>
      <c r="E273" s="355">
        <v>691</v>
      </c>
      <c r="F273" s="453">
        <v>1.673934108527132</v>
      </c>
      <c r="G273" s="454">
        <v>0</v>
      </c>
    </row>
    <row r="274" spans="1:7" ht="38.25">
      <c r="A274" s="451"/>
      <c r="B274" s="516" t="s">
        <v>848</v>
      </c>
      <c r="C274" s="355">
        <v>41280</v>
      </c>
      <c r="D274" s="355">
        <v>6880</v>
      </c>
      <c r="E274" s="355">
        <v>691</v>
      </c>
      <c r="F274" s="453">
        <v>1.673934108527132</v>
      </c>
      <c r="G274" s="454">
        <v>0</v>
      </c>
    </row>
    <row r="275" spans="1:7" ht="12.75">
      <c r="A275" s="451"/>
      <c r="B275" s="141" t="s">
        <v>429</v>
      </c>
      <c r="C275" s="491">
        <v>1111518</v>
      </c>
      <c r="D275" s="491">
        <v>163394</v>
      </c>
      <c r="E275" s="491">
        <v>106369</v>
      </c>
      <c r="F275" s="453">
        <v>9.569705573818869</v>
      </c>
      <c r="G275" s="454">
        <v>106369</v>
      </c>
    </row>
    <row r="276" spans="1:7" ht="12.75">
      <c r="A276" s="451"/>
      <c r="B276" s="470" t="s">
        <v>479</v>
      </c>
      <c r="C276" s="491">
        <v>1111518</v>
      </c>
      <c r="D276" s="355">
        <v>163394</v>
      </c>
      <c r="E276" s="355">
        <v>106369</v>
      </c>
      <c r="F276" s="453">
        <v>9.569705573818869</v>
      </c>
      <c r="G276" s="454">
        <v>106369</v>
      </c>
    </row>
    <row r="277" spans="1:7" s="503" customFormat="1" ht="12.75" hidden="1">
      <c r="A277" s="501"/>
      <c r="B277" s="502" t="s">
        <v>175</v>
      </c>
      <c r="C277" s="488">
        <v>0</v>
      </c>
      <c r="D277" s="488">
        <v>0</v>
      </c>
      <c r="E277" s="506" t="s">
        <v>171</v>
      </c>
      <c r="F277" s="489" t="s">
        <v>171</v>
      </c>
      <c r="G277" s="454" t="e">
        <v>#VALUE!</v>
      </c>
    </row>
    <row r="278" spans="1:7" s="503" customFormat="1" ht="12.75" hidden="1">
      <c r="A278" s="501"/>
      <c r="B278" s="502" t="s">
        <v>176</v>
      </c>
      <c r="C278" s="488">
        <v>0</v>
      </c>
      <c r="D278" s="488">
        <v>0</v>
      </c>
      <c r="E278" s="488">
        <v>0</v>
      </c>
      <c r="F278" s="489" t="s">
        <v>171</v>
      </c>
      <c r="G278" s="454">
        <v>0</v>
      </c>
    </row>
    <row r="279" spans="1:7" s="503" customFormat="1" ht="12.75" hidden="1">
      <c r="A279" s="501"/>
      <c r="B279" s="504" t="s">
        <v>297</v>
      </c>
      <c r="C279" s="488">
        <v>0</v>
      </c>
      <c r="D279" s="488">
        <v>0</v>
      </c>
      <c r="E279" s="488">
        <v>0</v>
      </c>
      <c r="F279" s="489" t="s">
        <v>171</v>
      </c>
      <c r="G279" s="454">
        <v>0</v>
      </c>
    </row>
    <row r="280" spans="1:7" s="503" customFormat="1" ht="38.25" hidden="1">
      <c r="A280" s="501"/>
      <c r="B280" s="505" t="s">
        <v>832</v>
      </c>
      <c r="C280" s="488">
        <v>0</v>
      </c>
      <c r="D280" s="506">
        <v>0</v>
      </c>
      <c r="E280" s="506">
        <v>0</v>
      </c>
      <c r="F280" s="489" t="s">
        <v>171</v>
      </c>
      <c r="G280" s="454">
        <v>0</v>
      </c>
    </row>
    <row r="281" spans="1:7" ht="12.75">
      <c r="A281" s="451"/>
      <c r="B281" s="499"/>
      <c r="C281" s="500"/>
      <c r="D281" s="355"/>
      <c r="E281" s="355"/>
      <c r="F281" s="453"/>
      <c r="G281" s="454"/>
    </row>
    <row r="282" spans="1:7" ht="12.75">
      <c r="A282" s="451"/>
      <c r="B282" s="482" t="s">
        <v>853</v>
      </c>
      <c r="C282" s="237"/>
      <c r="D282" s="355"/>
      <c r="E282" s="355"/>
      <c r="F282" s="453"/>
      <c r="G282" s="454"/>
    </row>
    <row r="283" spans="1:7" ht="12.75">
      <c r="A283" s="451"/>
      <c r="B283" s="456" t="s">
        <v>824</v>
      </c>
      <c r="C283" s="485">
        <v>105471224</v>
      </c>
      <c r="D283" s="485">
        <v>4876917</v>
      </c>
      <c r="E283" s="485">
        <v>5129563</v>
      </c>
      <c r="F283" s="450">
        <v>4.86347157590586</v>
      </c>
      <c r="G283" s="457">
        <v>1874762</v>
      </c>
    </row>
    <row r="284" spans="1:7" ht="25.5">
      <c r="A284" s="451"/>
      <c r="B284" s="144" t="s">
        <v>825</v>
      </c>
      <c r="C284" s="491">
        <v>4137629</v>
      </c>
      <c r="D284" s="355">
        <v>797937</v>
      </c>
      <c r="E284" s="355">
        <v>1062589</v>
      </c>
      <c r="F284" s="453">
        <v>25.681108673590604</v>
      </c>
      <c r="G284" s="454">
        <v>154360</v>
      </c>
    </row>
    <row r="285" spans="1:7" ht="12.75">
      <c r="A285" s="451"/>
      <c r="B285" s="141" t="s">
        <v>834</v>
      </c>
      <c r="C285" s="491">
        <v>1341042</v>
      </c>
      <c r="D285" s="355">
        <v>164043</v>
      </c>
      <c r="E285" s="355">
        <v>152037</v>
      </c>
      <c r="F285" s="453">
        <v>11.337228811625586</v>
      </c>
      <c r="G285" s="454">
        <v>150561</v>
      </c>
    </row>
    <row r="286" spans="1:7" ht="25.5">
      <c r="A286" s="451"/>
      <c r="B286" s="474" t="s">
        <v>854</v>
      </c>
      <c r="C286" s="491">
        <v>55838</v>
      </c>
      <c r="D286" s="355">
        <v>0</v>
      </c>
      <c r="E286" s="355">
        <v>0</v>
      </c>
      <c r="F286" s="453">
        <v>0</v>
      </c>
      <c r="G286" s="454">
        <v>0</v>
      </c>
    </row>
    <row r="287" spans="1:7" ht="12.75">
      <c r="A287" s="451"/>
      <c r="B287" s="144" t="s">
        <v>835</v>
      </c>
      <c r="C287" s="491">
        <v>115900</v>
      </c>
      <c r="D287" s="491">
        <v>0</v>
      </c>
      <c r="E287" s="491">
        <v>0</v>
      </c>
      <c r="F287" s="453">
        <v>0</v>
      </c>
      <c r="G287" s="454">
        <v>0</v>
      </c>
    </row>
    <row r="288" spans="1:7" ht="12.75" customHeight="1">
      <c r="A288" s="451"/>
      <c r="B288" s="470" t="s">
        <v>836</v>
      </c>
      <c r="C288" s="491">
        <v>115900</v>
      </c>
      <c r="D288" s="491">
        <v>0</v>
      </c>
      <c r="E288" s="491">
        <v>0</v>
      </c>
      <c r="F288" s="453">
        <v>0</v>
      </c>
      <c r="G288" s="454">
        <v>0</v>
      </c>
    </row>
    <row r="289" spans="1:7" ht="12.75" customHeight="1">
      <c r="A289" s="451"/>
      <c r="B289" s="520" t="s">
        <v>837</v>
      </c>
      <c r="C289" s="521">
        <v>115900</v>
      </c>
      <c r="D289" s="521">
        <v>0</v>
      </c>
      <c r="E289" s="521">
        <v>0</v>
      </c>
      <c r="F289" s="453">
        <v>0</v>
      </c>
      <c r="G289" s="454">
        <v>0</v>
      </c>
    </row>
    <row r="290" spans="1:7" ht="38.25" customHeight="1">
      <c r="A290" s="451"/>
      <c r="B290" s="522" t="s">
        <v>855</v>
      </c>
      <c r="C290" s="491">
        <v>115900</v>
      </c>
      <c r="D290" s="491">
        <v>0</v>
      </c>
      <c r="E290" s="491">
        <v>0</v>
      </c>
      <c r="F290" s="453">
        <v>0</v>
      </c>
      <c r="G290" s="454">
        <v>0</v>
      </c>
    </row>
    <row r="291" spans="1:7" s="503" customFormat="1" ht="51" hidden="1">
      <c r="A291" s="501"/>
      <c r="B291" s="523" t="s">
        <v>856</v>
      </c>
      <c r="C291" s="488">
        <v>0</v>
      </c>
      <c r="D291" s="506">
        <v>0</v>
      </c>
      <c r="E291" s="506">
        <v>0</v>
      </c>
      <c r="F291" s="489" t="e">
        <v>#DIV/0!</v>
      </c>
      <c r="G291" s="454">
        <v>0</v>
      </c>
    </row>
    <row r="292" spans="1:7" ht="51">
      <c r="A292" s="451"/>
      <c r="B292" s="524" t="s">
        <v>857</v>
      </c>
      <c r="C292" s="491">
        <v>115900</v>
      </c>
      <c r="D292" s="355">
        <v>0</v>
      </c>
      <c r="E292" s="355">
        <v>0</v>
      </c>
      <c r="F292" s="453">
        <v>0</v>
      </c>
      <c r="G292" s="454">
        <v>0</v>
      </c>
    </row>
    <row r="293" spans="1:7" ht="51" hidden="1">
      <c r="A293" s="451"/>
      <c r="B293" s="524" t="s">
        <v>856</v>
      </c>
      <c r="C293" s="491">
        <v>0</v>
      </c>
      <c r="D293" s="491">
        <v>0</v>
      </c>
      <c r="E293" s="491">
        <v>0</v>
      </c>
      <c r="F293" s="453" t="e">
        <v>#DIV/0!</v>
      </c>
      <c r="G293" s="454">
        <v>0</v>
      </c>
    </row>
    <row r="294" spans="1:7" ht="51" hidden="1">
      <c r="A294" s="451"/>
      <c r="B294" s="524" t="s">
        <v>856</v>
      </c>
      <c r="C294" s="491">
        <v>0</v>
      </c>
      <c r="D294" s="355">
        <v>0</v>
      </c>
      <c r="E294" s="355">
        <v>0</v>
      </c>
      <c r="F294" s="453" t="e">
        <v>#DIV/0!</v>
      </c>
      <c r="G294" s="454">
        <v>0</v>
      </c>
    </row>
    <row r="295" spans="1:7" ht="12.75">
      <c r="A295" s="451"/>
      <c r="B295" s="141" t="s">
        <v>826</v>
      </c>
      <c r="C295" s="491">
        <v>99876653</v>
      </c>
      <c r="D295" s="491">
        <v>3914937</v>
      </c>
      <c r="E295" s="491">
        <v>3914937</v>
      </c>
      <c r="F295" s="453">
        <v>3.919771921071484</v>
      </c>
      <c r="G295" s="454">
        <v>1569841</v>
      </c>
    </row>
    <row r="296" spans="1:7" ht="25.5">
      <c r="A296" s="451"/>
      <c r="B296" s="474" t="s">
        <v>827</v>
      </c>
      <c r="C296" s="491">
        <v>99876653</v>
      </c>
      <c r="D296" s="355">
        <v>3914937</v>
      </c>
      <c r="E296" s="355">
        <v>3914937</v>
      </c>
      <c r="F296" s="453">
        <v>3.919771921071484</v>
      </c>
      <c r="G296" s="454">
        <v>1569841</v>
      </c>
    </row>
    <row r="297" spans="1:7" s="503" customFormat="1" ht="25.5" hidden="1">
      <c r="A297" s="501"/>
      <c r="B297" s="505" t="s">
        <v>858</v>
      </c>
      <c r="C297" s="488">
        <v>0</v>
      </c>
      <c r="D297" s="488">
        <v>0</v>
      </c>
      <c r="E297" s="488">
        <v>0</v>
      </c>
      <c r="F297" s="489" t="e">
        <v>#DIV/0!</v>
      </c>
      <c r="G297" s="454">
        <v>0</v>
      </c>
    </row>
    <row r="298" spans="1:7" ht="12.75">
      <c r="A298" s="451"/>
      <c r="B298" s="456" t="s">
        <v>828</v>
      </c>
      <c r="C298" s="237">
        <v>105334416</v>
      </c>
      <c r="D298" s="237">
        <v>4607295</v>
      </c>
      <c r="E298" s="237">
        <v>4058190</v>
      </c>
      <c r="F298" s="450">
        <v>3.8526724256960807</v>
      </c>
      <c r="G298" s="457">
        <v>1923898</v>
      </c>
    </row>
    <row r="299" spans="1:7" ht="12.75">
      <c r="A299" s="451"/>
      <c r="B299" s="141" t="s">
        <v>472</v>
      </c>
      <c r="C299" s="491">
        <v>103995794</v>
      </c>
      <c r="D299" s="491">
        <v>4574787</v>
      </c>
      <c r="E299" s="491">
        <v>4037691</v>
      </c>
      <c r="F299" s="453">
        <v>3.882552211678868</v>
      </c>
      <c r="G299" s="454">
        <v>1906464</v>
      </c>
    </row>
    <row r="300" spans="1:7" ht="12.75">
      <c r="A300" s="451"/>
      <c r="B300" s="470" t="s">
        <v>473</v>
      </c>
      <c r="C300" s="491">
        <v>33007969</v>
      </c>
      <c r="D300" s="491">
        <v>3668164</v>
      </c>
      <c r="E300" s="491">
        <v>3140407</v>
      </c>
      <c r="F300" s="453">
        <v>9.514087340544945</v>
      </c>
      <c r="G300" s="454">
        <v>1753974</v>
      </c>
    </row>
    <row r="301" spans="1:7" ht="12.75">
      <c r="A301" s="451"/>
      <c r="B301" s="493" t="s">
        <v>474</v>
      </c>
      <c r="C301" s="491">
        <v>19041899</v>
      </c>
      <c r="D301" s="355">
        <v>2569500</v>
      </c>
      <c r="E301" s="355">
        <v>2265460</v>
      </c>
      <c r="F301" s="453">
        <v>11.897237770245498</v>
      </c>
      <c r="G301" s="454">
        <v>1219531</v>
      </c>
    </row>
    <row r="302" spans="1:7" ht="12.75">
      <c r="A302" s="451"/>
      <c r="B302" s="498" t="s">
        <v>411</v>
      </c>
      <c r="C302" s="491">
        <v>14687568</v>
      </c>
      <c r="D302" s="355">
        <v>1976225</v>
      </c>
      <c r="E302" s="355">
        <v>1749572</v>
      </c>
      <c r="F302" s="453">
        <v>11.91192442479245</v>
      </c>
      <c r="G302" s="454">
        <v>965276</v>
      </c>
    </row>
    <row r="303" spans="1:7" ht="12.75">
      <c r="A303" s="451"/>
      <c r="B303" s="493" t="s">
        <v>414</v>
      </c>
      <c r="C303" s="491">
        <v>13966070</v>
      </c>
      <c r="D303" s="355">
        <v>1098664</v>
      </c>
      <c r="E303" s="355">
        <v>874947</v>
      </c>
      <c r="F303" s="453">
        <v>6.264804630078469</v>
      </c>
      <c r="G303" s="454">
        <v>534443</v>
      </c>
    </row>
    <row r="304" spans="1:7" ht="12.75">
      <c r="A304" s="451"/>
      <c r="B304" s="470" t="s">
        <v>475</v>
      </c>
      <c r="C304" s="491">
        <v>67606611</v>
      </c>
      <c r="D304" s="491">
        <v>208280</v>
      </c>
      <c r="E304" s="491">
        <v>199882</v>
      </c>
      <c r="F304" s="453">
        <v>0.2956545181653906</v>
      </c>
      <c r="G304" s="454">
        <v>129675</v>
      </c>
    </row>
    <row r="305" spans="1:7" ht="12.75">
      <c r="A305" s="451"/>
      <c r="B305" s="493" t="s">
        <v>422</v>
      </c>
      <c r="C305" s="491">
        <v>67606611</v>
      </c>
      <c r="D305" s="355">
        <v>208280</v>
      </c>
      <c r="E305" s="355">
        <v>199882</v>
      </c>
      <c r="F305" s="453">
        <v>0.2956545181653906</v>
      </c>
      <c r="G305" s="454">
        <v>129675</v>
      </c>
    </row>
    <row r="306" spans="1:7" ht="25.5">
      <c r="A306" s="451"/>
      <c r="B306" s="474" t="s">
        <v>830</v>
      </c>
      <c r="C306" s="491">
        <v>875376</v>
      </c>
      <c r="D306" s="491">
        <v>698343</v>
      </c>
      <c r="E306" s="491">
        <v>697402</v>
      </c>
      <c r="F306" s="453">
        <v>79.66885087094003</v>
      </c>
      <c r="G306" s="454">
        <v>22815</v>
      </c>
    </row>
    <row r="307" spans="1:7" s="503" customFormat="1" ht="25.5" hidden="1">
      <c r="A307" s="501"/>
      <c r="B307" s="525" t="s">
        <v>859</v>
      </c>
      <c r="C307" s="488">
        <v>0</v>
      </c>
      <c r="D307" s="488">
        <v>0</v>
      </c>
      <c r="E307" s="488">
        <v>0</v>
      </c>
      <c r="F307" s="489" t="e">
        <v>#DIV/0!</v>
      </c>
      <c r="G307" s="454">
        <v>0</v>
      </c>
    </row>
    <row r="308" spans="1:7" ht="12.75">
      <c r="A308" s="451"/>
      <c r="B308" s="471" t="s">
        <v>831</v>
      </c>
      <c r="C308" s="491">
        <v>875376</v>
      </c>
      <c r="D308" s="355">
        <v>698343</v>
      </c>
      <c r="E308" s="355">
        <v>697402</v>
      </c>
      <c r="F308" s="453">
        <v>79.66885087094003</v>
      </c>
      <c r="G308" s="454">
        <v>22815</v>
      </c>
    </row>
    <row r="309" spans="1:7" ht="12.75">
      <c r="A309" s="451"/>
      <c r="B309" s="470" t="s">
        <v>788</v>
      </c>
      <c r="C309" s="355">
        <v>2505838</v>
      </c>
      <c r="D309" s="355">
        <v>0</v>
      </c>
      <c r="E309" s="355">
        <v>0</v>
      </c>
      <c r="F309" s="453">
        <v>0</v>
      </c>
      <c r="G309" s="454">
        <v>0</v>
      </c>
    </row>
    <row r="310" spans="1:7" ht="25.5">
      <c r="A310" s="451"/>
      <c r="B310" s="471" t="s">
        <v>860</v>
      </c>
      <c r="C310" s="355">
        <v>2000000</v>
      </c>
      <c r="D310" s="355">
        <v>0</v>
      </c>
      <c r="E310" s="355">
        <v>0</v>
      </c>
      <c r="F310" s="453">
        <v>0</v>
      </c>
      <c r="G310" s="454">
        <v>0</v>
      </c>
    </row>
    <row r="311" spans="1:7" ht="51">
      <c r="A311" s="451"/>
      <c r="B311" s="471" t="s">
        <v>861</v>
      </c>
      <c r="C311" s="355">
        <v>450000</v>
      </c>
      <c r="D311" s="355">
        <v>0</v>
      </c>
      <c r="E311" s="355">
        <v>0</v>
      </c>
      <c r="F311" s="453">
        <v>0</v>
      </c>
      <c r="G311" s="454">
        <v>0</v>
      </c>
    </row>
    <row r="312" spans="1:7" ht="25.5">
      <c r="A312" s="451"/>
      <c r="B312" s="471" t="s">
        <v>862</v>
      </c>
      <c r="C312" s="355">
        <v>55838</v>
      </c>
      <c r="D312" s="355">
        <v>0</v>
      </c>
      <c r="E312" s="355">
        <v>0</v>
      </c>
      <c r="F312" s="453">
        <v>0</v>
      </c>
      <c r="G312" s="454">
        <v>0</v>
      </c>
    </row>
    <row r="313" spans="1:7" ht="51">
      <c r="A313" s="451"/>
      <c r="B313" s="516" t="s">
        <v>863</v>
      </c>
      <c r="C313" s="355">
        <v>55838</v>
      </c>
      <c r="D313" s="355">
        <v>0</v>
      </c>
      <c r="E313" s="355">
        <v>0</v>
      </c>
      <c r="F313" s="453">
        <v>0</v>
      </c>
      <c r="G313" s="454">
        <v>0</v>
      </c>
    </row>
    <row r="314" spans="1:7" ht="12.75">
      <c r="A314" s="451"/>
      <c r="B314" s="141" t="s">
        <v>429</v>
      </c>
      <c r="C314" s="491">
        <v>1338622</v>
      </c>
      <c r="D314" s="491">
        <v>32508</v>
      </c>
      <c r="E314" s="491">
        <v>20499</v>
      </c>
      <c r="F314" s="453">
        <v>1.5313508966683649</v>
      </c>
      <c r="G314" s="454">
        <v>17434</v>
      </c>
    </row>
    <row r="315" spans="1:7" ht="12.75">
      <c r="A315" s="451"/>
      <c r="B315" s="470" t="s">
        <v>479</v>
      </c>
      <c r="C315" s="491">
        <v>1338622</v>
      </c>
      <c r="D315" s="355">
        <v>32508</v>
      </c>
      <c r="E315" s="355">
        <v>20499</v>
      </c>
      <c r="F315" s="453">
        <v>1.5313508966683649</v>
      </c>
      <c r="G315" s="454">
        <v>17434</v>
      </c>
    </row>
    <row r="316" spans="1:7" ht="12.75">
      <c r="A316" s="451"/>
      <c r="B316" s="458" t="s">
        <v>175</v>
      </c>
      <c r="C316" s="355">
        <v>136808</v>
      </c>
      <c r="D316" s="355">
        <v>269622</v>
      </c>
      <c r="E316" s="355" t="s">
        <v>171</v>
      </c>
      <c r="F316" s="453" t="s">
        <v>171</v>
      </c>
      <c r="G316" s="453" t="s">
        <v>171</v>
      </c>
    </row>
    <row r="317" spans="1:7" ht="12.75">
      <c r="A317" s="451"/>
      <c r="B317" s="458" t="s">
        <v>176</v>
      </c>
      <c r="C317" s="491">
        <v>-136808</v>
      </c>
      <c r="D317" s="491">
        <v>-269622</v>
      </c>
      <c r="E317" s="491">
        <v>-269622</v>
      </c>
      <c r="F317" s="453" t="s">
        <v>171</v>
      </c>
      <c r="G317" s="454">
        <v>97098</v>
      </c>
    </row>
    <row r="318" spans="1:7" ht="12.75">
      <c r="A318" s="451"/>
      <c r="B318" s="141" t="s">
        <v>297</v>
      </c>
      <c r="C318" s="491">
        <v>-136808</v>
      </c>
      <c r="D318" s="491">
        <v>-269622</v>
      </c>
      <c r="E318" s="491">
        <v>-269622</v>
      </c>
      <c r="F318" s="453" t="s">
        <v>171</v>
      </c>
      <c r="G318" s="454">
        <v>97098</v>
      </c>
    </row>
    <row r="319" spans="1:7" ht="37.5" customHeight="1">
      <c r="A319" s="451"/>
      <c r="B319" s="474" t="s">
        <v>832</v>
      </c>
      <c r="C319" s="491">
        <v>-136808</v>
      </c>
      <c r="D319" s="491">
        <v>-269622</v>
      </c>
      <c r="E319" s="491">
        <v>-269622</v>
      </c>
      <c r="F319" s="453" t="s">
        <v>171</v>
      </c>
      <c r="G319" s="454">
        <v>97098</v>
      </c>
    </row>
    <row r="320" spans="1:7" s="503" customFormat="1" ht="51" hidden="1">
      <c r="A320" s="501"/>
      <c r="B320" s="505" t="s">
        <v>851</v>
      </c>
      <c r="C320" s="488">
        <v>0</v>
      </c>
      <c r="D320" s="506">
        <v>0</v>
      </c>
      <c r="E320" s="506">
        <v>0</v>
      </c>
      <c r="F320" s="489" t="s">
        <v>171</v>
      </c>
      <c r="G320" s="454">
        <v>0</v>
      </c>
    </row>
    <row r="321" spans="1:7" ht="12.75">
      <c r="A321" s="451"/>
      <c r="B321" s="452"/>
      <c r="C321" s="355"/>
      <c r="D321" s="355"/>
      <c r="E321" s="355"/>
      <c r="F321" s="453"/>
      <c r="G321" s="454"/>
    </row>
    <row r="322" spans="1:7" ht="12.75">
      <c r="A322" s="451"/>
      <c r="B322" s="482" t="s">
        <v>864</v>
      </c>
      <c r="C322" s="237"/>
      <c r="D322" s="355"/>
      <c r="E322" s="355"/>
      <c r="F322" s="453"/>
      <c r="G322" s="454"/>
    </row>
    <row r="323" spans="1:7" ht="12.75">
      <c r="A323" s="451"/>
      <c r="B323" s="456" t="s">
        <v>824</v>
      </c>
      <c r="C323" s="485">
        <v>664364611</v>
      </c>
      <c r="D323" s="485">
        <v>122526391</v>
      </c>
      <c r="E323" s="485">
        <v>121412917</v>
      </c>
      <c r="F323" s="450">
        <v>18.275042798750157</v>
      </c>
      <c r="G323" s="457">
        <v>63739115</v>
      </c>
    </row>
    <row r="324" spans="1:7" ht="25.5">
      <c r="A324" s="451"/>
      <c r="B324" s="144" t="s">
        <v>825</v>
      </c>
      <c r="C324" s="491">
        <v>1536368</v>
      </c>
      <c r="D324" s="355">
        <v>283056</v>
      </c>
      <c r="E324" s="355">
        <v>252994</v>
      </c>
      <c r="F324" s="453">
        <v>16.467018318527852</v>
      </c>
      <c r="G324" s="454">
        <v>-27434</v>
      </c>
    </row>
    <row r="325" spans="1:7" ht="12.75">
      <c r="A325" s="451"/>
      <c r="B325" s="141" t="s">
        <v>834</v>
      </c>
      <c r="C325" s="491">
        <v>11608484</v>
      </c>
      <c r="D325" s="355">
        <v>1381626</v>
      </c>
      <c r="E325" s="355">
        <v>298214</v>
      </c>
      <c r="F325" s="453">
        <v>2.568931481492329</v>
      </c>
      <c r="G325" s="454">
        <v>135097</v>
      </c>
    </row>
    <row r="326" spans="1:7" ht="25.5">
      <c r="A326" s="451"/>
      <c r="B326" s="474" t="s">
        <v>854</v>
      </c>
      <c r="C326" s="491">
        <v>3237238</v>
      </c>
      <c r="D326" s="355">
        <v>560300</v>
      </c>
      <c r="E326" s="355">
        <v>7083</v>
      </c>
      <c r="F326" s="453">
        <v>0.21879762933710772</v>
      </c>
      <c r="G326" s="454">
        <v>7083</v>
      </c>
    </row>
    <row r="327" spans="1:7" ht="12.75">
      <c r="A327" s="451"/>
      <c r="B327" s="141" t="s">
        <v>826</v>
      </c>
      <c r="C327" s="491">
        <v>651219759</v>
      </c>
      <c r="D327" s="491">
        <v>120861709</v>
      </c>
      <c r="E327" s="491">
        <v>120861709</v>
      </c>
      <c r="F327" s="453">
        <v>18.559281614180875</v>
      </c>
      <c r="G327" s="454">
        <v>63631452</v>
      </c>
    </row>
    <row r="328" spans="1:7" ht="25.5">
      <c r="A328" s="451"/>
      <c r="B328" s="474" t="s">
        <v>827</v>
      </c>
      <c r="C328" s="491">
        <v>629045598</v>
      </c>
      <c r="D328" s="355">
        <v>116383204</v>
      </c>
      <c r="E328" s="355">
        <v>116383204</v>
      </c>
      <c r="F328" s="453">
        <v>18.501552887426772</v>
      </c>
      <c r="G328" s="454">
        <v>63338157</v>
      </c>
    </row>
    <row r="329" spans="1:7" ht="25.5">
      <c r="A329" s="451"/>
      <c r="B329" s="474" t="s">
        <v>858</v>
      </c>
      <c r="C329" s="491">
        <v>22174161</v>
      </c>
      <c r="D329" s="355">
        <v>4478505</v>
      </c>
      <c r="E329" s="355">
        <v>4478505</v>
      </c>
      <c r="F329" s="453">
        <v>20.196953562301637</v>
      </c>
      <c r="G329" s="454">
        <v>293295</v>
      </c>
    </row>
    <row r="330" spans="1:7" ht="12.75">
      <c r="A330" s="451"/>
      <c r="B330" s="456" t="s">
        <v>828</v>
      </c>
      <c r="C330" s="237">
        <v>664614611</v>
      </c>
      <c r="D330" s="237">
        <v>122546391</v>
      </c>
      <c r="E330" s="237">
        <v>93770693</v>
      </c>
      <c r="F330" s="450">
        <v>14.109032730849789</v>
      </c>
      <c r="G330" s="457">
        <v>52700304</v>
      </c>
    </row>
    <row r="331" spans="1:7" ht="12.75">
      <c r="A331" s="451"/>
      <c r="B331" s="141" t="s">
        <v>472</v>
      </c>
      <c r="C331" s="491">
        <v>649584720</v>
      </c>
      <c r="D331" s="491">
        <v>120862630</v>
      </c>
      <c r="E331" s="491">
        <v>93311142</v>
      </c>
      <c r="F331" s="453">
        <v>14.364737828192755</v>
      </c>
      <c r="G331" s="454">
        <v>52696653</v>
      </c>
    </row>
    <row r="332" spans="1:7" ht="12.75">
      <c r="A332" s="451"/>
      <c r="B332" s="470" t="s">
        <v>473</v>
      </c>
      <c r="C332" s="491">
        <v>81903596</v>
      </c>
      <c r="D332" s="491">
        <v>13597713</v>
      </c>
      <c r="E332" s="491">
        <v>11177151</v>
      </c>
      <c r="F332" s="453">
        <v>13.646715829180442</v>
      </c>
      <c r="G332" s="454">
        <v>7071797</v>
      </c>
    </row>
    <row r="333" spans="1:7" ht="12.75">
      <c r="A333" s="451"/>
      <c r="B333" s="493" t="s">
        <v>474</v>
      </c>
      <c r="C333" s="491">
        <v>55979515</v>
      </c>
      <c r="D333" s="355">
        <v>9209337</v>
      </c>
      <c r="E333" s="355">
        <v>8086461</v>
      </c>
      <c r="F333" s="453">
        <v>14.445393104959914</v>
      </c>
      <c r="G333" s="454">
        <v>4648421</v>
      </c>
    </row>
    <row r="334" spans="1:7" ht="12.75">
      <c r="A334" s="451"/>
      <c r="B334" s="498" t="s">
        <v>411</v>
      </c>
      <c r="C334" s="491">
        <v>40528453</v>
      </c>
      <c r="D334" s="355">
        <v>7164225</v>
      </c>
      <c r="E334" s="355">
        <v>6198672</v>
      </c>
      <c r="F334" s="453">
        <v>15.294617833056693</v>
      </c>
      <c r="G334" s="454">
        <v>3389737</v>
      </c>
    </row>
    <row r="335" spans="1:7" ht="12.75">
      <c r="A335" s="451"/>
      <c r="B335" s="493" t="s">
        <v>414</v>
      </c>
      <c r="C335" s="491">
        <v>25924081</v>
      </c>
      <c r="D335" s="355">
        <v>4388376</v>
      </c>
      <c r="E335" s="355">
        <v>3090690</v>
      </c>
      <c r="F335" s="453">
        <v>11.922081249476115</v>
      </c>
      <c r="G335" s="454">
        <v>2423376</v>
      </c>
    </row>
    <row r="336" spans="1:7" ht="12.75">
      <c r="A336" s="451"/>
      <c r="B336" s="470" t="s">
        <v>865</v>
      </c>
      <c r="C336" s="491">
        <v>145612300</v>
      </c>
      <c r="D336" s="355">
        <v>31452878</v>
      </c>
      <c r="E336" s="355">
        <v>27038563</v>
      </c>
      <c r="F336" s="453">
        <v>18.568872959221164</v>
      </c>
      <c r="G336" s="454">
        <v>12342182</v>
      </c>
    </row>
    <row r="337" spans="1:7" ht="12.75">
      <c r="A337" s="451"/>
      <c r="B337" s="470" t="s">
        <v>475</v>
      </c>
      <c r="C337" s="491">
        <v>205262767</v>
      </c>
      <c r="D337" s="491">
        <v>22689642</v>
      </c>
      <c r="E337" s="491">
        <v>6116059</v>
      </c>
      <c r="F337" s="453">
        <v>2.9796241614534993</v>
      </c>
      <c r="G337" s="454">
        <v>2698274</v>
      </c>
    </row>
    <row r="338" spans="1:7" ht="12.75">
      <c r="A338" s="451"/>
      <c r="B338" s="493" t="s">
        <v>422</v>
      </c>
      <c r="C338" s="491">
        <v>204811393</v>
      </c>
      <c r="D338" s="355">
        <v>22628686</v>
      </c>
      <c r="E338" s="355">
        <v>6083923</v>
      </c>
      <c r="F338" s="453">
        <v>2.9705002787613477</v>
      </c>
      <c r="G338" s="454">
        <v>2666138</v>
      </c>
    </row>
    <row r="339" spans="1:7" s="503" customFormat="1" ht="12.75" hidden="1">
      <c r="A339" s="501"/>
      <c r="B339" s="509" t="s">
        <v>838</v>
      </c>
      <c r="C339" s="488">
        <v>0</v>
      </c>
      <c r="D339" s="488">
        <v>0</v>
      </c>
      <c r="E339" s="488">
        <v>0</v>
      </c>
      <c r="F339" s="489" t="e">
        <v>#DIV/0!</v>
      </c>
      <c r="G339" s="454">
        <v>0</v>
      </c>
    </row>
    <row r="340" spans="1:7" s="503" customFormat="1" ht="25.5" hidden="1">
      <c r="A340" s="501"/>
      <c r="B340" s="510" t="s">
        <v>866</v>
      </c>
      <c r="C340" s="488">
        <v>0</v>
      </c>
      <c r="D340" s="488">
        <v>0</v>
      </c>
      <c r="E340" s="488">
        <v>0</v>
      </c>
      <c r="F340" s="489" t="e">
        <v>#DIV/0!</v>
      </c>
      <c r="G340" s="454">
        <v>0</v>
      </c>
    </row>
    <row r="341" spans="1:7" s="503" customFormat="1" ht="38.25" hidden="1">
      <c r="A341" s="501"/>
      <c r="B341" s="526" t="s">
        <v>867</v>
      </c>
      <c r="C341" s="488">
        <v>0</v>
      </c>
      <c r="D341" s="506">
        <v>0</v>
      </c>
      <c r="E341" s="506">
        <v>0</v>
      </c>
      <c r="F341" s="489" t="e">
        <v>#DIV/0!</v>
      </c>
      <c r="G341" s="454">
        <v>0</v>
      </c>
    </row>
    <row r="342" spans="1:7" s="503" customFormat="1" ht="38.25" hidden="1">
      <c r="A342" s="501"/>
      <c r="B342" s="526" t="s">
        <v>868</v>
      </c>
      <c r="C342" s="488">
        <v>0</v>
      </c>
      <c r="D342" s="488">
        <v>0</v>
      </c>
      <c r="E342" s="488">
        <v>0</v>
      </c>
      <c r="F342" s="489" t="e">
        <v>#DIV/0!</v>
      </c>
      <c r="G342" s="454">
        <v>0</v>
      </c>
    </row>
    <row r="343" spans="1:7" ht="12.75">
      <c r="A343" s="451"/>
      <c r="B343" s="493" t="s">
        <v>476</v>
      </c>
      <c r="C343" s="491">
        <v>451374</v>
      </c>
      <c r="D343" s="355">
        <v>60956</v>
      </c>
      <c r="E343" s="355">
        <v>32136</v>
      </c>
      <c r="F343" s="453">
        <v>7.119594837097395</v>
      </c>
      <c r="G343" s="454">
        <v>32136</v>
      </c>
    </row>
    <row r="344" spans="1:7" ht="25.5">
      <c r="A344" s="451"/>
      <c r="B344" s="474" t="s">
        <v>830</v>
      </c>
      <c r="C344" s="491">
        <v>187864000</v>
      </c>
      <c r="D344" s="491">
        <v>47280007</v>
      </c>
      <c r="E344" s="491">
        <v>44552234</v>
      </c>
      <c r="F344" s="453">
        <v>23.715152450709024</v>
      </c>
      <c r="G344" s="454">
        <v>29781597</v>
      </c>
    </row>
    <row r="345" spans="1:7" ht="25.5">
      <c r="A345" s="451"/>
      <c r="B345" s="471" t="s">
        <v>859</v>
      </c>
      <c r="C345" s="491">
        <v>181480000</v>
      </c>
      <c r="D345" s="355">
        <v>45987329</v>
      </c>
      <c r="E345" s="355">
        <v>43390832</v>
      </c>
      <c r="F345" s="453">
        <v>23.909429138197048</v>
      </c>
      <c r="G345" s="454">
        <v>29771278</v>
      </c>
    </row>
    <row r="346" spans="1:7" ht="12.75">
      <c r="A346" s="451"/>
      <c r="B346" s="471" t="s">
        <v>831</v>
      </c>
      <c r="C346" s="491">
        <v>6384000</v>
      </c>
      <c r="D346" s="355">
        <v>1292678</v>
      </c>
      <c r="E346" s="355">
        <v>1161402</v>
      </c>
      <c r="F346" s="453">
        <v>18.192387218045113</v>
      </c>
      <c r="G346" s="454">
        <v>10319</v>
      </c>
    </row>
    <row r="347" spans="1:7" ht="12.75">
      <c r="A347" s="451"/>
      <c r="B347" s="470" t="s">
        <v>788</v>
      </c>
      <c r="C347" s="355">
        <v>28942057</v>
      </c>
      <c r="D347" s="355">
        <v>5842390</v>
      </c>
      <c r="E347" s="355">
        <v>4427135</v>
      </c>
      <c r="F347" s="453">
        <v>15.296545784565346</v>
      </c>
      <c r="G347" s="454">
        <v>802803</v>
      </c>
    </row>
    <row r="348" spans="1:7" ht="25.5">
      <c r="A348" s="451"/>
      <c r="B348" s="471" t="s">
        <v>847</v>
      </c>
      <c r="C348" s="355">
        <v>4960112</v>
      </c>
      <c r="D348" s="355">
        <v>575326</v>
      </c>
      <c r="E348" s="355">
        <v>0</v>
      </c>
      <c r="F348" s="453">
        <v>0</v>
      </c>
      <c r="G348" s="454">
        <v>0</v>
      </c>
    </row>
    <row r="349" spans="1:7" ht="38.25">
      <c r="A349" s="451"/>
      <c r="B349" s="516" t="s">
        <v>869</v>
      </c>
      <c r="C349" s="355">
        <v>4960112</v>
      </c>
      <c r="D349" s="355">
        <v>575326</v>
      </c>
      <c r="E349" s="355">
        <v>0</v>
      </c>
      <c r="F349" s="453">
        <v>0</v>
      </c>
      <c r="G349" s="454">
        <v>0</v>
      </c>
    </row>
    <row r="350" spans="1:7" ht="51" hidden="1">
      <c r="A350" s="451"/>
      <c r="B350" s="517" t="s">
        <v>870</v>
      </c>
      <c r="C350" s="355">
        <v>0</v>
      </c>
      <c r="D350" s="355">
        <v>0</v>
      </c>
      <c r="E350" s="355">
        <v>0</v>
      </c>
      <c r="F350" s="453" t="e">
        <v>#DIV/0!</v>
      </c>
      <c r="G350" s="454">
        <v>0</v>
      </c>
    </row>
    <row r="351" spans="1:7" ht="51">
      <c r="A351" s="451"/>
      <c r="B351" s="517" t="s">
        <v>871</v>
      </c>
      <c r="C351" s="355">
        <v>4960112</v>
      </c>
      <c r="D351" s="355">
        <v>575326</v>
      </c>
      <c r="E351" s="355">
        <v>0</v>
      </c>
      <c r="F351" s="453">
        <v>0</v>
      </c>
      <c r="G351" s="454">
        <v>0</v>
      </c>
    </row>
    <row r="352" spans="1:7" s="503" customFormat="1" ht="25.5" hidden="1">
      <c r="A352" s="501"/>
      <c r="B352" s="525" t="s">
        <v>860</v>
      </c>
      <c r="C352" s="506">
        <v>0</v>
      </c>
      <c r="D352" s="506">
        <v>0</v>
      </c>
      <c r="E352" s="506">
        <v>0</v>
      </c>
      <c r="F352" s="489" t="e">
        <v>#DIV/0!</v>
      </c>
      <c r="G352" s="454">
        <v>0</v>
      </c>
    </row>
    <row r="353" spans="1:7" ht="51">
      <c r="A353" s="451"/>
      <c r="B353" s="471" t="s">
        <v>861</v>
      </c>
      <c r="C353" s="355">
        <v>1326040</v>
      </c>
      <c r="D353" s="355">
        <v>642710</v>
      </c>
      <c r="E353" s="355">
        <v>673712</v>
      </c>
      <c r="F353" s="453">
        <v>50.80631051853639</v>
      </c>
      <c r="G353" s="454">
        <v>32267</v>
      </c>
    </row>
    <row r="354" spans="1:7" ht="25.5">
      <c r="A354" s="451"/>
      <c r="B354" s="471" t="s">
        <v>862</v>
      </c>
      <c r="C354" s="355">
        <v>22655905</v>
      </c>
      <c r="D354" s="355">
        <v>4624354</v>
      </c>
      <c r="E354" s="355">
        <v>3753423</v>
      </c>
      <c r="F354" s="453">
        <v>16.56708482843656</v>
      </c>
      <c r="G354" s="454">
        <v>770536</v>
      </c>
    </row>
    <row r="355" spans="1:7" ht="51">
      <c r="A355" s="451"/>
      <c r="B355" s="516" t="s">
        <v>863</v>
      </c>
      <c r="C355" s="355">
        <v>22655905</v>
      </c>
      <c r="D355" s="355">
        <v>4624354</v>
      </c>
      <c r="E355" s="355">
        <v>3753423</v>
      </c>
      <c r="F355" s="453">
        <v>16.56708482843656</v>
      </c>
      <c r="G355" s="454">
        <v>770536</v>
      </c>
    </row>
    <row r="356" spans="1:7" s="503" customFormat="1" ht="75.75" customHeight="1" hidden="1">
      <c r="A356" s="501"/>
      <c r="B356" s="518" t="s">
        <v>872</v>
      </c>
      <c r="C356" s="506">
        <v>0</v>
      </c>
      <c r="D356" s="506">
        <v>0</v>
      </c>
      <c r="E356" s="506">
        <v>0</v>
      </c>
      <c r="F356" s="489" t="e">
        <v>#DIV/0!</v>
      </c>
      <c r="G356" s="454">
        <v>0</v>
      </c>
    </row>
    <row r="357" spans="1:7" ht="12.75">
      <c r="A357" s="451"/>
      <c r="B357" s="141" t="s">
        <v>429</v>
      </c>
      <c r="C357" s="491">
        <v>15029891</v>
      </c>
      <c r="D357" s="491">
        <v>1683761</v>
      </c>
      <c r="E357" s="491">
        <v>459551</v>
      </c>
      <c r="F357" s="453">
        <v>3.057580390968903</v>
      </c>
      <c r="G357" s="454">
        <v>3651</v>
      </c>
    </row>
    <row r="358" spans="1:7" ht="12.75">
      <c r="A358" s="451"/>
      <c r="B358" s="470" t="s">
        <v>479</v>
      </c>
      <c r="C358" s="491">
        <v>12274397</v>
      </c>
      <c r="D358" s="355">
        <v>1269310</v>
      </c>
      <c r="E358" s="355">
        <v>65527</v>
      </c>
      <c r="F358" s="453">
        <v>0.5338510722767074</v>
      </c>
      <c r="G358" s="454">
        <v>3651</v>
      </c>
    </row>
    <row r="359" spans="1:7" ht="12.75">
      <c r="A359" s="451"/>
      <c r="B359" s="470" t="s">
        <v>873</v>
      </c>
      <c r="C359" s="491">
        <v>2755494</v>
      </c>
      <c r="D359" s="491">
        <v>414451</v>
      </c>
      <c r="E359" s="491">
        <v>394024</v>
      </c>
      <c r="F359" s="453">
        <v>14.29957749862638</v>
      </c>
      <c r="G359" s="454">
        <v>0</v>
      </c>
    </row>
    <row r="360" spans="1:7" ht="38.25">
      <c r="A360" s="451"/>
      <c r="B360" s="471" t="s">
        <v>874</v>
      </c>
      <c r="C360" s="491">
        <v>2755494</v>
      </c>
      <c r="D360" s="491">
        <v>414451</v>
      </c>
      <c r="E360" s="491">
        <v>394024</v>
      </c>
      <c r="F360" s="453">
        <v>14.29957749862638</v>
      </c>
      <c r="G360" s="454">
        <v>0</v>
      </c>
    </row>
    <row r="361" spans="1:7" ht="25.5">
      <c r="A361" s="451"/>
      <c r="B361" s="516" t="s">
        <v>875</v>
      </c>
      <c r="C361" s="491">
        <v>2755494</v>
      </c>
      <c r="D361" s="355">
        <v>414451</v>
      </c>
      <c r="E361" s="355">
        <v>394024</v>
      </c>
      <c r="F361" s="453">
        <v>14.29957749862638</v>
      </c>
      <c r="G361" s="454">
        <v>0</v>
      </c>
    </row>
    <row r="362" spans="1:7" ht="12.75">
      <c r="A362" s="451"/>
      <c r="B362" s="458" t="s">
        <v>175</v>
      </c>
      <c r="C362" s="355">
        <v>-250000</v>
      </c>
      <c r="D362" s="355" t="s">
        <v>171</v>
      </c>
      <c r="E362" s="355" t="s">
        <v>171</v>
      </c>
      <c r="F362" s="453" t="s">
        <v>171</v>
      </c>
      <c r="G362" s="453" t="s">
        <v>171</v>
      </c>
    </row>
    <row r="363" spans="1:7" ht="12.75">
      <c r="A363" s="451"/>
      <c r="B363" s="458" t="s">
        <v>176</v>
      </c>
      <c r="C363" s="491">
        <v>250000</v>
      </c>
      <c r="D363" s="491" t="s">
        <v>171</v>
      </c>
      <c r="E363" s="491">
        <v>20000</v>
      </c>
      <c r="F363" s="453" t="s">
        <v>171</v>
      </c>
      <c r="G363" s="454">
        <v>-13141</v>
      </c>
    </row>
    <row r="364" spans="1:7" ht="12.75">
      <c r="A364" s="451"/>
      <c r="B364" s="141" t="s">
        <v>181</v>
      </c>
      <c r="C364" s="491">
        <v>-134000000</v>
      </c>
      <c r="D364" s="355" t="s">
        <v>171</v>
      </c>
      <c r="E364" s="355">
        <v>2237643</v>
      </c>
      <c r="F364" s="453" t="s">
        <v>171</v>
      </c>
      <c r="G364" s="454">
        <v>910385</v>
      </c>
    </row>
    <row r="365" spans="1:7" ht="12.75">
      <c r="A365" s="451"/>
      <c r="B365" s="141" t="s">
        <v>297</v>
      </c>
      <c r="C365" s="491">
        <v>134250000</v>
      </c>
      <c r="D365" s="491">
        <v>20000</v>
      </c>
      <c r="E365" s="491">
        <v>-2217643</v>
      </c>
      <c r="F365" s="453" t="s">
        <v>171</v>
      </c>
      <c r="G365" s="454">
        <v>-923526</v>
      </c>
    </row>
    <row r="366" spans="1:7" s="503" customFormat="1" ht="38.25" hidden="1">
      <c r="A366" s="501"/>
      <c r="B366" s="505" t="s">
        <v>832</v>
      </c>
      <c r="C366" s="488">
        <v>0</v>
      </c>
      <c r="D366" s="506">
        <v>0</v>
      </c>
      <c r="E366" s="506">
        <v>0</v>
      </c>
      <c r="F366" s="489" t="e">
        <v>#DIV/0!</v>
      </c>
      <c r="G366" s="454">
        <v>0</v>
      </c>
    </row>
    <row r="367" spans="1:7" ht="51">
      <c r="A367" s="451"/>
      <c r="B367" s="474" t="s">
        <v>851</v>
      </c>
      <c r="C367" s="491">
        <v>250000</v>
      </c>
      <c r="D367" s="355">
        <v>20000</v>
      </c>
      <c r="E367" s="355">
        <v>20000</v>
      </c>
      <c r="F367" s="453" t="s">
        <v>171</v>
      </c>
      <c r="G367" s="454">
        <v>-13141</v>
      </c>
    </row>
    <row r="368" spans="1:7" ht="38.25">
      <c r="A368" s="451"/>
      <c r="B368" s="474" t="s">
        <v>802</v>
      </c>
      <c r="C368" s="355">
        <v>134000000</v>
      </c>
      <c r="D368" s="355" t="s">
        <v>171</v>
      </c>
      <c r="E368" s="355">
        <v>-2237643</v>
      </c>
      <c r="F368" s="453" t="s">
        <v>171</v>
      </c>
      <c r="G368" s="454">
        <v>-910385</v>
      </c>
    </row>
    <row r="369" spans="1:7" ht="12.75">
      <c r="A369" s="451"/>
      <c r="B369" s="458"/>
      <c r="C369" s="355"/>
      <c r="D369" s="355"/>
      <c r="E369" s="355"/>
      <c r="F369" s="453"/>
      <c r="G369" s="454"/>
    </row>
    <row r="370" spans="1:7" ht="12.75">
      <c r="A370" s="451"/>
      <c r="B370" s="482" t="s">
        <v>876</v>
      </c>
      <c r="C370" s="237"/>
      <c r="D370" s="355"/>
      <c r="E370" s="355"/>
      <c r="F370" s="453"/>
      <c r="G370" s="454"/>
    </row>
    <row r="371" spans="1:7" ht="12.75">
      <c r="A371" s="451"/>
      <c r="B371" s="456" t="s">
        <v>824</v>
      </c>
      <c r="C371" s="485">
        <v>194675765</v>
      </c>
      <c r="D371" s="485">
        <v>37762390</v>
      </c>
      <c r="E371" s="485">
        <v>37647445</v>
      </c>
      <c r="F371" s="450">
        <v>19.338537079846585</v>
      </c>
      <c r="G371" s="457">
        <v>18779648</v>
      </c>
    </row>
    <row r="372" spans="1:7" ht="25.5">
      <c r="A372" s="451"/>
      <c r="B372" s="144" t="s">
        <v>825</v>
      </c>
      <c r="C372" s="491">
        <v>15863940</v>
      </c>
      <c r="D372" s="355">
        <v>2382667</v>
      </c>
      <c r="E372" s="355">
        <v>1946544</v>
      </c>
      <c r="F372" s="453">
        <v>12.270243079588047</v>
      </c>
      <c r="G372" s="454">
        <v>891636</v>
      </c>
    </row>
    <row r="373" spans="1:7" ht="12.75">
      <c r="A373" s="451"/>
      <c r="B373" s="141" t="s">
        <v>834</v>
      </c>
      <c r="C373" s="491">
        <v>2578941</v>
      </c>
      <c r="D373" s="355">
        <v>1498139</v>
      </c>
      <c r="E373" s="355">
        <v>1819317</v>
      </c>
      <c r="F373" s="453">
        <v>70.54511910121248</v>
      </c>
      <c r="G373" s="454">
        <v>486214</v>
      </c>
    </row>
    <row r="374" spans="1:7" ht="25.5">
      <c r="A374" s="451"/>
      <c r="B374" s="474" t="s">
        <v>854</v>
      </c>
      <c r="C374" s="491">
        <v>1512833</v>
      </c>
      <c r="D374" s="491">
        <v>1485491</v>
      </c>
      <c r="E374" s="355">
        <v>1515453</v>
      </c>
      <c r="F374" s="453">
        <v>100.17318501116779</v>
      </c>
      <c r="G374" s="454">
        <v>184583</v>
      </c>
    </row>
    <row r="375" spans="1:7" s="503" customFormat="1" ht="12.75" hidden="1">
      <c r="A375" s="501"/>
      <c r="B375" s="487" t="s">
        <v>835</v>
      </c>
      <c r="C375" s="488">
        <v>0</v>
      </c>
      <c r="D375" s="488">
        <v>0</v>
      </c>
      <c r="E375" s="488">
        <v>0</v>
      </c>
      <c r="F375" s="489" t="e">
        <v>#DIV/0!</v>
      </c>
      <c r="G375" s="454">
        <v>0</v>
      </c>
    </row>
    <row r="376" spans="1:7" s="503" customFormat="1" ht="12.75" hidden="1">
      <c r="A376" s="501"/>
      <c r="B376" s="507" t="s">
        <v>836</v>
      </c>
      <c r="C376" s="488">
        <v>0</v>
      </c>
      <c r="D376" s="488">
        <v>0</v>
      </c>
      <c r="E376" s="488">
        <v>0</v>
      </c>
      <c r="F376" s="489" t="e">
        <v>#DIV/0!</v>
      </c>
      <c r="G376" s="454">
        <v>0</v>
      </c>
    </row>
    <row r="377" spans="1:7" s="503" customFormat="1" ht="12.75" hidden="1">
      <c r="A377" s="501"/>
      <c r="B377" s="508" t="s">
        <v>837</v>
      </c>
      <c r="C377" s="488">
        <v>0</v>
      </c>
      <c r="D377" s="488">
        <v>0</v>
      </c>
      <c r="E377" s="488">
        <v>0</v>
      </c>
      <c r="F377" s="489" t="e">
        <v>#DIV/0!</v>
      </c>
      <c r="G377" s="454">
        <v>0</v>
      </c>
    </row>
    <row r="378" spans="1:7" s="503" customFormat="1" ht="36.75" customHeight="1" hidden="1">
      <c r="A378" s="501"/>
      <c r="B378" s="518" t="s">
        <v>845</v>
      </c>
      <c r="C378" s="488">
        <v>0</v>
      </c>
      <c r="D378" s="488">
        <v>0</v>
      </c>
      <c r="E378" s="488">
        <v>0</v>
      </c>
      <c r="F378" s="489" t="e">
        <v>#DIV/0!</v>
      </c>
      <c r="G378" s="454">
        <v>0</v>
      </c>
    </row>
    <row r="379" spans="1:7" s="503" customFormat="1" ht="51" hidden="1">
      <c r="A379" s="501"/>
      <c r="B379" s="510" t="s">
        <v>846</v>
      </c>
      <c r="C379" s="488">
        <v>0</v>
      </c>
      <c r="D379" s="488">
        <v>0</v>
      </c>
      <c r="E379" s="488">
        <v>0</v>
      </c>
      <c r="F379" s="489" t="e">
        <v>#DIV/0!</v>
      </c>
      <c r="G379" s="454">
        <v>0</v>
      </c>
    </row>
    <row r="380" spans="1:7" s="503" customFormat="1" ht="12.75" hidden="1">
      <c r="A380" s="501"/>
      <c r="B380" s="518" t="s">
        <v>838</v>
      </c>
      <c r="C380" s="488">
        <v>0</v>
      </c>
      <c r="D380" s="488">
        <v>0</v>
      </c>
      <c r="E380" s="488">
        <v>0</v>
      </c>
      <c r="F380" s="489" t="e">
        <v>#DIV/0!</v>
      </c>
      <c r="G380" s="454">
        <v>0</v>
      </c>
    </row>
    <row r="381" spans="1:7" s="503" customFormat="1" ht="50.25" customHeight="1" hidden="1">
      <c r="A381" s="501"/>
      <c r="B381" s="510" t="s">
        <v>839</v>
      </c>
      <c r="C381" s="488">
        <v>0</v>
      </c>
      <c r="D381" s="488">
        <v>0</v>
      </c>
      <c r="E381" s="488">
        <v>0</v>
      </c>
      <c r="F381" s="489" t="e">
        <v>#DIV/0!</v>
      </c>
      <c r="G381" s="454">
        <v>0</v>
      </c>
    </row>
    <row r="382" spans="1:7" ht="12.75">
      <c r="A382" s="451"/>
      <c r="B382" s="141" t="s">
        <v>826</v>
      </c>
      <c r="C382" s="491">
        <v>176232884</v>
      </c>
      <c r="D382" s="491">
        <v>33881584</v>
      </c>
      <c r="E382" s="491">
        <v>33881584</v>
      </c>
      <c r="F382" s="453">
        <v>19.225460782903603</v>
      </c>
      <c r="G382" s="454">
        <v>17401798</v>
      </c>
    </row>
    <row r="383" spans="1:7" ht="25.5">
      <c r="A383" s="451"/>
      <c r="B383" s="474" t="s">
        <v>827</v>
      </c>
      <c r="C383" s="491">
        <v>176232884</v>
      </c>
      <c r="D383" s="355">
        <v>33881584</v>
      </c>
      <c r="E383" s="355">
        <v>33881584</v>
      </c>
      <c r="F383" s="453">
        <v>19.225460782903603</v>
      </c>
      <c r="G383" s="454">
        <v>17401798</v>
      </c>
    </row>
    <row r="384" spans="1:7" ht="12.75">
      <c r="A384" s="451"/>
      <c r="B384" s="456" t="s">
        <v>828</v>
      </c>
      <c r="C384" s="237">
        <v>194675765</v>
      </c>
      <c r="D384" s="237">
        <v>36276899</v>
      </c>
      <c r="E384" s="237">
        <v>33098644</v>
      </c>
      <c r="F384" s="450">
        <v>17.001933445593497</v>
      </c>
      <c r="G384" s="457">
        <v>17156823</v>
      </c>
    </row>
    <row r="385" spans="1:7" ht="12.75">
      <c r="A385" s="451"/>
      <c r="B385" s="141" t="s">
        <v>472</v>
      </c>
      <c r="C385" s="491">
        <v>190050707</v>
      </c>
      <c r="D385" s="491">
        <v>35626070</v>
      </c>
      <c r="E385" s="491">
        <v>32502929</v>
      </c>
      <c r="F385" s="453">
        <v>17.10224050889745</v>
      </c>
      <c r="G385" s="454">
        <v>16691363</v>
      </c>
    </row>
    <row r="386" spans="1:7" ht="12.75">
      <c r="A386" s="451"/>
      <c r="B386" s="470" t="s">
        <v>473</v>
      </c>
      <c r="C386" s="491">
        <v>180503840</v>
      </c>
      <c r="D386" s="491">
        <v>34384183</v>
      </c>
      <c r="E386" s="491">
        <v>31387708</v>
      </c>
      <c r="F386" s="453">
        <v>17.38894197486325</v>
      </c>
      <c r="G386" s="454">
        <v>16056288</v>
      </c>
    </row>
    <row r="387" spans="1:7" ht="12.75">
      <c r="A387" s="451"/>
      <c r="B387" s="493" t="s">
        <v>474</v>
      </c>
      <c r="C387" s="491">
        <v>129807067</v>
      </c>
      <c r="D387" s="355">
        <v>26294820</v>
      </c>
      <c r="E387" s="355">
        <v>24302426</v>
      </c>
      <c r="F387" s="453">
        <v>18.72195910566256</v>
      </c>
      <c r="G387" s="454">
        <v>12060018</v>
      </c>
    </row>
    <row r="388" spans="1:7" ht="12.75">
      <c r="A388" s="451"/>
      <c r="B388" s="498" t="s">
        <v>411</v>
      </c>
      <c r="C388" s="491">
        <v>91036544</v>
      </c>
      <c r="D388" s="355">
        <v>17078649</v>
      </c>
      <c r="E388" s="355">
        <v>15698230</v>
      </c>
      <c r="F388" s="453">
        <v>17.243877359843538</v>
      </c>
      <c r="G388" s="454">
        <v>7865190</v>
      </c>
    </row>
    <row r="389" spans="1:7" ht="12.75">
      <c r="A389" s="451"/>
      <c r="B389" s="493" t="s">
        <v>414</v>
      </c>
      <c r="C389" s="491">
        <v>50696773</v>
      </c>
      <c r="D389" s="355">
        <v>8089363</v>
      </c>
      <c r="E389" s="355">
        <v>7085282</v>
      </c>
      <c r="F389" s="453">
        <v>13.9758047321868</v>
      </c>
      <c r="G389" s="454">
        <v>3996270</v>
      </c>
    </row>
    <row r="390" spans="1:7" ht="12.75">
      <c r="A390" s="451"/>
      <c r="B390" s="470" t="s">
        <v>865</v>
      </c>
      <c r="C390" s="491">
        <v>890035</v>
      </c>
      <c r="D390" s="355">
        <v>97225</v>
      </c>
      <c r="E390" s="355">
        <v>97225</v>
      </c>
      <c r="F390" s="453">
        <v>10.923727718572865</v>
      </c>
      <c r="G390" s="454">
        <v>62099</v>
      </c>
    </row>
    <row r="391" spans="1:7" ht="12.75">
      <c r="A391" s="451"/>
      <c r="B391" s="470" t="s">
        <v>475</v>
      </c>
      <c r="C391" s="491">
        <v>7563225</v>
      </c>
      <c r="D391" s="491">
        <v>1091336</v>
      </c>
      <c r="E391" s="491">
        <v>964670</v>
      </c>
      <c r="F391" s="453">
        <v>12.754744173285868</v>
      </c>
      <c r="G391" s="454">
        <v>572976</v>
      </c>
    </row>
    <row r="392" spans="1:7" ht="12.75">
      <c r="A392" s="451"/>
      <c r="B392" s="493" t="s">
        <v>422</v>
      </c>
      <c r="C392" s="491">
        <v>10601</v>
      </c>
      <c r="D392" s="355">
        <v>0</v>
      </c>
      <c r="E392" s="355">
        <v>0</v>
      </c>
      <c r="F392" s="453">
        <v>0</v>
      </c>
      <c r="G392" s="454">
        <v>0</v>
      </c>
    </row>
    <row r="393" spans="1:7" ht="12.75">
      <c r="A393" s="451"/>
      <c r="B393" s="493" t="s">
        <v>476</v>
      </c>
      <c r="C393" s="491">
        <v>7552624</v>
      </c>
      <c r="D393" s="355">
        <v>1091336</v>
      </c>
      <c r="E393" s="355">
        <v>964670</v>
      </c>
      <c r="F393" s="453">
        <v>12.772646963492424</v>
      </c>
      <c r="G393" s="454">
        <v>572976</v>
      </c>
    </row>
    <row r="394" spans="1:7" ht="25.5">
      <c r="A394" s="451"/>
      <c r="B394" s="474" t="s">
        <v>830</v>
      </c>
      <c r="C394" s="491">
        <v>65878</v>
      </c>
      <c r="D394" s="491">
        <v>53326</v>
      </c>
      <c r="E394" s="491">
        <v>53326</v>
      </c>
      <c r="F394" s="453">
        <v>80.94659825738486</v>
      </c>
      <c r="G394" s="454">
        <v>0</v>
      </c>
    </row>
    <row r="395" spans="1:7" ht="12.75">
      <c r="A395" s="451"/>
      <c r="B395" s="471" t="s">
        <v>831</v>
      </c>
      <c r="C395" s="491">
        <v>65878</v>
      </c>
      <c r="D395" s="355">
        <v>53326</v>
      </c>
      <c r="E395" s="355">
        <v>53326</v>
      </c>
      <c r="F395" s="453">
        <v>80.94659825738486</v>
      </c>
      <c r="G395" s="454">
        <v>0</v>
      </c>
    </row>
    <row r="396" spans="1:7" ht="12.75">
      <c r="A396" s="451"/>
      <c r="B396" s="470" t="s">
        <v>788</v>
      </c>
      <c r="C396" s="355">
        <v>1027729</v>
      </c>
      <c r="D396" s="355">
        <v>0</v>
      </c>
      <c r="E396" s="355">
        <v>0</v>
      </c>
      <c r="F396" s="453">
        <v>0</v>
      </c>
      <c r="G396" s="454">
        <v>0</v>
      </c>
    </row>
    <row r="397" spans="1:7" s="503" customFormat="1" ht="25.5" hidden="1">
      <c r="A397" s="501"/>
      <c r="B397" s="525" t="s">
        <v>847</v>
      </c>
      <c r="C397" s="506">
        <v>0</v>
      </c>
      <c r="D397" s="506">
        <v>0</v>
      </c>
      <c r="E397" s="506">
        <v>0</v>
      </c>
      <c r="F397" s="489" t="e">
        <v>#DIV/0!</v>
      </c>
      <c r="G397" s="454">
        <v>0</v>
      </c>
    </row>
    <row r="398" spans="1:7" s="503" customFormat="1" ht="38.25" hidden="1">
      <c r="A398" s="501"/>
      <c r="B398" s="518" t="s">
        <v>869</v>
      </c>
      <c r="C398" s="506">
        <v>0</v>
      </c>
      <c r="D398" s="506">
        <v>0</v>
      </c>
      <c r="E398" s="506">
        <v>0</v>
      </c>
      <c r="F398" s="489" t="e">
        <v>#DIV/0!</v>
      </c>
      <c r="G398" s="454">
        <v>0</v>
      </c>
    </row>
    <row r="399" spans="1:7" s="503" customFormat="1" ht="51" customHeight="1" hidden="1">
      <c r="A399" s="501"/>
      <c r="B399" s="510" t="s">
        <v>871</v>
      </c>
      <c r="C399" s="506">
        <v>0</v>
      </c>
      <c r="D399" s="506">
        <v>0</v>
      </c>
      <c r="E399" s="506">
        <v>0</v>
      </c>
      <c r="F399" s="489" t="e">
        <v>#DIV/0!</v>
      </c>
      <c r="G399" s="454">
        <v>0</v>
      </c>
    </row>
    <row r="400" spans="1:7" ht="25.5">
      <c r="A400" s="451"/>
      <c r="B400" s="471" t="s">
        <v>862</v>
      </c>
      <c r="C400" s="355">
        <v>1027729</v>
      </c>
      <c r="D400" s="355">
        <v>0</v>
      </c>
      <c r="E400" s="355">
        <v>0</v>
      </c>
      <c r="F400" s="453">
        <v>0</v>
      </c>
      <c r="G400" s="454">
        <v>0</v>
      </c>
    </row>
    <row r="401" spans="1:7" ht="51">
      <c r="A401" s="451"/>
      <c r="B401" s="516" t="s">
        <v>863</v>
      </c>
      <c r="C401" s="355">
        <v>1027729</v>
      </c>
      <c r="D401" s="355">
        <v>0</v>
      </c>
      <c r="E401" s="355">
        <v>0</v>
      </c>
      <c r="F401" s="453">
        <v>0</v>
      </c>
      <c r="G401" s="454">
        <v>0</v>
      </c>
    </row>
    <row r="402" spans="1:7" ht="12.75">
      <c r="A402" s="451"/>
      <c r="B402" s="141" t="s">
        <v>429</v>
      </c>
      <c r="C402" s="491">
        <v>4625058</v>
      </c>
      <c r="D402" s="491">
        <v>650829</v>
      </c>
      <c r="E402" s="491">
        <v>595715</v>
      </c>
      <c r="F402" s="453">
        <v>12.880162800120562</v>
      </c>
      <c r="G402" s="454">
        <v>465460</v>
      </c>
    </row>
    <row r="403" spans="1:7" ht="12.75">
      <c r="A403" s="451"/>
      <c r="B403" s="470" t="s">
        <v>479</v>
      </c>
      <c r="C403" s="491">
        <v>4139954</v>
      </c>
      <c r="D403" s="355">
        <v>650829</v>
      </c>
      <c r="E403" s="355">
        <v>595715</v>
      </c>
      <c r="F403" s="453">
        <v>14.389411090074914</v>
      </c>
      <c r="G403" s="454">
        <v>465460</v>
      </c>
    </row>
    <row r="404" spans="1:7" ht="12.75">
      <c r="A404" s="451"/>
      <c r="B404" s="470" t="s">
        <v>873</v>
      </c>
      <c r="C404" s="491">
        <v>485104</v>
      </c>
      <c r="D404" s="491">
        <v>0</v>
      </c>
      <c r="E404" s="491">
        <v>0</v>
      </c>
      <c r="F404" s="453">
        <v>0</v>
      </c>
      <c r="G404" s="454">
        <v>0</v>
      </c>
    </row>
    <row r="405" spans="1:7" ht="38.25">
      <c r="A405" s="451"/>
      <c r="B405" s="471" t="s">
        <v>874</v>
      </c>
      <c r="C405" s="491">
        <v>485104</v>
      </c>
      <c r="D405" s="491">
        <v>0</v>
      </c>
      <c r="E405" s="491">
        <v>0</v>
      </c>
      <c r="F405" s="453">
        <v>0</v>
      </c>
      <c r="G405" s="454">
        <v>0</v>
      </c>
    </row>
    <row r="406" spans="1:7" ht="25.5">
      <c r="A406" s="451"/>
      <c r="B406" s="516" t="s">
        <v>875</v>
      </c>
      <c r="C406" s="491">
        <v>485104</v>
      </c>
      <c r="D406" s="355">
        <v>0</v>
      </c>
      <c r="E406" s="355">
        <v>0</v>
      </c>
      <c r="F406" s="453">
        <v>0</v>
      </c>
      <c r="G406" s="454">
        <v>0</v>
      </c>
    </row>
    <row r="407" spans="1:7" s="503" customFormat="1" ht="12.75">
      <c r="A407" s="501"/>
      <c r="B407" s="502" t="s">
        <v>175</v>
      </c>
      <c r="C407" s="506">
        <v>0</v>
      </c>
      <c r="D407" s="506">
        <v>1485491</v>
      </c>
      <c r="E407" s="506" t="s">
        <v>171</v>
      </c>
      <c r="F407" s="489" t="s">
        <v>171</v>
      </c>
      <c r="G407" s="489" t="s">
        <v>171</v>
      </c>
    </row>
    <row r="408" spans="1:7" s="503" customFormat="1" ht="12.75">
      <c r="A408" s="501"/>
      <c r="B408" s="502" t="s">
        <v>176</v>
      </c>
      <c r="C408" s="488">
        <v>0</v>
      </c>
      <c r="D408" s="488">
        <v>-1485491</v>
      </c>
      <c r="E408" s="488">
        <v>-1485491</v>
      </c>
      <c r="F408" s="489" t="s">
        <v>171</v>
      </c>
      <c r="G408" s="527">
        <v>0</v>
      </c>
    </row>
    <row r="409" spans="1:7" s="503" customFormat="1" ht="12.75">
      <c r="A409" s="501"/>
      <c r="B409" s="504" t="s">
        <v>297</v>
      </c>
      <c r="C409" s="488">
        <v>0</v>
      </c>
      <c r="D409" s="488">
        <v>-1485491</v>
      </c>
      <c r="E409" s="488">
        <v>-1485491</v>
      </c>
      <c r="F409" s="489" t="s">
        <v>171</v>
      </c>
      <c r="G409" s="527">
        <v>0</v>
      </c>
    </row>
    <row r="410" spans="1:7" s="503" customFormat="1" ht="51">
      <c r="A410" s="501"/>
      <c r="B410" s="505" t="s">
        <v>851</v>
      </c>
      <c r="C410" s="488">
        <v>0</v>
      </c>
      <c r="D410" s="506">
        <v>-1485491</v>
      </c>
      <c r="E410" s="506">
        <v>-1485491</v>
      </c>
      <c r="F410" s="489" t="s">
        <v>171</v>
      </c>
      <c r="G410" s="527">
        <v>0</v>
      </c>
    </row>
    <row r="411" spans="1:7" ht="12.75">
      <c r="A411" s="451"/>
      <c r="B411" s="458"/>
      <c r="C411" s="355"/>
      <c r="D411" s="355"/>
      <c r="E411" s="355"/>
      <c r="F411" s="453"/>
      <c r="G411" s="454"/>
    </row>
    <row r="412" spans="1:7" ht="12.75">
      <c r="A412" s="451"/>
      <c r="B412" s="482" t="s">
        <v>877</v>
      </c>
      <c r="C412" s="237"/>
      <c r="D412" s="237"/>
      <c r="E412" s="237"/>
      <c r="F412" s="450"/>
      <c r="G412" s="454"/>
    </row>
    <row r="413" spans="1:7" ht="12.75">
      <c r="A413" s="451"/>
      <c r="B413" s="456" t="s">
        <v>824</v>
      </c>
      <c r="C413" s="485">
        <v>221466191</v>
      </c>
      <c r="D413" s="485">
        <v>32661286</v>
      </c>
      <c r="E413" s="485">
        <v>32011502</v>
      </c>
      <c r="F413" s="450">
        <v>14.45435163509901</v>
      </c>
      <c r="G413" s="457">
        <v>17553832</v>
      </c>
    </row>
    <row r="414" spans="1:7" ht="25.5">
      <c r="A414" s="451"/>
      <c r="B414" s="144" t="s">
        <v>825</v>
      </c>
      <c r="C414" s="491">
        <v>11972259</v>
      </c>
      <c r="D414" s="355">
        <v>1534187</v>
      </c>
      <c r="E414" s="355">
        <v>1870376</v>
      </c>
      <c r="F414" s="453">
        <v>15.622582171000477</v>
      </c>
      <c r="G414" s="454">
        <v>1090079</v>
      </c>
    </row>
    <row r="415" spans="1:7" ht="12.75">
      <c r="A415" s="451"/>
      <c r="B415" s="141" t="s">
        <v>834</v>
      </c>
      <c r="C415" s="491">
        <v>10364979</v>
      </c>
      <c r="D415" s="355">
        <v>1015922</v>
      </c>
      <c r="E415" s="355">
        <v>29949</v>
      </c>
      <c r="F415" s="453">
        <v>0.28894414547294306</v>
      </c>
      <c r="G415" s="454">
        <v>6478</v>
      </c>
    </row>
    <row r="416" spans="1:7" s="503" customFormat="1" ht="25.5" hidden="1">
      <c r="A416" s="501"/>
      <c r="B416" s="505" t="s">
        <v>854</v>
      </c>
      <c r="C416" s="488">
        <v>0</v>
      </c>
      <c r="D416" s="506">
        <v>0</v>
      </c>
      <c r="E416" s="506">
        <v>0</v>
      </c>
      <c r="F416" s="489" t="e">
        <v>#DIV/0!</v>
      </c>
      <c r="G416" s="454">
        <v>0</v>
      </c>
    </row>
    <row r="417" spans="1:7" ht="12.75">
      <c r="A417" s="451"/>
      <c r="B417" s="144" t="s">
        <v>835</v>
      </c>
      <c r="C417" s="491">
        <v>490079</v>
      </c>
      <c r="D417" s="491">
        <v>0</v>
      </c>
      <c r="E417" s="491">
        <v>0</v>
      </c>
      <c r="F417" s="453">
        <v>0</v>
      </c>
      <c r="G417" s="454">
        <v>0</v>
      </c>
    </row>
    <row r="418" spans="1:7" ht="12.75">
      <c r="A418" s="451"/>
      <c r="B418" s="474" t="s">
        <v>836</v>
      </c>
      <c r="C418" s="491">
        <v>490079</v>
      </c>
      <c r="D418" s="491">
        <v>0</v>
      </c>
      <c r="E418" s="491">
        <v>0</v>
      </c>
      <c r="F418" s="453">
        <v>0</v>
      </c>
      <c r="G418" s="454">
        <v>0</v>
      </c>
    </row>
    <row r="419" spans="1:7" ht="25.5">
      <c r="A419" s="451"/>
      <c r="B419" s="471" t="s">
        <v>837</v>
      </c>
      <c r="C419" s="491">
        <v>490079</v>
      </c>
      <c r="D419" s="491">
        <v>0</v>
      </c>
      <c r="E419" s="491">
        <v>0</v>
      </c>
      <c r="F419" s="453">
        <v>0</v>
      </c>
      <c r="G419" s="454">
        <v>0</v>
      </c>
    </row>
    <row r="420" spans="1:7" ht="51">
      <c r="A420" s="451"/>
      <c r="B420" s="516" t="s">
        <v>845</v>
      </c>
      <c r="C420" s="491">
        <v>490079</v>
      </c>
      <c r="D420" s="491">
        <v>0</v>
      </c>
      <c r="E420" s="491">
        <v>0</v>
      </c>
      <c r="F420" s="453">
        <v>0</v>
      </c>
      <c r="G420" s="454">
        <v>0</v>
      </c>
    </row>
    <row r="421" spans="1:7" ht="51" hidden="1">
      <c r="A421" s="451"/>
      <c r="B421" s="517" t="s">
        <v>846</v>
      </c>
      <c r="C421" s="491">
        <v>0</v>
      </c>
      <c r="D421" s="355">
        <v>0</v>
      </c>
      <c r="E421" s="355">
        <v>0</v>
      </c>
      <c r="F421" s="453" t="e">
        <v>#DIV/0!</v>
      </c>
      <c r="G421" s="454">
        <v>0</v>
      </c>
    </row>
    <row r="422" spans="1:7" ht="63.75">
      <c r="A422" s="451"/>
      <c r="B422" s="517" t="s">
        <v>878</v>
      </c>
      <c r="C422" s="491">
        <v>490079</v>
      </c>
      <c r="D422" s="355">
        <v>0</v>
      </c>
      <c r="E422" s="355">
        <v>0</v>
      </c>
      <c r="F422" s="453">
        <v>0</v>
      </c>
      <c r="G422" s="454">
        <v>0</v>
      </c>
    </row>
    <row r="423" spans="1:7" s="503" customFormat="1" ht="12.75" hidden="1">
      <c r="A423" s="501"/>
      <c r="B423" s="518" t="s">
        <v>838</v>
      </c>
      <c r="C423" s="488">
        <v>0</v>
      </c>
      <c r="D423" s="488">
        <v>0</v>
      </c>
      <c r="E423" s="488">
        <v>0</v>
      </c>
      <c r="F423" s="489" t="e">
        <v>#DIV/0!</v>
      </c>
      <c r="G423" s="454">
        <v>0</v>
      </c>
    </row>
    <row r="424" spans="1:7" s="503" customFormat="1" ht="63.75" hidden="1">
      <c r="A424" s="501"/>
      <c r="B424" s="510" t="s">
        <v>839</v>
      </c>
      <c r="C424" s="488">
        <v>0</v>
      </c>
      <c r="D424" s="506">
        <v>0</v>
      </c>
      <c r="E424" s="506">
        <v>0</v>
      </c>
      <c r="F424" s="489" t="e">
        <v>#DIV/0!</v>
      </c>
      <c r="G424" s="454">
        <v>0</v>
      </c>
    </row>
    <row r="425" spans="1:7" ht="12.75">
      <c r="A425" s="451"/>
      <c r="B425" s="141" t="s">
        <v>826</v>
      </c>
      <c r="C425" s="491">
        <v>198638874</v>
      </c>
      <c r="D425" s="491">
        <v>30111177</v>
      </c>
      <c r="E425" s="491">
        <v>30111177</v>
      </c>
      <c r="F425" s="453">
        <v>15.158753366674842</v>
      </c>
      <c r="G425" s="454">
        <v>16457275</v>
      </c>
    </row>
    <row r="426" spans="1:7" ht="25.5">
      <c r="A426" s="451"/>
      <c r="B426" s="474" t="s">
        <v>827</v>
      </c>
      <c r="C426" s="491">
        <v>194843116</v>
      </c>
      <c r="D426" s="355">
        <v>30111177</v>
      </c>
      <c r="E426" s="355">
        <v>30111177</v>
      </c>
      <c r="F426" s="453">
        <v>15.45406253921745</v>
      </c>
      <c r="G426" s="454">
        <v>16457275</v>
      </c>
    </row>
    <row r="427" spans="1:7" ht="25.5">
      <c r="A427" s="451"/>
      <c r="B427" s="474" t="s">
        <v>858</v>
      </c>
      <c r="C427" s="491">
        <v>3795758</v>
      </c>
      <c r="D427" s="355">
        <v>0</v>
      </c>
      <c r="E427" s="355">
        <v>0</v>
      </c>
      <c r="F427" s="453">
        <v>0</v>
      </c>
      <c r="G427" s="454">
        <v>0</v>
      </c>
    </row>
    <row r="428" spans="1:7" ht="12.75">
      <c r="A428" s="451"/>
      <c r="B428" s="456" t="s">
        <v>828</v>
      </c>
      <c r="C428" s="237">
        <v>221199290</v>
      </c>
      <c r="D428" s="237">
        <v>33007395</v>
      </c>
      <c r="E428" s="237">
        <v>27477470</v>
      </c>
      <c r="F428" s="450">
        <v>12.422042584313902</v>
      </c>
      <c r="G428" s="457">
        <v>15281249</v>
      </c>
    </row>
    <row r="429" spans="1:7" ht="12.75">
      <c r="A429" s="451"/>
      <c r="B429" s="141" t="s">
        <v>472</v>
      </c>
      <c r="C429" s="491">
        <v>219381291</v>
      </c>
      <c r="D429" s="491">
        <v>32582130</v>
      </c>
      <c r="E429" s="491">
        <v>27055242</v>
      </c>
      <c r="F429" s="453">
        <v>12.332520187421087</v>
      </c>
      <c r="G429" s="454">
        <v>15272022</v>
      </c>
    </row>
    <row r="430" spans="1:7" ht="12.75">
      <c r="A430" s="451"/>
      <c r="B430" s="470" t="s">
        <v>473</v>
      </c>
      <c r="C430" s="491">
        <v>99256973</v>
      </c>
      <c r="D430" s="491">
        <v>15503120</v>
      </c>
      <c r="E430" s="491">
        <v>11915073</v>
      </c>
      <c r="F430" s="453">
        <v>12.004267952035974</v>
      </c>
      <c r="G430" s="454">
        <v>7220543</v>
      </c>
    </row>
    <row r="431" spans="1:7" ht="12.75">
      <c r="A431" s="451"/>
      <c r="B431" s="493" t="s">
        <v>474</v>
      </c>
      <c r="C431" s="491">
        <v>64163504</v>
      </c>
      <c r="D431" s="355">
        <v>10124069</v>
      </c>
      <c r="E431" s="355">
        <v>8601362</v>
      </c>
      <c r="F431" s="453">
        <v>13.405380728583651</v>
      </c>
      <c r="G431" s="454">
        <v>4894741</v>
      </c>
    </row>
    <row r="432" spans="1:7" ht="12.75">
      <c r="A432" s="451"/>
      <c r="B432" s="498" t="s">
        <v>411</v>
      </c>
      <c r="C432" s="491">
        <v>51095226</v>
      </c>
      <c r="D432" s="355">
        <v>8097520</v>
      </c>
      <c r="E432" s="355">
        <v>6954779</v>
      </c>
      <c r="F432" s="453">
        <v>13.611406670360946</v>
      </c>
      <c r="G432" s="454">
        <v>3945932</v>
      </c>
    </row>
    <row r="433" spans="1:7" ht="12.75">
      <c r="A433" s="451"/>
      <c r="B433" s="493" t="s">
        <v>414</v>
      </c>
      <c r="C433" s="491">
        <v>35093469</v>
      </c>
      <c r="D433" s="355">
        <v>5379051</v>
      </c>
      <c r="E433" s="355">
        <v>3313711</v>
      </c>
      <c r="F433" s="453">
        <v>9.442529035815753</v>
      </c>
      <c r="G433" s="454">
        <v>2325802</v>
      </c>
    </row>
    <row r="434" spans="1:7" ht="12.75">
      <c r="A434" s="451"/>
      <c r="B434" s="470" t="s">
        <v>865</v>
      </c>
      <c r="C434" s="491">
        <v>2459085</v>
      </c>
      <c r="D434" s="355">
        <v>496400</v>
      </c>
      <c r="E434" s="355">
        <v>441189</v>
      </c>
      <c r="F434" s="453">
        <v>17.941185440926198</v>
      </c>
      <c r="G434" s="454">
        <v>328068</v>
      </c>
    </row>
    <row r="435" spans="1:7" ht="12.75">
      <c r="A435" s="451"/>
      <c r="B435" s="470" t="s">
        <v>475</v>
      </c>
      <c r="C435" s="491">
        <v>104208288</v>
      </c>
      <c r="D435" s="491">
        <v>15206002</v>
      </c>
      <c r="E435" s="491">
        <v>13452595</v>
      </c>
      <c r="F435" s="453">
        <v>12.909333084907795</v>
      </c>
      <c r="G435" s="454">
        <v>7097646</v>
      </c>
    </row>
    <row r="436" spans="1:7" ht="12.75">
      <c r="A436" s="451"/>
      <c r="B436" s="493" t="s">
        <v>422</v>
      </c>
      <c r="C436" s="491">
        <v>88755373</v>
      </c>
      <c r="D436" s="355">
        <v>12140591</v>
      </c>
      <c r="E436" s="355">
        <v>10637940</v>
      </c>
      <c r="F436" s="453">
        <v>11.985685644067994</v>
      </c>
      <c r="G436" s="454">
        <v>5871697</v>
      </c>
    </row>
    <row r="437" spans="1:7" ht="12.75">
      <c r="A437" s="451"/>
      <c r="B437" s="493" t="s">
        <v>476</v>
      </c>
      <c r="C437" s="491">
        <v>15452915</v>
      </c>
      <c r="D437" s="355">
        <v>3065411</v>
      </c>
      <c r="E437" s="355">
        <v>2814655</v>
      </c>
      <c r="F437" s="453">
        <v>18.21439514809989</v>
      </c>
      <c r="G437" s="454">
        <v>1225949</v>
      </c>
    </row>
    <row r="438" spans="1:7" ht="25.5">
      <c r="A438" s="451"/>
      <c r="B438" s="474" t="s">
        <v>830</v>
      </c>
      <c r="C438" s="491">
        <v>172985</v>
      </c>
      <c r="D438" s="491">
        <v>0</v>
      </c>
      <c r="E438" s="491">
        <v>0</v>
      </c>
      <c r="F438" s="453">
        <v>0</v>
      </c>
      <c r="G438" s="454">
        <v>0</v>
      </c>
    </row>
    <row r="439" spans="1:7" ht="12.75" customHeight="1">
      <c r="A439" s="451"/>
      <c r="B439" s="471" t="s">
        <v>831</v>
      </c>
      <c r="C439" s="491">
        <v>172985</v>
      </c>
      <c r="D439" s="355">
        <v>0</v>
      </c>
      <c r="E439" s="355">
        <v>0</v>
      </c>
      <c r="F439" s="453">
        <v>0</v>
      </c>
      <c r="G439" s="454">
        <v>0</v>
      </c>
    </row>
    <row r="440" spans="1:7" ht="12.75">
      <c r="A440" s="451"/>
      <c r="B440" s="470" t="s">
        <v>788</v>
      </c>
      <c r="C440" s="355">
        <v>13283960</v>
      </c>
      <c r="D440" s="355">
        <v>1376608</v>
      </c>
      <c r="E440" s="355">
        <v>1246385</v>
      </c>
      <c r="F440" s="453">
        <v>9.382631384015006</v>
      </c>
      <c r="G440" s="454">
        <v>625765</v>
      </c>
    </row>
    <row r="441" spans="1:7" s="503" customFormat="1" ht="25.5" hidden="1">
      <c r="A441" s="501"/>
      <c r="B441" s="528" t="s">
        <v>847</v>
      </c>
      <c r="C441" s="506">
        <v>0</v>
      </c>
      <c r="D441" s="506">
        <v>0</v>
      </c>
      <c r="E441" s="506">
        <v>0</v>
      </c>
      <c r="F441" s="489" t="e">
        <v>#DIV/0!</v>
      </c>
      <c r="G441" s="454">
        <v>0</v>
      </c>
    </row>
    <row r="442" spans="1:7" s="503" customFormat="1" ht="38.25" hidden="1">
      <c r="A442" s="501"/>
      <c r="B442" s="529" t="s">
        <v>869</v>
      </c>
      <c r="C442" s="506">
        <v>0</v>
      </c>
      <c r="D442" s="506">
        <v>0</v>
      </c>
      <c r="E442" s="506">
        <v>0</v>
      </c>
      <c r="F442" s="489" t="e">
        <v>#DIV/0!</v>
      </c>
      <c r="G442" s="454">
        <v>0</v>
      </c>
    </row>
    <row r="443" spans="1:7" s="503" customFormat="1" ht="51" hidden="1">
      <c r="A443" s="501"/>
      <c r="B443" s="523" t="s">
        <v>870</v>
      </c>
      <c r="C443" s="506">
        <v>0</v>
      </c>
      <c r="D443" s="506">
        <v>0</v>
      </c>
      <c r="E443" s="506">
        <v>0</v>
      </c>
      <c r="F443" s="489" t="e">
        <v>#DIV/0!</v>
      </c>
      <c r="G443" s="454">
        <v>0</v>
      </c>
    </row>
    <row r="444" spans="1:7" ht="51">
      <c r="A444" s="451"/>
      <c r="B444" s="471" t="s">
        <v>861</v>
      </c>
      <c r="C444" s="355">
        <v>9488202</v>
      </c>
      <c r="D444" s="355">
        <v>1376608</v>
      </c>
      <c r="E444" s="355">
        <v>1246385</v>
      </c>
      <c r="F444" s="453">
        <v>13.136155828048349</v>
      </c>
      <c r="G444" s="454">
        <v>625765</v>
      </c>
    </row>
    <row r="445" spans="1:7" ht="25.5">
      <c r="A445" s="451"/>
      <c r="B445" s="471" t="s">
        <v>862</v>
      </c>
      <c r="C445" s="355">
        <v>3795758</v>
      </c>
      <c r="D445" s="355">
        <v>0</v>
      </c>
      <c r="E445" s="355">
        <v>0</v>
      </c>
      <c r="F445" s="453">
        <v>0</v>
      </c>
      <c r="G445" s="454">
        <v>0</v>
      </c>
    </row>
    <row r="446" spans="1:7" ht="51">
      <c r="A446" s="451"/>
      <c r="B446" s="516" t="s">
        <v>863</v>
      </c>
      <c r="C446" s="355">
        <v>3795758</v>
      </c>
      <c r="D446" s="355">
        <v>0</v>
      </c>
      <c r="E446" s="355">
        <v>0</v>
      </c>
      <c r="F446" s="453">
        <v>0</v>
      </c>
      <c r="G446" s="454">
        <v>0</v>
      </c>
    </row>
    <row r="447" spans="1:7" ht="12.75">
      <c r="A447" s="451"/>
      <c r="B447" s="141" t="s">
        <v>429</v>
      </c>
      <c r="C447" s="491">
        <v>1817999</v>
      </c>
      <c r="D447" s="491">
        <v>425265</v>
      </c>
      <c r="E447" s="491">
        <v>422228</v>
      </c>
      <c r="F447" s="453">
        <v>23.224875261207515</v>
      </c>
      <c r="G447" s="454">
        <v>9227</v>
      </c>
    </row>
    <row r="448" spans="1:7" ht="12.75">
      <c r="A448" s="451"/>
      <c r="B448" s="470" t="s">
        <v>479</v>
      </c>
      <c r="C448" s="491">
        <v>1817999</v>
      </c>
      <c r="D448" s="355">
        <v>425265</v>
      </c>
      <c r="E448" s="355">
        <v>422228</v>
      </c>
      <c r="F448" s="453">
        <v>23.224875261207515</v>
      </c>
      <c r="G448" s="454">
        <v>9227</v>
      </c>
    </row>
    <row r="449" spans="1:7" s="503" customFormat="1" ht="12.75" hidden="1">
      <c r="A449" s="501"/>
      <c r="B449" s="507" t="s">
        <v>873</v>
      </c>
      <c r="C449" s="488">
        <v>0</v>
      </c>
      <c r="D449" s="488">
        <v>0</v>
      </c>
      <c r="E449" s="488">
        <v>0</v>
      </c>
      <c r="F449" s="489" t="e">
        <v>#DIV/0!</v>
      </c>
      <c r="G449" s="454">
        <v>0</v>
      </c>
    </row>
    <row r="450" spans="1:7" s="503" customFormat="1" ht="12.75" customHeight="1" hidden="1">
      <c r="A450" s="501"/>
      <c r="B450" s="525" t="s">
        <v>850</v>
      </c>
      <c r="C450" s="488">
        <v>0</v>
      </c>
      <c r="D450" s="488">
        <v>0</v>
      </c>
      <c r="E450" s="488">
        <v>0</v>
      </c>
      <c r="F450" s="489" t="e">
        <v>#DIV/0!</v>
      </c>
      <c r="G450" s="454">
        <v>0</v>
      </c>
    </row>
    <row r="451" spans="1:7" s="503" customFormat="1" ht="38.25" hidden="1">
      <c r="A451" s="501"/>
      <c r="B451" s="518" t="s">
        <v>879</v>
      </c>
      <c r="C451" s="488">
        <v>0</v>
      </c>
      <c r="D451" s="488">
        <v>0</v>
      </c>
      <c r="E451" s="488">
        <v>0</v>
      </c>
      <c r="F451" s="489" t="e">
        <v>#DIV/0!</v>
      </c>
      <c r="G451" s="454">
        <v>0</v>
      </c>
    </row>
    <row r="452" spans="1:7" s="503" customFormat="1" ht="25.5" hidden="1">
      <c r="A452" s="501"/>
      <c r="B452" s="525" t="s">
        <v>880</v>
      </c>
      <c r="C452" s="488">
        <v>0</v>
      </c>
      <c r="D452" s="506">
        <v>0</v>
      </c>
      <c r="E452" s="506">
        <v>0</v>
      </c>
      <c r="F452" s="489" t="e">
        <v>#DIV/0!</v>
      </c>
      <c r="G452" s="454">
        <v>0</v>
      </c>
    </row>
    <row r="453" spans="1:7" ht="12.75">
      <c r="A453" s="451"/>
      <c r="B453" s="458" t="s">
        <v>175</v>
      </c>
      <c r="C453" s="355">
        <v>266901</v>
      </c>
      <c r="D453" s="355">
        <v>-346109</v>
      </c>
      <c r="E453" s="355" t="s">
        <v>171</v>
      </c>
      <c r="F453" s="453" t="s">
        <v>171</v>
      </c>
      <c r="G453" s="453" t="s">
        <v>171</v>
      </c>
    </row>
    <row r="454" spans="1:7" ht="12.75">
      <c r="A454" s="451"/>
      <c r="B454" s="458" t="s">
        <v>176</v>
      </c>
      <c r="C454" s="491">
        <v>-266901</v>
      </c>
      <c r="D454" s="491">
        <v>346109</v>
      </c>
      <c r="E454" s="491">
        <v>403965</v>
      </c>
      <c r="F454" s="453" t="s">
        <v>171</v>
      </c>
      <c r="G454" s="454">
        <v>433134</v>
      </c>
    </row>
    <row r="455" spans="1:7" ht="12.75">
      <c r="A455" s="451"/>
      <c r="B455" s="141" t="s">
        <v>180</v>
      </c>
      <c r="C455" s="491">
        <v>-3734405</v>
      </c>
      <c r="D455" s="491">
        <v>-523600</v>
      </c>
      <c r="E455" s="491">
        <v>-410822</v>
      </c>
      <c r="F455" s="453" t="s">
        <v>171</v>
      </c>
      <c r="G455" s="454">
        <v>-239181</v>
      </c>
    </row>
    <row r="456" spans="1:7" s="503" customFormat="1" ht="12.75" hidden="1">
      <c r="A456" s="501"/>
      <c r="B456" s="507" t="s">
        <v>881</v>
      </c>
      <c r="C456" s="488">
        <v>0</v>
      </c>
      <c r="D456" s="506">
        <v>0</v>
      </c>
      <c r="E456" s="506">
        <v>0</v>
      </c>
      <c r="F456" s="489" t="s">
        <v>171</v>
      </c>
      <c r="G456" s="454">
        <v>0</v>
      </c>
    </row>
    <row r="457" spans="1:7" ht="12.75">
      <c r="A457" s="451"/>
      <c r="B457" s="470" t="s">
        <v>882</v>
      </c>
      <c r="C457" s="491">
        <v>-3734405</v>
      </c>
      <c r="D457" s="355">
        <v>-523600</v>
      </c>
      <c r="E457" s="355">
        <v>-410822</v>
      </c>
      <c r="F457" s="453" t="s">
        <v>171</v>
      </c>
      <c r="G457" s="454">
        <v>-239181</v>
      </c>
    </row>
    <row r="458" spans="1:7" ht="12.75">
      <c r="A458" s="451"/>
      <c r="B458" s="141" t="s">
        <v>181</v>
      </c>
      <c r="C458" s="491">
        <v>2603640</v>
      </c>
      <c r="D458" s="491">
        <v>363600</v>
      </c>
      <c r="E458" s="491">
        <v>308678</v>
      </c>
      <c r="F458" s="453" t="s">
        <v>171</v>
      </c>
      <c r="G458" s="454">
        <v>166206</v>
      </c>
    </row>
    <row r="459" spans="1:7" s="503" customFormat="1" ht="12.75" hidden="1">
      <c r="A459" s="501"/>
      <c r="B459" s="507" t="s">
        <v>883</v>
      </c>
      <c r="C459" s="488">
        <v>0</v>
      </c>
      <c r="D459" s="506">
        <v>0</v>
      </c>
      <c r="E459" s="506">
        <v>0</v>
      </c>
      <c r="F459" s="489" t="s">
        <v>171</v>
      </c>
      <c r="G459" s="454">
        <v>0</v>
      </c>
    </row>
    <row r="460" spans="1:7" ht="12.75">
      <c r="A460" s="451"/>
      <c r="B460" s="474" t="s">
        <v>884</v>
      </c>
      <c r="C460" s="491">
        <v>2603640</v>
      </c>
      <c r="D460" s="355">
        <v>363600</v>
      </c>
      <c r="E460" s="355">
        <v>308678</v>
      </c>
      <c r="F460" s="453" t="s">
        <v>171</v>
      </c>
      <c r="G460" s="454">
        <v>166206</v>
      </c>
    </row>
    <row r="461" spans="1:7" ht="12.75">
      <c r="A461" s="451"/>
      <c r="B461" s="141" t="s">
        <v>297</v>
      </c>
      <c r="C461" s="491">
        <v>863864</v>
      </c>
      <c r="D461" s="491">
        <v>506109</v>
      </c>
      <c r="E461" s="491">
        <v>506109</v>
      </c>
      <c r="F461" s="453" t="s">
        <v>171</v>
      </c>
      <c r="G461" s="340">
        <v>506109</v>
      </c>
    </row>
    <row r="462" spans="1:7" ht="38.25">
      <c r="A462" s="451"/>
      <c r="B462" s="474" t="s">
        <v>832</v>
      </c>
      <c r="C462" s="491">
        <v>613237</v>
      </c>
      <c r="D462" s="355">
        <v>425080</v>
      </c>
      <c r="E462" s="355">
        <v>425080</v>
      </c>
      <c r="F462" s="453" t="s">
        <v>171</v>
      </c>
      <c r="G462" s="340">
        <v>425080</v>
      </c>
    </row>
    <row r="463" spans="1:7" ht="51">
      <c r="A463" s="451"/>
      <c r="B463" s="474" t="s">
        <v>851</v>
      </c>
      <c r="C463" s="491">
        <v>250627</v>
      </c>
      <c r="D463" s="355">
        <v>81029</v>
      </c>
      <c r="E463" s="355">
        <v>81029</v>
      </c>
      <c r="F463" s="453" t="s">
        <v>171</v>
      </c>
      <c r="G463" s="340">
        <v>81029</v>
      </c>
    </row>
    <row r="464" spans="1:7" ht="12.75">
      <c r="A464" s="451"/>
      <c r="B464" s="458"/>
      <c r="C464" s="355"/>
      <c r="D464" s="355"/>
      <c r="E464" s="355"/>
      <c r="F464" s="453"/>
      <c r="G464" s="454"/>
    </row>
    <row r="465" spans="1:7" ht="12.75">
      <c r="A465" s="451"/>
      <c r="B465" s="482" t="s">
        <v>885</v>
      </c>
      <c r="C465" s="237"/>
      <c r="D465" s="355"/>
      <c r="E465" s="355"/>
      <c r="F465" s="453"/>
      <c r="G465" s="454"/>
    </row>
    <row r="466" spans="1:7" ht="12.75">
      <c r="A466" s="451"/>
      <c r="B466" s="456" t="s">
        <v>824</v>
      </c>
      <c r="C466" s="485">
        <v>290528240</v>
      </c>
      <c r="D466" s="485">
        <v>78525253</v>
      </c>
      <c r="E466" s="485">
        <v>78298166</v>
      </c>
      <c r="F466" s="450">
        <v>26.950277191642368</v>
      </c>
      <c r="G466" s="457">
        <v>54094746</v>
      </c>
    </row>
    <row r="467" spans="1:7" ht="25.5">
      <c r="A467" s="451"/>
      <c r="B467" s="144" t="s">
        <v>825</v>
      </c>
      <c r="C467" s="491">
        <v>12842078</v>
      </c>
      <c r="D467" s="355">
        <v>1353657</v>
      </c>
      <c r="E467" s="355">
        <v>1155166</v>
      </c>
      <c r="F467" s="453">
        <v>8.99516417825838</v>
      </c>
      <c r="G467" s="454">
        <v>634657</v>
      </c>
    </row>
    <row r="468" spans="1:7" ht="12.75">
      <c r="A468" s="451"/>
      <c r="B468" s="141" t="s">
        <v>834</v>
      </c>
      <c r="C468" s="491">
        <v>156535</v>
      </c>
      <c r="D468" s="355">
        <v>28701</v>
      </c>
      <c r="E468" s="355">
        <v>105</v>
      </c>
      <c r="F468" s="453">
        <v>0.0670776503657329</v>
      </c>
      <c r="G468" s="454">
        <v>0</v>
      </c>
    </row>
    <row r="469" spans="1:7" s="503" customFormat="1" ht="12.75" hidden="1">
      <c r="A469" s="501"/>
      <c r="B469" s="487" t="s">
        <v>835</v>
      </c>
      <c r="C469" s="488">
        <v>0</v>
      </c>
      <c r="D469" s="488">
        <v>0</v>
      </c>
      <c r="E469" s="488">
        <v>0</v>
      </c>
      <c r="F469" s="489" t="e">
        <v>#DIV/0!</v>
      </c>
      <c r="G469" s="454">
        <v>0</v>
      </c>
    </row>
    <row r="470" spans="1:7" s="503" customFormat="1" ht="12.75" hidden="1">
      <c r="A470" s="501"/>
      <c r="B470" s="507" t="s">
        <v>836</v>
      </c>
      <c r="C470" s="488">
        <v>0</v>
      </c>
      <c r="D470" s="488">
        <v>0</v>
      </c>
      <c r="E470" s="488">
        <v>0</v>
      </c>
      <c r="F470" s="489" t="e">
        <v>#DIV/0!</v>
      </c>
      <c r="G470" s="454">
        <v>0</v>
      </c>
    </row>
    <row r="471" spans="1:7" s="503" customFormat="1" ht="14.25" customHeight="1" hidden="1">
      <c r="A471" s="501"/>
      <c r="B471" s="525" t="s">
        <v>837</v>
      </c>
      <c r="C471" s="488">
        <v>0</v>
      </c>
      <c r="D471" s="488">
        <v>0</v>
      </c>
      <c r="E471" s="488">
        <v>0</v>
      </c>
      <c r="F471" s="489" t="e">
        <v>#DIV/0!</v>
      </c>
      <c r="G471" s="454">
        <v>0</v>
      </c>
    </row>
    <row r="472" spans="1:7" s="503" customFormat="1" ht="51" hidden="1">
      <c r="A472" s="501"/>
      <c r="B472" s="518" t="s">
        <v>845</v>
      </c>
      <c r="C472" s="488">
        <v>0</v>
      </c>
      <c r="D472" s="488">
        <v>0</v>
      </c>
      <c r="E472" s="488">
        <v>0</v>
      </c>
      <c r="F472" s="489" t="e">
        <v>#DIV/0!</v>
      </c>
      <c r="G472" s="454">
        <v>0</v>
      </c>
    </row>
    <row r="473" spans="1:7" s="503" customFormat="1" ht="51" hidden="1">
      <c r="A473" s="501"/>
      <c r="B473" s="510" t="s">
        <v>846</v>
      </c>
      <c r="C473" s="488">
        <v>0</v>
      </c>
      <c r="D473" s="488">
        <v>0</v>
      </c>
      <c r="E473" s="488">
        <v>0</v>
      </c>
      <c r="F473" s="489" t="e">
        <v>#DIV/0!</v>
      </c>
      <c r="G473" s="454">
        <v>0</v>
      </c>
    </row>
    <row r="474" spans="1:7" s="503" customFormat="1" ht="11.25" customHeight="1" hidden="1">
      <c r="A474" s="501"/>
      <c r="B474" s="525" t="s">
        <v>838</v>
      </c>
      <c r="C474" s="488">
        <v>0</v>
      </c>
      <c r="D474" s="488">
        <v>0</v>
      </c>
      <c r="E474" s="488">
        <v>0</v>
      </c>
      <c r="F474" s="489" t="e">
        <v>#DIV/0!</v>
      </c>
      <c r="G474" s="454">
        <v>0</v>
      </c>
    </row>
    <row r="475" spans="1:7" s="503" customFormat="1" ht="50.25" customHeight="1" hidden="1">
      <c r="A475" s="501"/>
      <c r="B475" s="518" t="s">
        <v>839</v>
      </c>
      <c r="C475" s="488">
        <v>0</v>
      </c>
      <c r="D475" s="488">
        <v>0</v>
      </c>
      <c r="E475" s="488">
        <v>0</v>
      </c>
      <c r="F475" s="489" t="e">
        <v>#DIV/0!</v>
      </c>
      <c r="G475" s="454">
        <v>0</v>
      </c>
    </row>
    <row r="476" spans="1:7" ht="11.25" customHeight="1">
      <c r="A476" s="451"/>
      <c r="B476" s="141" t="s">
        <v>826</v>
      </c>
      <c r="C476" s="491">
        <v>277529627</v>
      </c>
      <c r="D476" s="491">
        <v>77142895</v>
      </c>
      <c r="E476" s="491">
        <v>77142895</v>
      </c>
      <c r="F476" s="453">
        <v>27.796273801067013</v>
      </c>
      <c r="G476" s="454">
        <v>53460089</v>
      </c>
    </row>
    <row r="477" spans="1:7" ht="25.5">
      <c r="A477" s="451"/>
      <c r="B477" s="474" t="s">
        <v>827</v>
      </c>
      <c r="C477" s="491">
        <v>275536737</v>
      </c>
      <c r="D477" s="355">
        <v>76882280</v>
      </c>
      <c r="E477" s="355">
        <v>76882280</v>
      </c>
      <c r="F477" s="453">
        <v>27.902732984748962</v>
      </c>
      <c r="G477" s="454">
        <v>53452335</v>
      </c>
    </row>
    <row r="478" spans="1:7" ht="25.5">
      <c r="A478" s="451"/>
      <c r="B478" s="474" t="s">
        <v>886</v>
      </c>
      <c r="C478" s="491">
        <v>1992890</v>
      </c>
      <c r="D478" s="355">
        <v>260615</v>
      </c>
      <c r="E478" s="355">
        <v>260615</v>
      </c>
      <c r="F478" s="453">
        <v>13.07723958673083</v>
      </c>
      <c r="G478" s="454">
        <v>7754</v>
      </c>
    </row>
    <row r="479" spans="1:7" ht="12.75">
      <c r="A479" s="451"/>
      <c r="B479" s="456" t="s">
        <v>828</v>
      </c>
      <c r="C479" s="237">
        <v>290528240</v>
      </c>
      <c r="D479" s="237">
        <v>78525253</v>
      </c>
      <c r="E479" s="237">
        <v>76689683</v>
      </c>
      <c r="F479" s="450">
        <v>26.396636347640424</v>
      </c>
      <c r="G479" s="457">
        <v>53453225</v>
      </c>
    </row>
    <row r="480" spans="1:7" ht="12.75">
      <c r="A480" s="451"/>
      <c r="B480" s="141" t="s">
        <v>472</v>
      </c>
      <c r="C480" s="491">
        <v>287613610</v>
      </c>
      <c r="D480" s="491">
        <v>78157091</v>
      </c>
      <c r="E480" s="491">
        <v>76448065</v>
      </c>
      <c r="F480" s="453">
        <v>26.580127762382315</v>
      </c>
      <c r="G480" s="454">
        <v>53223927</v>
      </c>
    </row>
    <row r="481" spans="1:7" ht="12.75">
      <c r="A481" s="451"/>
      <c r="B481" s="470" t="s">
        <v>473</v>
      </c>
      <c r="C481" s="491">
        <v>63358692</v>
      </c>
      <c r="D481" s="491">
        <v>9045220</v>
      </c>
      <c r="E481" s="491">
        <v>7859969</v>
      </c>
      <c r="F481" s="453">
        <v>12.405510202136117</v>
      </c>
      <c r="G481" s="454">
        <v>4155548</v>
      </c>
    </row>
    <row r="482" spans="1:7" ht="12.75">
      <c r="A482" s="451"/>
      <c r="B482" s="493" t="s">
        <v>474</v>
      </c>
      <c r="C482" s="491">
        <v>46525842</v>
      </c>
      <c r="D482" s="355">
        <v>7174174</v>
      </c>
      <c r="E482" s="355">
        <v>6386219</v>
      </c>
      <c r="F482" s="453">
        <v>13.726176089408549</v>
      </c>
      <c r="G482" s="454">
        <v>3391956</v>
      </c>
    </row>
    <row r="483" spans="1:7" ht="12.75">
      <c r="A483" s="451"/>
      <c r="B483" s="498" t="s">
        <v>411</v>
      </c>
      <c r="C483" s="491">
        <v>35777616</v>
      </c>
      <c r="D483" s="355">
        <v>5482196</v>
      </c>
      <c r="E483" s="355">
        <v>4894417</v>
      </c>
      <c r="F483" s="453">
        <v>13.680109373413812</v>
      </c>
      <c r="G483" s="454">
        <v>2613355</v>
      </c>
    </row>
    <row r="484" spans="1:7" ht="12.75">
      <c r="A484" s="451"/>
      <c r="B484" s="493" t="s">
        <v>414</v>
      </c>
      <c r="C484" s="491">
        <v>16832850</v>
      </c>
      <c r="D484" s="355">
        <v>1871046</v>
      </c>
      <c r="E484" s="355">
        <v>1473750</v>
      </c>
      <c r="F484" s="453">
        <v>8.755201882034237</v>
      </c>
      <c r="G484" s="454">
        <v>763592</v>
      </c>
    </row>
    <row r="485" spans="1:7" ht="12.75" hidden="1">
      <c r="A485" s="451"/>
      <c r="B485" s="470" t="s">
        <v>865</v>
      </c>
      <c r="C485" s="491">
        <v>0</v>
      </c>
      <c r="D485" s="355">
        <v>0</v>
      </c>
      <c r="E485" s="355">
        <v>0</v>
      </c>
      <c r="F485" s="453">
        <v>0</v>
      </c>
      <c r="G485" s="454">
        <v>0</v>
      </c>
    </row>
    <row r="486" spans="1:7" ht="12.75">
      <c r="A486" s="451"/>
      <c r="B486" s="470" t="s">
        <v>475</v>
      </c>
      <c r="C486" s="491">
        <v>222102172</v>
      </c>
      <c r="D486" s="491">
        <v>68928910</v>
      </c>
      <c r="E486" s="491">
        <v>68428247</v>
      </c>
      <c r="F486" s="453">
        <v>30.809355164703206</v>
      </c>
      <c r="G486" s="454">
        <v>48908530</v>
      </c>
    </row>
    <row r="487" spans="1:7" ht="12.75">
      <c r="A487" s="451"/>
      <c r="B487" s="493" t="s">
        <v>422</v>
      </c>
      <c r="C487" s="491">
        <v>222102172</v>
      </c>
      <c r="D487" s="355">
        <v>68928910</v>
      </c>
      <c r="E487" s="355">
        <v>68428247</v>
      </c>
      <c r="F487" s="453">
        <v>30.809355164703206</v>
      </c>
      <c r="G487" s="454">
        <v>48908530</v>
      </c>
    </row>
    <row r="488" spans="1:7" s="503" customFormat="1" ht="12.75" hidden="1">
      <c r="A488" s="501"/>
      <c r="B488" s="508" t="s">
        <v>476</v>
      </c>
      <c r="C488" s="488">
        <v>0</v>
      </c>
      <c r="D488" s="506">
        <v>0</v>
      </c>
      <c r="E488" s="506">
        <v>0</v>
      </c>
      <c r="F488" s="489" t="e">
        <v>#DIV/0!</v>
      </c>
      <c r="G488" s="454">
        <v>0</v>
      </c>
    </row>
    <row r="489" spans="1:7" ht="25.5">
      <c r="A489" s="451"/>
      <c r="B489" s="474" t="s">
        <v>830</v>
      </c>
      <c r="C489" s="491">
        <v>242510</v>
      </c>
      <c r="D489" s="491">
        <v>5000</v>
      </c>
      <c r="E489" s="491">
        <v>2073</v>
      </c>
      <c r="F489" s="453">
        <v>0.854810110923261</v>
      </c>
      <c r="G489" s="454">
        <v>2073</v>
      </c>
    </row>
    <row r="490" spans="1:7" ht="12.75">
      <c r="A490" s="451"/>
      <c r="B490" s="471" t="s">
        <v>831</v>
      </c>
      <c r="C490" s="491">
        <v>242510</v>
      </c>
      <c r="D490" s="355">
        <v>5000</v>
      </c>
      <c r="E490" s="355">
        <v>2073</v>
      </c>
      <c r="F490" s="453">
        <v>0.854810110923261</v>
      </c>
      <c r="G490" s="454">
        <v>2073</v>
      </c>
    </row>
    <row r="491" spans="1:7" ht="12.75">
      <c r="A491" s="451"/>
      <c r="B491" s="470" t="s">
        <v>788</v>
      </c>
      <c r="C491" s="355">
        <v>1910236</v>
      </c>
      <c r="D491" s="355">
        <v>177961</v>
      </c>
      <c r="E491" s="355">
        <v>157776</v>
      </c>
      <c r="F491" s="453">
        <v>8.25950301428724</v>
      </c>
      <c r="G491" s="454">
        <v>157776</v>
      </c>
    </row>
    <row r="492" spans="1:7" ht="51" hidden="1">
      <c r="A492" s="451"/>
      <c r="B492" s="471" t="s">
        <v>861</v>
      </c>
      <c r="C492" s="355">
        <v>0</v>
      </c>
      <c r="D492" s="355">
        <v>0</v>
      </c>
      <c r="E492" s="355">
        <v>0</v>
      </c>
      <c r="F492" s="453" t="e">
        <v>#DIV/0!</v>
      </c>
      <c r="G492" s="454">
        <v>0</v>
      </c>
    </row>
    <row r="493" spans="1:7" ht="25.5">
      <c r="A493" s="451"/>
      <c r="B493" s="471" t="s">
        <v>862</v>
      </c>
      <c r="C493" s="355">
        <v>1910236</v>
      </c>
      <c r="D493" s="355">
        <v>177961</v>
      </c>
      <c r="E493" s="355">
        <v>157776</v>
      </c>
      <c r="F493" s="453">
        <v>8.25950301428724</v>
      </c>
      <c r="G493" s="454">
        <v>157776</v>
      </c>
    </row>
    <row r="494" spans="1:7" ht="51">
      <c r="A494" s="451"/>
      <c r="B494" s="516" t="s">
        <v>863</v>
      </c>
      <c r="C494" s="355">
        <v>1910236</v>
      </c>
      <c r="D494" s="355">
        <v>177961</v>
      </c>
      <c r="E494" s="355">
        <v>157776</v>
      </c>
      <c r="F494" s="453">
        <v>8.25950301428724</v>
      </c>
      <c r="G494" s="454">
        <v>157776</v>
      </c>
    </row>
    <row r="495" spans="1:7" ht="12.75">
      <c r="A495" s="451"/>
      <c r="B495" s="141" t="s">
        <v>429</v>
      </c>
      <c r="C495" s="491">
        <v>2914630</v>
      </c>
      <c r="D495" s="491">
        <v>368162</v>
      </c>
      <c r="E495" s="491">
        <v>241618</v>
      </c>
      <c r="F495" s="453">
        <v>8.289834387212098</v>
      </c>
      <c r="G495" s="454">
        <v>229298</v>
      </c>
    </row>
    <row r="496" spans="1:7" ht="12.75">
      <c r="A496" s="451"/>
      <c r="B496" s="470" t="s">
        <v>479</v>
      </c>
      <c r="C496" s="491">
        <v>2831976</v>
      </c>
      <c r="D496" s="355">
        <v>285508</v>
      </c>
      <c r="E496" s="355">
        <v>176494</v>
      </c>
      <c r="F496" s="453">
        <v>6.232185583493646</v>
      </c>
      <c r="G496" s="454">
        <v>164174</v>
      </c>
    </row>
    <row r="497" spans="1:7" ht="12.75">
      <c r="A497" s="451"/>
      <c r="B497" s="470" t="s">
        <v>873</v>
      </c>
      <c r="C497" s="491">
        <v>82654</v>
      </c>
      <c r="D497" s="491">
        <v>82654</v>
      </c>
      <c r="E497" s="491">
        <v>65124</v>
      </c>
      <c r="F497" s="453">
        <v>78.79110508868294</v>
      </c>
      <c r="G497" s="454">
        <v>65124</v>
      </c>
    </row>
    <row r="498" spans="1:7" ht="38.25">
      <c r="A498" s="451"/>
      <c r="B498" s="471" t="s">
        <v>874</v>
      </c>
      <c r="C498" s="491">
        <v>82654</v>
      </c>
      <c r="D498" s="491">
        <v>82654</v>
      </c>
      <c r="E498" s="491">
        <v>65124</v>
      </c>
      <c r="F498" s="453">
        <v>78.79110508868294</v>
      </c>
      <c r="G498" s="454">
        <v>65124</v>
      </c>
    </row>
    <row r="499" spans="1:7" ht="25.5">
      <c r="A499" s="451"/>
      <c r="B499" s="516" t="s">
        <v>880</v>
      </c>
      <c r="C499" s="491">
        <v>82654</v>
      </c>
      <c r="D499" s="355">
        <v>82654</v>
      </c>
      <c r="E499" s="355">
        <v>65124</v>
      </c>
      <c r="F499" s="453">
        <v>78.79110508868294</v>
      </c>
      <c r="G499" s="454">
        <v>65124</v>
      </c>
    </row>
    <row r="500" spans="1:7" s="503" customFormat="1" ht="12.75" hidden="1">
      <c r="A500" s="501"/>
      <c r="B500" s="502" t="s">
        <v>175</v>
      </c>
      <c r="C500" s="506">
        <v>0</v>
      </c>
      <c r="D500" s="506">
        <v>0</v>
      </c>
      <c r="E500" s="506" t="s">
        <v>171</v>
      </c>
      <c r="F500" s="489" t="s">
        <v>171</v>
      </c>
      <c r="G500" s="454" t="e">
        <v>#VALUE!</v>
      </c>
    </row>
    <row r="501" spans="1:7" s="503" customFormat="1" ht="12.75" hidden="1">
      <c r="A501" s="501"/>
      <c r="B501" s="502" t="s">
        <v>176</v>
      </c>
      <c r="C501" s="488">
        <v>0</v>
      </c>
      <c r="D501" s="488">
        <v>0</v>
      </c>
      <c r="E501" s="488">
        <v>0</v>
      </c>
      <c r="F501" s="489" t="s">
        <v>171</v>
      </c>
      <c r="G501" s="454">
        <v>0</v>
      </c>
    </row>
    <row r="502" spans="1:7" s="503" customFormat="1" ht="12.75" hidden="1">
      <c r="A502" s="501"/>
      <c r="B502" s="504" t="s">
        <v>180</v>
      </c>
      <c r="C502" s="488">
        <v>0</v>
      </c>
      <c r="D502" s="488">
        <v>0</v>
      </c>
      <c r="E502" s="488">
        <v>0</v>
      </c>
      <c r="F502" s="489" t="s">
        <v>171</v>
      </c>
      <c r="G502" s="454">
        <v>0</v>
      </c>
    </row>
    <row r="503" spans="1:7" s="503" customFormat="1" ht="12.75" hidden="1">
      <c r="A503" s="501"/>
      <c r="B503" s="507" t="s">
        <v>887</v>
      </c>
      <c r="C503" s="488">
        <v>0</v>
      </c>
      <c r="D503" s="488">
        <v>0</v>
      </c>
      <c r="E503" s="488">
        <v>0</v>
      </c>
      <c r="F503" s="489" t="s">
        <v>171</v>
      </c>
      <c r="G503" s="454">
        <v>0</v>
      </c>
    </row>
    <row r="504" spans="1:7" s="503" customFormat="1" ht="12.75" hidden="1">
      <c r="A504" s="501"/>
      <c r="B504" s="504" t="s">
        <v>297</v>
      </c>
      <c r="C504" s="488">
        <v>0</v>
      </c>
      <c r="D504" s="488">
        <v>0</v>
      </c>
      <c r="E504" s="488">
        <v>0</v>
      </c>
      <c r="F504" s="489" t="s">
        <v>171</v>
      </c>
      <c r="G504" s="454">
        <v>0</v>
      </c>
    </row>
    <row r="505" spans="1:7" s="503" customFormat="1" ht="38.25" hidden="1">
      <c r="A505" s="501"/>
      <c r="B505" s="505" t="s">
        <v>832</v>
      </c>
      <c r="C505" s="488">
        <v>0</v>
      </c>
      <c r="D505" s="488">
        <v>0</v>
      </c>
      <c r="E505" s="488">
        <v>0</v>
      </c>
      <c r="F505" s="489" t="s">
        <v>171</v>
      </c>
      <c r="G505" s="454">
        <v>0</v>
      </c>
    </row>
    <row r="506" spans="1:7" s="503" customFormat="1" ht="41.25" customHeight="1" hidden="1">
      <c r="A506" s="501"/>
      <c r="B506" s="505" t="s">
        <v>851</v>
      </c>
      <c r="C506" s="488">
        <v>0</v>
      </c>
      <c r="D506" s="506">
        <v>0</v>
      </c>
      <c r="E506" s="506">
        <v>0</v>
      </c>
      <c r="F506" s="489" t="s">
        <v>171</v>
      </c>
      <c r="G506" s="454">
        <v>0</v>
      </c>
    </row>
    <row r="507" spans="1:7" ht="12.75">
      <c r="A507" s="451"/>
      <c r="B507" s="458"/>
      <c r="C507" s="355"/>
      <c r="D507" s="355"/>
      <c r="E507" s="355"/>
      <c r="F507" s="453"/>
      <c r="G507" s="454"/>
    </row>
    <row r="508" spans="1:7" ht="12.75">
      <c r="A508" s="451"/>
      <c r="B508" s="482" t="s">
        <v>888</v>
      </c>
      <c r="C508" s="237"/>
      <c r="D508" s="355"/>
      <c r="E508" s="355"/>
      <c r="F508" s="453"/>
      <c r="G508" s="454"/>
    </row>
    <row r="509" spans="1:7" ht="12.75">
      <c r="A509" s="451"/>
      <c r="B509" s="456" t="s">
        <v>824</v>
      </c>
      <c r="C509" s="485">
        <v>407698793</v>
      </c>
      <c r="D509" s="485">
        <v>48084219</v>
      </c>
      <c r="E509" s="485">
        <v>47312446</v>
      </c>
      <c r="F509" s="450">
        <v>11.604754983907936</v>
      </c>
      <c r="G509" s="457">
        <v>26702351</v>
      </c>
    </row>
    <row r="510" spans="1:7" ht="25.5">
      <c r="A510" s="451"/>
      <c r="B510" s="144" t="s">
        <v>825</v>
      </c>
      <c r="C510" s="491">
        <v>3114892</v>
      </c>
      <c r="D510" s="355">
        <v>533631</v>
      </c>
      <c r="E510" s="355">
        <v>441666</v>
      </c>
      <c r="F510" s="453">
        <v>14.179175393560998</v>
      </c>
      <c r="G510" s="454">
        <v>95959</v>
      </c>
    </row>
    <row r="511" spans="1:7" ht="12.75">
      <c r="A511" s="451"/>
      <c r="B511" s="141" t="s">
        <v>834</v>
      </c>
      <c r="C511" s="491">
        <v>36781950</v>
      </c>
      <c r="D511" s="355">
        <v>3970139</v>
      </c>
      <c r="E511" s="355">
        <v>3290331</v>
      </c>
      <c r="F511" s="453">
        <v>8.945504520559677</v>
      </c>
      <c r="G511" s="454">
        <v>3290331</v>
      </c>
    </row>
    <row r="512" spans="1:7" ht="25.5">
      <c r="A512" s="451"/>
      <c r="B512" s="474" t="s">
        <v>854</v>
      </c>
      <c r="C512" s="491">
        <v>1647372</v>
      </c>
      <c r="D512" s="355">
        <v>0</v>
      </c>
      <c r="E512" s="355">
        <v>0</v>
      </c>
      <c r="F512" s="453">
        <v>0</v>
      </c>
      <c r="G512" s="454">
        <v>0</v>
      </c>
    </row>
    <row r="513" spans="1:7" ht="12.75" hidden="1">
      <c r="A513" s="451"/>
      <c r="B513" s="144" t="s">
        <v>835</v>
      </c>
      <c r="C513" s="491">
        <v>0</v>
      </c>
      <c r="D513" s="491">
        <v>0</v>
      </c>
      <c r="E513" s="491">
        <v>0</v>
      </c>
      <c r="F513" s="453" t="e">
        <v>#DIV/0!</v>
      </c>
      <c r="G513" s="454">
        <v>0</v>
      </c>
    </row>
    <row r="514" spans="1:7" ht="12.75" hidden="1">
      <c r="A514" s="451"/>
      <c r="B514" s="470" t="s">
        <v>836</v>
      </c>
      <c r="C514" s="491">
        <v>0</v>
      </c>
      <c r="D514" s="491">
        <v>0</v>
      </c>
      <c r="E514" s="491">
        <v>0</v>
      </c>
      <c r="F514" s="453" t="e">
        <v>#DIV/0!</v>
      </c>
      <c r="G514" s="454">
        <v>0</v>
      </c>
    </row>
    <row r="515" spans="1:7" ht="12.75" customHeight="1" hidden="1">
      <c r="A515" s="451"/>
      <c r="B515" s="471" t="s">
        <v>837</v>
      </c>
      <c r="C515" s="491">
        <v>0</v>
      </c>
      <c r="D515" s="491">
        <v>0</v>
      </c>
      <c r="E515" s="491">
        <v>0</v>
      </c>
      <c r="F515" s="453" t="e">
        <v>#DIV/0!</v>
      </c>
      <c r="G515" s="454">
        <v>0</v>
      </c>
    </row>
    <row r="516" spans="1:7" ht="12.75" hidden="1">
      <c r="A516" s="451"/>
      <c r="B516" s="516" t="s">
        <v>838</v>
      </c>
      <c r="C516" s="491">
        <v>0</v>
      </c>
      <c r="D516" s="491">
        <v>0</v>
      </c>
      <c r="E516" s="491">
        <v>0</v>
      </c>
      <c r="F516" s="453" t="e">
        <v>#DIV/0!</v>
      </c>
      <c r="G516" s="454">
        <v>0</v>
      </c>
    </row>
    <row r="517" spans="1:7" ht="63.75" hidden="1">
      <c r="A517" s="451"/>
      <c r="B517" s="517" t="s">
        <v>839</v>
      </c>
      <c r="C517" s="491">
        <v>0</v>
      </c>
      <c r="D517" s="355">
        <v>0</v>
      </c>
      <c r="E517" s="355">
        <v>0</v>
      </c>
      <c r="F517" s="453" t="e">
        <v>#DIV/0!</v>
      </c>
      <c r="G517" s="454">
        <v>0</v>
      </c>
    </row>
    <row r="518" spans="1:7" ht="12.75">
      <c r="A518" s="451"/>
      <c r="B518" s="141" t="s">
        <v>826</v>
      </c>
      <c r="C518" s="491">
        <v>367801951</v>
      </c>
      <c r="D518" s="491">
        <v>43580449</v>
      </c>
      <c r="E518" s="491">
        <v>43580449</v>
      </c>
      <c r="F518" s="453">
        <v>11.848890110971706</v>
      </c>
      <c r="G518" s="454">
        <v>23316061</v>
      </c>
    </row>
    <row r="519" spans="1:7" ht="25.5">
      <c r="A519" s="451"/>
      <c r="B519" s="474" t="s">
        <v>827</v>
      </c>
      <c r="C519" s="491">
        <v>340184154</v>
      </c>
      <c r="D519" s="355">
        <v>43580449</v>
      </c>
      <c r="E519" s="355">
        <v>43580449</v>
      </c>
      <c r="F519" s="453">
        <v>12.810840389702571</v>
      </c>
      <c r="G519" s="454">
        <v>23316061</v>
      </c>
    </row>
    <row r="520" spans="1:7" ht="25.5">
      <c r="A520" s="451"/>
      <c r="B520" s="474" t="s">
        <v>886</v>
      </c>
      <c r="C520" s="491">
        <v>27617797</v>
      </c>
      <c r="D520" s="491">
        <v>0</v>
      </c>
      <c r="E520" s="355">
        <v>0</v>
      </c>
      <c r="F520" s="453">
        <v>0</v>
      </c>
      <c r="G520" s="454">
        <v>0</v>
      </c>
    </row>
    <row r="521" spans="1:7" ht="12.75">
      <c r="A521" s="451"/>
      <c r="B521" s="456" t="s">
        <v>828</v>
      </c>
      <c r="C521" s="237">
        <v>410890929</v>
      </c>
      <c r="D521" s="237">
        <v>48743008</v>
      </c>
      <c r="E521" s="237">
        <v>40844570</v>
      </c>
      <c r="F521" s="450">
        <v>9.940489584280893</v>
      </c>
      <c r="G521" s="457">
        <v>24604811</v>
      </c>
    </row>
    <row r="522" spans="1:7" ht="12.75">
      <c r="A522" s="451"/>
      <c r="B522" s="141" t="s">
        <v>472</v>
      </c>
      <c r="C522" s="491">
        <v>216765959</v>
      </c>
      <c r="D522" s="491">
        <v>36047573</v>
      </c>
      <c r="E522" s="491">
        <v>33486905</v>
      </c>
      <c r="F522" s="453">
        <v>15.448415034576533</v>
      </c>
      <c r="G522" s="454">
        <v>21103645</v>
      </c>
    </row>
    <row r="523" spans="1:7" ht="12.75">
      <c r="A523" s="451"/>
      <c r="B523" s="470" t="s">
        <v>473</v>
      </c>
      <c r="C523" s="491">
        <v>84095435</v>
      </c>
      <c r="D523" s="491">
        <v>14467035</v>
      </c>
      <c r="E523" s="491">
        <v>14233420</v>
      </c>
      <c r="F523" s="453">
        <v>16.92531824111499</v>
      </c>
      <c r="G523" s="454">
        <v>9674448</v>
      </c>
    </row>
    <row r="524" spans="1:7" ht="12.75">
      <c r="A524" s="451"/>
      <c r="B524" s="493" t="s">
        <v>474</v>
      </c>
      <c r="C524" s="491">
        <v>5103448</v>
      </c>
      <c r="D524" s="355">
        <v>712395</v>
      </c>
      <c r="E524" s="355">
        <v>616983</v>
      </c>
      <c r="F524" s="453">
        <v>12.089532410244995</v>
      </c>
      <c r="G524" s="454">
        <v>307882</v>
      </c>
    </row>
    <row r="525" spans="1:7" ht="12.75">
      <c r="A525" s="451"/>
      <c r="B525" s="498" t="s">
        <v>411</v>
      </c>
      <c r="C525" s="491">
        <v>3925013</v>
      </c>
      <c r="D525" s="355">
        <v>560651</v>
      </c>
      <c r="E525" s="355">
        <v>490342</v>
      </c>
      <c r="F525" s="453">
        <v>12.492748431661244</v>
      </c>
      <c r="G525" s="454">
        <v>240926</v>
      </c>
    </row>
    <row r="526" spans="1:7" ht="12.75">
      <c r="A526" s="451"/>
      <c r="B526" s="493" t="s">
        <v>414</v>
      </c>
      <c r="C526" s="491">
        <v>78991987</v>
      </c>
      <c r="D526" s="355">
        <v>13754640</v>
      </c>
      <c r="E526" s="355">
        <v>13616437</v>
      </c>
      <c r="F526" s="453">
        <v>17.237744633515803</v>
      </c>
      <c r="G526" s="454">
        <v>9366566</v>
      </c>
    </row>
    <row r="527" spans="1:7" ht="12.75">
      <c r="A527" s="451"/>
      <c r="B527" s="470" t="s">
        <v>475</v>
      </c>
      <c r="C527" s="491">
        <v>63539001</v>
      </c>
      <c r="D527" s="491">
        <v>11780614</v>
      </c>
      <c r="E527" s="491">
        <v>10525982</v>
      </c>
      <c r="F527" s="453">
        <v>16.566174844329076</v>
      </c>
      <c r="G527" s="454">
        <v>7056833</v>
      </c>
    </row>
    <row r="528" spans="1:7" ht="12.75">
      <c r="A528" s="451"/>
      <c r="B528" s="493" t="s">
        <v>422</v>
      </c>
      <c r="C528" s="491">
        <v>63539001</v>
      </c>
      <c r="D528" s="355">
        <v>11780614</v>
      </c>
      <c r="E528" s="355">
        <v>10525982</v>
      </c>
      <c r="F528" s="453">
        <v>16.566174844329076</v>
      </c>
      <c r="G528" s="454">
        <v>7056833</v>
      </c>
    </row>
    <row r="529" spans="1:7" ht="12.75" hidden="1">
      <c r="A529" s="451"/>
      <c r="B529" s="493" t="s">
        <v>476</v>
      </c>
      <c r="C529" s="491">
        <v>0</v>
      </c>
      <c r="D529" s="355"/>
      <c r="E529" s="355"/>
      <c r="F529" s="453" t="e">
        <v>#DIV/0!</v>
      </c>
      <c r="G529" s="454">
        <v>0</v>
      </c>
    </row>
    <row r="530" spans="1:7" ht="25.5">
      <c r="A530" s="451"/>
      <c r="B530" s="474" t="s">
        <v>830</v>
      </c>
      <c r="C530" s="491">
        <v>238020</v>
      </c>
      <c r="D530" s="491">
        <v>97320</v>
      </c>
      <c r="E530" s="491">
        <v>84799</v>
      </c>
      <c r="F530" s="453">
        <v>35.626838080833544</v>
      </c>
      <c r="G530" s="454">
        <v>35230</v>
      </c>
    </row>
    <row r="531" spans="1:7" ht="25.5" hidden="1">
      <c r="A531" s="451"/>
      <c r="B531" s="471" t="s">
        <v>859</v>
      </c>
      <c r="C531" s="491">
        <v>0</v>
      </c>
      <c r="D531" s="355"/>
      <c r="E531" s="355"/>
      <c r="F531" s="453" t="e">
        <v>#DIV/0!</v>
      </c>
      <c r="G531" s="454">
        <v>0</v>
      </c>
    </row>
    <row r="532" spans="1:7" ht="12.75">
      <c r="A532" s="451"/>
      <c r="B532" s="471" t="s">
        <v>831</v>
      </c>
      <c r="C532" s="491">
        <v>238020</v>
      </c>
      <c r="D532" s="355">
        <v>97320</v>
      </c>
      <c r="E532" s="355">
        <v>84799</v>
      </c>
      <c r="F532" s="453">
        <v>35.626838080833544</v>
      </c>
      <c r="G532" s="454">
        <v>35230</v>
      </c>
    </row>
    <row r="533" spans="1:7" ht="12.75">
      <c r="A533" s="451"/>
      <c r="B533" s="470" t="s">
        <v>788</v>
      </c>
      <c r="C533" s="355">
        <v>68893503</v>
      </c>
      <c r="D533" s="355">
        <v>9702604</v>
      </c>
      <c r="E533" s="355">
        <v>8642704</v>
      </c>
      <c r="F533" s="453">
        <v>12.545020391835788</v>
      </c>
      <c r="G533" s="454">
        <v>4337134</v>
      </c>
    </row>
    <row r="534" spans="1:7" ht="25.5" hidden="1">
      <c r="A534" s="451"/>
      <c r="B534" s="471" t="s">
        <v>847</v>
      </c>
      <c r="C534" s="355">
        <v>0</v>
      </c>
      <c r="D534" s="355"/>
      <c r="E534" s="355"/>
      <c r="F534" s="453" t="e">
        <v>#DIV/0!</v>
      </c>
      <c r="G534" s="454">
        <v>0</v>
      </c>
    </row>
    <row r="535" spans="1:7" ht="38.25" hidden="1">
      <c r="A535" s="451"/>
      <c r="B535" s="516" t="s">
        <v>848</v>
      </c>
      <c r="C535" s="355">
        <v>0</v>
      </c>
      <c r="D535" s="355"/>
      <c r="E535" s="355"/>
      <c r="F535" s="453" t="e">
        <v>#DIV/0!</v>
      </c>
      <c r="G535" s="454">
        <v>0</v>
      </c>
    </row>
    <row r="536" spans="1:7" ht="25.5">
      <c r="A536" s="451"/>
      <c r="B536" s="471" t="s">
        <v>860</v>
      </c>
      <c r="C536" s="355">
        <v>67246131</v>
      </c>
      <c r="D536" s="355">
        <v>9702604</v>
      </c>
      <c r="E536" s="355">
        <v>8642704</v>
      </c>
      <c r="F536" s="453">
        <v>12.852343876854416</v>
      </c>
      <c r="G536" s="454">
        <v>4337134</v>
      </c>
    </row>
    <row r="537" spans="1:7" ht="51" hidden="1">
      <c r="A537" s="451"/>
      <c r="B537" s="471" t="s">
        <v>861</v>
      </c>
      <c r="C537" s="355">
        <v>0</v>
      </c>
      <c r="D537" s="355"/>
      <c r="E537" s="355"/>
      <c r="F537" s="453" t="e">
        <v>#DIV/0!</v>
      </c>
      <c r="G537" s="454">
        <v>0</v>
      </c>
    </row>
    <row r="538" spans="1:7" ht="51" hidden="1">
      <c r="A538" s="451"/>
      <c r="B538" s="471" t="s">
        <v>861</v>
      </c>
      <c r="C538" s="355">
        <v>0</v>
      </c>
      <c r="D538" s="355">
        <v>0</v>
      </c>
      <c r="E538" s="355">
        <v>0</v>
      </c>
      <c r="F538" s="453" t="e">
        <v>#DIV/0!</v>
      </c>
      <c r="G538" s="454">
        <v>0</v>
      </c>
    </row>
    <row r="539" spans="1:7" ht="25.5">
      <c r="A539" s="451"/>
      <c r="B539" s="471" t="s">
        <v>862</v>
      </c>
      <c r="C539" s="355">
        <v>1647372</v>
      </c>
      <c r="D539" s="355">
        <v>0</v>
      </c>
      <c r="E539" s="355">
        <v>0</v>
      </c>
      <c r="F539" s="453">
        <v>0</v>
      </c>
      <c r="G539" s="454">
        <v>0</v>
      </c>
    </row>
    <row r="540" spans="1:7" ht="51" hidden="1">
      <c r="A540" s="451"/>
      <c r="B540" s="516" t="s">
        <v>863</v>
      </c>
      <c r="C540" s="355">
        <v>0</v>
      </c>
      <c r="D540" s="355">
        <v>0</v>
      </c>
      <c r="E540" s="355">
        <v>0</v>
      </c>
      <c r="F540" s="453" t="e">
        <v>#DIV/0!</v>
      </c>
      <c r="G540" s="454">
        <v>0</v>
      </c>
    </row>
    <row r="541" spans="1:7" ht="76.5" customHeight="1">
      <c r="A541" s="451"/>
      <c r="B541" s="516" t="s">
        <v>872</v>
      </c>
      <c r="C541" s="355">
        <v>1647372</v>
      </c>
      <c r="D541" s="340">
        <v>0</v>
      </c>
      <c r="E541" s="355">
        <v>0</v>
      </c>
      <c r="F541" s="453">
        <v>0</v>
      </c>
      <c r="G541" s="454">
        <v>0</v>
      </c>
    </row>
    <row r="542" spans="1:7" ht="12.75">
      <c r="A542" s="451"/>
      <c r="B542" s="141" t="s">
        <v>429</v>
      </c>
      <c r="C542" s="491">
        <v>194124970</v>
      </c>
      <c r="D542" s="491">
        <v>12695435</v>
      </c>
      <c r="E542" s="491">
        <v>7357665</v>
      </c>
      <c r="F542" s="453">
        <v>3.790169291462093</v>
      </c>
      <c r="G542" s="454">
        <v>3501166</v>
      </c>
    </row>
    <row r="543" spans="1:7" ht="12.75">
      <c r="A543" s="451"/>
      <c r="B543" s="470" t="s">
        <v>479</v>
      </c>
      <c r="C543" s="491">
        <v>166507173</v>
      </c>
      <c r="D543" s="355">
        <v>12695435</v>
      </c>
      <c r="E543" s="355">
        <v>7357665</v>
      </c>
      <c r="F543" s="453">
        <v>4.418827650145738</v>
      </c>
      <c r="G543" s="454">
        <v>3501166</v>
      </c>
    </row>
    <row r="544" spans="1:7" ht="12.75">
      <c r="A544" s="451"/>
      <c r="B544" s="470" t="s">
        <v>873</v>
      </c>
      <c r="C544" s="491">
        <v>27617797</v>
      </c>
      <c r="D544" s="491">
        <v>0</v>
      </c>
      <c r="E544" s="491">
        <v>0</v>
      </c>
      <c r="F544" s="453">
        <v>0</v>
      </c>
      <c r="G544" s="454">
        <v>0</v>
      </c>
    </row>
    <row r="545" spans="1:7" ht="38.25">
      <c r="A545" s="451"/>
      <c r="B545" s="471" t="s">
        <v>874</v>
      </c>
      <c r="C545" s="491">
        <v>27617797</v>
      </c>
      <c r="D545" s="491">
        <v>0</v>
      </c>
      <c r="E545" s="491">
        <v>0</v>
      </c>
      <c r="F545" s="453">
        <v>0</v>
      </c>
      <c r="G545" s="454">
        <v>0</v>
      </c>
    </row>
    <row r="546" spans="1:7" ht="25.5">
      <c r="A546" s="451"/>
      <c r="B546" s="516" t="s">
        <v>880</v>
      </c>
      <c r="C546" s="491">
        <v>27617797</v>
      </c>
      <c r="D546" s="355">
        <v>0</v>
      </c>
      <c r="E546" s="355">
        <v>0</v>
      </c>
      <c r="F546" s="453">
        <v>0</v>
      </c>
      <c r="G546" s="454">
        <v>0</v>
      </c>
    </row>
    <row r="547" spans="1:7" s="503" customFormat="1" ht="25.5" hidden="1">
      <c r="A547" s="501"/>
      <c r="B547" s="525" t="s">
        <v>889</v>
      </c>
      <c r="C547" s="488">
        <v>0</v>
      </c>
      <c r="D547" s="488">
        <v>0</v>
      </c>
      <c r="E547" s="488">
        <v>0</v>
      </c>
      <c r="F547" s="489" t="e">
        <v>#DIV/0!</v>
      </c>
      <c r="G547" s="454">
        <v>0</v>
      </c>
    </row>
    <row r="548" spans="1:7" s="503" customFormat="1" ht="38.25" hidden="1">
      <c r="A548" s="501"/>
      <c r="B548" s="518" t="s">
        <v>798</v>
      </c>
      <c r="C548" s="506">
        <v>0</v>
      </c>
      <c r="D548" s="506">
        <v>0</v>
      </c>
      <c r="E548" s="506">
        <v>0</v>
      </c>
      <c r="F548" s="489" t="e">
        <v>#DIV/0!</v>
      </c>
      <c r="G548" s="454">
        <v>0</v>
      </c>
    </row>
    <row r="549" spans="1:7" ht="25.5" hidden="1">
      <c r="A549" s="451"/>
      <c r="B549" s="471" t="s">
        <v>890</v>
      </c>
      <c r="C549" s="355">
        <v>0</v>
      </c>
      <c r="D549" s="355"/>
      <c r="E549" s="355"/>
      <c r="F549" s="453" t="e">
        <v>#DIV/0!</v>
      </c>
      <c r="G549" s="454">
        <v>0</v>
      </c>
    </row>
    <row r="550" spans="1:7" ht="12.75">
      <c r="A550" s="451"/>
      <c r="B550" s="458" t="s">
        <v>175</v>
      </c>
      <c r="C550" s="355">
        <v>-3192136</v>
      </c>
      <c r="D550" s="355">
        <v>-658789</v>
      </c>
      <c r="E550" s="355" t="s">
        <v>171</v>
      </c>
      <c r="F550" s="453" t="s">
        <v>171</v>
      </c>
      <c r="G550" s="453" t="s">
        <v>171</v>
      </c>
    </row>
    <row r="551" spans="1:7" ht="12.75">
      <c r="A551" s="451"/>
      <c r="B551" s="458" t="s">
        <v>176</v>
      </c>
      <c r="C551" s="491">
        <v>3192136</v>
      </c>
      <c r="D551" s="491">
        <v>658789</v>
      </c>
      <c r="E551" s="491">
        <v>658789</v>
      </c>
      <c r="F551" s="453" t="s">
        <v>171</v>
      </c>
      <c r="G551" s="454">
        <v>3961967</v>
      </c>
    </row>
    <row r="552" spans="1:7" ht="12.75" hidden="1">
      <c r="A552" s="451"/>
      <c r="B552" s="141" t="s">
        <v>180</v>
      </c>
      <c r="C552" s="491">
        <v>0</v>
      </c>
      <c r="D552" s="491">
        <v>0</v>
      </c>
      <c r="E552" s="491">
        <v>0</v>
      </c>
      <c r="F552" s="453" t="e">
        <v>#DIV/0!</v>
      </c>
      <c r="G552" s="454">
        <v>0</v>
      </c>
    </row>
    <row r="553" spans="1:7" ht="12.75" hidden="1">
      <c r="A553" s="451"/>
      <c r="B553" s="141" t="s">
        <v>181</v>
      </c>
      <c r="C553" s="491">
        <v>0</v>
      </c>
      <c r="D553" s="491">
        <v>0</v>
      </c>
      <c r="E553" s="491">
        <v>0</v>
      </c>
      <c r="F553" s="453" t="e">
        <v>#DIV/0!</v>
      </c>
      <c r="G553" s="454">
        <v>0</v>
      </c>
    </row>
    <row r="554" spans="1:7" ht="12.75">
      <c r="A554" s="451"/>
      <c r="B554" s="141" t="s">
        <v>297</v>
      </c>
      <c r="C554" s="491">
        <v>3192136</v>
      </c>
      <c r="D554" s="491">
        <v>658789</v>
      </c>
      <c r="E554" s="491">
        <v>658789</v>
      </c>
      <c r="F554" s="453" t="s">
        <v>171</v>
      </c>
      <c r="G554" s="454">
        <v>3961967</v>
      </c>
    </row>
    <row r="555" spans="1:7" s="503" customFormat="1" ht="38.25" hidden="1">
      <c r="A555" s="501"/>
      <c r="B555" s="505" t="s">
        <v>832</v>
      </c>
      <c r="C555" s="488">
        <v>0</v>
      </c>
      <c r="D555" s="506">
        <v>0</v>
      </c>
      <c r="E555" s="506">
        <v>0</v>
      </c>
      <c r="F555" s="489" t="s">
        <v>171</v>
      </c>
      <c r="G555" s="454">
        <v>0</v>
      </c>
    </row>
    <row r="556" spans="1:7" ht="41.25" customHeight="1">
      <c r="A556" s="451"/>
      <c r="B556" s="474" t="s">
        <v>851</v>
      </c>
      <c r="C556" s="491">
        <v>3192136</v>
      </c>
      <c r="D556" s="355">
        <v>658789</v>
      </c>
      <c r="E556" s="355">
        <v>658789</v>
      </c>
      <c r="F556" s="453" t="s">
        <v>171</v>
      </c>
      <c r="G556" s="454">
        <v>3961967</v>
      </c>
    </row>
    <row r="557" spans="1:7" ht="38.25" hidden="1">
      <c r="A557" s="451"/>
      <c r="B557" s="474" t="s">
        <v>802</v>
      </c>
      <c r="C557" s="355">
        <v>0</v>
      </c>
      <c r="D557" s="355"/>
      <c r="E557" s="355"/>
      <c r="F557" s="453" t="e">
        <v>#DIV/0!</v>
      </c>
      <c r="G557" s="454">
        <v>0</v>
      </c>
    </row>
    <row r="558" spans="1:7" ht="12.75">
      <c r="A558" s="451"/>
      <c r="B558" s="225"/>
      <c r="C558" s="355"/>
      <c r="D558" s="355"/>
      <c r="E558" s="355"/>
      <c r="F558" s="453"/>
      <c r="G558" s="454"/>
    </row>
    <row r="559" spans="1:7" ht="12.75">
      <c r="A559" s="451"/>
      <c r="B559" s="455" t="s">
        <v>891</v>
      </c>
      <c r="C559" s="237"/>
      <c r="D559" s="355"/>
      <c r="E559" s="355"/>
      <c r="F559" s="453"/>
      <c r="G559" s="454"/>
    </row>
    <row r="560" spans="1:7" ht="12.75">
      <c r="A560" s="451"/>
      <c r="B560" s="456" t="s">
        <v>824</v>
      </c>
      <c r="C560" s="485">
        <v>191845085</v>
      </c>
      <c r="D560" s="485">
        <v>29626088</v>
      </c>
      <c r="E560" s="485">
        <v>29430752</v>
      </c>
      <c r="F560" s="450">
        <v>15.340894451374659</v>
      </c>
      <c r="G560" s="457">
        <v>16293111</v>
      </c>
    </row>
    <row r="561" spans="1:7" ht="25.5">
      <c r="A561" s="451"/>
      <c r="B561" s="144" t="s">
        <v>825</v>
      </c>
      <c r="C561" s="491">
        <v>5764230</v>
      </c>
      <c r="D561" s="355">
        <v>1035155</v>
      </c>
      <c r="E561" s="355">
        <v>839819</v>
      </c>
      <c r="F561" s="453">
        <v>14.569491501900513</v>
      </c>
      <c r="G561" s="454">
        <v>454670</v>
      </c>
    </row>
    <row r="562" spans="1:7" ht="12.75" hidden="1">
      <c r="A562" s="451"/>
      <c r="B562" s="141" t="s">
        <v>834</v>
      </c>
      <c r="C562" s="491">
        <v>0</v>
      </c>
      <c r="D562" s="355">
        <v>0</v>
      </c>
      <c r="E562" s="355">
        <v>0</v>
      </c>
      <c r="F562" s="453" t="e">
        <v>#DIV/0!</v>
      </c>
      <c r="G562" s="454">
        <v>0</v>
      </c>
    </row>
    <row r="563" spans="1:7" s="503" customFormat="1" ht="12.75" hidden="1">
      <c r="A563" s="501"/>
      <c r="B563" s="487" t="s">
        <v>835</v>
      </c>
      <c r="C563" s="488">
        <v>0</v>
      </c>
      <c r="D563" s="488">
        <v>0</v>
      </c>
      <c r="E563" s="488">
        <v>0</v>
      </c>
      <c r="F563" s="489" t="e">
        <v>#DIV/0!</v>
      </c>
      <c r="G563" s="454">
        <v>0</v>
      </c>
    </row>
    <row r="564" spans="1:7" s="503" customFormat="1" ht="12.75" hidden="1">
      <c r="A564" s="501"/>
      <c r="B564" s="507" t="s">
        <v>836</v>
      </c>
      <c r="C564" s="488">
        <v>0</v>
      </c>
      <c r="D564" s="488">
        <v>0</v>
      </c>
      <c r="E564" s="488">
        <v>0</v>
      </c>
      <c r="F564" s="489" t="e">
        <v>#DIV/0!</v>
      </c>
      <c r="G564" s="454">
        <v>0</v>
      </c>
    </row>
    <row r="565" spans="1:7" s="503" customFormat="1" ht="25.5" hidden="1">
      <c r="A565" s="501"/>
      <c r="B565" s="525" t="s">
        <v>837</v>
      </c>
      <c r="C565" s="488">
        <v>0</v>
      </c>
      <c r="D565" s="488">
        <v>0</v>
      </c>
      <c r="E565" s="488">
        <v>0</v>
      </c>
      <c r="F565" s="489" t="e">
        <v>#DIV/0!</v>
      </c>
      <c r="G565" s="454">
        <v>0</v>
      </c>
    </row>
    <row r="566" spans="1:7" s="503" customFormat="1" ht="12.75" hidden="1">
      <c r="A566" s="501"/>
      <c r="B566" s="518" t="s">
        <v>838</v>
      </c>
      <c r="C566" s="488">
        <v>0</v>
      </c>
      <c r="D566" s="488">
        <v>0</v>
      </c>
      <c r="E566" s="488">
        <v>0</v>
      </c>
      <c r="F566" s="489" t="e">
        <v>#DIV/0!</v>
      </c>
      <c r="G566" s="454">
        <v>0</v>
      </c>
    </row>
    <row r="567" spans="1:7" s="503" customFormat="1" ht="63.75" hidden="1">
      <c r="A567" s="501"/>
      <c r="B567" s="510" t="s">
        <v>839</v>
      </c>
      <c r="C567" s="488">
        <v>0</v>
      </c>
      <c r="D567" s="488">
        <v>0</v>
      </c>
      <c r="E567" s="488">
        <v>0</v>
      </c>
      <c r="F567" s="489" t="e">
        <v>#DIV/0!</v>
      </c>
      <c r="G567" s="454">
        <v>0</v>
      </c>
    </row>
    <row r="568" spans="1:7" ht="12.75">
      <c r="A568" s="451"/>
      <c r="B568" s="141" t="s">
        <v>826</v>
      </c>
      <c r="C568" s="491">
        <v>186080855</v>
      </c>
      <c r="D568" s="491">
        <v>28590933</v>
      </c>
      <c r="E568" s="491">
        <v>28590933</v>
      </c>
      <c r="F568" s="453">
        <v>15.364790214447371</v>
      </c>
      <c r="G568" s="454">
        <v>15838441</v>
      </c>
    </row>
    <row r="569" spans="1:7" ht="25.5">
      <c r="A569" s="451"/>
      <c r="B569" s="474" t="s">
        <v>827</v>
      </c>
      <c r="C569" s="491">
        <v>179648585</v>
      </c>
      <c r="D569" s="355">
        <v>28090933</v>
      </c>
      <c r="E569" s="355">
        <v>28090933</v>
      </c>
      <c r="F569" s="453">
        <v>15.636601312501291</v>
      </c>
      <c r="G569" s="454">
        <v>15438441</v>
      </c>
    </row>
    <row r="570" spans="1:7" ht="25.5">
      <c r="A570" s="451"/>
      <c r="B570" s="474" t="s">
        <v>886</v>
      </c>
      <c r="C570" s="491">
        <v>6432270</v>
      </c>
      <c r="D570" s="355">
        <v>500000</v>
      </c>
      <c r="E570" s="355">
        <v>500000</v>
      </c>
      <c r="F570" s="453">
        <v>7.773305535992736</v>
      </c>
      <c r="G570" s="454">
        <v>400000</v>
      </c>
    </row>
    <row r="571" spans="1:7" ht="12.75">
      <c r="A571" s="451"/>
      <c r="B571" s="456" t="s">
        <v>828</v>
      </c>
      <c r="C571" s="237">
        <v>191845085</v>
      </c>
      <c r="D571" s="237">
        <v>29626088</v>
      </c>
      <c r="E571" s="237">
        <v>27698362</v>
      </c>
      <c r="F571" s="450">
        <v>14.437879396284767</v>
      </c>
      <c r="G571" s="457">
        <v>14904811</v>
      </c>
    </row>
    <row r="572" spans="1:7" ht="12.75">
      <c r="A572" s="451"/>
      <c r="B572" s="141" t="s">
        <v>472</v>
      </c>
      <c r="C572" s="491">
        <v>189483164</v>
      </c>
      <c r="D572" s="491">
        <v>29505054</v>
      </c>
      <c r="E572" s="491">
        <v>27581999</v>
      </c>
      <c r="F572" s="453">
        <v>14.556437847955717</v>
      </c>
      <c r="G572" s="454">
        <v>14834467</v>
      </c>
    </row>
    <row r="573" spans="1:7" ht="12.75">
      <c r="A573" s="451"/>
      <c r="B573" s="470" t="s">
        <v>473</v>
      </c>
      <c r="C573" s="491">
        <v>48699999</v>
      </c>
      <c r="D573" s="491">
        <v>7213095</v>
      </c>
      <c r="E573" s="491">
        <v>6901803</v>
      </c>
      <c r="F573" s="453">
        <v>14.172080373143334</v>
      </c>
      <c r="G573" s="454">
        <v>3708569</v>
      </c>
    </row>
    <row r="574" spans="1:7" ht="12.75">
      <c r="A574" s="451"/>
      <c r="B574" s="493" t="s">
        <v>474</v>
      </c>
      <c r="C574" s="491">
        <v>30169878</v>
      </c>
      <c r="D574" s="355">
        <v>4413662</v>
      </c>
      <c r="E574" s="355">
        <v>4295102</v>
      </c>
      <c r="F574" s="453">
        <v>14.236391675166868</v>
      </c>
      <c r="G574" s="454">
        <v>2446832</v>
      </c>
    </row>
    <row r="575" spans="1:7" ht="12.75">
      <c r="A575" s="451"/>
      <c r="B575" s="498" t="s">
        <v>411</v>
      </c>
      <c r="C575" s="491">
        <v>23913062</v>
      </c>
      <c r="D575" s="355">
        <v>3362216</v>
      </c>
      <c r="E575" s="355">
        <v>3285261</v>
      </c>
      <c r="F575" s="453">
        <v>13.738353540838894</v>
      </c>
      <c r="G575" s="454">
        <v>1860824</v>
      </c>
    </row>
    <row r="576" spans="1:7" ht="12.75">
      <c r="A576" s="451"/>
      <c r="B576" s="493" t="s">
        <v>414</v>
      </c>
      <c r="C576" s="491">
        <v>18530121</v>
      </c>
      <c r="D576" s="355">
        <v>2799433</v>
      </c>
      <c r="E576" s="355">
        <v>2606701</v>
      </c>
      <c r="F576" s="453">
        <v>14.067371713330958</v>
      </c>
      <c r="G576" s="454">
        <v>1261737</v>
      </c>
    </row>
    <row r="577" spans="1:7" ht="12.75">
      <c r="A577" s="451"/>
      <c r="B577" s="470" t="s">
        <v>865</v>
      </c>
      <c r="C577" s="491">
        <v>3000</v>
      </c>
      <c r="D577" s="355">
        <v>0</v>
      </c>
      <c r="E577" s="355">
        <v>0</v>
      </c>
      <c r="F577" s="453">
        <v>0</v>
      </c>
      <c r="G577" s="454">
        <v>0</v>
      </c>
    </row>
    <row r="578" spans="1:7" ht="12.75">
      <c r="A578" s="451"/>
      <c r="B578" s="470" t="s">
        <v>475</v>
      </c>
      <c r="C578" s="491">
        <v>116560183</v>
      </c>
      <c r="D578" s="491">
        <v>19049409</v>
      </c>
      <c r="E578" s="491">
        <v>17939299</v>
      </c>
      <c r="F578" s="453">
        <v>15.390589254651394</v>
      </c>
      <c r="G578" s="454">
        <v>9659401</v>
      </c>
    </row>
    <row r="579" spans="1:7" ht="12.75">
      <c r="A579" s="451"/>
      <c r="B579" s="493" t="s">
        <v>422</v>
      </c>
      <c r="C579" s="491">
        <v>8399840</v>
      </c>
      <c r="D579" s="355">
        <v>1226135</v>
      </c>
      <c r="E579" s="355">
        <v>687463</v>
      </c>
      <c r="F579" s="453">
        <v>8.184239223604258</v>
      </c>
      <c r="G579" s="454">
        <v>400884</v>
      </c>
    </row>
    <row r="580" spans="1:7" ht="12.75">
      <c r="A580" s="451"/>
      <c r="B580" s="493" t="s">
        <v>476</v>
      </c>
      <c r="C580" s="491">
        <v>108160343</v>
      </c>
      <c r="D580" s="355">
        <v>17823274</v>
      </c>
      <c r="E580" s="355">
        <v>17251836</v>
      </c>
      <c r="F580" s="453">
        <v>15.950241577913635</v>
      </c>
      <c r="G580" s="454">
        <v>9258517</v>
      </c>
    </row>
    <row r="581" spans="1:7" ht="25.5">
      <c r="A581" s="451"/>
      <c r="B581" s="474" t="s">
        <v>830</v>
      </c>
      <c r="C581" s="491">
        <v>4215</v>
      </c>
      <c r="D581" s="491">
        <v>0</v>
      </c>
      <c r="E581" s="491">
        <v>0</v>
      </c>
      <c r="F581" s="453">
        <v>0</v>
      </c>
      <c r="G581" s="454">
        <v>0</v>
      </c>
    </row>
    <row r="582" spans="1:7" ht="25.5" hidden="1">
      <c r="A582" s="451"/>
      <c r="B582" s="471" t="s">
        <v>859</v>
      </c>
      <c r="C582" s="491">
        <v>0</v>
      </c>
      <c r="D582" s="355"/>
      <c r="E582" s="355"/>
      <c r="F582" s="453" t="e">
        <v>#DIV/0!</v>
      </c>
      <c r="G582" s="454">
        <v>0</v>
      </c>
    </row>
    <row r="583" spans="1:7" ht="12.75">
      <c r="A583" s="451"/>
      <c r="B583" s="471" t="s">
        <v>831</v>
      </c>
      <c r="C583" s="491">
        <v>4215</v>
      </c>
      <c r="D583" s="355">
        <v>0</v>
      </c>
      <c r="E583" s="355">
        <v>0</v>
      </c>
      <c r="F583" s="453">
        <v>0</v>
      </c>
      <c r="G583" s="454">
        <v>0</v>
      </c>
    </row>
    <row r="584" spans="1:7" ht="12.75">
      <c r="A584" s="451"/>
      <c r="B584" s="470" t="s">
        <v>788</v>
      </c>
      <c r="C584" s="355">
        <v>24215767</v>
      </c>
      <c r="D584" s="355">
        <v>3242550</v>
      </c>
      <c r="E584" s="355">
        <v>2740897</v>
      </c>
      <c r="F584" s="453">
        <v>11.318646235735585</v>
      </c>
      <c r="G584" s="454">
        <v>1466497</v>
      </c>
    </row>
    <row r="585" spans="1:7" ht="25.5">
      <c r="A585" s="451"/>
      <c r="B585" s="471" t="s">
        <v>847</v>
      </c>
      <c r="C585" s="355">
        <v>17558497</v>
      </c>
      <c r="D585" s="355">
        <v>2723800</v>
      </c>
      <c r="E585" s="355">
        <v>2723800</v>
      </c>
      <c r="F585" s="453">
        <v>15.51271729009607</v>
      </c>
      <c r="G585" s="454">
        <v>1449400</v>
      </c>
    </row>
    <row r="586" spans="1:7" ht="38.25">
      <c r="A586" s="451"/>
      <c r="B586" s="516" t="s">
        <v>848</v>
      </c>
      <c r="C586" s="355">
        <v>17558497</v>
      </c>
      <c r="D586" s="355">
        <v>2723800</v>
      </c>
      <c r="E586" s="355">
        <v>2723800</v>
      </c>
      <c r="F586" s="453">
        <v>15.51271729009607</v>
      </c>
      <c r="G586" s="454">
        <v>1449400</v>
      </c>
    </row>
    <row r="587" spans="1:7" ht="25.5">
      <c r="A587" s="451"/>
      <c r="B587" s="471" t="s">
        <v>860</v>
      </c>
      <c r="C587" s="355">
        <v>225000</v>
      </c>
      <c r="D587" s="355">
        <v>18750</v>
      </c>
      <c r="E587" s="355">
        <v>16875</v>
      </c>
      <c r="F587" s="453">
        <v>7.5</v>
      </c>
      <c r="G587" s="454">
        <v>16875</v>
      </c>
    </row>
    <row r="588" spans="1:7" s="503" customFormat="1" ht="51" hidden="1">
      <c r="A588" s="501"/>
      <c r="B588" s="525" t="s">
        <v>861</v>
      </c>
      <c r="C588" s="506">
        <v>0</v>
      </c>
      <c r="D588" s="506">
        <v>0</v>
      </c>
      <c r="E588" s="506">
        <v>0</v>
      </c>
      <c r="F588" s="489" t="e">
        <v>#DIV/0!</v>
      </c>
      <c r="G588" s="454">
        <v>0</v>
      </c>
    </row>
    <row r="589" spans="1:7" ht="25.5">
      <c r="A589" s="451"/>
      <c r="B589" s="471" t="s">
        <v>862</v>
      </c>
      <c r="C589" s="355">
        <v>6432270</v>
      </c>
      <c r="D589" s="355">
        <v>500000</v>
      </c>
      <c r="E589" s="355">
        <v>222</v>
      </c>
      <c r="F589" s="453">
        <v>0.003451347657980775</v>
      </c>
      <c r="G589" s="454">
        <v>222</v>
      </c>
    </row>
    <row r="590" spans="1:7" ht="51">
      <c r="A590" s="451"/>
      <c r="B590" s="516" t="s">
        <v>863</v>
      </c>
      <c r="C590" s="355">
        <v>6432270</v>
      </c>
      <c r="D590" s="355">
        <v>500000</v>
      </c>
      <c r="E590" s="355">
        <v>222</v>
      </c>
      <c r="F590" s="453">
        <v>0.003451347657980775</v>
      </c>
      <c r="G590" s="454">
        <v>222</v>
      </c>
    </row>
    <row r="591" spans="1:7" ht="12.75">
      <c r="A591" s="451"/>
      <c r="B591" s="141" t="s">
        <v>429</v>
      </c>
      <c r="C591" s="491">
        <v>2361921</v>
      </c>
      <c r="D591" s="491">
        <v>121034</v>
      </c>
      <c r="E591" s="491">
        <v>116363</v>
      </c>
      <c r="F591" s="453">
        <v>4.926625403643898</v>
      </c>
      <c r="G591" s="454">
        <v>70344</v>
      </c>
    </row>
    <row r="592" spans="1:7" ht="12.75">
      <c r="A592" s="451"/>
      <c r="B592" s="470" t="s">
        <v>479</v>
      </c>
      <c r="C592" s="491">
        <v>2361921</v>
      </c>
      <c r="D592" s="355">
        <v>121034</v>
      </c>
      <c r="E592" s="355">
        <v>116363</v>
      </c>
      <c r="F592" s="453">
        <v>4.926625403643898</v>
      </c>
      <c r="G592" s="454">
        <v>70344</v>
      </c>
    </row>
    <row r="593" spans="1:7" s="503" customFormat="1" ht="12.75" hidden="1">
      <c r="A593" s="501"/>
      <c r="B593" s="507" t="s">
        <v>873</v>
      </c>
      <c r="C593" s="488">
        <v>0</v>
      </c>
      <c r="D593" s="488">
        <v>0</v>
      </c>
      <c r="E593" s="488">
        <v>0</v>
      </c>
      <c r="F593" s="489" t="e">
        <v>#DIV/0!</v>
      </c>
      <c r="G593" s="454">
        <v>0</v>
      </c>
    </row>
    <row r="594" spans="1:7" s="503" customFormat="1" ht="25.5" hidden="1">
      <c r="A594" s="501"/>
      <c r="B594" s="525" t="s">
        <v>889</v>
      </c>
      <c r="C594" s="488">
        <v>0</v>
      </c>
      <c r="D594" s="506"/>
      <c r="E594" s="506"/>
      <c r="F594" s="489" t="e">
        <v>#DIV/0!</v>
      </c>
      <c r="G594" s="454">
        <v>0</v>
      </c>
    </row>
    <row r="595" spans="1:7" s="503" customFormat="1" ht="38.25" hidden="1">
      <c r="A595" s="501"/>
      <c r="B595" s="518" t="s">
        <v>798</v>
      </c>
      <c r="C595" s="506">
        <v>0</v>
      </c>
      <c r="D595" s="506"/>
      <c r="E595" s="506"/>
      <c r="F595" s="489" t="e">
        <v>#DIV/0!</v>
      </c>
      <c r="G595" s="454">
        <v>0</v>
      </c>
    </row>
    <row r="596" spans="1:7" s="503" customFormat="1" ht="25.5" hidden="1">
      <c r="A596" s="501"/>
      <c r="B596" s="525" t="s">
        <v>890</v>
      </c>
      <c r="C596" s="506">
        <v>0</v>
      </c>
      <c r="D596" s="506"/>
      <c r="E596" s="506"/>
      <c r="F596" s="489" t="e">
        <v>#DIV/0!</v>
      </c>
      <c r="G596" s="454">
        <v>0</v>
      </c>
    </row>
    <row r="597" spans="1:7" s="503" customFormat="1" ht="12.75" hidden="1">
      <c r="A597" s="501"/>
      <c r="B597" s="502" t="s">
        <v>175</v>
      </c>
      <c r="C597" s="506">
        <v>0</v>
      </c>
      <c r="D597" s="506"/>
      <c r="E597" s="506"/>
      <c r="F597" s="489" t="e">
        <v>#DIV/0!</v>
      </c>
      <c r="G597" s="454">
        <v>0</v>
      </c>
    </row>
    <row r="598" spans="1:7" s="503" customFormat="1" ht="12.75" hidden="1">
      <c r="A598" s="501"/>
      <c r="B598" s="502" t="s">
        <v>176</v>
      </c>
      <c r="C598" s="488">
        <v>0</v>
      </c>
      <c r="D598" s="506"/>
      <c r="E598" s="506"/>
      <c r="F598" s="489" t="e">
        <v>#DIV/0!</v>
      </c>
      <c r="G598" s="454">
        <v>0</v>
      </c>
    </row>
    <row r="599" spans="1:7" s="503" customFormat="1" ht="12.75" hidden="1">
      <c r="A599" s="501"/>
      <c r="B599" s="504" t="s">
        <v>180</v>
      </c>
      <c r="C599" s="488">
        <v>0</v>
      </c>
      <c r="D599" s="506"/>
      <c r="E599" s="506"/>
      <c r="F599" s="489" t="e">
        <v>#DIV/0!</v>
      </c>
      <c r="G599" s="454">
        <v>0</v>
      </c>
    </row>
    <row r="600" spans="1:7" s="503" customFormat="1" ht="12.75" hidden="1">
      <c r="A600" s="501"/>
      <c r="B600" s="504" t="s">
        <v>181</v>
      </c>
      <c r="C600" s="488">
        <v>0</v>
      </c>
      <c r="D600" s="506"/>
      <c r="E600" s="506"/>
      <c r="F600" s="489" t="e">
        <v>#DIV/0!</v>
      </c>
      <c r="G600" s="454">
        <v>0</v>
      </c>
    </row>
    <row r="601" spans="1:7" s="503" customFormat="1" ht="12.75" hidden="1">
      <c r="A601" s="501"/>
      <c r="B601" s="504" t="s">
        <v>297</v>
      </c>
      <c r="C601" s="488">
        <v>0</v>
      </c>
      <c r="D601" s="506"/>
      <c r="E601" s="506"/>
      <c r="F601" s="489" t="e">
        <v>#DIV/0!</v>
      </c>
      <c r="G601" s="454">
        <v>0</v>
      </c>
    </row>
    <row r="602" spans="1:7" s="503" customFormat="1" ht="38.25" hidden="1">
      <c r="A602" s="501"/>
      <c r="B602" s="505" t="s">
        <v>832</v>
      </c>
      <c r="C602" s="488">
        <v>0</v>
      </c>
      <c r="D602" s="506"/>
      <c r="E602" s="506"/>
      <c r="F602" s="489" t="e">
        <v>#DIV/0!</v>
      </c>
      <c r="G602" s="454">
        <v>0</v>
      </c>
    </row>
    <row r="603" spans="1:7" s="503" customFormat="1" ht="51" hidden="1">
      <c r="A603" s="501"/>
      <c r="B603" s="505" t="s">
        <v>851</v>
      </c>
      <c r="C603" s="488">
        <v>0</v>
      </c>
      <c r="D603" s="506"/>
      <c r="E603" s="506"/>
      <c r="F603" s="489" t="e">
        <v>#DIV/0!</v>
      </c>
      <c r="G603" s="454">
        <v>0</v>
      </c>
    </row>
    <row r="604" spans="1:7" s="503" customFormat="1" ht="38.25" hidden="1">
      <c r="A604" s="501"/>
      <c r="B604" s="505" t="s">
        <v>802</v>
      </c>
      <c r="C604" s="506">
        <v>0</v>
      </c>
      <c r="D604" s="506"/>
      <c r="E604" s="506"/>
      <c r="F604" s="489" t="e">
        <v>#DIV/0!</v>
      </c>
      <c r="G604" s="454">
        <v>0</v>
      </c>
    </row>
    <row r="605" spans="1:7" s="503" customFormat="1" ht="12.75" hidden="1">
      <c r="A605" s="501"/>
      <c r="B605" s="507" t="s">
        <v>873</v>
      </c>
      <c r="C605" s="506">
        <v>0</v>
      </c>
      <c r="D605" s="506">
        <v>0</v>
      </c>
      <c r="E605" s="506">
        <v>0</v>
      </c>
      <c r="F605" s="489" t="e">
        <v>#DIV/0!</v>
      </c>
      <c r="G605" s="454">
        <v>0</v>
      </c>
    </row>
    <row r="606" spans="1:7" s="503" customFormat="1" ht="25.5" hidden="1">
      <c r="A606" s="501"/>
      <c r="B606" s="525" t="s">
        <v>880</v>
      </c>
      <c r="C606" s="506">
        <v>0</v>
      </c>
      <c r="D606" s="506">
        <v>0</v>
      </c>
      <c r="E606" s="506">
        <v>0</v>
      </c>
      <c r="F606" s="489" t="e">
        <v>#DIV/0!</v>
      </c>
      <c r="G606" s="454">
        <v>0</v>
      </c>
    </row>
    <row r="607" spans="1:7" s="503" customFormat="1" ht="25.5" hidden="1">
      <c r="A607" s="501"/>
      <c r="B607" s="525" t="s">
        <v>880</v>
      </c>
      <c r="C607" s="506">
        <v>0</v>
      </c>
      <c r="D607" s="506">
        <v>0</v>
      </c>
      <c r="E607" s="506">
        <v>0</v>
      </c>
      <c r="F607" s="489" t="e">
        <v>#DIV/0!</v>
      </c>
      <c r="G607" s="454">
        <v>0</v>
      </c>
    </row>
    <row r="608" spans="1:7" s="503" customFormat="1" ht="12.75" hidden="1">
      <c r="A608" s="501"/>
      <c r="B608" s="502" t="s">
        <v>175</v>
      </c>
      <c r="C608" s="506">
        <v>0</v>
      </c>
      <c r="D608" s="506">
        <v>0</v>
      </c>
      <c r="E608" s="506" t="s">
        <v>171</v>
      </c>
      <c r="F608" s="489" t="s">
        <v>171</v>
      </c>
      <c r="G608" s="454" t="e">
        <v>#VALUE!</v>
      </c>
    </row>
    <row r="609" spans="1:7" s="503" customFormat="1" ht="12.75" hidden="1">
      <c r="A609" s="501"/>
      <c r="B609" s="502" t="s">
        <v>176</v>
      </c>
      <c r="C609" s="506">
        <v>0</v>
      </c>
      <c r="D609" s="506">
        <v>0</v>
      </c>
      <c r="E609" s="506">
        <v>0</v>
      </c>
      <c r="F609" s="489" t="s">
        <v>171</v>
      </c>
      <c r="G609" s="454">
        <v>0</v>
      </c>
    </row>
    <row r="610" spans="1:7" s="503" customFormat="1" ht="12.75" hidden="1">
      <c r="A610" s="501"/>
      <c r="B610" s="504" t="s">
        <v>297</v>
      </c>
      <c r="C610" s="506">
        <v>0</v>
      </c>
      <c r="D610" s="506">
        <v>0</v>
      </c>
      <c r="E610" s="506">
        <v>0</v>
      </c>
      <c r="F610" s="489" t="s">
        <v>171</v>
      </c>
      <c r="G610" s="454">
        <v>0</v>
      </c>
    </row>
    <row r="611" spans="1:7" s="503" customFormat="1" ht="38.25" hidden="1">
      <c r="A611" s="501"/>
      <c r="B611" s="505" t="s">
        <v>832</v>
      </c>
      <c r="C611" s="506">
        <v>0</v>
      </c>
      <c r="D611" s="506">
        <v>0</v>
      </c>
      <c r="E611" s="506">
        <v>0</v>
      </c>
      <c r="F611" s="489" t="s">
        <v>171</v>
      </c>
      <c r="G611" s="454">
        <v>0</v>
      </c>
    </row>
    <row r="612" spans="1:7" ht="12.75">
      <c r="A612" s="451"/>
      <c r="B612" s="461"/>
      <c r="C612" s="355"/>
      <c r="D612" s="355"/>
      <c r="E612" s="355"/>
      <c r="F612" s="453"/>
      <c r="G612" s="454"/>
    </row>
    <row r="613" spans="1:7" ht="12.75">
      <c r="A613" s="451"/>
      <c r="B613" s="455" t="s">
        <v>892</v>
      </c>
      <c r="C613" s="237"/>
      <c r="D613" s="355"/>
      <c r="E613" s="355"/>
      <c r="F613" s="453"/>
      <c r="G613" s="454"/>
    </row>
    <row r="614" spans="1:7" ht="12.75">
      <c r="A614" s="451"/>
      <c r="B614" s="456" t="s">
        <v>824</v>
      </c>
      <c r="C614" s="485">
        <v>98330320</v>
      </c>
      <c r="D614" s="485">
        <v>14225550</v>
      </c>
      <c r="E614" s="485">
        <v>13932230</v>
      </c>
      <c r="F614" s="450">
        <v>14.16880368130603</v>
      </c>
      <c r="G614" s="457">
        <v>7697819</v>
      </c>
    </row>
    <row r="615" spans="1:7" ht="25.5">
      <c r="A615" s="451"/>
      <c r="B615" s="144" t="s">
        <v>825</v>
      </c>
      <c r="C615" s="491">
        <v>14120919</v>
      </c>
      <c r="D615" s="355">
        <v>1962967</v>
      </c>
      <c r="E615" s="355">
        <v>1677047</v>
      </c>
      <c r="F615" s="453">
        <v>11.876330428635699</v>
      </c>
      <c r="G615" s="454">
        <v>821985</v>
      </c>
    </row>
    <row r="616" spans="1:7" ht="12.75">
      <c r="A616" s="451"/>
      <c r="B616" s="141" t="s">
        <v>834</v>
      </c>
      <c r="C616" s="491">
        <v>120267</v>
      </c>
      <c r="D616" s="355">
        <v>7400</v>
      </c>
      <c r="E616" s="355">
        <v>0</v>
      </c>
      <c r="F616" s="453">
        <v>0</v>
      </c>
      <c r="G616" s="454">
        <v>0</v>
      </c>
    </row>
    <row r="617" spans="1:7" s="503" customFormat="1" ht="12.75" hidden="1">
      <c r="A617" s="501"/>
      <c r="B617" s="504" t="s">
        <v>835</v>
      </c>
      <c r="C617" s="488">
        <v>0</v>
      </c>
      <c r="D617" s="488">
        <v>0</v>
      </c>
      <c r="E617" s="488">
        <v>0</v>
      </c>
      <c r="F617" s="489" t="e">
        <v>#DIV/0!</v>
      </c>
      <c r="G617" s="454">
        <v>0</v>
      </c>
    </row>
    <row r="618" spans="1:7" s="503" customFormat="1" ht="12.75" hidden="1">
      <c r="A618" s="501"/>
      <c r="B618" s="507" t="s">
        <v>836</v>
      </c>
      <c r="C618" s="488">
        <v>0</v>
      </c>
      <c r="D618" s="488">
        <v>0</v>
      </c>
      <c r="E618" s="488">
        <v>0</v>
      </c>
      <c r="F618" s="489" t="e">
        <v>#DIV/0!</v>
      </c>
      <c r="G618" s="454">
        <v>0</v>
      </c>
    </row>
    <row r="619" spans="1:7" s="503" customFormat="1" ht="12.75" hidden="1">
      <c r="A619" s="501"/>
      <c r="B619" s="508" t="s">
        <v>837</v>
      </c>
      <c r="C619" s="488">
        <v>0</v>
      </c>
      <c r="D619" s="488">
        <v>0</v>
      </c>
      <c r="E619" s="488">
        <v>0</v>
      </c>
      <c r="F619" s="489" t="e">
        <v>#DIV/0!</v>
      </c>
      <c r="G619" s="454">
        <v>0</v>
      </c>
    </row>
    <row r="620" spans="1:7" s="503" customFormat="1" ht="12.75" hidden="1">
      <c r="A620" s="501"/>
      <c r="B620" s="509" t="s">
        <v>838</v>
      </c>
      <c r="C620" s="488">
        <v>0</v>
      </c>
      <c r="D620" s="488">
        <v>0</v>
      </c>
      <c r="E620" s="488">
        <v>0</v>
      </c>
      <c r="F620" s="489" t="e">
        <v>#DIV/0!</v>
      </c>
      <c r="G620" s="454">
        <v>0</v>
      </c>
    </row>
    <row r="621" spans="1:7" s="503" customFormat="1" ht="63.75" hidden="1">
      <c r="A621" s="501"/>
      <c r="B621" s="510" t="s">
        <v>839</v>
      </c>
      <c r="C621" s="488">
        <v>0</v>
      </c>
      <c r="D621" s="488">
        <v>0</v>
      </c>
      <c r="E621" s="488">
        <v>0</v>
      </c>
      <c r="F621" s="489" t="e">
        <v>#DIV/0!</v>
      </c>
      <c r="G621" s="454">
        <v>0</v>
      </c>
    </row>
    <row r="622" spans="1:7" s="503" customFormat="1" ht="51" hidden="1">
      <c r="A622" s="501"/>
      <c r="B622" s="518" t="s">
        <v>845</v>
      </c>
      <c r="C622" s="488">
        <v>0</v>
      </c>
      <c r="D622" s="488">
        <v>0</v>
      </c>
      <c r="E622" s="488">
        <v>0</v>
      </c>
      <c r="F622" s="489" t="e">
        <v>#DIV/0!</v>
      </c>
      <c r="G622" s="454">
        <v>0</v>
      </c>
    </row>
    <row r="623" spans="1:7" s="503" customFormat="1" ht="51" hidden="1">
      <c r="A623" s="501"/>
      <c r="B623" s="510" t="s">
        <v>893</v>
      </c>
      <c r="C623" s="488">
        <v>0</v>
      </c>
      <c r="D623" s="488">
        <v>0</v>
      </c>
      <c r="E623" s="488">
        <v>0</v>
      </c>
      <c r="F623" s="489" t="e">
        <v>#DIV/0!</v>
      </c>
      <c r="G623" s="454">
        <v>0</v>
      </c>
    </row>
    <row r="624" spans="1:7" ht="12.75">
      <c r="A624" s="451"/>
      <c r="B624" s="141" t="s">
        <v>826</v>
      </c>
      <c r="C624" s="491">
        <v>84089134</v>
      </c>
      <c r="D624" s="491">
        <v>12255183</v>
      </c>
      <c r="E624" s="491">
        <v>12255183</v>
      </c>
      <c r="F624" s="453">
        <v>14.574038781277018</v>
      </c>
      <c r="G624" s="454">
        <v>6875834</v>
      </c>
    </row>
    <row r="625" spans="1:7" ht="25.5">
      <c r="A625" s="451"/>
      <c r="B625" s="474" t="s">
        <v>827</v>
      </c>
      <c r="C625" s="491">
        <v>84089134</v>
      </c>
      <c r="D625" s="355">
        <v>12255183</v>
      </c>
      <c r="E625" s="355">
        <v>12255183</v>
      </c>
      <c r="F625" s="453">
        <v>14.574038781277018</v>
      </c>
      <c r="G625" s="454">
        <v>6875834</v>
      </c>
    </row>
    <row r="626" spans="1:7" ht="12.75">
      <c r="A626" s="451"/>
      <c r="B626" s="456" t="s">
        <v>828</v>
      </c>
      <c r="C626" s="237">
        <v>98849354</v>
      </c>
      <c r="D626" s="237">
        <v>14677876</v>
      </c>
      <c r="E626" s="237">
        <v>12177376</v>
      </c>
      <c r="F626" s="450">
        <v>12.31912552508942</v>
      </c>
      <c r="G626" s="457">
        <v>6761691</v>
      </c>
    </row>
    <row r="627" spans="1:7" ht="12.75">
      <c r="A627" s="451"/>
      <c r="B627" s="141" t="s">
        <v>472</v>
      </c>
      <c r="C627" s="491">
        <v>96058646</v>
      </c>
      <c r="D627" s="491">
        <v>14550674</v>
      </c>
      <c r="E627" s="491">
        <v>12106249</v>
      </c>
      <c r="F627" s="453">
        <v>12.602976935569131</v>
      </c>
      <c r="G627" s="454">
        <v>6752669</v>
      </c>
    </row>
    <row r="628" spans="1:7" ht="12.75">
      <c r="A628" s="451"/>
      <c r="B628" s="470" t="s">
        <v>473</v>
      </c>
      <c r="C628" s="491">
        <v>93524302</v>
      </c>
      <c r="D628" s="491">
        <v>13830619</v>
      </c>
      <c r="E628" s="491">
        <v>11743602</v>
      </c>
      <c r="F628" s="453">
        <v>12.55673846141081</v>
      </c>
      <c r="G628" s="454">
        <v>6586408</v>
      </c>
    </row>
    <row r="629" spans="1:7" ht="12.75">
      <c r="A629" s="451"/>
      <c r="B629" s="493" t="s">
        <v>474</v>
      </c>
      <c r="C629" s="491">
        <v>68060988</v>
      </c>
      <c r="D629" s="355">
        <v>9830595</v>
      </c>
      <c r="E629" s="355">
        <v>8727989</v>
      </c>
      <c r="F629" s="453">
        <v>12.823776522315544</v>
      </c>
      <c r="G629" s="454">
        <v>4807466</v>
      </c>
    </row>
    <row r="630" spans="1:7" ht="12.75">
      <c r="A630" s="451"/>
      <c r="B630" s="498" t="s">
        <v>411</v>
      </c>
      <c r="C630" s="491">
        <v>51433012</v>
      </c>
      <c r="D630" s="355">
        <v>7434591</v>
      </c>
      <c r="E630" s="355">
        <v>6714339</v>
      </c>
      <c r="F630" s="453">
        <v>13.05453198035534</v>
      </c>
      <c r="G630" s="454">
        <v>3771003</v>
      </c>
    </row>
    <row r="631" spans="1:7" ht="12.75">
      <c r="A631" s="451"/>
      <c r="B631" s="493" t="s">
        <v>414</v>
      </c>
      <c r="C631" s="491">
        <v>25463314</v>
      </c>
      <c r="D631" s="355">
        <v>4000024</v>
      </c>
      <c r="E631" s="355">
        <v>3015613</v>
      </c>
      <c r="F631" s="453">
        <v>11.842971421551805</v>
      </c>
      <c r="G631" s="454">
        <v>1778942</v>
      </c>
    </row>
    <row r="632" spans="1:7" ht="12.75" hidden="1">
      <c r="A632" s="451"/>
      <c r="B632" s="470" t="s">
        <v>865</v>
      </c>
      <c r="C632" s="491">
        <v>0</v>
      </c>
      <c r="D632" s="355"/>
      <c r="E632" s="355"/>
      <c r="F632" s="453" t="e">
        <v>#DIV/0!</v>
      </c>
      <c r="G632" s="454">
        <v>0</v>
      </c>
    </row>
    <row r="633" spans="1:7" ht="12.75">
      <c r="A633" s="451"/>
      <c r="B633" s="470" t="s">
        <v>475</v>
      </c>
      <c r="C633" s="491">
        <v>2470753</v>
      </c>
      <c r="D633" s="491">
        <v>690398</v>
      </c>
      <c r="E633" s="491">
        <v>345393</v>
      </c>
      <c r="F633" s="453">
        <v>13.979260573598411</v>
      </c>
      <c r="G633" s="454">
        <v>155650</v>
      </c>
    </row>
    <row r="634" spans="1:7" ht="12.75">
      <c r="A634" s="451"/>
      <c r="B634" s="493" t="s">
        <v>422</v>
      </c>
      <c r="C634" s="491">
        <v>1338049</v>
      </c>
      <c r="D634" s="355">
        <v>262385</v>
      </c>
      <c r="E634" s="355">
        <v>228642</v>
      </c>
      <c r="F634" s="453">
        <v>17.08771502388926</v>
      </c>
      <c r="G634" s="454">
        <v>100272</v>
      </c>
    </row>
    <row r="635" spans="1:7" ht="12.75">
      <c r="A635" s="451"/>
      <c r="B635" s="493" t="s">
        <v>476</v>
      </c>
      <c r="C635" s="491">
        <v>1132704</v>
      </c>
      <c r="D635" s="355">
        <v>428013</v>
      </c>
      <c r="E635" s="355">
        <v>116751</v>
      </c>
      <c r="F635" s="453">
        <v>10.307282396813289</v>
      </c>
      <c r="G635" s="454">
        <v>55378</v>
      </c>
    </row>
    <row r="636" spans="1:7" ht="25.5">
      <c r="A636" s="451"/>
      <c r="B636" s="474" t="s">
        <v>830</v>
      </c>
      <c r="C636" s="491">
        <v>63591</v>
      </c>
      <c r="D636" s="491">
        <v>29657</v>
      </c>
      <c r="E636" s="491">
        <v>17254</v>
      </c>
      <c r="F636" s="453">
        <v>27.132770360585617</v>
      </c>
      <c r="G636" s="454">
        <v>10611</v>
      </c>
    </row>
    <row r="637" spans="1:7" ht="25.5" hidden="1">
      <c r="A637" s="451"/>
      <c r="B637" s="471" t="s">
        <v>859</v>
      </c>
      <c r="C637" s="491">
        <v>0</v>
      </c>
      <c r="D637" s="355"/>
      <c r="E637" s="355"/>
      <c r="F637" s="453" t="e">
        <v>#DIV/0!</v>
      </c>
      <c r="G637" s="454">
        <v>0</v>
      </c>
    </row>
    <row r="638" spans="1:7" ht="12.75">
      <c r="A638" s="451"/>
      <c r="B638" s="471" t="s">
        <v>831</v>
      </c>
      <c r="C638" s="491">
        <v>63591</v>
      </c>
      <c r="D638" s="355">
        <v>29657</v>
      </c>
      <c r="E638" s="355">
        <v>17254</v>
      </c>
      <c r="F638" s="453">
        <v>27.132770360585617</v>
      </c>
      <c r="G638" s="454">
        <v>10611</v>
      </c>
    </row>
    <row r="639" spans="1:7" ht="12.75" hidden="1">
      <c r="A639" s="451"/>
      <c r="B639" s="470" t="s">
        <v>788</v>
      </c>
      <c r="C639" s="355">
        <v>0</v>
      </c>
      <c r="D639" s="355"/>
      <c r="E639" s="355"/>
      <c r="F639" s="453" t="e">
        <v>#DIV/0!</v>
      </c>
      <c r="G639" s="454">
        <v>0</v>
      </c>
    </row>
    <row r="640" spans="1:7" ht="25.5" hidden="1">
      <c r="A640" s="451"/>
      <c r="B640" s="471" t="s">
        <v>847</v>
      </c>
      <c r="C640" s="355">
        <v>0</v>
      </c>
      <c r="D640" s="355"/>
      <c r="E640" s="355"/>
      <c r="F640" s="453" t="e">
        <v>#DIV/0!</v>
      </c>
      <c r="G640" s="454">
        <v>0</v>
      </c>
    </row>
    <row r="641" spans="1:7" ht="38.25" hidden="1">
      <c r="A641" s="451"/>
      <c r="B641" s="516" t="s">
        <v>848</v>
      </c>
      <c r="C641" s="355">
        <v>0</v>
      </c>
      <c r="D641" s="355"/>
      <c r="E641" s="355"/>
      <c r="F641" s="453" t="e">
        <v>#DIV/0!</v>
      </c>
      <c r="G641" s="454">
        <v>0</v>
      </c>
    </row>
    <row r="642" spans="1:7" ht="25.5" hidden="1">
      <c r="A642" s="451"/>
      <c r="B642" s="471" t="s">
        <v>860</v>
      </c>
      <c r="C642" s="355">
        <v>0</v>
      </c>
      <c r="D642" s="355"/>
      <c r="E642" s="355"/>
      <c r="F642" s="453" t="e">
        <v>#DIV/0!</v>
      </c>
      <c r="G642" s="454">
        <v>0</v>
      </c>
    </row>
    <row r="643" spans="1:7" ht="51" hidden="1">
      <c r="A643" s="451"/>
      <c r="B643" s="471" t="s">
        <v>861</v>
      </c>
      <c r="C643" s="355">
        <v>0</v>
      </c>
      <c r="D643" s="355"/>
      <c r="E643" s="355"/>
      <c r="F643" s="453" t="e">
        <v>#DIV/0!</v>
      </c>
      <c r="G643" s="454">
        <v>0</v>
      </c>
    </row>
    <row r="644" spans="1:7" ht="12.75">
      <c r="A644" s="451"/>
      <c r="B644" s="141" t="s">
        <v>429</v>
      </c>
      <c r="C644" s="491">
        <v>2790708</v>
      </c>
      <c r="D644" s="491">
        <v>127202</v>
      </c>
      <c r="E644" s="491">
        <v>71127</v>
      </c>
      <c r="F644" s="453">
        <v>2.548708069780142</v>
      </c>
      <c r="G644" s="454">
        <v>9022</v>
      </c>
    </row>
    <row r="645" spans="1:7" ht="12.75">
      <c r="A645" s="451"/>
      <c r="B645" s="470" t="s">
        <v>479</v>
      </c>
      <c r="C645" s="491">
        <v>2790708</v>
      </c>
      <c r="D645" s="355">
        <v>127202</v>
      </c>
      <c r="E645" s="355">
        <v>71127</v>
      </c>
      <c r="F645" s="453">
        <v>2.548708069780142</v>
      </c>
      <c r="G645" s="454">
        <v>9022</v>
      </c>
    </row>
    <row r="646" spans="1:7" ht="12.75" hidden="1">
      <c r="A646" s="451"/>
      <c r="B646" s="470" t="s">
        <v>873</v>
      </c>
      <c r="C646" s="491">
        <v>0</v>
      </c>
      <c r="D646" s="355"/>
      <c r="E646" s="355"/>
      <c r="F646" s="453" t="e">
        <v>#DIV/0!</v>
      </c>
      <c r="G646" s="454">
        <v>0</v>
      </c>
    </row>
    <row r="647" spans="1:7" ht="25.5" hidden="1">
      <c r="A647" s="451"/>
      <c r="B647" s="471" t="s">
        <v>889</v>
      </c>
      <c r="C647" s="491">
        <v>0</v>
      </c>
      <c r="D647" s="355"/>
      <c r="E647" s="355"/>
      <c r="F647" s="453" t="e">
        <v>#DIV/0!</v>
      </c>
      <c r="G647" s="454">
        <v>0</v>
      </c>
    </row>
    <row r="648" spans="1:7" ht="38.25" hidden="1">
      <c r="A648" s="451"/>
      <c r="B648" s="516" t="s">
        <v>798</v>
      </c>
      <c r="C648" s="355">
        <v>0</v>
      </c>
      <c r="D648" s="355"/>
      <c r="E648" s="355"/>
      <c r="F648" s="453" t="e">
        <v>#DIV/0!</v>
      </c>
      <c r="G648" s="454">
        <v>0</v>
      </c>
    </row>
    <row r="649" spans="1:7" ht="25.5" hidden="1">
      <c r="A649" s="451"/>
      <c r="B649" s="471" t="s">
        <v>890</v>
      </c>
      <c r="C649" s="355">
        <v>0</v>
      </c>
      <c r="D649" s="355"/>
      <c r="E649" s="355"/>
      <c r="F649" s="453" t="e">
        <v>#DIV/0!</v>
      </c>
      <c r="G649" s="454">
        <v>0</v>
      </c>
    </row>
    <row r="650" spans="1:7" ht="12.75">
      <c r="A650" s="451"/>
      <c r="B650" s="458" t="s">
        <v>175</v>
      </c>
      <c r="C650" s="355">
        <v>-519034</v>
      </c>
      <c r="D650" s="355">
        <v>-452326</v>
      </c>
      <c r="E650" s="355" t="s">
        <v>171</v>
      </c>
      <c r="F650" s="453" t="s">
        <v>171</v>
      </c>
      <c r="G650" s="453" t="s">
        <v>171</v>
      </c>
    </row>
    <row r="651" spans="1:7" ht="12.75">
      <c r="A651" s="451"/>
      <c r="B651" s="458" t="s">
        <v>176</v>
      </c>
      <c r="C651" s="491">
        <v>519034</v>
      </c>
      <c r="D651" s="491">
        <v>452326</v>
      </c>
      <c r="E651" s="491">
        <v>452326</v>
      </c>
      <c r="F651" s="453" t="s">
        <v>171</v>
      </c>
      <c r="G651" s="454">
        <v>452326</v>
      </c>
    </row>
    <row r="652" spans="1:7" ht="12.75" hidden="1">
      <c r="A652" s="451"/>
      <c r="B652" s="141" t="s">
        <v>180</v>
      </c>
      <c r="C652" s="491">
        <v>0</v>
      </c>
      <c r="D652" s="491">
        <v>0</v>
      </c>
      <c r="E652" s="491">
        <v>0</v>
      </c>
      <c r="F652" s="453" t="e">
        <v>#DIV/0!</v>
      </c>
      <c r="G652" s="454">
        <v>0</v>
      </c>
    </row>
    <row r="653" spans="1:7" ht="12.75" hidden="1">
      <c r="A653" s="451"/>
      <c r="B653" s="141" t="s">
        <v>181</v>
      </c>
      <c r="C653" s="491">
        <v>0</v>
      </c>
      <c r="D653" s="491">
        <v>0</v>
      </c>
      <c r="E653" s="491">
        <v>0</v>
      </c>
      <c r="F653" s="453" t="e">
        <v>#DIV/0!</v>
      </c>
      <c r="G653" s="454">
        <v>0</v>
      </c>
    </row>
    <row r="654" spans="1:7" ht="12.75">
      <c r="A654" s="451"/>
      <c r="B654" s="141" t="s">
        <v>297</v>
      </c>
      <c r="C654" s="491">
        <v>519034</v>
      </c>
      <c r="D654" s="491">
        <v>452326</v>
      </c>
      <c r="E654" s="491">
        <v>452326</v>
      </c>
      <c r="F654" s="453" t="s">
        <v>171</v>
      </c>
      <c r="G654" s="454">
        <v>452326</v>
      </c>
    </row>
    <row r="655" spans="1:7" ht="38.25" customHeight="1">
      <c r="A655" s="451"/>
      <c r="B655" s="474" t="s">
        <v>832</v>
      </c>
      <c r="C655" s="491">
        <v>519034</v>
      </c>
      <c r="D655" s="355">
        <v>452326</v>
      </c>
      <c r="E655" s="355">
        <v>452326</v>
      </c>
      <c r="F655" s="453" t="s">
        <v>171</v>
      </c>
      <c r="G655" s="454">
        <v>452326</v>
      </c>
    </row>
    <row r="656" spans="1:7" ht="51" hidden="1">
      <c r="A656" s="451"/>
      <c r="B656" s="474" t="s">
        <v>851</v>
      </c>
      <c r="C656" s="491">
        <v>0</v>
      </c>
      <c r="D656" s="355">
        <v>0</v>
      </c>
      <c r="E656" s="355">
        <v>0</v>
      </c>
      <c r="F656" s="453" t="s">
        <v>171</v>
      </c>
      <c r="G656" s="454">
        <v>0</v>
      </c>
    </row>
    <row r="657" spans="1:7" ht="38.25" hidden="1">
      <c r="A657" s="451"/>
      <c r="B657" s="474" t="s">
        <v>802</v>
      </c>
      <c r="C657" s="355">
        <v>0</v>
      </c>
      <c r="D657" s="355"/>
      <c r="E657" s="355"/>
      <c r="F657" s="453" t="e">
        <v>#DIV/0!</v>
      </c>
      <c r="G657" s="454">
        <v>0</v>
      </c>
    </row>
    <row r="658" spans="1:7" ht="12.75">
      <c r="A658" s="451"/>
      <c r="B658" s="530"/>
      <c r="C658" s="237"/>
      <c r="D658" s="355"/>
      <c r="E658" s="355"/>
      <c r="F658" s="453"/>
      <c r="G658" s="454"/>
    </row>
    <row r="659" spans="1:7" ht="12.75">
      <c r="A659" s="451"/>
      <c r="B659" s="531" t="s">
        <v>894</v>
      </c>
      <c r="C659" s="355"/>
      <c r="D659" s="355"/>
      <c r="E659" s="355"/>
      <c r="F659" s="453"/>
      <c r="G659" s="454"/>
    </row>
    <row r="660" spans="1:7" ht="12.75">
      <c r="A660" s="451"/>
      <c r="B660" s="456" t="s">
        <v>824</v>
      </c>
      <c r="C660" s="485">
        <v>168897999</v>
      </c>
      <c r="D660" s="485">
        <v>29867768</v>
      </c>
      <c r="E660" s="485">
        <v>20435161</v>
      </c>
      <c r="F660" s="450">
        <v>12.09911373787205</v>
      </c>
      <c r="G660" s="457">
        <v>11295139</v>
      </c>
    </row>
    <row r="661" spans="1:7" ht="25.5">
      <c r="A661" s="451"/>
      <c r="B661" s="144" t="s">
        <v>825</v>
      </c>
      <c r="C661" s="491">
        <v>2170081</v>
      </c>
      <c r="D661" s="355">
        <v>352200</v>
      </c>
      <c r="E661" s="355">
        <v>494326</v>
      </c>
      <c r="F661" s="453">
        <v>22.779149718374565</v>
      </c>
      <c r="G661" s="454">
        <v>321539</v>
      </c>
    </row>
    <row r="662" spans="1:7" ht="12.75">
      <c r="A662" s="451"/>
      <c r="B662" s="141" t="s">
        <v>834</v>
      </c>
      <c r="C662" s="491">
        <v>38293198</v>
      </c>
      <c r="D662" s="355">
        <v>13576429</v>
      </c>
      <c r="E662" s="355">
        <v>4001696</v>
      </c>
      <c r="F662" s="453">
        <v>10.45014835271789</v>
      </c>
      <c r="G662" s="454">
        <v>4001696</v>
      </c>
    </row>
    <row r="663" spans="1:7" ht="25.5">
      <c r="A663" s="451"/>
      <c r="B663" s="474" t="s">
        <v>854</v>
      </c>
      <c r="C663" s="491">
        <v>10697589</v>
      </c>
      <c r="D663" s="355">
        <v>451334</v>
      </c>
      <c r="E663" s="355">
        <v>0</v>
      </c>
      <c r="F663" s="453">
        <v>0</v>
      </c>
      <c r="G663" s="454">
        <v>0</v>
      </c>
    </row>
    <row r="664" spans="1:7" ht="12.75">
      <c r="A664" s="451"/>
      <c r="B664" s="144" t="s">
        <v>835</v>
      </c>
      <c r="C664" s="491">
        <v>1646837</v>
      </c>
      <c r="D664" s="491">
        <v>0</v>
      </c>
      <c r="E664" s="491">
        <v>0</v>
      </c>
      <c r="F664" s="453">
        <v>0</v>
      </c>
      <c r="G664" s="454">
        <v>0</v>
      </c>
    </row>
    <row r="665" spans="1:7" ht="12.75">
      <c r="A665" s="451"/>
      <c r="B665" s="470" t="s">
        <v>836</v>
      </c>
      <c r="C665" s="491">
        <v>1646837</v>
      </c>
      <c r="D665" s="491">
        <v>0</v>
      </c>
      <c r="E665" s="491">
        <v>0</v>
      </c>
      <c r="F665" s="453">
        <v>0</v>
      </c>
      <c r="G665" s="454">
        <v>0</v>
      </c>
    </row>
    <row r="666" spans="1:7" ht="12.75" customHeight="1">
      <c r="A666" s="451"/>
      <c r="B666" s="471" t="s">
        <v>837</v>
      </c>
      <c r="C666" s="491">
        <v>1646837</v>
      </c>
      <c r="D666" s="491">
        <v>0</v>
      </c>
      <c r="E666" s="491">
        <v>0</v>
      </c>
      <c r="F666" s="453">
        <v>0</v>
      </c>
      <c r="G666" s="454">
        <v>0</v>
      </c>
    </row>
    <row r="667" spans="1:7" ht="38.25" customHeight="1">
      <c r="A667" s="451"/>
      <c r="B667" s="516" t="s">
        <v>845</v>
      </c>
      <c r="C667" s="491">
        <v>1646837</v>
      </c>
      <c r="D667" s="491">
        <v>0</v>
      </c>
      <c r="E667" s="491">
        <v>0</v>
      </c>
      <c r="F667" s="453">
        <v>0</v>
      </c>
      <c r="G667" s="454">
        <v>0</v>
      </c>
    </row>
    <row r="668" spans="1:7" s="503" customFormat="1" ht="51" hidden="1">
      <c r="A668" s="501"/>
      <c r="B668" s="510" t="s">
        <v>895</v>
      </c>
      <c r="C668" s="488">
        <v>0</v>
      </c>
      <c r="D668" s="506">
        <v>0</v>
      </c>
      <c r="E668" s="506">
        <v>0</v>
      </c>
      <c r="F668" s="489" t="e">
        <v>#DIV/0!</v>
      </c>
      <c r="G668" s="454">
        <v>0</v>
      </c>
    </row>
    <row r="669" spans="1:7" ht="63.75">
      <c r="A669" s="451"/>
      <c r="B669" s="517" t="s">
        <v>896</v>
      </c>
      <c r="C669" s="491">
        <v>1646837</v>
      </c>
      <c r="D669" s="355"/>
      <c r="E669" s="355"/>
      <c r="F669" s="453"/>
      <c r="G669" s="454">
        <v>0</v>
      </c>
    </row>
    <row r="670" spans="1:7" s="503" customFormat="1" ht="12.75" hidden="1">
      <c r="A670" s="501"/>
      <c r="B670" s="509" t="s">
        <v>838</v>
      </c>
      <c r="C670" s="488">
        <v>0</v>
      </c>
      <c r="D670" s="488">
        <v>0</v>
      </c>
      <c r="E670" s="488">
        <v>0</v>
      </c>
      <c r="F670" s="489" t="e">
        <v>#DIV/0!</v>
      </c>
      <c r="G670" s="454">
        <v>0</v>
      </c>
    </row>
    <row r="671" spans="1:7" s="503" customFormat="1" ht="56.25" customHeight="1" hidden="1">
      <c r="A671" s="501"/>
      <c r="B671" s="510" t="s">
        <v>839</v>
      </c>
      <c r="C671" s="488">
        <v>0</v>
      </c>
      <c r="D671" s="506">
        <v>0</v>
      </c>
      <c r="E671" s="506">
        <v>0</v>
      </c>
      <c r="F671" s="489" t="e">
        <v>#DIV/0!</v>
      </c>
      <c r="G671" s="454">
        <v>0</v>
      </c>
    </row>
    <row r="672" spans="1:7" ht="12.75">
      <c r="A672" s="451"/>
      <c r="B672" s="141" t="s">
        <v>826</v>
      </c>
      <c r="C672" s="491">
        <v>126787883</v>
      </c>
      <c r="D672" s="491">
        <v>15939139</v>
      </c>
      <c r="E672" s="491">
        <v>15939139</v>
      </c>
      <c r="F672" s="453">
        <v>12.571500227667656</v>
      </c>
      <c r="G672" s="454">
        <v>6971904</v>
      </c>
    </row>
    <row r="673" spans="1:7" ht="25.5">
      <c r="A673" s="451"/>
      <c r="B673" s="474" t="s">
        <v>827</v>
      </c>
      <c r="C673" s="491">
        <v>126787883</v>
      </c>
      <c r="D673" s="355">
        <v>15939139</v>
      </c>
      <c r="E673" s="355">
        <v>15939139</v>
      </c>
      <c r="F673" s="453">
        <v>12.571500227667656</v>
      </c>
      <c r="G673" s="454">
        <v>6971904</v>
      </c>
    </row>
    <row r="674" spans="1:7" ht="12.75">
      <c r="A674" s="451"/>
      <c r="B674" s="456" t="s">
        <v>828</v>
      </c>
      <c r="C674" s="237">
        <v>172161265</v>
      </c>
      <c r="D674" s="237">
        <v>20980539</v>
      </c>
      <c r="E674" s="237">
        <v>7897330</v>
      </c>
      <c r="F674" s="450">
        <v>4.58717005825904</v>
      </c>
      <c r="G674" s="457">
        <v>3530536</v>
      </c>
    </row>
    <row r="675" spans="1:7" ht="12.75">
      <c r="A675" s="451"/>
      <c r="B675" s="141" t="s">
        <v>472</v>
      </c>
      <c r="C675" s="491">
        <v>171119012</v>
      </c>
      <c r="D675" s="491">
        <v>20548965</v>
      </c>
      <c r="E675" s="491">
        <v>7855541</v>
      </c>
      <c r="F675" s="453">
        <v>4.59068861384029</v>
      </c>
      <c r="G675" s="454">
        <v>3517230</v>
      </c>
    </row>
    <row r="676" spans="1:7" ht="12.75">
      <c r="A676" s="451"/>
      <c r="B676" s="470" t="s">
        <v>473</v>
      </c>
      <c r="C676" s="491">
        <v>20722357</v>
      </c>
      <c r="D676" s="491">
        <v>3291420</v>
      </c>
      <c r="E676" s="491">
        <v>2591241</v>
      </c>
      <c r="F676" s="453">
        <v>12.504566927401164</v>
      </c>
      <c r="G676" s="454">
        <v>1317983</v>
      </c>
    </row>
    <row r="677" spans="1:7" ht="12.75">
      <c r="A677" s="451"/>
      <c r="B677" s="493" t="s">
        <v>474</v>
      </c>
      <c r="C677" s="491">
        <v>10803088</v>
      </c>
      <c r="D677" s="355">
        <v>1921926</v>
      </c>
      <c r="E677" s="355">
        <v>1777573</v>
      </c>
      <c r="F677" s="453">
        <v>16.454304546996195</v>
      </c>
      <c r="G677" s="454">
        <v>885636</v>
      </c>
    </row>
    <row r="678" spans="1:7" ht="12.75">
      <c r="A678" s="451"/>
      <c r="B678" s="498" t="s">
        <v>411</v>
      </c>
      <c r="C678" s="491">
        <v>8401804</v>
      </c>
      <c r="D678" s="355">
        <v>1344371</v>
      </c>
      <c r="E678" s="355">
        <v>1240069</v>
      </c>
      <c r="F678" s="453">
        <v>14.759556400030279</v>
      </c>
      <c r="G678" s="454">
        <v>693915</v>
      </c>
    </row>
    <row r="679" spans="1:7" ht="12.75">
      <c r="A679" s="451"/>
      <c r="B679" s="493" t="s">
        <v>414</v>
      </c>
      <c r="C679" s="491">
        <v>9919269</v>
      </c>
      <c r="D679" s="355">
        <v>1369494</v>
      </c>
      <c r="E679" s="355">
        <v>813668</v>
      </c>
      <c r="F679" s="453">
        <v>8.202902855039016</v>
      </c>
      <c r="G679" s="454">
        <v>432347</v>
      </c>
    </row>
    <row r="680" spans="1:7" ht="12.75" hidden="1">
      <c r="A680" s="451"/>
      <c r="B680" s="470" t="s">
        <v>865</v>
      </c>
      <c r="C680" s="491">
        <v>0</v>
      </c>
      <c r="D680" s="355"/>
      <c r="E680" s="355"/>
      <c r="F680" s="453" t="e">
        <v>#DIV/0!</v>
      </c>
      <c r="G680" s="454">
        <v>0</v>
      </c>
    </row>
    <row r="681" spans="1:7" ht="12.75">
      <c r="A681" s="451"/>
      <c r="B681" s="470" t="s">
        <v>475</v>
      </c>
      <c r="C681" s="491">
        <v>121954620</v>
      </c>
      <c r="D681" s="491">
        <v>15942954</v>
      </c>
      <c r="E681" s="491">
        <v>4739733</v>
      </c>
      <c r="F681" s="453">
        <v>3.8864726895955237</v>
      </c>
      <c r="G681" s="454">
        <v>2190962</v>
      </c>
    </row>
    <row r="682" spans="1:7" ht="12.75">
      <c r="A682" s="451"/>
      <c r="B682" s="493" t="s">
        <v>422</v>
      </c>
      <c r="C682" s="491">
        <v>121373620</v>
      </c>
      <c r="D682" s="355">
        <v>15474954</v>
      </c>
      <c r="E682" s="355">
        <v>4681460</v>
      </c>
      <c r="F682" s="453">
        <v>3.8570654809504736</v>
      </c>
      <c r="G682" s="454">
        <v>2190962</v>
      </c>
    </row>
    <row r="683" spans="1:7" ht="12.75">
      <c r="A683" s="451"/>
      <c r="B683" s="493" t="s">
        <v>476</v>
      </c>
      <c r="C683" s="491">
        <v>581000</v>
      </c>
      <c r="D683" s="355">
        <v>468000</v>
      </c>
      <c r="E683" s="355">
        <v>58273</v>
      </c>
      <c r="F683" s="453">
        <v>10.029776247848538</v>
      </c>
      <c r="G683" s="454">
        <v>0</v>
      </c>
    </row>
    <row r="684" spans="1:7" ht="25.5">
      <c r="A684" s="451"/>
      <c r="B684" s="474" t="s">
        <v>830</v>
      </c>
      <c r="C684" s="491">
        <v>668381</v>
      </c>
      <c r="D684" s="491">
        <v>85955</v>
      </c>
      <c r="E684" s="491">
        <v>81603</v>
      </c>
      <c r="F684" s="453">
        <v>12.209054416567795</v>
      </c>
      <c r="G684" s="454">
        <v>8285</v>
      </c>
    </row>
    <row r="685" spans="1:7" ht="25.5" hidden="1">
      <c r="A685" s="451"/>
      <c r="B685" s="471" t="s">
        <v>859</v>
      </c>
      <c r="C685" s="491">
        <v>0</v>
      </c>
      <c r="D685" s="355"/>
      <c r="E685" s="355"/>
      <c r="F685" s="453" t="e">
        <v>#DIV/0!</v>
      </c>
      <c r="G685" s="454">
        <v>0</v>
      </c>
    </row>
    <row r="686" spans="1:7" ht="12.75">
      <c r="A686" s="451"/>
      <c r="B686" s="471" t="s">
        <v>831</v>
      </c>
      <c r="C686" s="491">
        <v>668381</v>
      </c>
      <c r="D686" s="355">
        <v>85955</v>
      </c>
      <c r="E686" s="355">
        <v>81603</v>
      </c>
      <c r="F686" s="453">
        <v>12.209054416567795</v>
      </c>
      <c r="G686" s="454">
        <v>8285</v>
      </c>
    </row>
    <row r="687" spans="1:7" ht="12.75">
      <c r="A687" s="451"/>
      <c r="B687" s="470" t="s">
        <v>788</v>
      </c>
      <c r="C687" s="355">
        <v>27773654</v>
      </c>
      <c r="D687" s="355">
        <v>1228636</v>
      </c>
      <c r="E687" s="355">
        <v>442964</v>
      </c>
      <c r="F687" s="453">
        <v>1.594907173539355</v>
      </c>
      <c r="G687" s="454">
        <v>0</v>
      </c>
    </row>
    <row r="688" spans="1:7" ht="25.5">
      <c r="A688" s="451"/>
      <c r="B688" s="471" t="s">
        <v>847</v>
      </c>
      <c r="C688" s="355">
        <v>18742</v>
      </c>
      <c r="D688" s="355">
        <v>0</v>
      </c>
      <c r="E688" s="355">
        <v>0</v>
      </c>
      <c r="F688" s="453">
        <v>0</v>
      </c>
      <c r="G688" s="454">
        <v>0</v>
      </c>
    </row>
    <row r="689" spans="1:7" ht="38.25">
      <c r="A689" s="451"/>
      <c r="B689" s="516" t="s">
        <v>869</v>
      </c>
      <c r="C689" s="355">
        <v>18742</v>
      </c>
      <c r="D689" s="355">
        <v>0</v>
      </c>
      <c r="E689" s="355">
        <v>0</v>
      </c>
      <c r="F689" s="453">
        <v>0</v>
      </c>
      <c r="G689" s="454">
        <v>0</v>
      </c>
    </row>
    <row r="690" spans="1:7" ht="51.75" customHeight="1">
      <c r="A690" s="451"/>
      <c r="B690" s="517" t="s">
        <v>870</v>
      </c>
      <c r="C690" s="355">
        <v>18742</v>
      </c>
      <c r="D690" s="355">
        <v>0</v>
      </c>
      <c r="E690" s="355">
        <v>0</v>
      </c>
      <c r="F690" s="453">
        <v>0</v>
      </c>
      <c r="G690" s="454">
        <v>0</v>
      </c>
    </row>
    <row r="691" spans="1:7" ht="51">
      <c r="A691" s="451"/>
      <c r="B691" s="471" t="s">
        <v>861</v>
      </c>
      <c r="C691" s="355">
        <v>17057323</v>
      </c>
      <c r="D691" s="355">
        <v>777302</v>
      </c>
      <c r="E691" s="355">
        <v>0</v>
      </c>
      <c r="F691" s="453">
        <v>0</v>
      </c>
      <c r="G691" s="454">
        <v>0</v>
      </c>
    </row>
    <row r="692" spans="1:7" ht="25.5">
      <c r="A692" s="451"/>
      <c r="B692" s="471" t="s">
        <v>862</v>
      </c>
      <c r="C692" s="355">
        <v>10697589</v>
      </c>
      <c r="D692" s="355">
        <v>451334</v>
      </c>
      <c r="E692" s="355">
        <v>442964</v>
      </c>
      <c r="F692" s="453">
        <v>4.14078349803867</v>
      </c>
      <c r="G692" s="454">
        <v>0</v>
      </c>
    </row>
    <row r="693" spans="1:7" ht="51">
      <c r="A693" s="451"/>
      <c r="B693" s="516" t="s">
        <v>863</v>
      </c>
      <c r="C693" s="355">
        <v>8369</v>
      </c>
      <c r="D693" s="355">
        <v>8369</v>
      </c>
      <c r="E693" s="355">
        <v>0</v>
      </c>
      <c r="F693" s="453">
        <v>0</v>
      </c>
      <c r="G693" s="454">
        <v>0</v>
      </c>
    </row>
    <row r="694" spans="1:7" ht="78.75" customHeight="1">
      <c r="A694" s="451"/>
      <c r="B694" s="516" t="s">
        <v>872</v>
      </c>
      <c r="C694" s="355">
        <v>10689220</v>
      </c>
      <c r="D694" s="355">
        <v>442965</v>
      </c>
      <c r="E694" s="355">
        <v>442964</v>
      </c>
      <c r="F694" s="453">
        <v>4.1440254761338995</v>
      </c>
      <c r="G694" s="454">
        <v>0</v>
      </c>
    </row>
    <row r="695" spans="1:7" ht="25.5" hidden="1">
      <c r="A695" s="451"/>
      <c r="B695" s="471" t="s">
        <v>847</v>
      </c>
      <c r="C695" s="355">
        <v>0</v>
      </c>
      <c r="D695" s="355"/>
      <c r="E695" s="355"/>
      <c r="F695" s="453" t="e">
        <v>#DIV/0!</v>
      </c>
      <c r="G695" s="454">
        <v>0</v>
      </c>
    </row>
    <row r="696" spans="1:7" ht="38.25" hidden="1">
      <c r="A696" s="451"/>
      <c r="B696" s="516" t="s">
        <v>848</v>
      </c>
      <c r="C696" s="355">
        <v>0</v>
      </c>
      <c r="D696" s="355"/>
      <c r="E696" s="355"/>
      <c r="F696" s="453" t="e">
        <v>#DIV/0!</v>
      </c>
      <c r="G696" s="454">
        <v>0</v>
      </c>
    </row>
    <row r="697" spans="1:7" ht="25.5" hidden="1">
      <c r="A697" s="451"/>
      <c r="B697" s="471" t="s">
        <v>860</v>
      </c>
      <c r="C697" s="355">
        <v>0</v>
      </c>
      <c r="D697" s="355"/>
      <c r="E697" s="355"/>
      <c r="F697" s="453" t="e">
        <v>#DIV/0!</v>
      </c>
      <c r="G697" s="454">
        <v>0</v>
      </c>
    </row>
    <row r="698" spans="1:7" ht="12.75">
      <c r="A698" s="451"/>
      <c r="B698" s="141" t="s">
        <v>429</v>
      </c>
      <c r="C698" s="491">
        <v>1042253</v>
      </c>
      <c r="D698" s="491">
        <v>431574</v>
      </c>
      <c r="E698" s="491">
        <v>41789</v>
      </c>
      <c r="F698" s="453">
        <v>4.009487139878705</v>
      </c>
      <c r="G698" s="454">
        <v>13306</v>
      </c>
    </row>
    <row r="699" spans="1:7" ht="12.75">
      <c r="A699" s="451"/>
      <c r="B699" s="470" t="s">
        <v>479</v>
      </c>
      <c r="C699" s="491">
        <v>1042253</v>
      </c>
      <c r="D699" s="355">
        <v>431574</v>
      </c>
      <c r="E699" s="355">
        <v>41789</v>
      </c>
      <c r="F699" s="453">
        <v>4.009487139878705</v>
      </c>
      <c r="G699" s="454">
        <v>13306</v>
      </c>
    </row>
    <row r="700" spans="1:7" ht="12.75" hidden="1">
      <c r="A700" s="451"/>
      <c r="B700" s="470" t="s">
        <v>873</v>
      </c>
      <c r="C700" s="491">
        <v>0</v>
      </c>
      <c r="D700" s="355"/>
      <c r="E700" s="355"/>
      <c r="F700" s="453" t="e">
        <v>#DIV/0!</v>
      </c>
      <c r="G700" s="454">
        <v>0</v>
      </c>
    </row>
    <row r="701" spans="1:7" ht="25.5" hidden="1">
      <c r="A701" s="451"/>
      <c r="B701" s="471" t="s">
        <v>889</v>
      </c>
      <c r="C701" s="491">
        <v>0</v>
      </c>
      <c r="D701" s="355"/>
      <c r="E701" s="355"/>
      <c r="F701" s="453" t="e">
        <v>#DIV/0!</v>
      </c>
      <c r="G701" s="454">
        <v>0</v>
      </c>
    </row>
    <row r="702" spans="1:7" ht="38.25" hidden="1">
      <c r="A702" s="451"/>
      <c r="B702" s="516" t="s">
        <v>798</v>
      </c>
      <c r="C702" s="355">
        <v>0</v>
      </c>
      <c r="D702" s="355"/>
      <c r="E702" s="355"/>
      <c r="F702" s="453" t="e">
        <v>#DIV/0!</v>
      </c>
      <c r="G702" s="454">
        <v>0</v>
      </c>
    </row>
    <row r="703" spans="1:7" ht="25.5" hidden="1">
      <c r="A703" s="451"/>
      <c r="B703" s="471" t="s">
        <v>890</v>
      </c>
      <c r="C703" s="355">
        <v>0</v>
      </c>
      <c r="D703" s="355"/>
      <c r="E703" s="355"/>
      <c r="F703" s="453" t="e">
        <v>#DIV/0!</v>
      </c>
      <c r="G703" s="454">
        <v>0</v>
      </c>
    </row>
    <row r="704" spans="1:7" s="503" customFormat="1" ht="12.75" hidden="1">
      <c r="A704" s="501"/>
      <c r="B704" s="507" t="s">
        <v>873</v>
      </c>
      <c r="C704" s="506">
        <v>0</v>
      </c>
      <c r="D704" s="506">
        <v>0</v>
      </c>
      <c r="E704" s="506">
        <v>0</v>
      </c>
      <c r="F704" s="489" t="e">
        <v>#DIV/0!</v>
      </c>
      <c r="G704" s="454">
        <v>0</v>
      </c>
    </row>
    <row r="705" spans="1:7" s="503" customFormat="1" ht="25.5" hidden="1">
      <c r="A705" s="501"/>
      <c r="B705" s="525" t="s">
        <v>880</v>
      </c>
      <c r="C705" s="506">
        <v>0</v>
      </c>
      <c r="D705" s="506">
        <v>0</v>
      </c>
      <c r="E705" s="506">
        <v>0</v>
      </c>
      <c r="F705" s="489" t="e">
        <v>#DIV/0!</v>
      </c>
      <c r="G705" s="454">
        <v>0</v>
      </c>
    </row>
    <row r="706" spans="1:7" ht="12.75">
      <c r="A706" s="451"/>
      <c r="B706" s="458" t="s">
        <v>175</v>
      </c>
      <c r="C706" s="355">
        <v>-3263266</v>
      </c>
      <c r="D706" s="355">
        <v>8887229</v>
      </c>
      <c r="E706" s="355" t="s">
        <v>171</v>
      </c>
      <c r="F706" s="453" t="s">
        <v>171</v>
      </c>
      <c r="G706" s="453" t="s">
        <v>171</v>
      </c>
    </row>
    <row r="707" spans="1:7" ht="12.75">
      <c r="A707" s="451"/>
      <c r="B707" s="458" t="s">
        <v>176</v>
      </c>
      <c r="C707" s="491">
        <v>3263266</v>
      </c>
      <c r="D707" s="491">
        <v>-8887229</v>
      </c>
      <c r="E707" s="491">
        <v>-8887229</v>
      </c>
      <c r="F707" s="453" t="s">
        <v>171</v>
      </c>
      <c r="G707" s="454">
        <v>-9503226</v>
      </c>
    </row>
    <row r="708" spans="1:7" ht="12.75" hidden="1">
      <c r="A708" s="451"/>
      <c r="B708" s="141" t="s">
        <v>180</v>
      </c>
      <c r="C708" s="491">
        <v>0</v>
      </c>
      <c r="D708" s="491">
        <v>0</v>
      </c>
      <c r="E708" s="491">
        <v>0</v>
      </c>
      <c r="F708" s="453" t="e">
        <v>#DIV/0!</v>
      </c>
      <c r="G708" s="454">
        <v>0</v>
      </c>
    </row>
    <row r="709" spans="1:7" ht="12.75" hidden="1">
      <c r="A709" s="451"/>
      <c r="B709" s="141" t="s">
        <v>181</v>
      </c>
      <c r="C709" s="491">
        <v>0</v>
      </c>
      <c r="D709" s="491">
        <v>0</v>
      </c>
      <c r="E709" s="491">
        <v>0</v>
      </c>
      <c r="F709" s="453" t="e">
        <v>#DIV/0!</v>
      </c>
      <c r="G709" s="454">
        <v>0</v>
      </c>
    </row>
    <row r="710" spans="1:7" ht="12.75">
      <c r="A710" s="451"/>
      <c r="B710" s="141" t="s">
        <v>297</v>
      </c>
      <c r="C710" s="491">
        <v>3263266</v>
      </c>
      <c r="D710" s="491">
        <v>-8887229</v>
      </c>
      <c r="E710" s="491">
        <v>-8887229</v>
      </c>
      <c r="F710" s="453" t="s">
        <v>171</v>
      </c>
      <c r="G710" s="454">
        <v>-9503226</v>
      </c>
    </row>
    <row r="711" spans="1:7" s="503" customFormat="1" ht="38.25" hidden="1">
      <c r="A711" s="501"/>
      <c r="B711" s="505" t="s">
        <v>832</v>
      </c>
      <c r="C711" s="488">
        <v>0</v>
      </c>
      <c r="D711" s="506">
        <v>0</v>
      </c>
      <c r="E711" s="506">
        <v>0</v>
      </c>
      <c r="F711" s="489" t="s">
        <v>171</v>
      </c>
      <c r="G711" s="454">
        <v>0</v>
      </c>
    </row>
    <row r="712" spans="1:7" ht="38.25" customHeight="1">
      <c r="A712" s="451"/>
      <c r="B712" s="474" t="s">
        <v>851</v>
      </c>
      <c r="C712" s="491">
        <v>3263266</v>
      </c>
      <c r="D712" s="355">
        <v>-8887229</v>
      </c>
      <c r="E712" s="355">
        <v>-8887229</v>
      </c>
      <c r="F712" s="453" t="s">
        <v>171</v>
      </c>
      <c r="G712" s="454">
        <v>-9503226</v>
      </c>
    </row>
    <row r="713" spans="1:7" ht="38.25" hidden="1">
      <c r="A713" s="451"/>
      <c r="B713" s="474" t="s">
        <v>802</v>
      </c>
      <c r="C713" s="355">
        <v>0</v>
      </c>
      <c r="D713" s="355"/>
      <c r="E713" s="355"/>
      <c r="F713" s="453" t="e">
        <v>#DIV/0!</v>
      </c>
      <c r="G713" s="454">
        <v>0</v>
      </c>
    </row>
    <row r="714" spans="1:7" ht="12.75">
      <c r="A714" s="451"/>
      <c r="B714" s="461"/>
      <c r="C714" s="355"/>
      <c r="D714" s="355"/>
      <c r="E714" s="355"/>
      <c r="F714" s="453"/>
      <c r="G714" s="454"/>
    </row>
    <row r="715" spans="1:7" ht="12.75">
      <c r="A715" s="451"/>
      <c r="B715" s="455" t="s">
        <v>897</v>
      </c>
      <c r="C715" s="237"/>
      <c r="D715" s="355"/>
      <c r="E715" s="355"/>
      <c r="F715" s="453"/>
      <c r="G715" s="454"/>
    </row>
    <row r="716" spans="1:7" ht="12.75">
      <c r="A716" s="451"/>
      <c r="B716" s="456" t="s">
        <v>824</v>
      </c>
      <c r="C716" s="485">
        <v>120948447</v>
      </c>
      <c r="D716" s="485">
        <v>29348109</v>
      </c>
      <c r="E716" s="485">
        <v>29422665</v>
      </c>
      <c r="F716" s="450">
        <v>24.326616612117395</v>
      </c>
      <c r="G716" s="457">
        <v>8133086</v>
      </c>
    </row>
    <row r="717" spans="1:7" ht="25.5">
      <c r="A717" s="451"/>
      <c r="B717" s="144" t="s">
        <v>825</v>
      </c>
      <c r="C717" s="491">
        <v>3405348</v>
      </c>
      <c r="D717" s="355">
        <v>348567</v>
      </c>
      <c r="E717" s="355">
        <v>423388</v>
      </c>
      <c r="F717" s="453">
        <v>12.433031807615551</v>
      </c>
      <c r="G717" s="454">
        <v>210545</v>
      </c>
    </row>
    <row r="718" spans="1:7" ht="12.75">
      <c r="A718" s="451"/>
      <c r="B718" s="141" t="s">
        <v>834</v>
      </c>
      <c r="C718" s="491">
        <v>26457</v>
      </c>
      <c r="D718" s="355">
        <v>0</v>
      </c>
      <c r="E718" s="355">
        <v>0</v>
      </c>
      <c r="F718" s="453">
        <v>0</v>
      </c>
      <c r="G718" s="454">
        <v>0</v>
      </c>
    </row>
    <row r="719" spans="1:7" ht="12.75">
      <c r="A719" s="451"/>
      <c r="B719" s="141" t="s">
        <v>835</v>
      </c>
      <c r="C719" s="491">
        <v>3520</v>
      </c>
      <c r="D719" s="491">
        <v>1479</v>
      </c>
      <c r="E719" s="491">
        <v>1214</v>
      </c>
      <c r="F719" s="453">
        <v>34.48863636363637</v>
      </c>
      <c r="G719" s="454">
        <v>722</v>
      </c>
    </row>
    <row r="720" spans="1:7" ht="12.75">
      <c r="A720" s="451"/>
      <c r="B720" s="470" t="s">
        <v>836</v>
      </c>
      <c r="C720" s="491">
        <v>3520</v>
      </c>
      <c r="D720" s="491">
        <v>1479</v>
      </c>
      <c r="E720" s="491">
        <v>1214</v>
      </c>
      <c r="F720" s="453">
        <v>34.48863636363637</v>
      </c>
      <c r="G720" s="454">
        <v>722</v>
      </c>
    </row>
    <row r="721" spans="1:7" ht="12.75">
      <c r="A721" s="451"/>
      <c r="B721" s="493" t="s">
        <v>837</v>
      </c>
      <c r="C721" s="491">
        <v>3520</v>
      </c>
      <c r="D721" s="491">
        <v>1479</v>
      </c>
      <c r="E721" s="491">
        <v>1214</v>
      </c>
      <c r="F721" s="453">
        <v>34.48863636363637</v>
      </c>
      <c r="G721" s="454">
        <v>722</v>
      </c>
    </row>
    <row r="722" spans="1:7" ht="41.25" customHeight="1">
      <c r="A722" s="451"/>
      <c r="B722" s="516" t="s">
        <v>845</v>
      </c>
      <c r="C722" s="491">
        <v>3520</v>
      </c>
      <c r="D722" s="491">
        <v>1479</v>
      </c>
      <c r="E722" s="491">
        <v>1214</v>
      </c>
      <c r="F722" s="453">
        <v>34.48863636363637</v>
      </c>
      <c r="G722" s="454">
        <v>722</v>
      </c>
    </row>
    <row r="723" spans="1:7" ht="51">
      <c r="A723" s="451"/>
      <c r="B723" s="517" t="s">
        <v>846</v>
      </c>
      <c r="C723" s="491">
        <v>3520</v>
      </c>
      <c r="D723" s="491">
        <v>1479</v>
      </c>
      <c r="E723" s="491">
        <v>1214</v>
      </c>
      <c r="F723" s="453">
        <v>34.48863636363637</v>
      </c>
      <c r="G723" s="454">
        <v>722</v>
      </c>
    </row>
    <row r="724" spans="1:7" ht="51" hidden="1">
      <c r="A724" s="451"/>
      <c r="B724" s="517" t="s">
        <v>893</v>
      </c>
      <c r="C724" s="491">
        <v>0</v>
      </c>
      <c r="D724" s="355">
        <v>0</v>
      </c>
      <c r="E724" s="355">
        <v>0</v>
      </c>
      <c r="F724" s="453" t="e">
        <v>#DIV/0!</v>
      </c>
      <c r="G724" s="454">
        <v>0</v>
      </c>
    </row>
    <row r="725" spans="1:7" s="503" customFormat="1" ht="12.75" hidden="1">
      <c r="A725" s="501"/>
      <c r="B725" s="509" t="s">
        <v>838</v>
      </c>
      <c r="C725" s="488">
        <v>0</v>
      </c>
      <c r="D725" s="506">
        <v>0</v>
      </c>
      <c r="E725" s="506">
        <v>0</v>
      </c>
      <c r="F725" s="489" t="e">
        <v>#DIV/0!</v>
      </c>
      <c r="G725" s="454">
        <v>0</v>
      </c>
    </row>
    <row r="726" spans="1:7" s="503" customFormat="1" ht="51" customHeight="1" hidden="1">
      <c r="A726" s="501"/>
      <c r="B726" s="510" t="s">
        <v>839</v>
      </c>
      <c r="C726" s="488">
        <v>0</v>
      </c>
      <c r="D726" s="506">
        <v>0</v>
      </c>
      <c r="E726" s="506">
        <v>0</v>
      </c>
      <c r="F726" s="489" t="e">
        <v>#DIV/0!</v>
      </c>
      <c r="G726" s="454">
        <v>0</v>
      </c>
    </row>
    <row r="727" spans="1:7" ht="12.75">
      <c r="A727" s="451"/>
      <c r="B727" s="141" t="s">
        <v>826</v>
      </c>
      <c r="C727" s="491">
        <v>117513122</v>
      </c>
      <c r="D727" s="491">
        <v>28998063</v>
      </c>
      <c r="E727" s="491">
        <v>28998063</v>
      </c>
      <c r="F727" s="453">
        <v>24.67644677162096</v>
      </c>
      <c r="G727" s="454">
        <v>7921819</v>
      </c>
    </row>
    <row r="728" spans="1:7" ht="25.5">
      <c r="A728" s="451"/>
      <c r="B728" s="474" t="s">
        <v>827</v>
      </c>
      <c r="C728" s="491">
        <v>117513122</v>
      </c>
      <c r="D728" s="355">
        <v>28998063</v>
      </c>
      <c r="E728" s="355">
        <v>28998063</v>
      </c>
      <c r="F728" s="453">
        <v>24.67644677162096</v>
      </c>
      <c r="G728" s="454">
        <v>7921819</v>
      </c>
    </row>
    <row r="729" spans="1:7" ht="12.75">
      <c r="A729" s="451"/>
      <c r="B729" s="456" t="s">
        <v>828</v>
      </c>
      <c r="C729" s="237">
        <v>120972287</v>
      </c>
      <c r="D729" s="237">
        <v>29348109</v>
      </c>
      <c r="E729" s="237">
        <v>24246472</v>
      </c>
      <c r="F729" s="450">
        <v>20.042997120489257</v>
      </c>
      <c r="G729" s="457">
        <v>15873422.46</v>
      </c>
    </row>
    <row r="730" spans="1:7" ht="12.75">
      <c r="A730" s="451"/>
      <c r="B730" s="141" t="s">
        <v>472</v>
      </c>
      <c r="C730" s="491">
        <v>93254826</v>
      </c>
      <c r="D730" s="491">
        <v>12062667</v>
      </c>
      <c r="E730" s="491">
        <v>11756442</v>
      </c>
      <c r="F730" s="453">
        <v>12.606792060284366</v>
      </c>
      <c r="G730" s="454">
        <v>6646864.46</v>
      </c>
    </row>
    <row r="731" spans="1:7" ht="12.75">
      <c r="A731" s="451"/>
      <c r="B731" s="470" t="s">
        <v>473</v>
      </c>
      <c r="C731" s="491">
        <v>38671128</v>
      </c>
      <c r="D731" s="491">
        <v>5293636</v>
      </c>
      <c r="E731" s="491">
        <v>5113442</v>
      </c>
      <c r="F731" s="453">
        <v>13.22289331720554</v>
      </c>
      <c r="G731" s="454">
        <v>2996054</v>
      </c>
    </row>
    <row r="732" spans="1:7" ht="12.75">
      <c r="A732" s="451"/>
      <c r="B732" s="493" t="s">
        <v>474</v>
      </c>
      <c r="C732" s="491">
        <v>28765419</v>
      </c>
      <c r="D732" s="355">
        <v>3975096</v>
      </c>
      <c r="E732" s="355">
        <v>3910460</v>
      </c>
      <c r="F732" s="453">
        <v>13.594309194661827</v>
      </c>
      <c r="G732" s="454">
        <v>2283378</v>
      </c>
    </row>
    <row r="733" spans="1:7" ht="12.75">
      <c r="A733" s="451"/>
      <c r="B733" s="498" t="s">
        <v>411</v>
      </c>
      <c r="C733" s="491">
        <v>22709262</v>
      </c>
      <c r="D733" s="355">
        <v>3173015</v>
      </c>
      <c r="E733" s="355">
        <v>3122568</v>
      </c>
      <c r="F733" s="453">
        <v>13.750195845201837</v>
      </c>
      <c r="G733" s="454">
        <v>1794458</v>
      </c>
    </row>
    <row r="734" spans="1:7" ht="12.75">
      <c r="A734" s="451"/>
      <c r="B734" s="493" t="s">
        <v>414</v>
      </c>
      <c r="C734" s="491">
        <v>9905709</v>
      </c>
      <c r="D734" s="355">
        <v>1318540</v>
      </c>
      <c r="E734" s="355">
        <v>1202982</v>
      </c>
      <c r="F734" s="453">
        <v>12.144330102973951</v>
      </c>
      <c r="G734" s="454">
        <v>712676</v>
      </c>
    </row>
    <row r="735" spans="1:7" ht="12.75" hidden="1">
      <c r="A735" s="451"/>
      <c r="B735" s="470" t="s">
        <v>865</v>
      </c>
      <c r="C735" s="491">
        <v>0</v>
      </c>
      <c r="D735" s="355"/>
      <c r="E735" s="355"/>
      <c r="F735" s="453" t="e">
        <v>#DIV/0!</v>
      </c>
      <c r="G735" s="454">
        <v>0</v>
      </c>
    </row>
    <row r="736" spans="1:7" ht="12.75">
      <c r="A736" s="451"/>
      <c r="B736" s="470" t="s">
        <v>475</v>
      </c>
      <c r="C736" s="491">
        <v>36494467</v>
      </c>
      <c r="D736" s="491">
        <v>4017206</v>
      </c>
      <c r="E736" s="491">
        <v>3969259</v>
      </c>
      <c r="F736" s="453">
        <v>10.876330924356287</v>
      </c>
      <c r="G736" s="454">
        <v>2268434.46</v>
      </c>
    </row>
    <row r="737" spans="1:7" ht="12.75">
      <c r="A737" s="451"/>
      <c r="B737" s="493" t="s">
        <v>422</v>
      </c>
      <c r="C737" s="491">
        <v>35678162</v>
      </c>
      <c r="D737" s="355">
        <v>3907298</v>
      </c>
      <c r="E737" s="355">
        <v>3874523</v>
      </c>
      <c r="F737" s="453">
        <v>10.859648543554458</v>
      </c>
      <c r="G737" s="454">
        <v>2212931</v>
      </c>
    </row>
    <row r="738" spans="1:7" ht="12.75">
      <c r="A738" s="451"/>
      <c r="B738" s="493" t="s">
        <v>476</v>
      </c>
      <c r="C738" s="491">
        <v>816305</v>
      </c>
      <c r="D738" s="355">
        <v>109908</v>
      </c>
      <c r="E738" s="355">
        <v>94736</v>
      </c>
      <c r="F738" s="453">
        <v>11.605466094168234</v>
      </c>
      <c r="G738" s="454">
        <v>55503.46</v>
      </c>
    </row>
    <row r="739" spans="1:7" ht="25.5">
      <c r="A739" s="451"/>
      <c r="B739" s="474" t="s">
        <v>830</v>
      </c>
      <c r="C739" s="491">
        <v>87383</v>
      </c>
      <c r="D739" s="491">
        <v>73850</v>
      </c>
      <c r="E739" s="491">
        <v>73850</v>
      </c>
      <c r="F739" s="453">
        <v>84.5130059622581</v>
      </c>
      <c r="G739" s="454">
        <v>68981</v>
      </c>
    </row>
    <row r="740" spans="1:7" ht="25.5" hidden="1">
      <c r="A740" s="451"/>
      <c r="B740" s="471" t="s">
        <v>859</v>
      </c>
      <c r="C740" s="491">
        <v>0</v>
      </c>
      <c r="D740" s="355"/>
      <c r="E740" s="355"/>
      <c r="F740" s="453" t="e">
        <v>#DIV/0!</v>
      </c>
      <c r="G740" s="454">
        <v>0</v>
      </c>
    </row>
    <row r="741" spans="1:7" ht="12.75">
      <c r="A741" s="451"/>
      <c r="B741" s="471" t="s">
        <v>831</v>
      </c>
      <c r="C741" s="491">
        <v>87383</v>
      </c>
      <c r="D741" s="355">
        <v>73850</v>
      </c>
      <c r="E741" s="355">
        <v>73850</v>
      </c>
      <c r="F741" s="453">
        <v>84.5130059622581</v>
      </c>
      <c r="G741" s="454">
        <v>68981</v>
      </c>
    </row>
    <row r="742" spans="1:7" ht="12.75">
      <c r="A742" s="451"/>
      <c r="B742" s="470" t="s">
        <v>788</v>
      </c>
      <c r="C742" s="355">
        <v>18001848</v>
      </c>
      <c r="D742" s="355">
        <v>2677975</v>
      </c>
      <c r="E742" s="355">
        <v>2599891</v>
      </c>
      <c r="F742" s="453">
        <v>14.442356140325149</v>
      </c>
      <c r="G742" s="454">
        <v>1313395</v>
      </c>
    </row>
    <row r="743" spans="1:7" ht="25.5" hidden="1">
      <c r="A743" s="451"/>
      <c r="B743" s="471" t="s">
        <v>847</v>
      </c>
      <c r="C743" s="355">
        <v>0</v>
      </c>
      <c r="D743" s="355"/>
      <c r="E743" s="355"/>
      <c r="F743" s="453" t="e">
        <v>#DIV/0!</v>
      </c>
      <c r="G743" s="454">
        <v>0</v>
      </c>
    </row>
    <row r="744" spans="1:7" ht="38.25" hidden="1">
      <c r="A744" s="451"/>
      <c r="B744" s="516" t="s">
        <v>848</v>
      </c>
      <c r="C744" s="355">
        <v>0</v>
      </c>
      <c r="D744" s="355"/>
      <c r="E744" s="355"/>
      <c r="F744" s="453" t="e">
        <v>#DIV/0!</v>
      </c>
      <c r="G744" s="454">
        <v>0</v>
      </c>
    </row>
    <row r="745" spans="1:7" ht="25.5" hidden="1">
      <c r="A745" s="451"/>
      <c r="B745" s="471" t="s">
        <v>860</v>
      </c>
      <c r="C745" s="355">
        <v>0</v>
      </c>
      <c r="D745" s="355"/>
      <c r="E745" s="355"/>
      <c r="F745" s="453" t="e">
        <v>#DIV/0!</v>
      </c>
      <c r="G745" s="454">
        <v>0</v>
      </c>
    </row>
    <row r="746" spans="1:7" ht="51">
      <c r="A746" s="451"/>
      <c r="B746" s="471" t="s">
        <v>861</v>
      </c>
      <c r="C746" s="355">
        <v>18001848</v>
      </c>
      <c r="D746" s="355">
        <v>2677975</v>
      </c>
      <c r="E746" s="355">
        <v>2599891</v>
      </c>
      <c r="F746" s="453">
        <v>14.442356140325149</v>
      </c>
      <c r="G746" s="454">
        <v>1313395</v>
      </c>
    </row>
    <row r="747" spans="1:7" ht="13.5" customHeight="1">
      <c r="A747" s="451"/>
      <c r="B747" s="141" t="s">
        <v>429</v>
      </c>
      <c r="C747" s="491">
        <v>27717461</v>
      </c>
      <c r="D747" s="491">
        <v>17285442</v>
      </c>
      <c r="E747" s="491">
        <v>12490030</v>
      </c>
      <c r="F747" s="453">
        <v>45.06195571087843</v>
      </c>
      <c r="G747" s="454">
        <v>9226558</v>
      </c>
    </row>
    <row r="748" spans="1:7" ht="12.75">
      <c r="A748" s="451"/>
      <c r="B748" s="470" t="s">
        <v>479</v>
      </c>
      <c r="C748" s="491">
        <v>27717461</v>
      </c>
      <c r="D748" s="355">
        <v>17285442</v>
      </c>
      <c r="E748" s="355">
        <v>12490030</v>
      </c>
      <c r="F748" s="453">
        <v>45.06195571087843</v>
      </c>
      <c r="G748" s="454">
        <v>9226558</v>
      </c>
    </row>
    <row r="749" spans="1:7" s="503" customFormat="1" ht="12.75" hidden="1">
      <c r="A749" s="501"/>
      <c r="B749" s="507" t="s">
        <v>873</v>
      </c>
      <c r="C749" s="488">
        <v>0</v>
      </c>
      <c r="D749" s="488">
        <v>0</v>
      </c>
      <c r="E749" s="488">
        <v>0</v>
      </c>
      <c r="F749" s="489" t="e">
        <v>#DIV/0!</v>
      </c>
      <c r="G749" s="454">
        <v>0</v>
      </c>
    </row>
    <row r="750" spans="1:7" s="503" customFormat="1" ht="25.5" hidden="1">
      <c r="A750" s="501"/>
      <c r="B750" s="525" t="s">
        <v>889</v>
      </c>
      <c r="C750" s="488">
        <v>0</v>
      </c>
      <c r="D750" s="488">
        <v>0</v>
      </c>
      <c r="E750" s="488">
        <v>0</v>
      </c>
      <c r="F750" s="489" t="e">
        <v>#DIV/0!</v>
      </c>
      <c r="G750" s="454">
        <v>0</v>
      </c>
    </row>
    <row r="751" spans="1:7" s="503" customFormat="1" ht="38.25" hidden="1">
      <c r="A751" s="501"/>
      <c r="B751" s="518" t="s">
        <v>798</v>
      </c>
      <c r="C751" s="506">
        <v>0</v>
      </c>
      <c r="D751" s="506">
        <v>0</v>
      </c>
      <c r="E751" s="506">
        <v>0</v>
      </c>
      <c r="F751" s="489" t="e">
        <v>#DIV/0!</v>
      </c>
      <c r="G751" s="454">
        <v>0</v>
      </c>
    </row>
    <row r="752" spans="1:7" ht="25.5" hidden="1">
      <c r="A752" s="451"/>
      <c r="B752" s="471" t="s">
        <v>890</v>
      </c>
      <c r="C752" s="355">
        <v>0</v>
      </c>
      <c r="D752" s="355"/>
      <c r="E752" s="355"/>
      <c r="F752" s="453" t="e">
        <v>#DIV/0!</v>
      </c>
      <c r="G752" s="454">
        <v>0</v>
      </c>
    </row>
    <row r="753" spans="1:7" ht="12.75" hidden="1">
      <c r="A753" s="451"/>
      <c r="B753" s="458" t="s">
        <v>175</v>
      </c>
      <c r="C753" s="355">
        <v>0</v>
      </c>
      <c r="D753" s="355"/>
      <c r="E753" s="355"/>
      <c r="F753" s="453" t="e">
        <v>#DIV/0!</v>
      </c>
      <c r="G753" s="454">
        <v>0</v>
      </c>
    </row>
    <row r="754" spans="1:7" ht="12.75" hidden="1">
      <c r="A754" s="451"/>
      <c r="B754" s="458" t="s">
        <v>176</v>
      </c>
      <c r="C754" s="491">
        <v>0</v>
      </c>
      <c r="D754" s="355"/>
      <c r="E754" s="355"/>
      <c r="F754" s="453" t="e">
        <v>#DIV/0!</v>
      </c>
      <c r="G754" s="454">
        <v>0</v>
      </c>
    </row>
    <row r="755" spans="1:7" ht="12.75" hidden="1">
      <c r="A755" s="451"/>
      <c r="B755" s="141" t="s">
        <v>180</v>
      </c>
      <c r="C755" s="491">
        <v>0</v>
      </c>
      <c r="D755" s="355"/>
      <c r="E755" s="355"/>
      <c r="F755" s="453" t="e">
        <v>#DIV/0!</v>
      </c>
      <c r="G755" s="454">
        <v>0</v>
      </c>
    </row>
    <row r="756" spans="1:7" ht="12.75" hidden="1">
      <c r="A756" s="451"/>
      <c r="B756" s="141" t="s">
        <v>181</v>
      </c>
      <c r="C756" s="491">
        <v>0</v>
      </c>
      <c r="D756" s="355"/>
      <c r="E756" s="355"/>
      <c r="F756" s="453" t="e">
        <v>#DIV/0!</v>
      </c>
      <c r="G756" s="454">
        <v>0</v>
      </c>
    </row>
    <row r="757" spans="1:7" ht="12.75" hidden="1">
      <c r="A757" s="451"/>
      <c r="B757" s="141" t="s">
        <v>297</v>
      </c>
      <c r="C757" s="491">
        <v>0</v>
      </c>
      <c r="D757" s="355"/>
      <c r="E757" s="355"/>
      <c r="F757" s="453" t="e">
        <v>#DIV/0!</v>
      </c>
      <c r="G757" s="454">
        <v>0</v>
      </c>
    </row>
    <row r="758" spans="1:7" ht="38.25" hidden="1">
      <c r="A758" s="451"/>
      <c r="B758" s="474" t="s">
        <v>832</v>
      </c>
      <c r="C758" s="491">
        <v>0</v>
      </c>
      <c r="D758" s="355"/>
      <c r="E758" s="355"/>
      <c r="F758" s="453" t="e">
        <v>#DIV/0!</v>
      </c>
      <c r="G758" s="454">
        <v>0</v>
      </c>
    </row>
    <row r="759" spans="1:7" ht="51" hidden="1">
      <c r="A759" s="451"/>
      <c r="B759" s="474" t="s">
        <v>851</v>
      </c>
      <c r="C759" s="491">
        <v>0</v>
      </c>
      <c r="D759" s="355"/>
      <c r="E759" s="355"/>
      <c r="F759" s="453" t="e">
        <v>#DIV/0!</v>
      </c>
      <c r="G759" s="454">
        <v>0</v>
      </c>
    </row>
    <row r="760" spans="1:7" ht="38.25" hidden="1">
      <c r="A760" s="451"/>
      <c r="B760" s="474" t="s">
        <v>802</v>
      </c>
      <c r="C760" s="355">
        <v>0</v>
      </c>
      <c r="D760" s="355"/>
      <c r="E760" s="355"/>
      <c r="F760" s="453" t="e">
        <v>#DIV/0!</v>
      </c>
      <c r="G760" s="454">
        <v>0</v>
      </c>
    </row>
    <row r="761" spans="1:7" ht="12.75">
      <c r="A761" s="451"/>
      <c r="B761" s="458" t="s">
        <v>175</v>
      </c>
      <c r="C761" s="355">
        <v>-23840</v>
      </c>
      <c r="D761" s="355">
        <v>0</v>
      </c>
      <c r="E761" s="355" t="s">
        <v>171</v>
      </c>
      <c r="F761" s="453" t="s">
        <v>171</v>
      </c>
      <c r="G761" s="532" t="s">
        <v>171</v>
      </c>
    </row>
    <row r="762" spans="1:7" ht="12.75">
      <c r="A762" s="451"/>
      <c r="B762" s="458" t="s">
        <v>176</v>
      </c>
      <c r="C762" s="355">
        <v>23840</v>
      </c>
      <c r="D762" s="355">
        <v>0</v>
      </c>
      <c r="E762" s="355">
        <v>0</v>
      </c>
      <c r="F762" s="453" t="s">
        <v>171</v>
      </c>
      <c r="G762" s="454">
        <v>0</v>
      </c>
    </row>
    <row r="763" spans="1:7" ht="12.75">
      <c r="A763" s="451"/>
      <c r="B763" s="141" t="s">
        <v>297</v>
      </c>
      <c r="C763" s="355">
        <v>23840</v>
      </c>
      <c r="D763" s="355">
        <v>0</v>
      </c>
      <c r="E763" s="355">
        <v>0</v>
      </c>
      <c r="F763" s="453" t="s">
        <v>171</v>
      </c>
      <c r="G763" s="454">
        <v>0</v>
      </c>
    </row>
    <row r="764" spans="1:7" ht="51">
      <c r="A764" s="451"/>
      <c r="B764" s="474" t="s">
        <v>851</v>
      </c>
      <c r="C764" s="355">
        <v>23840</v>
      </c>
      <c r="D764" s="355">
        <v>0</v>
      </c>
      <c r="E764" s="355">
        <v>0</v>
      </c>
      <c r="F764" s="453" t="s">
        <v>171</v>
      </c>
      <c r="G764" s="454">
        <v>0</v>
      </c>
    </row>
    <row r="765" spans="1:7" ht="12.75">
      <c r="A765" s="451"/>
      <c r="B765" s="474"/>
      <c r="C765" s="355"/>
      <c r="D765" s="355"/>
      <c r="E765" s="355"/>
      <c r="F765" s="453"/>
      <c r="G765" s="454"/>
    </row>
    <row r="766" spans="1:7" ht="12.75">
      <c r="A766" s="451"/>
      <c r="B766" s="455" t="s">
        <v>898</v>
      </c>
      <c r="C766" s="355"/>
      <c r="D766" s="355"/>
      <c r="E766" s="355"/>
      <c r="F766" s="453"/>
      <c r="G766" s="454"/>
    </row>
    <row r="767" spans="1:7" ht="12.75">
      <c r="A767" s="451"/>
      <c r="B767" s="456" t="s">
        <v>824</v>
      </c>
      <c r="C767" s="485">
        <v>3898750</v>
      </c>
      <c r="D767" s="485">
        <v>539429</v>
      </c>
      <c r="E767" s="485">
        <v>503441</v>
      </c>
      <c r="F767" s="450">
        <v>12.912882334081436</v>
      </c>
      <c r="G767" s="457">
        <v>313626</v>
      </c>
    </row>
    <row r="768" spans="1:7" ht="25.5" hidden="1">
      <c r="A768" s="451"/>
      <c r="B768" s="144" t="s">
        <v>825</v>
      </c>
      <c r="C768" s="491">
        <v>0</v>
      </c>
      <c r="D768" s="355">
        <v>0</v>
      </c>
      <c r="E768" s="355">
        <v>0</v>
      </c>
      <c r="F768" s="453">
        <v>0</v>
      </c>
      <c r="G768" s="454">
        <v>0</v>
      </c>
    </row>
    <row r="769" spans="1:7" ht="12.75">
      <c r="A769" s="451"/>
      <c r="B769" s="141" t="s">
        <v>834</v>
      </c>
      <c r="C769" s="491">
        <v>38300</v>
      </c>
      <c r="D769" s="355">
        <v>38300</v>
      </c>
      <c r="E769" s="355">
        <v>2312</v>
      </c>
      <c r="F769" s="453">
        <v>6.0365535248041775</v>
      </c>
      <c r="G769" s="454">
        <v>0</v>
      </c>
    </row>
    <row r="770" spans="1:7" ht="12.75">
      <c r="A770" s="451"/>
      <c r="B770" s="141" t="s">
        <v>826</v>
      </c>
      <c r="C770" s="491">
        <v>3860450</v>
      </c>
      <c r="D770" s="491">
        <v>501129</v>
      </c>
      <c r="E770" s="491">
        <v>501129</v>
      </c>
      <c r="F770" s="453">
        <v>12.981103239259673</v>
      </c>
      <c r="G770" s="454">
        <v>313626</v>
      </c>
    </row>
    <row r="771" spans="1:7" ht="25.5">
      <c r="A771" s="451"/>
      <c r="B771" s="474" t="s">
        <v>827</v>
      </c>
      <c r="C771" s="491">
        <v>3860450</v>
      </c>
      <c r="D771" s="355">
        <v>501129</v>
      </c>
      <c r="E771" s="355">
        <v>501129</v>
      </c>
      <c r="F771" s="453">
        <v>12.981103239259673</v>
      </c>
      <c r="G771" s="454">
        <v>313626</v>
      </c>
    </row>
    <row r="772" spans="1:7" ht="12.75">
      <c r="A772" s="451"/>
      <c r="B772" s="456" t="s">
        <v>828</v>
      </c>
      <c r="C772" s="237">
        <v>3898750</v>
      </c>
      <c r="D772" s="237">
        <v>539429</v>
      </c>
      <c r="E772" s="237">
        <v>491027</v>
      </c>
      <c r="F772" s="450">
        <v>12.594472587367747</v>
      </c>
      <c r="G772" s="457">
        <v>309002</v>
      </c>
    </row>
    <row r="773" spans="1:7" ht="12.75">
      <c r="A773" s="451"/>
      <c r="B773" s="141" t="s">
        <v>472</v>
      </c>
      <c r="C773" s="491">
        <v>3897250</v>
      </c>
      <c r="D773" s="491">
        <v>537929</v>
      </c>
      <c r="E773" s="491">
        <v>489628</v>
      </c>
      <c r="F773" s="453">
        <v>12.563422926422477</v>
      </c>
      <c r="G773" s="454">
        <v>309002</v>
      </c>
    </row>
    <row r="774" spans="1:7" ht="12.75">
      <c r="A774" s="451"/>
      <c r="B774" s="470" t="s">
        <v>473</v>
      </c>
      <c r="C774" s="491">
        <v>3896100</v>
      </c>
      <c r="D774" s="491">
        <v>536779</v>
      </c>
      <c r="E774" s="491">
        <v>488811</v>
      </c>
      <c r="F774" s="453">
        <v>12.546161546161546</v>
      </c>
      <c r="G774" s="454">
        <v>308673</v>
      </c>
    </row>
    <row r="775" spans="1:7" ht="12.75">
      <c r="A775" s="451"/>
      <c r="B775" s="493" t="s">
        <v>474</v>
      </c>
      <c r="C775" s="491">
        <v>3102809</v>
      </c>
      <c r="D775" s="355">
        <v>385741</v>
      </c>
      <c r="E775" s="355">
        <v>378540</v>
      </c>
      <c r="F775" s="453">
        <v>12.199913046532997</v>
      </c>
      <c r="G775" s="454">
        <v>250495</v>
      </c>
    </row>
    <row r="776" spans="1:7" ht="12.75">
      <c r="A776" s="451"/>
      <c r="B776" s="498" t="s">
        <v>411</v>
      </c>
      <c r="C776" s="491">
        <v>2389000</v>
      </c>
      <c r="D776" s="355">
        <v>319446</v>
      </c>
      <c r="E776" s="355">
        <v>316081</v>
      </c>
      <c r="F776" s="453">
        <v>13.2306822938468</v>
      </c>
      <c r="G776" s="454">
        <v>195471</v>
      </c>
    </row>
    <row r="777" spans="1:7" ht="12.75">
      <c r="A777" s="451"/>
      <c r="B777" s="493" t="s">
        <v>414</v>
      </c>
      <c r="C777" s="491">
        <v>793291</v>
      </c>
      <c r="D777" s="355">
        <v>151038</v>
      </c>
      <c r="E777" s="355">
        <v>110271</v>
      </c>
      <c r="F777" s="453">
        <v>13.900447628928097</v>
      </c>
      <c r="G777" s="454">
        <v>58178</v>
      </c>
    </row>
    <row r="778" spans="1:7" ht="12.75" hidden="1">
      <c r="A778" s="451"/>
      <c r="B778" s="470" t="s">
        <v>865</v>
      </c>
      <c r="C778" s="491">
        <v>0</v>
      </c>
      <c r="D778" s="355"/>
      <c r="E778" s="355"/>
      <c r="F778" s="453" t="e">
        <v>#DIV/0!</v>
      </c>
      <c r="G778" s="454">
        <v>0</v>
      </c>
    </row>
    <row r="779" spans="1:7" ht="12.75">
      <c r="A779" s="451"/>
      <c r="B779" s="470" t="s">
        <v>475</v>
      </c>
      <c r="C779" s="491">
        <v>250</v>
      </c>
      <c r="D779" s="491">
        <v>250</v>
      </c>
      <c r="E779" s="491">
        <v>200</v>
      </c>
      <c r="F779" s="453">
        <v>80</v>
      </c>
      <c r="G779" s="454">
        <v>0</v>
      </c>
    </row>
    <row r="780" spans="1:7" ht="12.75">
      <c r="A780" s="451"/>
      <c r="B780" s="493" t="s">
        <v>422</v>
      </c>
      <c r="C780" s="491">
        <v>250</v>
      </c>
      <c r="D780" s="355">
        <v>250</v>
      </c>
      <c r="E780" s="355">
        <v>200</v>
      </c>
      <c r="F780" s="453">
        <v>80</v>
      </c>
      <c r="G780" s="454">
        <v>0</v>
      </c>
    </row>
    <row r="781" spans="1:7" ht="12.75" hidden="1">
      <c r="A781" s="451"/>
      <c r="B781" s="493" t="s">
        <v>476</v>
      </c>
      <c r="C781" s="491">
        <v>0</v>
      </c>
      <c r="D781" s="355"/>
      <c r="E781" s="355"/>
      <c r="F781" s="453" t="e">
        <v>#DIV/0!</v>
      </c>
      <c r="G781" s="454">
        <v>0</v>
      </c>
    </row>
    <row r="782" spans="1:7" ht="25.5">
      <c r="A782" s="451"/>
      <c r="B782" s="474" t="s">
        <v>830</v>
      </c>
      <c r="C782" s="491">
        <v>900</v>
      </c>
      <c r="D782" s="491">
        <v>900</v>
      </c>
      <c r="E782" s="491">
        <v>617</v>
      </c>
      <c r="F782" s="453">
        <v>68.55555555555556</v>
      </c>
      <c r="G782" s="454">
        <v>329</v>
      </c>
    </row>
    <row r="783" spans="1:7" ht="25.5" hidden="1">
      <c r="A783" s="451"/>
      <c r="B783" s="471" t="s">
        <v>859</v>
      </c>
      <c r="C783" s="491">
        <v>0</v>
      </c>
      <c r="D783" s="355"/>
      <c r="E783" s="355"/>
      <c r="F783" s="453" t="e">
        <v>#DIV/0!</v>
      </c>
      <c r="G783" s="454">
        <v>0</v>
      </c>
    </row>
    <row r="784" spans="1:7" ht="12.75">
      <c r="A784" s="451"/>
      <c r="B784" s="471" t="s">
        <v>831</v>
      </c>
      <c r="C784" s="491">
        <v>900</v>
      </c>
      <c r="D784" s="355">
        <v>900</v>
      </c>
      <c r="E784" s="355">
        <v>617</v>
      </c>
      <c r="F784" s="453">
        <v>68.55555555555556</v>
      </c>
      <c r="G784" s="454">
        <v>329</v>
      </c>
    </row>
    <row r="785" spans="1:7" ht="12.75">
      <c r="A785" s="451"/>
      <c r="B785" s="141" t="s">
        <v>429</v>
      </c>
      <c r="C785" s="491">
        <v>1500</v>
      </c>
      <c r="D785" s="491">
        <v>1500</v>
      </c>
      <c r="E785" s="491">
        <v>1399</v>
      </c>
      <c r="F785" s="453">
        <v>93.26666666666667</v>
      </c>
      <c r="G785" s="454">
        <v>0</v>
      </c>
    </row>
    <row r="786" spans="1:7" ht="12.75">
      <c r="A786" s="451"/>
      <c r="B786" s="470" t="s">
        <v>479</v>
      </c>
      <c r="C786" s="491">
        <v>1500</v>
      </c>
      <c r="D786" s="355">
        <v>1500</v>
      </c>
      <c r="E786" s="355">
        <v>1399</v>
      </c>
      <c r="F786" s="453">
        <v>93.26666666666667</v>
      </c>
      <c r="G786" s="454">
        <v>0</v>
      </c>
    </row>
    <row r="787" spans="1:7" ht="12.75">
      <c r="A787" s="451"/>
      <c r="B787" s="458"/>
      <c r="C787" s="355"/>
      <c r="D787" s="355"/>
      <c r="E787" s="355"/>
      <c r="F787" s="453"/>
      <c r="G787" s="454"/>
    </row>
    <row r="788" spans="1:7" ht="12.75">
      <c r="A788" s="451"/>
      <c r="B788" s="455" t="s">
        <v>899</v>
      </c>
      <c r="C788" s="237"/>
      <c r="D788" s="355"/>
      <c r="E788" s="355"/>
      <c r="F788" s="453"/>
      <c r="G788" s="454"/>
    </row>
    <row r="789" spans="1:7" ht="12.75">
      <c r="A789" s="451"/>
      <c r="B789" s="456" t="s">
        <v>824</v>
      </c>
      <c r="C789" s="485">
        <v>3160463</v>
      </c>
      <c r="D789" s="485">
        <v>478543</v>
      </c>
      <c r="E789" s="485">
        <v>479032</v>
      </c>
      <c r="F789" s="450">
        <v>15.15701971514933</v>
      </c>
      <c r="G789" s="457">
        <v>240311</v>
      </c>
    </row>
    <row r="790" spans="1:7" ht="25.5">
      <c r="A790" s="451"/>
      <c r="B790" s="144" t="s">
        <v>825</v>
      </c>
      <c r="C790" s="491">
        <v>1500</v>
      </c>
      <c r="D790" s="355">
        <v>0</v>
      </c>
      <c r="E790" s="355">
        <v>489</v>
      </c>
      <c r="F790" s="453">
        <v>32.6</v>
      </c>
      <c r="G790" s="454">
        <v>361</v>
      </c>
    </row>
    <row r="791" spans="1:7" s="503" customFormat="1" ht="12.75" hidden="1">
      <c r="A791" s="501"/>
      <c r="B791" s="504" t="s">
        <v>834</v>
      </c>
      <c r="C791" s="488">
        <v>0</v>
      </c>
      <c r="D791" s="506">
        <v>0</v>
      </c>
      <c r="E791" s="506">
        <v>0</v>
      </c>
      <c r="F791" s="489" t="e">
        <v>#DIV/0!</v>
      </c>
      <c r="G791" s="454">
        <v>0</v>
      </c>
    </row>
    <row r="792" spans="1:7" ht="12.75">
      <c r="A792" s="451"/>
      <c r="B792" s="141" t="s">
        <v>826</v>
      </c>
      <c r="C792" s="491">
        <v>3158963</v>
      </c>
      <c r="D792" s="491">
        <v>478543</v>
      </c>
      <c r="E792" s="491">
        <v>478543</v>
      </c>
      <c r="F792" s="453">
        <v>15.148737101384219</v>
      </c>
      <c r="G792" s="454">
        <v>239950</v>
      </c>
    </row>
    <row r="793" spans="1:7" ht="25.5">
      <c r="A793" s="451"/>
      <c r="B793" s="474" t="s">
        <v>827</v>
      </c>
      <c r="C793" s="491">
        <v>3158963</v>
      </c>
      <c r="D793" s="355">
        <v>478543</v>
      </c>
      <c r="E793" s="355">
        <v>478543</v>
      </c>
      <c r="F793" s="453">
        <v>15.148737101384219</v>
      </c>
      <c r="G793" s="454">
        <v>239950</v>
      </c>
    </row>
    <row r="794" spans="1:7" ht="12.75">
      <c r="A794" s="451"/>
      <c r="B794" s="456" t="s">
        <v>828</v>
      </c>
      <c r="C794" s="237">
        <v>3160463</v>
      </c>
      <c r="D794" s="237">
        <v>478543</v>
      </c>
      <c r="E794" s="237">
        <v>452425</v>
      </c>
      <c r="F794" s="450">
        <v>14.315149394250145</v>
      </c>
      <c r="G794" s="457">
        <v>220929</v>
      </c>
    </row>
    <row r="795" spans="1:7" ht="12.75">
      <c r="A795" s="451"/>
      <c r="B795" s="141" t="s">
        <v>472</v>
      </c>
      <c r="C795" s="491">
        <v>3160463</v>
      </c>
      <c r="D795" s="491">
        <v>478543</v>
      </c>
      <c r="E795" s="491">
        <v>452425</v>
      </c>
      <c r="F795" s="453">
        <v>14.315149394250145</v>
      </c>
      <c r="G795" s="454">
        <v>220929</v>
      </c>
    </row>
    <row r="796" spans="1:7" ht="12.75">
      <c r="A796" s="451"/>
      <c r="B796" s="470" t="s">
        <v>473</v>
      </c>
      <c r="C796" s="491">
        <v>3160463</v>
      </c>
      <c r="D796" s="491">
        <v>478543</v>
      </c>
      <c r="E796" s="491">
        <v>452425</v>
      </c>
      <c r="F796" s="453">
        <v>14.315149394250145</v>
      </c>
      <c r="G796" s="454">
        <v>220929</v>
      </c>
    </row>
    <row r="797" spans="1:7" ht="12.75">
      <c r="A797" s="451"/>
      <c r="B797" s="493" t="s">
        <v>474</v>
      </c>
      <c r="C797" s="491">
        <v>2929563</v>
      </c>
      <c r="D797" s="355">
        <v>453543</v>
      </c>
      <c r="E797" s="355">
        <v>429919</v>
      </c>
      <c r="F797" s="453">
        <v>14.675192170299804</v>
      </c>
      <c r="G797" s="454">
        <v>211482</v>
      </c>
    </row>
    <row r="798" spans="1:7" ht="12.75">
      <c r="A798" s="451"/>
      <c r="B798" s="498" t="s">
        <v>411</v>
      </c>
      <c r="C798" s="491">
        <v>2293143</v>
      </c>
      <c r="D798" s="355">
        <v>364332</v>
      </c>
      <c r="E798" s="355">
        <v>343865</v>
      </c>
      <c r="F798" s="453">
        <v>14.995357899616376</v>
      </c>
      <c r="G798" s="454">
        <v>168953</v>
      </c>
    </row>
    <row r="799" spans="1:7" ht="12.75">
      <c r="A799" s="451"/>
      <c r="B799" s="493" t="s">
        <v>414</v>
      </c>
      <c r="C799" s="491">
        <v>230900</v>
      </c>
      <c r="D799" s="355">
        <v>25000</v>
      </c>
      <c r="E799" s="355">
        <v>22506</v>
      </c>
      <c r="F799" s="453">
        <v>9.747076656561282</v>
      </c>
      <c r="G799" s="454">
        <v>9447</v>
      </c>
    </row>
    <row r="800" spans="1:7" ht="12.75" hidden="1">
      <c r="A800" s="451"/>
      <c r="B800" s="470" t="s">
        <v>865</v>
      </c>
      <c r="C800" s="491">
        <v>0</v>
      </c>
      <c r="D800" s="355"/>
      <c r="E800" s="355"/>
      <c r="F800" s="453" t="e">
        <v>#DIV/0!</v>
      </c>
      <c r="G800" s="454">
        <v>0</v>
      </c>
    </row>
    <row r="801" spans="1:7" ht="12.75" hidden="1">
      <c r="A801" s="451"/>
      <c r="B801" s="470" t="s">
        <v>475</v>
      </c>
      <c r="C801" s="491">
        <v>0</v>
      </c>
      <c r="D801" s="355"/>
      <c r="E801" s="355"/>
      <c r="F801" s="453" t="e">
        <v>#DIV/0!</v>
      </c>
      <c r="G801" s="454">
        <v>0</v>
      </c>
    </row>
    <row r="802" spans="1:7" ht="12.75" hidden="1">
      <c r="A802" s="451"/>
      <c r="B802" s="493" t="s">
        <v>422</v>
      </c>
      <c r="C802" s="491">
        <v>0</v>
      </c>
      <c r="D802" s="355"/>
      <c r="E802" s="355"/>
      <c r="F802" s="453" t="e">
        <v>#DIV/0!</v>
      </c>
      <c r="G802" s="454">
        <v>0</v>
      </c>
    </row>
    <row r="803" spans="1:7" ht="12.75" hidden="1">
      <c r="A803" s="451"/>
      <c r="B803" s="493" t="s">
        <v>476</v>
      </c>
      <c r="C803" s="491">
        <v>0</v>
      </c>
      <c r="D803" s="355"/>
      <c r="E803" s="355"/>
      <c r="F803" s="453" t="e">
        <v>#DIV/0!</v>
      </c>
      <c r="G803" s="454">
        <v>0</v>
      </c>
    </row>
    <row r="804" spans="1:7" s="503" customFormat="1" ht="25.5" hidden="1">
      <c r="A804" s="501"/>
      <c r="B804" s="505" t="s">
        <v>830</v>
      </c>
      <c r="C804" s="488">
        <v>0</v>
      </c>
      <c r="D804" s="488">
        <v>0</v>
      </c>
      <c r="E804" s="488">
        <v>0</v>
      </c>
      <c r="F804" s="489" t="e">
        <v>#DIV/0!</v>
      </c>
      <c r="G804" s="454">
        <v>0</v>
      </c>
    </row>
    <row r="805" spans="1:7" s="503" customFormat="1" ht="25.5" hidden="1">
      <c r="A805" s="501"/>
      <c r="B805" s="525" t="s">
        <v>859</v>
      </c>
      <c r="C805" s="488">
        <v>0</v>
      </c>
      <c r="D805" s="506"/>
      <c r="E805" s="506"/>
      <c r="F805" s="489" t="e">
        <v>#DIV/0!</v>
      </c>
      <c r="G805" s="454">
        <v>0</v>
      </c>
    </row>
    <row r="806" spans="1:7" s="503" customFormat="1" ht="12.75" hidden="1">
      <c r="A806" s="501"/>
      <c r="B806" s="525" t="s">
        <v>831</v>
      </c>
      <c r="C806" s="488">
        <v>0</v>
      </c>
      <c r="D806" s="506">
        <v>0</v>
      </c>
      <c r="E806" s="506">
        <v>0</v>
      </c>
      <c r="F806" s="489" t="e">
        <v>#DIV/0!</v>
      </c>
      <c r="G806" s="454">
        <v>0</v>
      </c>
    </row>
    <row r="807" spans="1:7" s="503" customFormat="1" ht="12.75" hidden="1">
      <c r="A807" s="501"/>
      <c r="B807" s="504" t="s">
        <v>429</v>
      </c>
      <c r="C807" s="488">
        <v>0</v>
      </c>
      <c r="D807" s="488">
        <v>0</v>
      </c>
      <c r="E807" s="488">
        <v>0</v>
      </c>
      <c r="F807" s="489" t="e">
        <v>#DIV/0!</v>
      </c>
      <c r="G807" s="454">
        <v>0</v>
      </c>
    </row>
    <row r="808" spans="1:7" s="503" customFormat="1" ht="12.75" hidden="1">
      <c r="A808" s="501"/>
      <c r="B808" s="507" t="s">
        <v>479</v>
      </c>
      <c r="C808" s="488">
        <v>0</v>
      </c>
      <c r="D808" s="506">
        <v>0</v>
      </c>
      <c r="E808" s="506">
        <v>0</v>
      </c>
      <c r="F808" s="489" t="e">
        <v>#DIV/0!</v>
      </c>
      <c r="G808" s="454">
        <v>0</v>
      </c>
    </row>
    <row r="809" spans="1:7" ht="12.75" hidden="1">
      <c r="A809" s="451"/>
      <c r="B809" s="458" t="s">
        <v>175</v>
      </c>
      <c r="C809" s="491">
        <v>0</v>
      </c>
      <c r="D809" s="491">
        <v>0</v>
      </c>
      <c r="E809" s="491" t="s">
        <v>171</v>
      </c>
      <c r="F809" s="453" t="s">
        <v>171</v>
      </c>
      <c r="G809" s="454" t="e">
        <v>#VALUE!</v>
      </c>
    </row>
    <row r="810" spans="1:7" ht="12.75" hidden="1">
      <c r="A810" s="451"/>
      <c r="B810" s="458" t="s">
        <v>176</v>
      </c>
      <c r="C810" s="491">
        <v>0</v>
      </c>
      <c r="D810" s="491">
        <v>0</v>
      </c>
      <c r="E810" s="491">
        <v>0</v>
      </c>
      <c r="F810" s="453" t="s">
        <v>171</v>
      </c>
      <c r="G810" s="454">
        <v>0</v>
      </c>
    </row>
    <row r="811" spans="1:7" ht="12.75" hidden="1">
      <c r="A811" s="451"/>
      <c r="B811" s="141" t="s">
        <v>297</v>
      </c>
      <c r="C811" s="491">
        <v>0</v>
      </c>
      <c r="D811" s="491">
        <v>0</v>
      </c>
      <c r="E811" s="491">
        <v>0</v>
      </c>
      <c r="F811" s="453" t="s">
        <v>171</v>
      </c>
      <c r="G811" s="454">
        <v>0</v>
      </c>
    </row>
    <row r="812" spans="1:7" ht="51" hidden="1">
      <c r="A812" s="451"/>
      <c r="B812" s="474" t="s">
        <v>851</v>
      </c>
      <c r="C812" s="355">
        <v>0</v>
      </c>
      <c r="D812" s="355">
        <v>0</v>
      </c>
      <c r="E812" s="355">
        <v>0</v>
      </c>
      <c r="F812" s="453" t="s">
        <v>171</v>
      </c>
      <c r="G812" s="454">
        <v>0</v>
      </c>
    </row>
    <row r="813" spans="1:7" ht="12.75">
      <c r="A813" s="451"/>
      <c r="B813" s="474"/>
      <c r="C813" s="237"/>
      <c r="D813" s="355"/>
      <c r="E813" s="355"/>
      <c r="F813" s="453"/>
      <c r="G813" s="454"/>
    </row>
    <row r="814" spans="1:7" ht="12.75">
      <c r="A814" s="451"/>
      <c r="B814" s="455" t="s">
        <v>1311</v>
      </c>
      <c r="C814" s="355"/>
      <c r="D814" s="355"/>
      <c r="E814" s="355"/>
      <c r="F814" s="453"/>
      <c r="G814" s="454"/>
    </row>
    <row r="815" spans="1:7" ht="12.75">
      <c r="A815" s="451"/>
      <c r="B815" s="456" t="s">
        <v>824</v>
      </c>
      <c r="C815" s="485">
        <v>533872080</v>
      </c>
      <c r="D815" s="485">
        <v>70428527</v>
      </c>
      <c r="E815" s="485">
        <v>71236522</v>
      </c>
      <c r="F815" s="450">
        <v>13.3433690707332</v>
      </c>
      <c r="G815" s="457">
        <v>37408445</v>
      </c>
    </row>
    <row r="816" spans="1:7" ht="25.5">
      <c r="A816" s="451"/>
      <c r="B816" s="144" t="s">
        <v>825</v>
      </c>
      <c r="C816" s="491">
        <v>12094080</v>
      </c>
      <c r="D816" s="355">
        <v>1117711</v>
      </c>
      <c r="E816" s="355">
        <v>1951710</v>
      </c>
      <c r="F816" s="453">
        <v>16.13773019526909</v>
      </c>
      <c r="G816" s="454">
        <v>898580</v>
      </c>
    </row>
    <row r="817" spans="1:7" ht="12.75">
      <c r="A817" s="451"/>
      <c r="B817" s="141" t="s">
        <v>834</v>
      </c>
      <c r="C817" s="491">
        <v>99132</v>
      </c>
      <c r="D817" s="355">
        <v>26004</v>
      </c>
      <c r="E817" s="355">
        <v>0</v>
      </c>
      <c r="F817" s="453">
        <v>0</v>
      </c>
      <c r="G817" s="454">
        <v>0</v>
      </c>
    </row>
    <row r="818" spans="1:7" ht="25.5" hidden="1">
      <c r="A818" s="451"/>
      <c r="B818" s="474" t="s">
        <v>854</v>
      </c>
      <c r="C818" s="491">
        <v>0</v>
      </c>
      <c r="D818" s="355">
        <v>0</v>
      </c>
      <c r="E818" s="355">
        <v>0</v>
      </c>
      <c r="F818" s="453" t="e">
        <v>#DIV/0!</v>
      </c>
      <c r="G818" s="454">
        <v>0</v>
      </c>
    </row>
    <row r="819" spans="1:7" s="503" customFormat="1" ht="12.75" hidden="1">
      <c r="A819" s="501"/>
      <c r="B819" s="487" t="s">
        <v>835</v>
      </c>
      <c r="C819" s="488">
        <v>0</v>
      </c>
      <c r="D819" s="488">
        <v>0</v>
      </c>
      <c r="E819" s="488">
        <v>0</v>
      </c>
      <c r="F819" s="489" t="e">
        <v>#DIV/0!</v>
      </c>
      <c r="G819" s="454">
        <v>0</v>
      </c>
    </row>
    <row r="820" spans="1:7" s="503" customFormat="1" ht="12.75" hidden="1">
      <c r="A820" s="501"/>
      <c r="B820" s="507" t="s">
        <v>836</v>
      </c>
      <c r="C820" s="488">
        <v>0</v>
      </c>
      <c r="D820" s="488">
        <v>0</v>
      </c>
      <c r="E820" s="488">
        <v>0</v>
      </c>
      <c r="F820" s="489" t="e">
        <v>#DIV/0!</v>
      </c>
      <c r="G820" s="454">
        <v>0</v>
      </c>
    </row>
    <row r="821" spans="1:7" s="503" customFormat="1" ht="12.75" customHeight="1" hidden="1">
      <c r="A821" s="501"/>
      <c r="B821" s="525" t="s">
        <v>837</v>
      </c>
      <c r="C821" s="488">
        <v>0</v>
      </c>
      <c r="D821" s="488">
        <v>0</v>
      </c>
      <c r="E821" s="488">
        <v>0</v>
      </c>
      <c r="F821" s="489" t="e">
        <v>#DIV/0!</v>
      </c>
      <c r="G821" s="454">
        <v>0</v>
      </c>
    </row>
    <row r="822" spans="1:7" s="503" customFormat="1" ht="51" hidden="1">
      <c r="A822" s="501"/>
      <c r="B822" s="518" t="s">
        <v>845</v>
      </c>
      <c r="C822" s="488">
        <v>0</v>
      </c>
      <c r="D822" s="488">
        <v>0</v>
      </c>
      <c r="E822" s="488">
        <v>0</v>
      </c>
      <c r="F822" s="489" t="e">
        <v>#DIV/0!</v>
      </c>
      <c r="G822" s="454">
        <v>0</v>
      </c>
    </row>
    <row r="823" spans="1:7" s="503" customFormat="1" ht="51" hidden="1">
      <c r="A823" s="501"/>
      <c r="B823" s="510" t="s">
        <v>846</v>
      </c>
      <c r="C823" s="488">
        <v>0</v>
      </c>
      <c r="D823" s="506">
        <v>0</v>
      </c>
      <c r="E823" s="506">
        <v>0</v>
      </c>
      <c r="F823" s="489" t="e">
        <v>#DIV/0!</v>
      </c>
      <c r="G823" s="454">
        <v>0</v>
      </c>
    </row>
    <row r="824" spans="1:7" ht="12.75" hidden="1">
      <c r="A824" s="451"/>
      <c r="B824" s="498" t="s">
        <v>838</v>
      </c>
      <c r="C824" s="491">
        <v>0</v>
      </c>
      <c r="D824" s="491">
        <v>0</v>
      </c>
      <c r="E824" s="491">
        <v>0</v>
      </c>
      <c r="F824" s="453" t="e">
        <v>#DIV/0!</v>
      </c>
      <c r="G824" s="454">
        <v>0</v>
      </c>
    </row>
    <row r="825" spans="1:7" ht="63.75" hidden="1">
      <c r="A825" s="451"/>
      <c r="B825" s="517" t="s">
        <v>839</v>
      </c>
      <c r="C825" s="491">
        <v>0</v>
      </c>
      <c r="D825" s="355">
        <v>0</v>
      </c>
      <c r="E825" s="355">
        <v>0</v>
      </c>
      <c r="F825" s="453" t="e">
        <v>#DIV/0!</v>
      </c>
      <c r="G825" s="454">
        <v>0</v>
      </c>
    </row>
    <row r="826" spans="1:7" ht="12.75">
      <c r="A826" s="451"/>
      <c r="B826" s="141" t="s">
        <v>826</v>
      </c>
      <c r="C826" s="491">
        <v>521678868</v>
      </c>
      <c r="D826" s="491">
        <v>69284812</v>
      </c>
      <c r="E826" s="491">
        <v>69284812</v>
      </c>
      <c r="F826" s="453">
        <v>13.281122976213789</v>
      </c>
      <c r="G826" s="454">
        <v>36509865</v>
      </c>
    </row>
    <row r="827" spans="1:7" ht="25.5">
      <c r="A827" s="451"/>
      <c r="B827" s="474" t="s">
        <v>827</v>
      </c>
      <c r="C827" s="491">
        <v>516589856</v>
      </c>
      <c r="D827" s="355">
        <v>68434812</v>
      </c>
      <c r="E827" s="355">
        <v>68434812</v>
      </c>
      <c r="F827" s="453">
        <v>13.247416921791046</v>
      </c>
      <c r="G827" s="454">
        <v>36509865</v>
      </c>
    </row>
    <row r="828" spans="1:7" ht="25.5">
      <c r="A828" s="451"/>
      <c r="B828" s="474" t="s">
        <v>886</v>
      </c>
      <c r="C828" s="491">
        <v>5089012</v>
      </c>
      <c r="D828" s="355">
        <v>850000</v>
      </c>
      <c r="E828" s="355">
        <v>850000</v>
      </c>
      <c r="F828" s="453">
        <v>16.702652695650944</v>
      </c>
      <c r="G828" s="454">
        <v>0</v>
      </c>
    </row>
    <row r="829" spans="1:7" ht="12.75">
      <c r="A829" s="451"/>
      <c r="B829" s="456" t="s">
        <v>828</v>
      </c>
      <c r="C829" s="237">
        <v>533872080</v>
      </c>
      <c r="D829" s="237">
        <v>70428527</v>
      </c>
      <c r="E829" s="237">
        <v>62927161</v>
      </c>
      <c r="F829" s="450">
        <v>11.786936113984458</v>
      </c>
      <c r="G829" s="457">
        <v>33548177</v>
      </c>
    </row>
    <row r="830" spans="1:7" ht="12.75">
      <c r="A830" s="451"/>
      <c r="B830" s="141" t="s">
        <v>472</v>
      </c>
      <c r="C830" s="491">
        <v>530416641</v>
      </c>
      <c r="D830" s="491">
        <v>70038931</v>
      </c>
      <c r="E830" s="491">
        <v>62585447</v>
      </c>
      <c r="F830" s="453">
        <v>11.79929929837929</v>
      </c>
      <c r="G830" s="454">
        <v>33351412</v>
      </c>
    </row>
    <row r="831" spans="1:7" ht="12.75">
      <c r="A831" s="451"/>
      <c r="B831" s="470" t="s">
        <v>473</v>
      </c>
      <c r="C831" s="491">
        <v>63708879</v>
      </c>
      <c r="D831" s="491">
        <v>9545691</v>
      </c>
      <c r="E831" s="491">
        <v>9146889</v>
      </c>
      <c r="F831" s="453">
        <v>14.357322155990218</v>
      </c>
      <c r="G831" s="454">
        <v>4504366</v>
      </c>
    </row>
    <row r="832" spans="1:7" ht="12.75">
      <c r="A832" s="451"/>
      <c r="B832" s="493" t="s">
        <v>474</v>
      </c>
      <c r="C832" s="491">
        <v>38892466</v>
      </c>
      <c r="D832" s="355">
        <v>6142434</v>
      </c>
      <c r="E832" s="355">
        <v>5978113</v>
      </c>
      <c r="F832" s="453">
        <v>15.370876714271603</v>
      </c>
      <c r="G832" s="454">
        <v>2996527</v>
      </c>
    </row>
    <row r="833" spans="1:7" ht="12.75">
      <c r="A833" s="451"/>
      <c r="B833" s="498" t="s">
        <v>411</v>
      </c>
      <c r="C833" s="491">
        <v>30561974</v>
      </c>
      <c r="D833" s="355">
        <v>4640690</v>
      </c>
      <c r="E833" s="355">
        <v>4524016</v>
      </c>
      <c r="F833" s="453">
        <v>14.802761104371074</v>
      </c>
      <c r="G833" s="454">
        <v>2399929</v>
      </c>
    </row>
    <row r="834" spans="1:7" ht="12.75">
      <c r="A834" s="451"/>
      <c r="B834" s="493" t="s">
        <v>414</v>
      </c>
      <c r="C834" s="491">
        <v>24816413</v>
      </c>
      <c r="D834" s="355">
        <v>3403257</v>
      </c>
      <c r="E834" s="355">
        <v>3168776</v>
      </c>
      <c r="F834" s="453">
        <v>12.7688719558302</v>
      </c>
      <c r="G834" s="454">
        <v>1507839</v>
      </c>
    </row>
    <row r="835" spans="1:7" s="503" customFormat="1" ht="12.75" hidden="1">
      <c r="A835" s="501"/>
      <c r="B835" s="507" t="s">
        <v>865</v>
      </c>
      <c r="C835" s="488">
        <v>0</v>
      </c>
      <c r="D835" s="506">
        <v>0</v>
      </c>
      <c r="E835" s="506">
        <v>0</v>
      </c>
      <c r="F835" s="489" t="e">
        <v>#DIV/0!</v>
      </c>
      <c r="G835" s="454">
        <v>0</v>
      </c>
    </row>
    <row r="836" spans="1:7" ht="12.75">
      <c r="A836" s="451"/>
      <c r="B836" s="470" t="s">
        <v>475</v>
      </c>
      <c r="C836" s="491">
        <v>461535203</v>
      </c>
      <c r="D836" s="491">
        <v>59643240</v>
      </c>
      <c r="E836" s="491">
        <v>52588558</v>
      </c>
      <c r="F836" s="453">
        <v>11.394268012097877</v>
      </c>
      <c r="G836" s="454">
        <v>27997046</v>
      </c>
    </row>
    <row r="837" spans="1:7" ht="12.75">
      <c r="A837" s="451"/>
      <c r="B837" s="493" t="s">
        <v>422</v>
      </c>
      <c r="C837" s="491">
        <v>461535203</v>
      </c>
      <c r="D837" s="355">
        <v>59643240</v>
      </c>
      <c r="E837" s="355">
        <v>52588558</v>
      </c>
      <c r="F837" s="453">
        <v>11.394268012097877</v>
      </c>
      <c r="G837" s="454">
        <v>27997046</v>
      </c>
    </row>
    <row r="838" spans="1:7" s="503" customFormat="1" ht="12.75" hidden="1">
      <c r="A838" s="501"/>
      <c r="B838" s="508" t="s">
        <v>476</v>
      </c>
      <c r="C838" s="488">
        <v>0</v>
      </c>
      <c r="D838" s="506">
        <v>0</v>
      </c>
      <c r="E838" s="506">
        <v>0</v>
      </c>
      <c r="F838" s="489" t="e">
        <v>#DIV/0!</v>
      </c>
      <c r="G838" s="454">
        <v>0</v>
      </c>
    </row>
    <row r="839" spans="1:7" ht="25.5">
      <c r="A839" s="451"/>
      <c r="B839" s="474" t="s">
        <v>830</v>
      </c>
      <c r="C839" s="491">
        <v>83547</v>
      </c>
      <c r="D839" s="491">
        <v>0</v>
      </c>
      <c r="E839" s="491">
        <v>0</v>
      </c>
      <c r="F839" s="453">
        <v>0</v>
      </c>
      <c r="G839" s="454">
        <v>0</v>
      </c>
    </row>
    <row r="840" spans="1:7" s="503" customFormat="1" ht="25.5" hidden="1">
      <c r="A840" s="501"/>
      <c r="B840" s="525" t="s">
        <v>859</v>
      </c>
      <c r="C840" s="488">
        <v>0</v>
      </c>
      <c r="D840" s="506"/>
      <c r="E840" s="506"/>
      <c r="F840" s="489" t="e">
        <v>#DIV/0!</v>
      </c>
      <c r="G840" s="454">
        <v>0</v>
      </c>
    </row>
    <row r="841" spans="1:7" ht="12.75">
      <c r="A841" s="451"/>
      <c r="B841" s="471" t="s">
        <v>831</v>
      </c>
      <c r="C841" s="491">
        <v>83547</v>
      </c>
      <c r="D841" s="355">
        <v>0</v>
      </c>
      <c r="E841" s="355">
        <v>0</v>
      </c>
      <c r="F841" s="453">
        <v>0</v>
      </c>
      <c r="G841" s="454">
        <v>0</v>
      </c>
    </row>
    <row r="842" spans="1:7" ht="12.75">
      <c r="A842" s="451"/>
      <c r="B842" s="470" t="s">
        <v>788</v>
      </c>
      <c r="C842" s="355">
        <v>5089012</v>
      </c>
      <c r="D842" s="355">
        <v>850000</v>
      </c>
      <c r="E842" s="355">
        <v>850000</v>
      </c>
      <c r="F842" s="453">
        <v>16.702652695650944</v>
      </c>
      <c r="G842" s="454">
        <v>850000</v>
      </c>
    </row>
    <row r="843" spans="1:7" ht="25.5">
      <c r="A843" s="451"/>
      <c r="B843" s="471" t="s">
        <v>862</v>
      </c>
      <c r="C843" s="355">
        <v>5089012</v>
      </c>
      <c r="D843" s="355">
        <v>850000</v>
      </c>
      <c r="E843" s="355">
        <v>850000</v>
      </c>
      <c r="F843" s="453">
        <v>16.702652695650944</v>
      </c>
      <c r="G843" s="454">
        <v>850000</v>
      </c>
    </row>
    <row r="844" spans="1:7" ht="51">
      <c r="A844" s="451"/>
      <c r="B844" s="516" t="s">
        <v>863</v>
      </c>
      <c r="C844" s="355">
        <v>5089012</v>
      </c>
      <c r="D844" s="355">
        <v>850000</v>
      </c>
      <c r="E844" s="355">
        <v>850000</v>
      </c>
      <c r="F844" s="453">
        <v>16.702652695650944</v>
      </c>
      <c r="G844" s="454">
        <v>850000</v>
      </c>
    </row>
    <row r="845" spans="1:7" s="503" customFormat="1" ht="25.5" hidden="1">
      <c r="A845" s="501"/>
      <c r="B845" s="525" t="s">
        <v>847</v>
      </c>
      <c r="C845" s="506">
        <v>0</v>
      </c>
      <c r="D845" s="506"/>
      <c r="E845" s="506"/>
      <c r="F845" s="489" t="e">
        <v>#DIV/0!</v>
      </c>
      <c r="G845" s="454">
        <v>0</v>
      </c>
    </row>
    <row r="846" spans="1:7" s="503" customFormat="1" ht="38.25" hidden="1">
      <c r="A846" s="501"/>
      <c r="B846" s="518" t="s">
        <v>848</v>
      </c>
      <c r="C846" s="506">
        <v>0</v>
      </c>
      <c r="D846" s="506"/>
      <c r="E846" s="506"/>
      <c r="F846" s="489" t="e">
        <v>#DIV/0!</v>
      </c>
      <c r="G846" s="454">
        <v>0</v>
      </c>
    </row>
    <row r="847" spans="1:7" s="503" customFormat="1" ht="25.5" hidden="1">
      <c r="A847" s="501"/>
      <c r="B847" s="525" t="s">
        <v>860</v>
      </c>
      <c r="C847" s="506">
        <v>0</v>
      </c>
      <c r="D847" s="506">
        <v>0</v>
      </c>
      <c r="E847" s="506">
        <v>0</v>
      </c>
      <c r="F847" s="489">
        <v>0</v>
      </c>
      <c r="G847" s="454">
        <v>0</v>
      </c>
    </row>
    <row r="848" spans="1:7" s="503" customFormat="1" ht="51" hidden="1">
      <c r="A848" s="501"/>
      <c r="B848" s="525" t="s">
        <v>861</v>
      </c>
      <c r="C848" s="506">
        <v>0</v>
      </c>
      <c r="D848" s="506"/>
      <c r="E848" s="506"/>
      <c r="F848" s="489" t="e">
        <v>#DIV/0!</v>
      </c>
      <c r="G848" s="454">
        <v>0</v>
      </c>
    </row>
    <row r="849" spans="1:7" ht="12.75">
      <c r="A849" s="451"/>
      <c r="B849" s="141" t="s">
        <v>429</v>
      </c>
      <c r="C849" s="491">
        <v>3455439</v>
      </c>
      <c r="D849" s="491">
        <v>389596</v>
      </c>
      <c r="E849" s="491">
        <v>341714</v>
      </c>
      <c r="F849" s="453">
        <v>9.889163142512428</v>
      </c>
      <c r="G849" s="454">
        <v>196765</v>
      </c>
    </row>
    <row r="850" spans="1:7" ht="12.75">
      <c r="A850" s="451"/>
      <c r="B850" s="470" t="s">
        <v>479</v>
      </c>
      <c r="C850" s="491">
        <v>3455439</v>
      </c>
      <c r="D850" s="355">
        <v>389596</v>
      </c>
      <c r="E850" s="355">
        <v>341714</v>
      </c>
      <c r="F850" s="453">
        <v>9.889163142512428</v>
      </c>
      <c r="G850" s="454">
        <v>196765</v>
      </c>
    </row>
    <row r="851" spans="1:7" ht="12.75" hidden="1">
      <c r="A851" s="451"/>
      <c r="B851" s="470" t="s">
        <v>873</v>
      </c>
      <c r="C851" s="491">
        <v>0</v>
      </c>
      <c r="D851" s="355"/>
      <c r="E851" s="355"/>
      <c r="F851" s="453" t="e">
        <v>#DIV/0!</v>
      </c>
      <c r="G851" s="454">
        <v>0</v>
      </c>
    </row>
    <row r="852" spans="1:7" ht="25.5" hidden="1">
      <c r="A852" s="451"/>
      <c r="B852" s="471" t="s">
        <v>889</v>
      </c>
      <c r="C852" s="491">
        <v>0</v>
      </c>
      <c r="D852" s="355"/>
      <c r="E852" s="355"/>
      <c r="F852" s="453" t="e">
        <v>#DIV/0!</v>
      </c>
      <c r="G852" s="454">
        <v>0</v>
      </c>
    </row>
    <row r="853" spans="1:7" ht="38.25" hidden="1">
      <c r="A853" s="451"/>
      <c r="B853" s="516" t="s">
        <v>798</v>
      </c>
      <c r="C853" s="355">
        <v>0</v>
      </c>
      <c r="D853" s="355"/>
      <c r="E853" s="355"/>
      <c r="F853" s="453" t="e">
        <v>#DIV/0!</v>
      </c>
      <c r="G853" s="454">
        <v>0</v>
      </c>
    </row>
    <row r="854" spans="1:7" ht="25.5" hidden="1">
      <c r="A854" s="451"/>
      <c r="B854" s="471" t="s">
        <v>890</v>
      </c>
      <c r="C854" s="355">
        <v>0</v>
      </c>
      <c r="D854" s="355"/>
      <c r="E854" s="355"/>
      <c r="F854" s="453" t="e">
        <v>#DIV/0!</v>
      </c>
      <c r="G854" s="454">
        <v>0</v>
      </c>
    </row>
    <row r="855" spans="1:7" s="503" customFormat="1" ht="12.75" hidden="1">
      <c r="A855" s="501"/>
      <c r="B855" s="502" t="s">
        <v>175</v>
      </c>
      <c r="C855" s="506">
        <v>0</v>
      </c>
      <c r="D855" s="506">
        <v>0</v>
      </c>
      <c r="E855" s="506" t="s">
        <v>171</v>
      </c>
      <c r="F855" s="489" t="s">
        <v>171</v>
      </c>
      <c r="G855" s="454" t="e">
        <v>#VALUE!</v>
      </c>
    </row>
    <row r="856" spans="1:7" s="503" customFormat="1" ht="12.75" hidden="1">
      <c r="A856" s="501"/>
      <c r="B856" s="502" t="s">
        <v>176</v>
      </c>
      <c r="C856" s="488">
        <v>0</v>
      </c>
      <c r="D856" s="488">
        <v>0</v>
      </c>
      <c r="E856" s="488">
        <v>0</v>
      </c>
      <c r="F856" s="489" t="s">
        <v>171</v>
      </c>
      <c r="G856" s="454">
        <v>0</v>
      </c>
    </row>
    <row r="857" spans="1:7" s="503" customFormat="1" ht="12.75" hidden="1">
      <c r="A857" s="501"/>
      <c r="B857" s="504" t="s">
        <v>180</v>
      </c>
      <c r="C857" s="488">
        <v>0</v>
      </c>
      <c r="D857" s="488">
        <v>0</v>
      </c>
      <c r="E857" s="488">
        <v>0</v>
      </c>
      <c r="F857" s="489" t="s">
        <v>171</v>
      </c>
      <c r="G857" s="454">
        <v>0</v>
      </c>
    </row>
    <row r="858" spans="1:7" s="503" customFormat="1" ht="12.75" hidden="1">
      <c r="A858" s="501"/>
      <c r="B858" s="507" t="s">
        <v>881</v>
      </c>
      <c r="C858" s="488">
        <v>0</v>
      </c>
      <c r="D858" s="506">
        <v>0</v>
      </c>
      <c r="E858" s="506">
        <v>0</v>
      </c>
      <c r="F858" s="489" t="s">
        <v>171</v>
      </c>
      <c r="G858" s="454">
        <v>0</v>
      </c>
    </row>
    <row r="859" spans="1:7" s="503" customFormat="1" ht="12.75" hidden="1">
      <c r="A859" s="501"/>
      <c r="B859" s="504" t="s">
        <v>181</v>
      </c>
      <c r="C859" s="488">
        <v>0</v>
      </c>
      <c r="D859" s="506"/>
      <c r="E859" s="506"/>
      <c r="F859" s="489" t="s">
        <v>171</v>
      </c>
      <c r="G859" s="454">
        <v>0</v>
      </c>
    </row>
    <row r="860" spans="1:7" s="503" customFormat="1" ht="12.75" hidden="1">
      <c r="A860" s="501"/>
      <c r="B860" s="504" t="s">
        <v>297</v>
      </c>
      <c r="C860" s="488">
        <v>0</v>
      </c>
      <c r="D860" s="488">
        <v>0</v>
      </c>
      <c r="E860" s="488">
        <v>0</v>
      </c>
      <c r="F860" s="489" t="s">
        <v>171</v>
      </c>
      <c r="G860" s="454">
        <v>0</v>
      </c>
    </row>
    <row r="861" spans="1:7" s="503" customFormat="1" ht="38.25" hidden="1">
      <c r="A861" s="501"/>
      <c r="B861" s="505" t="s">
        <v>832</v>
      </c>
      <c r="C861" s="488">
        <v>0</v>
      </c>
      <c r="D861" s="506"/>
      <c r="E861" s="506"/>
      <c r="F861" s="489" t="s">
        <v>171</v>
      </c>
      <c r="G861" s="454">
        <v>0</v>
      </c>
    </row>
    <row r="862" spans="1:7" s="503" customFormat="1" ht="51" hidden="1">
      <c r="A862" s="501"/>
      <c r="B862" s="505" t="s">
        <v>851</v>
      </c>
      <c r="C862" s="488">
        <v>0</v>
      </c>
      <c r="D862" s="506">
        <v>0</v>
      </c>
      <c r="E862" s="506">
        <v>0</v>
      </c>
      <c r="F862" s="489" t="s">
        <v>171</v>
      </c>
      <c r="G862" s="454">
        <v>0</v>
      </c>
    </row>
    <row r="863" spans="1:7" ht="38.25" hidden="1">
      <c r="A863" s="451"/>
      <c r="B863" s="474" t="s">
        <v>802</v>
      </c>
      <c r="C863" s="355">
        <v>0</v>
      </c>
      <c r="D863" s="355"/>
      <c r="E863" s="355"/>
      <c r="F863" s="453" t="e">
        <v>#DIV/0!</v>
      </c>
      <c r="G863" s="454">
        <v>0</v>
      </c>
    </row>
    <row r="864" spans="1:7" ht="12.75">
      <c r="A864" s="451"/>
      <c r="B864" s="225"/>
      <c r="C864" s="355"/>
      <c r="D864" s="355"/>
      <c r="E864" s="355"/>
      <c r="F864" s="453"/>
      <c r="G864" s="454"/>
    </row>
    <row r="865" spans="1:7" ht="12.75">
      <c r="A865" s="451"/>
      <c r="B865" s="455" t="s">
        <v>1312</v>
      </c>
      <c r="C865" s="237"/>
      <c r="D865" s="355"/>
      <c r="E865" s="355"/>
      <c r="F865" s="453"/>
      <c r="G865" s="454"/>
    </row>
    <row r="866" spans="1:7" ht="12.75">
      <c r="A866" s="451"/>
      <c r="B866" s="456" t="s">
        <v>824</v>
      </c>
      <c r="C866" s="485">
        <v>774744</v>
      </c>
      <c r="D866" s="485">
        <v>117975</v>
      </c>
      <c r="E866" s="485">
        <v>118023</v>
      </c>
      <c r="F866" s="450">
        <v>15.233806263746477</v>
      </c>
      <c r="G866" s="457">
        <v>62896</v>
      </c>
    </row>
    <row r="867" spans="1:7" ht="25.5">
      <c r="A867" s="451"/>
      <c r="B867" s="144" t="s">
        <v>825</v>
      </c>
      <c r="C867" s="491">
        <v>11470</v>
      </c>
      <c r="D867" s="355">
        <v>1912</v>
      </c>
      <c r="E867" s="355">
        <v>1960</v>
      </c>
      <c r="F867" s="453">
        <v>17.08805579773322</v>
      </c>
      <c r="G867" s="454">
        <v>980</v>
      </c>
    </row>
    <row r="868" spans="1:7" ht="12.75" hidden="1">
      <c r="A868" s="451"/>
      <c r="B868" s="141" t="s">
        <v>834</v>
      </c>
      <c r="C868" s="491">
        <v>0</v>
      </c>
      <c r="D868" s="355"/>
      <c r="E868" s="355"/>
      <c r="F868" s="453" t="e">
        <v>#DIV/0!</v>
      </c>
      <c r="G868" s="454">
        <v>0</v>
      </c>
    </row>
    <row r="869" spans="1:7" ht="12.75">
      <c r="A869" s="451"/>
      <c r="B869" s="141" t="s">
        <v>826</v>
      </c>
      <c r="C869" s="491">
        <v>763274</v>
      </c>
      <c r="D869" s="491">
        <v>116063</v>
      </c>
      <c r="E869" s="491">
        <v>116063</v>
      </c>
      <c r="F869" s="453">
        <v>15.205941771893187</v>
      </c>
      <c r="G869" s="454">
        <v>61916</v>
      </c>
    </row>
    <row r="870" spans="1:7" ht="25.5">
      <c r="A870" s="451"/>
      <c r="B870" s="474" t="s">
        <v>827</v>
      </c>
      <c r="C870" s="491">
        <v>763274</v>
      </c>
      <c r="D870" s="355">
        <v>116063</v>
      </c>
      <c r="E870" s="355">
        <v>116063</v>
      </c>
      <c r="F870" s="453">
        <v>15.205941771893187</v>
      </c>
      <c r="G870" s="454">
        <v>61916</v>
      </c>
    </row>
    <row r="871" spans="1:7" ht="12.75">
      <c r="A871" s="451"/>
      <c r="B871" s="456" t="s">
        <v>828</v>
      </c>
      <c r="C871" s="237">
        <v>774744</v>
      </c>
      <c r="D871" s="237">
        <v>117975</v>
      </c>
      <c r="E871" s="237">
        <v>103567</v>
      </c>
      <c r="F871" s="450">
        <v>13.367899590058135</v>
      </c>
      <c r="G871" s="457">
        <v>54613</v>
      </c>
    </row>
    <row r="872" spans="1:7" ht="12.75">
      <c r="A872" s="451"/>
      <c r="B872" s="141" t="s">
        <v>472</v>
      </c>
      <c r="C872" s="491">
        <v>768744</v>
      </c>
      <c r="D872" s="491">
        <v>117975</v>
      </c>
      <c r="E872" s="491">
        <v>103567</v>
      </c>
      <c r="F872" s="453">
        <v>13.47223523045383</v>
      </c>
      <c r="G872" s="454">
        <v>54613</v>
      </c>
    </row>
    <row r="873" spans="1:7" ht="12.75">
      <c r="A873" s="451"/>
      <c r="B873" s="470" t="s">
        <v>473</v>
      </c>
      <c r="C873" s="491">
        <v>768744</v>
      </c>
      <c r="D873" s="491">
        <v>117975</v>
      </c>
      <c r="E873" s="491">
        <v>103567</v>
      </c>
      <c r="F873" s="453">
        <v>13.47223523045383</v>
      </c>
      <c r="G873" s="454">
        <v>54613</v>
      </c>
    </row>
    <row r="874" spans="1:7" ht="12.75">
      <c r="A874" s="451"/>
      <c r="B874" s="493" t="s">
        <v>474</v>
      </c>
      <c r="C874" s="491">
        <v>617460</v>
      </c>
      <c r="D874" s="355">
        <v>97866</v>
      </c>
      <c r="E874" s="355">
        <v>83458</v>
      </c>
      <c r="F874" s="453">
        <v>13.516341139507013</v>
      </c>
      <c r="G874" s="454">
        <v>43501</v>
      </c>
    </row>
    <row r="875" spans="1:7" ht="12.75">
      <c r="A875" s="451"/>
      <c r="B875" s="498" t="s">
        <v>411</v>
      </c>
      <c r="C875" s="491">
        <v>459090</v>
      </c>
      <c r="D875" s="355">
        <v>78510</v>
      </c>
      <c r="E875" s="355">
        <v>68827</v>
      </c>
      <c r="F875" s="453">
        <v>14.99204948920691</v>
      </c>
      <c r="G875" s="454">
        <v>35720</v>
      </c>
    </row>
    <row r="876" spans="1:7" ht="12.75">
      <c r="A876" s="451"/>
      <c r="B876" s="493" t="s">
        <v>414</v>
      </c>
      <c r="C876" s="491">
        <v>151284</v>
      </c>
      <c r="D876" s="355">
        <v>20109</v>
      </c>
      <c r="E876" s="355">
        <v>20109</v>
      </c>
      <c r="F876" s="453">
        <v>13.292218608709447</v>
      </c>
      <c r="G876" s="454">
        <v>11112</v>
      </c>
    </row>
    <row r="877" spans="1:7" ht="12.75" hidden="1">
      <c r="A877" s="451"/>
      <c r="B877" s="470" t="s">
        <v>865</v>
      </c>
      <c r="C877" s="491">
        <v>0</v>
      </c>
      <c r="D877" s="355"/>
      <c r="E877" s="355"/>
      <c r="F877" s="453" t="e">
        <v>#DIV/0!</v>
      </c>
      <c r="G877" s="454">
        <v>0</v>
      </c>
    </row>
    <row r="878" spans="1:7" ht="12.75" hidden="1">
      <c r="A878" s="451"/>
      <c r="B878" s="470" t="s">
        <v>475</v>
      </c>
      <c r="C878" s="491">
        <v>0</v>
      </c>
      <c r="D878" s="355"/>
      <c r="E878" s="355"/>
      <c r="F878" s="453" t="e">
        <v>#DIV/0!</v>
      </c>
      <c r="G878" s="454">
        <v>0</v>
      </c>
    </row>
    <row r="879" spans="1:7" ht="12.75" hidden="1">
      <c r="A879" s="451"/>
      <c r="B879" s="493" t="s">
        <v>422</v>
      </c>
      <c r="C879" s="491">
        <v>0</v>
      </c>
      <c r="D879" s="355"/>
      <c r="E879" s="355"/>
      <c r="F879" s="453" t="e">
        <v>#DIV/0!</v>
      </c>
      <c r="G879" s="454">
        <v>0</v>
      </c>
    </row>
    <row r="880" spans="1:7" ht="12.75" hidden="1">
      <c r="A880" s="451"/>
      <c r="B880" s="493" t="s">
        <v>476</v>
      </c>
      <c r="C880" s="491">
        <v>0</v>
      </c>
      <c r="D880" s="355"/>
      <c r="E880" s="355"/>
      <c r="F880" s="453" t="e">
        <v>#DIV/0!</v>
      </c>
      <c r="G880" s="454">
        <v>0</v>
      </c>
    </row>
    <row r="881" spans="1:7" ht="25.5" hidden="1">
      <c r="A881" s="451"/>
      <c r="B881" s="474" t="s">
        <v>830</v>
      </c>
      <c r="C881" s="491">
        <v>0</v>
      </c>
      <c r="D881" s="491">
        <v>0</v>
      </c>
      <c r="E881" s="491">
        <v>0</v>
      </c>
      <c r="F881" s="453">
        <v>0</v>
      </c>
      <c r="G881" s="454">
        <v>0</v>
      </c>
    </row>
    <row r="882" spans="1:7" ht="25.5" hidden="1">
      <c r="A882" s="451"/>
      <c r="B882" s="471" t="s">
        <v>859</v>
      </c>
      <c r="C882" s="491">
        <v>0</v>
      </c>
      <c r="D882" s="355"/>
      <c r="E882" s="355"/>
      <c r="F882" s="453" t="e">
        <v>#DIV/0!</v>
      </c>
      <c r="G882" s="454">
        <v>0</v>
      </c>
    </row>
    <row r="883" spans="1:7" ht="13.5" customHeight="1" hidden="1">
      <c r="A883" s="451"/>
      <c r="B883" s="471" t="s">
        <v>831</v>
      </c>
      <c r="C883" s="491">
        <v>0</v>
      </c>
      <c r="D883" s="355">
        <v>0</v>
      </c>
      <c r="E883" s="355">
        <v>0</v>
      </c>
      <c r="F883" s="453">
        <v>0</v>
      </c>
      <c r="G883" s="454">
        <v>0</v>
      </c>
    </row>
    <row r="884" spans="1:7" ht="12.75" hidden="1">
      <c r="A884" s="451"/>
      <c r="B884" s="470" t="s">
        <v>788</v>
      </c>
      <c r="C884" s="355">
        <v>0</v>
      </c>
      <c r="D884" s="355"/>
      <c r="E884" s="355"/>
      <c r="F884" s="453" t="e">
        <v>#DIV/0!</v>
      </c>
      <c r="G884" s="454">
        <v>0</v>
      </c>
    </row>
    <row r="885" spans="1:7" ht="25.5" hidden="1">
      <c r="A885" s="451"/>
      <c r="B885" s="471" t="s">
        <v>847</v>
      </c>
      <c r="C885" s="355">
        <v>0</v>
      </c>
      <c r="D885" s="355"/>
      <c r="E885" s="355"/>
      <c r="F885" s="453" t="e">
        <v>#DIV/0!</v>
      </c>
      <c r="G885" s="454">
        <v>0</v>
      </c>
    </row>
    <row r="886" spans="1:7" ht="38.25" hidden="1">
      <c r="A886" s="451"/>
      <c r="B886" s="516" t="s">
        <v>848</v>
      </c>
      <c r="C886" s="355">
        <v>0</v>
      </c>
      <c r="D886" s="355"/>
      <c r="E886" s="355"/>
      <c r="F886" s="453" t="e">
        <v>#DIV/0!</v>
      </c>
      <c r="G886" s="454">
        <v>0</v>
      </c>
    </row>
    <row r="887" spans="1:7" ht="25.5" hidden="1">
      <c r="A887" s="451"/>
      <c r="B887" s="471" t="s">
        <v>860</v>
      </c>
      <c r="C887" s="355">
        <v>0</v>
      </c>
      <c r="D887" s="355"/>
      <c r="E887" s="355"/>
      <c r="F887" s="453" t="e">
        <v>#DIV/0!</v>
      </c>
      <c r="G887" s="454">
        <v>0</v>
      </c>
    </row>
    <row r="888" spans="1:7" ht="51" hidden="1">
      <c r="A888" s="451"/>
      <c r="B888" s="471" t="s">
        <v>861</v>
      </c>
      <c r="C888" s="355">
        <v>0</v>
      </c>
      <c r="D888" s="355"/>
      <c r="E888" s="355"/>
      <c r="F888" s="453" t="e">
        <v>#DIV/0!</v>
      </c>
      <c r="G888" s="454">
        <v>0</v>
      </c>
    </row>
    <row r="889" spans="1:7" ht="12.75">
      <c r="A889" s="451"/>
      <c r="B889" s="141" t="s">
        <v>429</v>
      </c>
      <c r="C889" s="491">
        <v>6000</v>
      </c>
      <c r="D889" s="491">
        <v>0</v>
      </c>
      <c r="E889" s="491">
        <v>0</v>
      </c>
      <c r="F889" s="453">
        <v>0</v>
      </c>
      <c r="G889" s="454">
        <v>0</v>
      </c>
    </row>
    <row r="890" spans="1:7" ht="12.75">
      <c r="A890" s="451"/>
      <c r="B890" s="470" t="s">
        <v>479</v>
      </c>
      <c r="C890" s="491">
        <v>6000</v>
      </c>
      <c r="D890" s="355">
        <v>0</v>
      </c>
      <c r="E890" s="355">
        <v>0</v>
      </c>
      <c r="F890" s="453">
        <v>0</v>
      </c>
      <c r="G890" s="454">
        <v>0</v>
      </c>
    </row>
    <row r="891" spans="1:7" ht="12.75" hidden="1">
      <c r="A891" s="451"/>
      <c r="B891" s="470" t="s">
        <v>873</v>
      </c>
      <c r="C891" s="491">
        <v>0</v>
      </c>
      <c r="D891" s="355"/>
      <c r="E891" s="355"/>
      <c r="F891" s="453" t="e">
        <v>#DIV/0!</v>
      </c>
      <c r="G891" s="454">
        <v>0</v>
      </c>
    </row>
    <row r="892" spans="1:7" ht="25.5" hidden="1">
      <c r="A892" s="451"/>
      <c r="B892" s="471" t="s">
        <v>890</v>
      </c>
      <c r="C892" s="355">
        <v>0</v>
      </c>
      <c r="D892" s="355"/>
      <c r="E892" s="355"/>
      <c r="F892" s="453" t="e">
        <v>#DIV/0!</v>
      </c>
      <c r="G892" s="454">
        <v>0</v>
      </c>
    </row>
    <row r="893" spans="1:7" ht="12.75" hidden="1">
      <c r="A893" s="451"/>
      <c r="B893" s="458" t="s">
        <v>175</v>
      </c>
      <c r="C893" s="355">
        <v>0</v>
      </c>
      <c r="D893" s="355">
        <v>0</v>
      </c>
      <c r="E893" s="355">
        <v>14456</v>
      </c>
      <c r="F893" s="453" t="s">
        <v>171</v>
      </c>
      <c r="G893" s="454">
        <v>8283</v>
      </c>
    </row>
    <row r="894" spans="1:7" ht="12.75" hidden="1">
      <c r="A894" s="451"/>
      <c r="B894" s="458" t="s">
        <v>176</v>
      </c>
      <c r="C894" s="491">
        <v>0</v>
      </c>
      <c r="D894" s="491">
        <v>0</v>
      </c>
      <c r="E894" s="491">
        <v>0</v>
      </c>
      <c r="F894" s="453" t="s">
        <v>171</v>
      </c>
      <c r="G894" s="454">
        <v>0</v>
      </c>
    </row>
    <row r="895" spans="1:7" ht="12.75" hidden="1">
      <c r="A895" s="451"/>
      <c r="B895" s="141" t="s">
        <v>180</v>
      </c>
      <c r="C895" s="491">
        <v>0</v>
      </c>
      <c r="D895" s="491">
        <v>0</v>
      </c>
      <c r="E895" s="491">
        <v>0</v>
      </c>
      <c r="F895" s="453" t="e">
        <v>#DIV/0!</v>
      </c>
      <c r="G895" s="454">
        <v>0</v>
      </c>
    </row>
    <row r="896" spans="1:7" ht="12.75" hidden="1">
      <c r="A896" s="451"/>
      <c r="B896" s="141" t="s">
        <v>181</v>
      </c>
      <c r="C896" s="491">
        <v>0</v>
      </c>
      <c r="D896" s="491">
        <v>0</v>
      </c>
      <c r="E896" s="491">
        <v>0</v>
      </c>
      <c r="F896" s="453" t="e">
        <v>#DIV/0!</v>
      </c>
      <c r="G896" s="454">
        <v>0</v>
      </c>
    </row>
    <row r="897" spans="1:7" ht="12.75" hidden="1">
      <c r="A897" s="451"/>
      <c r="B897" s="141" t="s">
        <v>297</v>
      </c>
      <c r="C897" s="491">
        <v>0</v>
      </c>
      <c r="D897" s="491">
        <v>0</v>
      </c>
      <c r="E897" s="491">
        <v>0</v>
      </c>
      <c r="F897" s="453" t="s">
        <v>171</v>
      </c>
      <c r="G897" s="454">
        <v>0</v>
      </c>
    </row>
    <row r="898" spans="1:7" ht="38.25" customHeight="1" hidden="1">
      <c r="A898" s="451"/>
      <c r="B898" s="474" t="s">
        <v>832</v>
      </c>
      <c r="C898" s="491">
        <v>0</v>
      </c>
      <c r="D898" s="355">
        <v>0</v>
      </c>
      <c r="E898" s="355">
        <v>0</v>
      </c>
      <c r="F898" s="453" t="s">
        <v>171</v>
      </c>
      <c r="G898" s="454">
        <v>0</v>
      </c>
    </row>
    <row r="899" spans="1:7" ht="51" hidden="1">
      <c r="A899" s="451"/>
      <c r="B899" s="474" t="s">
        <v>851</v>
      </c>
      <c r="C899" s="491">
        <v>0</v>
      </c>
      <c r="D899" s="355"/>
      <c r="E899" s="355"/>
      <c r="F899" s="453" t="e">
        <v>#DIV/0!</v>
      </c>
      <c r="G899" s="454">
        <v>0</v>
      </c>
    </row>
    <row r="900" spans="1:7" ht="38.25" hidden="1">
      <c r="A900" s="451"/>
      <c r="B900" s="474" t="s">
        <v>802</v>
      </c>
      <c r="C900" s="355">
        <v>0</v>
      </c>
      <c r="D900" s="355"/>
      <c r="E900" s="355"/>
      <c r="F900" s="453" t="e">
        <v>#DIV/0!</v>
      </c>
      <c r="G900" s="454">
        <v>0</v>
      </c>
    </row>
    <row r="901" spans="1:7" ht="12.75">
      <c r="A901" s="451"/>
      <c r="B901" s="530"/>
      <c r="C901" s="237"/>
      <c r="D901" s="355"/>
      <c r="E901" s="355"/>
      <c r="F901" s="453"/>
      <c r="G901" s="454"/>
    </row>
    <row r="902" spans="1:7" ht="12.75">
      <c r="A902" s="451"/>
      <c r="B902" s="455" t="s">
        <v>1313</v>
      </c>
      <c r="C902" s="355"/>
      <c r="D902" s="355"/>
      <c r="E902" s="355"/>
      <c r="F902" s="453"/>
      <c r="G902" s="454"/>
    </row>
    <row r="903" spans="1:7" ht="12.75">
      <c r="A903" s="451"/>
      <c r="B903" s="456" t="s">
        <v>824</v>
      </c>
      <c r="C903" s="485">
        <v>14537920</v>
      </c>
      <c r="D903" s="485">
        <v>1956074</v>
      </c>
      <c r="E903" s="485">
        <v>1961163</v>
      </c>
      <c r="F903" s="450">
        <v>13.489983436420067</v>
      </c>
      <c r="G903" s="457">
        <v>1077901</v>
      </c>
    </row>
    <row r="904" spans="1:7" ht="25.5">
      <c r="A904" s="451"/>
      <c r="B904" s="144" t="s">
        <v>825</v>
      </c>
      <c r="C904" s="491">
        <v>15000</v>
      </c>
      <c r="D904" s="355">
        <v>2100</v>
      </c>
      <c r="E904" s="355">
        <v>7189</v>
      </c>
      <c r="F904" s="453">
        <v>47.92666666666667</v>
      </c>
      <c r="G904" s="454">
        <v>2067</v>
      </c>
    </row>
    <row r="905" spans="1:7" ht="12.75" hidden="1">
      <c r="A905" s="451"/>
      <c r="B905" s="141" t="s">
        <v>834</v>
      </c>
      <c r="C905" s="491">
        <v>0</v>
      </c>
      <c r="D905" s="355"/>
      <c r="E905" s="355"/>
      <c r="F905" s="453" t="e">
        <v>#DIV/0!</v>
      </c>
      <c r="G905" s="454">
        <v>0</v>
      </c>
    </row>
    <row r="906" spans="1:7" ht="12.75">
      <c r="A906" s="451"/>
      <c r="B906" s="141" t="s">
        <v>826</v>
      </c>
      <c r="C906" s="491">
        <v>14522920</v>
      </c>
      <c r="D906" s="491">
        <v>1953974</v>
      </c>
      <c r="E906" s="491">
        <v>1953974</v>
      </c>
      <c r="F906" s="453">
        <v>13.454415503218362</v>
      </c>
      <c r="G906" s="454">
        <v>1075834</v>
      </c>
    </row>
    <row r="907" spans="1:7" ht="25.5">
      <c r="A907" s="451"/>
      <c r="B907" s="474" t="s">
        <v>827</v>
      </c>
      <c r="C907" s="491">
        <v>14522920</v>
      </c>
      <c r="D907" s="355">
        <v>1953974</v>
      </c>
      <c r="E907" s="355">
        <v>1953974</v>
      </c>
      <c r="F907" s="453">
        <v>13.454415503218362</v>
      </c>
      <c r="G907" s="454">
        <v>1075834</v>
      </c>
    </row>
    <row r="908" spans="1:7" ht="12.75">
      <c r="A908" s="451"/>
      <c r="B908" s="456" t="s">
        <v>828</v>
      </c>
      <c r="C908" s="237">
        <v>14537920</v>
      </c>
      <c r="D908" s="237">
        <v>1956074</v>
      </c>
      <c r="E908" s="237">
        <v>1927061</v>
      </c>
      <c r="F908" s="450">
        <v>13.255410677731064</v>
      </c>
      <c r="G908" s="457">
        <v>1063758</v>
      </c>
    </row>
    <row r="909" spans="1:7" ht="12.75">
      <c r="A909" s="451"/>
      <c r="B909" s="141" t="s">
        <v>472</v>
      </c>
      <c r="C909" s="491">
        <v>14334860</v>
      </c>
      <c r="D909" s="491">
        <v>1944753</v>
      </c>
      <c r="E909" s="491">
        <v>1926182</v>
      </c>
      <c r="F909" s="453">
        <v>13.437047867924765</v>
      </c>
      <c r="G909" s="454">
        <v>1062879</v>
      </c>
    </row>
    <row r="910" spans="1:7" ht="12.75">
      <c r="A910" s="451"/>
      <c r="B910" s="470" t="s">
        <v>473</v>
      </c>
      <c r="C910" s="491">
        <v>13941363</v>
      </c>
      <c r="D910" s="491">
        <v>1889665</v>
      </c>
      <c r="E910" s="491">
        <v>1881073</v>
      </c>
      <c r="F910" s="453">
        <v>13.492748162428594</v>
      </c>
      <c r="G910" s="454">
        <v>1039582</v>
      </c>
    </row>
    <row r="911" spans="1:7" ht="12.75">
      <c r="A911" s="451"/>
      <c r="B911" s="493" t="s">
        <v>474</v>
      </c>
      <c r="C911" s="491">
        <v>12627865</v>
      </c>
      <c r="D911" s="491">
        <v>1650925</v>
      </c>
      <c r="E911" s="491">
        <v>1644364</v>
      </c>
      <c r="F911" s="453">
        <v>13.021710320786609</v>
      </c>
      <c r="G911" s="454">
        <v>1003076</v>
      </c>
    </row>
    <row r="912" spans="1:7" ht="12.75">
      <c r="A912" s="451"/>
      <c r="B912" s="498" t="s">
        <v>411</v>
      </c>
      <c r="C912" s="491">
        <v>10176376</v>
      </c>
      <c r="D912" s="355">
        <v>1390000</v>
      </c>
      <c r="E912" s="355">
        <v>1385896</v>
      </c>
      <c r="F912" s="453">
        <v>13.61875779747132</v>
      </c>
      <c r="G912" s="454">
        <v>850313</v>
      </c>
    </row>
    <row r="913" spans="1:7" ht="12.75">
      <c r="A913" s="451"/>
      <c r="B913" s="493" t="s">
        <v>414</v>
      </c>
      <c r="C913" s="491">
        <v>1313498</v>
      </c>
      <c r="D913" s="355">
        <v>238740</v>
      </c>
      <c r="E913" s="355">
        <v>236709</v>
      </c>
      <c r="F913" s="453">
        <v>18.021268399342823</v>
      </c>
      <c r="G913" s="454">
        <v>36506</v>
      </c>
    </row>
    <row r="914" spans="1:7" ht="12.75" hidden="1">
      <c r="A914" s="451"/>
      <c r="B914" s="470" t="s">
        <v>865</v>
      </c>
      <c r="C914" s="491">
        <v>0</v>
      </c>
      <c r="D914" s="355"/>
      <c r="E914" s="355"/>
      <c r="F914" s="453" t="e">
        <v>#DIV/0!</v>
      </c>
      <c r="G914" s="454">
        <v>0</v>
      </c>
    </row>
    <row r="915" spans="1:7" ht="12.75">
      <c r="A915" s="451"/>
      <c r="B915" s="470" t="s">
        <v>475</v>
      </c>
      <c r="C915" s="491">
        <v>393497</v>
      </c>
      <c r="D915" s="491">
        <v>55088</v>
      </c>
      <c r="E915" s="491">
        <v>45109</v>
      </c>
      <c r="F915" s="453">
        <v>11.463619798880297</v>
      </c>
      <c r="G915" s="454">
        <v>23297</v>
      </c>
    </row>
    <row r="916" spans="1:7" ht="12.75" hidden="1">
      <c r="A916" s="451"/>
      <c r="B916" s="493" t="s">
        <v>422</v>
      </c>
      <c r="C916" s="491"/>
      <c r="D916" s="355">
        <v>0</v>
      </c>
      <c r="E916" s="355">
        <v>0</v>
      </c>
      <c r="F916" s="453"/>
      <c r="G916" s="454">
        <v>0</v>
      </c>
    </row>
    <row r="917" spans="1:7" ht="12.75">
      <c r="A917" s="451"/>
      <c r="B917" s="493" t="s">
        <v>476</v>
      </c>
      <c r="C917" s="491">
        <v>393497</v>
      </c>
      <c r="D917" s="355">
        <v>55088</v>
      </c>
      <c r="E917" s="355">
        <v>45109</v>
      </c>
      <c r="F917" s="453">
        <v>11.463619798880297</v>
      </c>
      <c r="G917" s="454">
        <v>23297</v>
      </c>
    </row>
    <row r="918" spans="1:7" ht="12.75">
      <c r="A918" s="451"/>
      <c r="B918" s="141" t="s">
        <v>429</v>
      </c>
      <c r="C918" s="491">
        <v>203060</v>
      </c>
      <c r="D918" s="491">
        <v>11321</v>
      </c>
      <c r="E918" s="491">
        <v>879</v>
      </c>
      <c r="F918" s="453">
        <v>0.43287698217275683</v>
      </c>
      <c r="G918" s="454">
        <v>879</v>
      </c>
    </row>
    <row r="919" spans="1:7" ht="12.75">
      <c r="A919" s="451"/>
      <c r="B919" s="470" t="s">
        <v>479</v>
      </c>
      <c r="C919" s="491">
        <v>203060</v>
      </c>
      <c r="D919" s="355">
        <v>11321</v>
      </c>
      <c r="E919" s="355">
        <v>879</v>
      </c>
      <c r="F919" s="453">
        <v>0.43287698217275683</v>
      </c>
      <c r="G919" s="454">
        <v>879</v>
      </c>
    </row>
    <row r="920" spans="1:7" ht="12.75" hidden="1">
      <c r="A920" s="451"/>
      <c r="B920" s="458" t="s">
        <v>175</v>
      </c>
      <c r="C920" s="355">
        <v>0</v>
      </c>
      <c r="D920" s="355">
        <v>0</v>
      </c>
      <c r="E920" s="355">
        <v>34102</v>
      </c>
      <c r="F920" s="453" t="s">
        <v>171</v>
      </c>
      <c r="G920" s="454">
        <v>14143</v>
      </c>
    </row>
    <row r="921" spans="1:7" ht="12.75" hidden="1">
      <c r="A921" s="451"/>
      <c r="B921" s="458" t="s">
        <v>176</v>
      </c>
      <c r="C921" s="491">
        <v>0</v>
      </c>
      <c r="D921" s="491">
        <v>0</v>
      </c>
      <c r="E921" s="491">
        <v>0</v>
      </c>
      <c r="F921" s="453" t="s">
        <v>171</v>
      </c>
      <c r="G921" s="454">
        <v>0</v>
      </c>
    </row>
    <row r="922" spans="1:7" ht="12.75" hidden="1">
      <c r="A922" s="451"/>
      <c r="B922" s="141" t="s">
        <v>180</v>
      </c>
      <c r="C922" s="491">
        <v>0</v>
      </c>
      <c r="D922" s="491">
        <v>0</v>
      </c>
      <c r="E922" s="491">
        <v>0</v>
      </c>
      <c r="F922" s="453" t="e">
        <v>#DIV/0!</v>
      </c>
      <c r="G922" s="454">
        <v>0</v>
      </c>
    </row>
    <row r="923" spans="1:7" ht="12.75" hidden="1">
      <c r="A923" s="451"/>
      <c r="B923" s="141" t="s">
        <v>181</v>
      </c>
      <c r="C923" s="491">
        <v>0</v>
      </c>
      <c r="D923" s="491">
        <v>0</v>
      </c>
      <c r="E923" s="491">
        <v>0</v>
      </c>
      <c r="F923" s="453" t="e">
        <v>#DIV/0!</v>
      </c>
      <c r="G923" s="454">
        <v>0</v>
      </c>
    </row>
    <row r="924" spans="1:7" ht="12.75" hidden="1">
      <c r="A924" s="451"/>
      <c r="B924" s="141" t="s">
        <v>297</v>
      </c>
      <c r="C924" s="491">
        <v>0</v>
      </c>
      <c r="D924" s="491">
        <v>0</v>
      </c>
      <c r="E924" s="491">
        <v>0</v>
      </c>
      <c r="F924" s="453" t="s">
        <v>171</v>
      </c>
      <c r="G924" s="454">
        <v>0</v>
      </c>
    </row>
    <row r="925" spans="1:7" ht="38.25" customHeight="1" hidden="1">
      <c r="A925" s="451"/>
      <c r="B925" s="474" t="s">
        <v>832</v>
      </c>
      <c r="C925" s="491">
        <v>0</v>
      </c>
      <c r="D925" s="355">
        <v>0</v>
      </c>
      <c r="E925" s="355">
        <v>0</v>
      </c>
      <c r="F925" s="453" t="s">
        <v>171</v>
      </c>
      <c r="G925" s="454">
        <v>0</v>
      </c>
    </row>
    <row r="926" spans="1:7" ht="12.75">
      <c r="A926" s="451"/>
      <c r="B926" s="474"/>
      <c r="C926" s="491"/>
      <c r="D926" s="355"/>
      <c r="E926" s="355"/>
      <c r="F926" s="453"/>
      <c r="G926" s="454"/>
    </row>
    <row r="927" spans="1:7" ht="12.75">
      <c r="A927" s="451"/>
      <c r="B927" s="530" t="s">
        <v>1314</v>
      </c>
      <c r="C927" s="491"/>
      <c r="D927" s="355"/>
      <c r="E927" s="355"/>
      <c r="F927" s="453"/>
      <c r="G927" s="454"/>
    </row>
    <row r="928" spans="1:7" ht="12.75">
      <c r="A928" s="451"/>
      <c r="B928" s="456" t="s">
        <v>824</v>
      </c>
      <c r="C928" s="485">
        <v>2842102</v>
      </c>
      <c r="D928" s="485">
        <v>85824</v>
      </c>
      <c r="E928" s="485">
        <v>85824</v>
      </c>
      <c r="F928" s="450">
        <v>3.0197368004385488</v>
      </c>
      <c r="G928" s="457">
        <v>59504</v>
      </c>
    </row>
    <row r="929" spans="1:7" ht="25.5" hidden="1">
      <c r="A929" s="451"/>
      <c r="B929" s="144" t="s">
        <v>825</v>
      </c>
      <c r="C929" s="491">
        <v>0</v>
      </c>
      <c r="D929" s="355">
        <v>0</v>
      </c>
      <c r="E929" s="355">
        <v>0</v>
      </c>
      <c r="F929" s="453">
        <v>0</v>
      </c>
      <c r="G929" s="454">
        <v>0</v>
      </c>
    </row>
    <row r="930" spans="1:7" ht="12.75" hidden="1">
      <c r="A930" s="451"/>
      <c r="B930" s="141" t="s">
        <v>834</v>
      </c>
      <c r="C930" s="491">
        <v>0</v>
      </c>
      <c r="D930" s="355"/>
      <c r="E930" s="355"/>
      <c r="F930" s="453" t="e">
        <v>#DIV/0!</v>
      </c>
      <c r="G930" s="454">
        <v>0</v>
      </c>
    </row>
    <row r="931" spans="1:7" s="503" customFormat="1" ht="12.75" hidden="1">
      <c r="A931" s="501"/>
      <c r="B931" s="487" t="s">
        <v>835</v>
      </c>
      <c r="C931" s="488">
        <v>0</v>
      </c>
      <c r="D931" s="488">
        <v>0</v>
      </c>
      <c r="E931" s="488">
        <v>0</v>
      </c>
      <c r="F931" s="489" t="e">
        <v>#DIV/0!</v>
      </c>
      <c r="G931" s="454">
        <v>0</v>
      </c>
    </row>
    <row r="932" spans="1:7" s="503" customFormat="1" ht="12.75" hidden="1">
      <c r="A932" s="501"/>
      <c r="B932" s="507" t="s">
        <v>836</v>
      </c>
      <c r="C932" s="488">
        <v>0</v>
      </c>
      <c r="D932" s="488">
        <v>0</v>
      </c>
      <c r="E932" s="488">
        <v>0</v>
      </c>
      <c r="F932" s="489" t="e">
        <v>#DIV/0!</v>
      </c>
      <c r="G932" s="454">
        <v>0</v>
      </c>
    </row>
    <row r="933" spans="1:7" s="503" customFormat="1" ht="12.75" hidden="1">
      <c r="A933" s="501"/>
      <c r="B933" s="508" t="s">
        <v>837</v>
      </c>
      <c r="C933" s="488">
        <v>0</v>
      </c>
      <c r="D933" s="488">
        <v>0</v>
      </c>
      <c r="E933" s="488">
        <v>0</v>
      </c>
      <c r="F933" s="489" t="e">
        <v>#DIV/0!</v>
      </c>
      <c r="G933" s="454">
        <v>0</v>
      </c>
    </row>
    <row r="934" spans="1:7" s="503" customFormat="1" ht="12.75" hidden="1">
      <c r="A934" s="501"/>
      <c r="B934" s="518" t="s">
        <v>838</v>
      </c>
      <c r="C934" s="488">
        <v>0</v>
      </c>
      <c r="D934" s="488">
        <v>0</v>
      </c>
      <c r="E934" s="488">
        <v>0</v>
      </c>
      <c r="F934" s="489" t="e">
        <v>#DIV/0!</v>
      </c>
      <c r="G934" s="454">
        <v>0</v>
      </c>
    </row>
    <row r="935" spans="1:7" s="503" customFormat="1" ht="63.75" hidden="1">
      <c r="A935" s="501"/>
      <c r="B935" s="510" t="s">
        <v>839</v>
      </c>
      <c r="C935" s="488">
        <v>0</v>
      </c>
      <c r="D935" s="488">
        <v>0</v>
      </c>
      <c r="E935" s="488">
        <v>0</v>
      </c>
      <c r="F935" s="489" t="e">
        <v>#DIV/0!</v>
      </c>
      <c r="G935" s="454">
        <v>0</v>
      </c>
    </row>
    <row r="936" spans="1:7" ht="12.75">
      <c r="A936" s="451"/>
      <c r="B936" s="141" t="s">
        <v>826</v>
      </c>
      <c r="C936" s="491">
        <v>2842102</v>
      </c>
      <c r="D936" s="491">
        <v>85824</v>
      </c>
      <c r="E936" s="491">
        <v>85824</v>
      </c>
      <c r="F936" s="453">
        <v>3.0197368004385488</v>
      </c>
      <c r="G936" s="454">
        <v>59504</v>
      </c>
    </row>
    <row r="937" spans="1:7" ht="25.5">
      <c r="A937" s="451"/>
      <c r="B937" s="474" t="s">
        <v>827</v>
      </c>
      <c r="C937" s="491">
        <v>2842102</v>
      </c>
      <c r="D937" s="355">
        <v>85824</v>
      </c>
      <c r="E937" s="355">
        <v>85824</v>
      </c>
      <c r="F937" s="453">
        <v>3.0197368004385488</v>
      </c>
      <c r="G937" s="454">
        <v>59504</v>
      </c>
    </row>
    <row r="938" spans="1:7" s="210" customFormat="1" ht="12.75">
      <c r="A938" s="223"/>
      <c r="B938" s="456" t="s">
        <v>828</v>
      </c>
      <c r="C938" s="237">
        <v>2842102</v>
      </c>
      <c r="D938" s="237">
        <v>85824</v>
      </c>
      <c r="E938" s="237">
        <v>51143</v>
      </c>
      <c r="F938" s="450">
        <v>1.79947799199325</v>
      </c>
      <c r="G938" s="457">
        <v>34116</v>
      </c>
    </row>
    <row r="939" spans="1:7" ht="12.75">
      <c r="A939" s="451"/>
      <c r="B939" s="141" t="s">
        <v>472</v>
      </c>
      <c r="C939" s="491">
        <v>2840102</v>
      </c>
      <c r="D939" s="491">
        <v>85824</v>
      </c>
      <c r="E939" s="491">
        <v>51143</v>
      </c>
      <c r="F939" s="453">
        <v>1.8007451845039368</v>
      </c>
      <c r="G939" s="454">
        <v>34116</v>
      </c>
    </row>
    <row r="940" spans="1:7" ht="12.75">
      <c r="A940" s="451"/>
      <c r="B940" s="470" t="s">
        <v>473</v>
      </c>
      <c r="C940" s="491">
        <v>2839328</v>
      </c>
      <c r="D940" s="491">
        <v>85050</v>
      </c>
      <c r="E940" s="491">
        <v>50370</v>
      </c>
      <c r="F940" s="453">
        <v>1.774011315353492</v>
      </c>
      <c r="G940" s="454">
        <v>33343</v>
      </c>
    </row>
    <row r="941" spans="1:7" ht="12.75">
      <c r="A941" s="451"/>
      <c r="B941" s="493" t="s">
        <v>474</v>
      </c>
      <c r="C941" s="491">
        <v>2222518</v>
      </c>
      <c r="D941" s="355">
        <v>51050</v>
      </c>
      <c r="E941" s="355">
        <v>42786</v>
      </c>
      <c r="F941" s="453">
        <v>1.925113767357565</v>
      </c>
      <c r="G941" s="454">
        <v>28007</v>
      </c>
    </row>
    <row r="942" spans="1:7" ht="12.75">
      <c r="A942" s="451"/>
      <c r="B942" s="498" t="s">
        <v>411</v>
      </c>
      <c r="C942" s="491">
        <v>1770696</v>
      </c>
      <c r="D942" s="355">
        <v>38108</v>
      </c>
      <c r="E942" s="355">
        <v>33974</v>
      </c>
      <c r="F942" s="453">
        <v>1.9186805640268005</v>
      </c>
      <c r="G942" s="454">
        <v>22423</v>
      </c>
    </row>
    <row r="943" spans="1:7" ht="12.75">
      <c r="A943" s="451"/>
      <c r="B943" s="493" t="s">
        <v>414</v>
      </c>
      <c r="C943" s="491">
        <v>616810</v>
      </c>
      <c r="D943" s="355">
        <v>34000</v>
      </c>
      <c r="E943" s="355">
        <v>7584</v>
      </c>
      <c r="F943" s="453">
        <v>1.2295520500640391</v>
      </c>
      <c r="G943" s="454">
        <v>5336</v>
      </c>
    </row>
    <row r="944" spans="1:7" ht="25.5">
      <c r="A944" s="451"/>
      <c r="B944" s="474" t="s">
        <v>830</v>
      </c>
      <c r="C944" s="491">
        <v>774</v>
      </c>
      <c r="D944" s="491">
        <v>774</v>
      </c>
      <c r="E944" s="491">
        <v>773</v>
      </c>
      <c r="F944" s="453">
        <v>99.87080103359173</v>
      </c>
      <c r="G944" s="454">
        <v>773</v>
      </c>
    </row>
    <row r="945" spans="1:7" ht="12.75">
      <c r="A945" s="451"/>
      <c r="B945" s="471" t="s">
        <v>831</v>
      </c>
      <c r="C945" s="491">
        <v>774</v>
      </c>
      <c r="D945" s="355">
        <v>774</v>
      </c>
      <c r="E945" s="355">
        <v>773</v>
      </c>
      <c r="F945" s="453">
        <v>99.87080103359173</v>
      </c>
      <c r="G945" s="454">
        <v>773</v>
      </c>
    </row>
    <row r="946" spans="1:7" ht="12.75">
      <c r="A946" s="451"/>
      <c r="B946" s="141" t="s">
        <v>429</v>
      </c>
      <c r="C946" s="491">
        <v>2000</v>
      </c>
      <c r="D946" s="491">
        <v>0</v>
      </c>
      <c r="E946" s="491">
        <v>0</v>
      </c>
      <c r="F946" s="453">
        <v>0</v>
      </c>
      <c r="G946" s="454">
        <v>0</v>
      </c>
    </row>
    <row r="947" spans="1:7" ht="12.75">
      <c r="A947" s="451"/>
      <c r="B947" s="470" t="s">
        <v>479</v>
      </c>
      <c r="C947" s="491">
        <v>2000</v>
      </c>
      <c r="D947" s="355">
        <v>0</v>
      </c>
      <c r="E947" s="355">
        <v>0</v>
      </c>
      <c r="F947" s="453">
        <v>0</v>
      </c>
      <c r="G947" s="454">
        <v>0</v>
      </c>
    </row>
    <row r="948" spans="1:7" ht="12.75">
      <c r="A948" s="451"/>
      <c r="B948" s="458"/>
      <c r="C948" s="355"/>
      <c r="D948" s="355"/>
      <c r="E948" s="355"/>
      <c r="F948" s="453"/>
      <c r="G948" s="454"/>
    </row>
    <row r="949" spans="1:7" ht="25.5">
      <c r="A949" s="451"/>
      <c r="B949" s="531" t="s">
        <v>1315</v>
      </c>
      <c r="C949" s="355"/>
      <c r="D949" s="355"/>
      <c r="E949" s="355"/>
      <c r="F949" s="453"/>
      <c r="G949" s="454"/>
    </row>
    <row r="950" spans="1:7" ht="12.75">
      <c r="A950" s="451"/>
      <c r="B950" s="456" t="s">
        <v>824</v>
      </c>
      <c r="C950" s="485">
        <v>22040218</v>
      </c>
      <c r="D950" s="485">
        <v>3825358</v>
      </c>
      <c r="E950" s="485">
        <v>3111954</v>
      </c>
      <c r="F950" s="450">
        <v>14.119433845890272</v>
      </c>
      <c r="G950" s="457">
        <v>1562486</v>
      </c>
    </row>
    <row r="951" spans="1:7" ht="25.5">
      <c r="A951" s="451"/>
      <c r="B951" s="144" t="s">
        <v>825</v>
      </c>
      <c r="C951" s="491">
        <v>1005000</v>
      </c>
      <c r="D951" s="355">
        <v>0</v>
      </c>
      <c r="E951" s="355">
        <v>129630</v>
      </c>
      <c r="F951" s="453">
        <v>12.898507462686567</v>
      </c>
      <c r="G951" s="454">
        <v>70308</v>
      </c>
    </row>
    <row r="952" spans="1:7" ht="12.75">
      <c r="A952" s="451"/>
      <c r="B952" s="141" t="s">
        <v>834</v>
      </c>
      <c r="C952" s="491">
        <v>1400114</v>
      </c>
      <c r="D952" s="355">
        <v>269564</v>
      </c>
      <c r="E952" s="355">
        <v>1856</v>
      </c>
      <c r="F952" s="453">
        <v>0.13256063434834592</v>
      </c>
      <c r="G952" s="454">
        <v>1060</v>
      </c>
    </row>
    <row r="953" spans="1:7" ht="12.75">
      <c r="A953" s="451"/>
      <c r="B953" s="141" t="s">
        <v>835</v>
      </c>
      <c r="C953" s="491">
        <v>1326561</v>
      </c>
      <c r="D953" s="491">
        <v>575326</v>
      </c>
      <c r="E953" s="491">
        <v>0</v>
      </c>
      <c r="F953" s="453">
        <v>0</v>
      </c>
      <c r="G953" s="454">
        <v>0</v>
      </c>
    </row>
    <row r="954" spans="1:7" ht="12.75">
      <c r="A954" s="451"/>
      <c r="B954" s="470" t="s">
        <v>836</v>
      </c>
      <c r="C954" s="491">
        <v>1326561</v>
      </c>
      <c r="D954" s="491">
        <v>575326</v>
      </c>
      <c r="E954" s="491">
        <v>0</v>
      </c>
      <c r="F954" s="453">
        <v>0</v>
      </c>
      <c r="G954" s="454">
        <v>0</v>
      </c>
    </row>
    <row r="955" spans="1:7" ht="12.75">
      <c r="A955" s="451"/>
      <c r="B955" s="493" t="s">
        <v>837</v>
      </c>
      <c r="C955" s="491">
        <v>1326561</v>
      </c>
      <c r="D955" s="491">
        <v>575326</v>
      </c>
      <c r="E955" s="491">
        <v>0</v>
      </c>
      <c r="F955" s="453">
        <v>0</v>
      </c>
      <c r="G955" s="454">
        <v>0</v>
      </c>
    </row>
    <row r="956" spans="1:7" ht="51">
      <c r="A956" s="451"/>
      <c r="B956" s="516" t="s">
        <v>845</v>
      </c>
      <c r="C956" s="491">
        <v>1326561</v>
      </c>
      <c r="D956" s="491">
        <v>575326</v>
      </c>
      <c r="E956" s="491">
        <v>0</v>
      </c>
      <c r="F956" s="453">
        <v>0</v>
      </c>
      <c r="G956" s="454">
        <v>0</v>
      </c>
    </row>
    <row r="957" spans="1:7" ht="63.75">
      <c r="A957" s="451"/>
      <c r="B957" s="517" t="s">
        <v>896</v>
      </c>
      <c r="C957" s="491">
        <v>1326561</v>
      </c>
      <c r="D957" s="355">
        <v>575326</v>
      </c>
      <c r="E957" s="355"/>
      <c r="F957" s="453">
        <v>0</v>
      </c>
      <c r="G957" s="454">
        <v>0</v>
      </c>
    </row>
    <row r="958" spans="1:7" ht="12.75">
      <c r="A958" s="451"/>
      <c r="B958" s="141" t="s">
        <v>826</v>
      </c>
      <c r="C958" s="491">
        <v>18308543</v>
      </c>
      <c r="D958" s="491">
        <v>2980468</v>
      </c>
      <c r="E958" s="491">
        <v>2980468</v>
      </c>
      <c r="F958" s="453">
        <v>16.27911079543577</v>
      </c>
      <c r="G958" s="454">
        <v>1491118</v>
      </c>
    </row>
    <row r="959" spans="1:7" ht="25.5">
      <c r="A959" s="451"/>
      <c r="B959" s="474" t="s">
        <v>827</v>
      </c>
      <c r="C959" s="491">
        <v>18308543</v>
      </c>
      <c r="D959" s="355">
        <v>2980468</v>
      </c>
      <c r="E959" s="355">
        <v>2980468</v>
      </c>
      <c r="F959" s="453">
        <v>16.27911079543577</v>
      </c>
      <c r="G959" s="454">
        <v>1491118</v>
      </c>
    </row>
    <row r="960" spans="1:7" ht="12.75">
      <c r="A960" s="451"/>
      <c r="B960" s="456" t="s">
        <v>828</v>
      </c>
      <c r="C960" s="237">
        <v>23560928</v>
      </c>
      <c r="D960" s="237">
        <v>3447938</v>
      </c>
      <c r="E960" s="237">
        <v>3206315</v>
      </c>
      <c r="F960" s="450">
        <v>13.608610832306775</v>
      </c>
      <c r="G960" s="457">
        <v>1720818</v>
      </c>
    </row>
    <row r="961" spans="1:7" ht="12.75">
      <c r="A961" s="451"/>
      <c r="B961" s="141" t="s">
        <v>472</v>
      </c>
      <c r="C961" s="491">
        <v>23490717</v>
      </c>
      <c r="D961" s="491">
        <v>3438707</v>
      </c>
      <c r="E961" s="491">
        <v>3201599</v>
      </c>
      <c r="F961" s="453">
        <v>13.629209359595112</v>
      </c>
      <c r="G961" s="454">
        <v>1717503</v>
      </c>
    </row>
    <row r="962" spans="1:7" ht="12.75">
      <c r="A962" s="451"/>
      <c r="B962" s="470" t="s">
        <v>473</v>
      </c>
      <c r="C962" s="491">
        <v>5021564</v>
      </c>
      <c r="D962" s="491">
        <v>658810</v>
      </c>
      <c r="E962" s="491">
        <v>553620</v>
      </c>
      <c r="F962" s="453">
        <v>11.024852018215839</v>
      </c>
      <c r="G962" s="454">
        <v>277957</v>
      </c>
    </row>
    <row r="963" spans="1:7" ht="12.75">
      <c r="A963" s="451"/>
      <c r="B963" s="493" t="s">
        <v>474</v>
      </c>
      <c r="C963" s="491">
        <v>3388641</v>
      </c>
      <c r="D963" s="355">
        <v>405512</v>
      </c>
      <c r="E963" s="355">
        <v>368004</v>
      </c>
      <c r="F963" s="453">
        <v>10.859928803316727</v>
      </c>
      <c r="G963" s="454">
        <v>199610</v>
      </c>
    </row>
    <row r="964" spans="1:7" ht="12.75">
      <c r="A964" s="451"/>
      <c r="B964" s="498" t="s">
        <v>411</v>
      </c>
      <c r="C964" s="491">
        <v>2561737</v>
      </c>
      <c r="D964" s="355">
        <v>289718</v>
      </c>
      <c r="E964" s="355">
        <v>262670</v>
      </c>
      <c r="F964" s="453">
        <v>10.253589654207282</v>
      </c>
      <c r="G964" s="454">
        <v>170275</v>
      </c>
    </row>
    <row r="965" spans="1:7" ht="12.75">
      <c r="A965" s="451"/>
      <c r="B965" s="493" t="s">
        <v>414</v>
      </c>
      <c r="C965" s="491">
        <v>1632923</v>
      </c>
      <c r="D965" s="355">
        <v>253298</v>
      </c>
      <c r="E965" s="355">
        <v>185616</v>
      </c>
      <c r="F965" s="453">
        <v>11.367100592005869</v>
      </c>
      <c r="G965" s="454">
        <v>78347</v>
      </c>
    </row>
    <row r="966" spans="1:7" ht="12.75" hidden="1">
      <c r="A966" s="451"/>
      <c r="B966" s="470" t="s">
        <v>865</v>
      </c>
      <c r="C966" s="491">
        <v>0</v>
      </c>
      <c r="D966" s="355"/>
      <c r="E966" s="355"/>
      <c r="F966" s="453" t="e">
        <v>#DIV/0!</v>
      </c>
      <c r="G966" s="454">
        <v>0</v>
      </c>
    </row>
    <row r="967" spans="1:7" ht="12.75">
      <c r="A967" s="451"/>
      <c r="B967" s="470" t="s">
        <v>475</v>
      </c>
      <c r="C967" s="491">
        <v>14031406</v>
      </c>
      <c r="D967" s="491">
        <v>2009953</v>
      </c>
      <c r="E967" s="491">
        <v>1933933</v>
      </c>
      <c r="F967" s="453">
        <v>13.782888186686352</v>
      </c>
      <c r="G967" s="454">
        <v>1102538</v>
      </c>
    </row>
    <row r="968" spans="1:7" ht="12.75">
      <c r="A968" s="451"/>
      <c r="B968" s="493" t="s">
        <v>422</v>
      </c>
      <c r="C968" s="491">
        <v>4221445</v>
      </c>
      <c r="D968" s="355">
        <v>404125</v>
      </c>
      <c r="E968" s="355">
        <v>328241</v>
      </c>
      <c r="F968" s="453">
        <v>7.775560264317076</v>
      </c>
      <c r="G968" s="454">
        <v>280068</v>
      </c>
    </row>
    <row r="969" spans="1:7" ht="12.75">
      <c r="A969" s="451"/>
      <c r="B969" s="493" t="s">
        <v>476</v>
      </c>
      <c r="C969" s="491">
        <v>9809961</v>
      </c>
      <c r="D969" s="355">
        <v>1605828</v>
      </c>
      <c r="E969" s="355">
        <v>1605692</v>
      </c>
      <c r="F969" s="453">
        <v>16.367975367078422</v>
      </c>
      <c r="G969" s="454">
        <v>822470</v>
      </c>
    </row>
    <row r="970" spans="1:7" ht="25.5" hidden="1">
      <c r="A970" s="451"/>
      <c r="B970" s="474" t="s">
        <v>830</v>
      </c>
      <c r="C970" s="491">
        <v>0</v>
      </c>
      <c r="D970" s="355"/>
      <c r="E970" s="355"/>
      <c r="F970" s="453" t="e">
        <v>#DIV/0!</v>
      </c>
      <c r="G970" s="454">
        <v>0</v>
      </c>
    </row>
    <row r="971" spans="1:7" ht="25.5" hidden="1">
      <c r="A971" s="451"/>
      <c r="B971" s="471" t="s">
        <v>859</v>
      </c>
      <c r="C971" s="491">
        <v>0</v>
      </c>
      <c r="D971" s="355"/>
      <c r="E971" s="355"/>
      <c r="F971" s="453" t="e">
        <v>#DIV/0!</v>
      </c>
      <c r="G971" s="454">
        <v>0</v>
      </c>
    </row>
    <row r="972" spans="1:7" ht="12.75" hidden="1">
      <c r="A972" s="451"/>
      <c r="B972" s="471" t="s">
        <v>831</v>
      </c>
      <c r="C972" s="491">
        <v>0</v>
      </c>
      <c r="D972" s="355"/>
      <c r="E972" s="355"/>
      <c r="F972" s="453" t="e">
        <v>#DIV/0!</v>
      </c>
      <c r="G972" s="454">
        <v>0</v>
      </c>
    </row>
    <row r="973" spans="1:7" ht="12.75">
      <c r="A973" s="451"/>
      <c r="B973" s="470" t="s">
        <v>788</v>
      </c>
      <c r="C973" s="355">
        <v>4437747</v>
      </c>
      <c r="D973" s="355">
        <v>769944</v>
      </c>
      <c r="E973" s="355">
        <v>714046</v>
      </c>
      <c r="F973" s="453">
        <v>16.09028184797376</v>
      </c>
      <c r="G973" s="454">
        <v>337008</v>
      </c>
    </row>
    <row r="974" spans="1:7" ht="25.5">
      <c r="A974" s="451"/>
      <c r="B974" s="471" t="s">
        <v>847</v>
      </c>
      <c r="C974" s="355">
        <v>16534</v>
      </c>
      <c r="D974" s="355">
        <v>1479</v>
      </c>
      <c r="E974" s="355">
        <v>1214</v>
      </c>
      <c r="F974" s="453">
        <v>7.342445869118181</v>
      </c>
      <c r="G974" s="454">
        <v>722</v>
      </c>
    </row>
    <row r="975" spans="1:7" ht="38.25">
      <c r="A975" s="451"/>
      <c r="B975" s="516" t="s">
        <v>848</v>
      </c>
      <c r="C975" s="355">
        <v>13014</v>
      </c>
      <c r="D975" s="355">
        <v>0</v>
      </c>
      <c r="E975" s="355">
        <v>0</v>
      </c>
      <c r="F975" s="453">
        <v>0</v>
      </c>
      <c r="G975" s="454">
        <v>0</v>
      </c>
    </row>
    <row r="976" spans="1:7" ht="25.5" hidden="1">
      <c r="A976" s="451"/>
      <c r="B976" s="471" t="s">
        <v>860</v>
      </c>
      <c r="C976" s="355">
        <v>0</v>
      </c>
      <c r="D976" s="355"/>
      <c r="E976" s="355"/>
      <c r="F976" s="453" t="e">
        <v>#DIV/0!</v>
      </c>
      <c r="G976" s="454">
        <v>0</v>
      </c>
    </row>
    <row r="977" spans="1:7" ht="38.25">
      <c r="A977" s="451"/>
      <c r="B977" s="516" t="s">
        <v>869</v>
      </c>
      <c r="C977" s="355">
        <v>3520</v>
      </c>
      <c r="D977" s="355">
        <v>1479</v>
      </c>
      <c r="E977" s="355">
        <v>1214</v>
      </c>
      <c r="F977" s="453">
        <v>34.48863636363637</v>
      </c>
      <c r="G977" s="454">
        <v>722</v>
      </c>
    </row>
    <row r="978" spans="1:7" ht="51">
      <c r="A978" s="451"/>
      <c r="B978" s="517" t="s">
        <v>870</v>
      </c>
      <c r="C978" s="355">
        <v>3520</v>
      </c>
      <c r="D978" s="355">
        <v>1479</v>
      </c>
      <c r="E978" s="355">
        <v>1214</v>
      </c>
      <c r="F978" s="453">
        <v>34.48863636363637</v>
      </c>
      <c r="G978" s="454">
        <v>722</v>
      </c>
    </row>
    <row r="979" spans="1:7" ht="51">
      <c r="A979" s="451"/>
      <c r="B979" s="471" t="s">
        <v>861</v>
      </c>
      <c r="C979" s="355">
        <v>4421213</v>
      </c>
      <c r="D979" s="355">
        <v>768465</v>
      </c>
      <c r="E979" s="355">
        <v>712832</v>
      </c>
      <c r="F979" s="453">
        <v>16.12299610989111</v>
      </c>
      <c r="G979" s="454">
        <v>336286</v>
      </c>
    </row>
    <row r="980" spans="1:7" ht="12.75">
      <c r="A980" s="451"/>
      <c r="B980" s="141" t="s">
        <v>429</v>
      </c>
      <c r="C980" s="491">
        <v>70211</v>
      </c>
      <c r="D980" s="491">
        <v>9231</v>
      </c>
      <c r="E980" s="491">
        <v>4716</v>
      </c>
      <c r="F980" s="453">
        <v>6.716896212844141</v>
      </c>
      <c r="G980" s="454">
        <v>3315</v>
      </c>
    </row>
    <row r="981" spans="1:7" ht="12.75">
      <c r="A981" s="451"/>
      <c r="B981" s="470" t="s">
        <v>479</v>
      </c>
      <c r="C981" s="491">
        <v>70211</v>
      </c>
      <c r="D981" s="355">
        <v>9231</v>
      </c>
      <c r="E981" s="355">
        <v>4716</v>
      </c>
      <c r="F981" s="453">
        <v>6.716896212844141</v>
      </c>
      <c r="G981" s="454">
        <v>3315</v>
      </c>
    </row>
    <row r="982" spans="1:7" ht="12.75" hidden="1">
      <c r="A982" s="451"/>
      <c r="B982" s="470" t="s">
        <v>873</v>
      </c>
      <c r="C982" s="491">
        <v>0</v>
      </c>
      <c r="D982" s="355"/>
      <c r="E982" s="355"/>
      <c r="F982" s="453" t="e">
        <v>#DIV/0!</v>
      </c>
      <c r="G982" s="454">
        <v>0</v>
      </c>
    </row>
    <row r="983" spans="1:7" ht="25.5" hidden="1">
      <c r="A983" s="451"/>
      <c r="B983" s="471" t="s">
        <v>890</v>
      </c>
      <c r="C983" s="355">
        <v>0</v>
      </c>
      <c r="D983" s="355"/>
      <c r="E983" s="355"/>
      <c r="F983" s="453" t="e">
        <v>#DIV/0!</v>
      </c>
      <c r="G983" s="454">
        <v>0</v>
      </c>
    </row>
    <row r="984" spans="1:7" ht="12.75">
      <c r="A984" s="451"/>
      <c r="B984" s="458" t="s">
        <v>175</v>
      </c>
      <c r="C984" s="355">
        <v>-1520710</v>
      </c>
      <c r="D984" s="355">
        <v>377420</v>
      </c>
      <c r="E984" s="355" t="s">
        <v>171</v>
      </c>
      <c r="F984" s="355" t="s">
        <v>171</v>
      </c>
      <c r="G984" s="355" t="s">
        <v>171</v>
      </c>
    </row>
    <row r="985" spans="1:7" ht="12.75">
      <c r="A985" s="451"/>
      <c r="B985" s="458" t="s">
        <v>176</v>
      </c>
      <c r="C985" s="491">
        <v>1520710</v>
      </c>
      <c r="D985" s="491">
        <v>-377420</v>
      </c>
      <c r="E985" s="491">
        <v>-377420</v>
      </c>
      <c r="F985" s="355" t="s">
        <v>171</v>
      </c>
      <c r="G985" s="340">
        <v>-377420</v>
      </c>
    </row>
    <row r="986" spans="1:7" ht="12.75" hidden="1">
      <c r="A986" s="451"/>
      <c r="B986" s="141" t="s">
        <v>180</v>
      </c>
      <c r="C986" s="491">
        <v>0</v>
      </c>
      <c r="D986" s="355"/>
      <c r="E986" s="355"/>
      <c r="F986" s="355" t="s">
        <v>171</v>
      </c>
      <c r="G986" s="340">
        <v>0</v>
      </c>
    </row>
    <row r="987" spans="1:7" ht="12.75" hidden="1">
      <c r="A987" s="451"/>
      <c r="B987" s="141" t="s">
        <v>181</v>
      </c>
      <c r="C987" s="491">
        <v>0</v>
      </c>
      <c r="D987" s="355"/>
      <c r="E987" s="355"/>
      <c r="F987" s="355" t="s">
        <v>171</v>
      </c>
      <c r="G987" s="340">
        <v>0</v>
      </c>
    </row>
    <row r="988" spans="1:7" ht="12.75">
      <c r="A988" s="451"/>
      <c r="B988" s="141" t="s">
        <v>297</v>
      </c>
      <c r="C988" s="491">
        <v>1520710</v>
      </c>
      <c r="D988" s="491">
        <v>-377420</v>
      </c>
      <c r="E988" s="491">
        <v>-377420</v>
      </c>
      <c r="F988" s="355" t="s">
        <v>171</v>
      </c>
      <c r="G988" s="340">
        <v>-377420</v>
      </c>
    </row>
    <row r="989" spans="1:7" ht="38.25" hidden="1">
      <c r="A989" s="451"/>
      <c r="B989" s="474" t="s">
        <v>832</v>
      </c>
      <c r="C989" s="491">
        <v>0</v>
      </c>
      <c r="D989" s="355">
        <v>0</v>
      </c>
      <c r="E989" s="355">
        <v>0</v>
      </c>
      <c r="F989" s="355" t="s">
        <v>171</v>
      </c>
      <c r="G989" s="340">
        <v>0</v>
      </c>
    </row>
    <row r="990" spans="1:7" ht="51">
      <c r="A990" s="451"/>
      <c r="B990" s="474" t="s">
        <v>851</v>
      </c>
      <c r="C990" s="491">
        <v>1520710</v>
      </c>
      <c r="D990" s="355">
        <v>-377420</v>
      </c>
      <c r="E990" s="355">
        <v>-377420</v>
      </c>
      <c r="F990" s="355" t="s">
        <v>171</v>
      </c>
      <c r="G990" s="340">
        <v>-377420</v>
      </c>
    </row>
    <row r="991" spans="1:7" s="503" customFormat="1" ht="38.25" hidden="1">
      <c r="A991" s="501"/>
      <c r="B991" s="505" t="s">
        <v>802</v>
      </c>
      <c r="C991" s="506">
        <v>0</v>
      </c>
      <c r="D991" s="506"/>
      <c r="E991" s="506"/>
      <c r="F991" s="489" t="e">
        <v>#DIV/0!</v>
      </c>
      <c r="G991" s="527">
        <v>0</v>
      </c>
    </row>
    <row r="992" spans="1:7" ht="12.75">
      <c r="A992" s="451"/>
      <c r="B992" s="458"/>
      <c r="C992" s="355"/>
      <c r="D992" s="355"/>
      <c r="E992" s="355"/>
      <c r="F992" s="453"/>
      <c r="G992" s="454"/>
    </row>
    <row r="993" spans="1:7" ht="12.75">
      <c r="A993" s="451"/>
      <c r="B993" s="531" t="s">
        <v>1316</v>
      </c>
      <c r="C993" s="237"/>
      <c r="D993" s="355"/>
      <c r="E993" s="355"/>
      <c r="F993" s="453"/>
      <c r="G993" s="454"/>
    </row>
    <row r="994" spans="1:7" ht="12.75">
      <c r="A994" s="451"/>
      <c r="B994" s="456" t="s">
        <v>824</v>
      </c>
      <c r="C994" s="485">
        <v>86551</v>
      </c>
      <c r="D994" s="485">
        <v>12118</v>
      </c>
      <c r="E994" s="485">
        <v>12118</v>
      </c>
      <c r="F994" s="450">
        <v>14.000993633811278</v>
      </c>
      <c r="G994" s="457">
        <v>6059</v>
      </c>
    </row>
    <row r="995" spans="1:7" ht="25.5" hidden="1">
      <c r="A995" s="451"/>
      <c r="B995" s="144" t="s">
        <v>825</v>
      </c>
      <c r="C995" s="491">
        <v>0</v>
      </c>
      <c r="D995" s="355"/>
      <c r="E995" s="355"/>
      <c r="F995" s="453" t="e">
        <v>#DIV/0!</v>
      </c>
      <c r="G995" s="454">
        <v>0</v>
      </c>
    </row>
    <row r="996" spans="1:7" ht="12.75" hidden="1">
      <c r="A996" s="451"/>
      <c r="B996" s="141" t="s">
        <v>834</v>
      </c>
      <c r="C996" s="491">
        <v>0</v>
      </c>
      <c r="D996" s="355"/>
      <c r="E996" s="355"/>
      <c r="F996" s="453" t="e">
        <v>#DIV/0!</v>
      </c>
      <c r="G996" s="454">
        <v>0</v>
      </c>
    </row>
    <row r="997" spans="1:7" ht="12.75">
      <c r="A997" s="451"/>
      <c r="B997" s="141" t="s">
        <v>826</v>
      </c>
      <c r="C997" s="491">
        <v>86551</v>
      </c>
      <c r="D997" s="491">
        <v>12118</v>
      </c>
      <c r="E997" s="491">
        <v>12118</v>
      </c>
      <c r="F997" s="453">
        <v>14.000993633811278</v>
      </c>
      <c r="G997" s="454">
        <v>6059</v>
      </c>
    </row>
    <row r="998" spans="1:7" ht="25.5">
      <c r="A998" s="451"/>
      <c r="B998" s="474" t="s">
        <v>827</v>
      </c>
      <c r="C998" s="491">
        <v>86551</v>
      </c>
      <c r="D998" s="355">
        <v>12118</v>
      </c>
      <c r="E998" s="355">
        <v>12118</v>
      </c>
      <c r="F998" s="453">
        <v>14.000993633811278</v>
      </c>
      <c r="G998" s="454">
        <v>6059</v>
      </c>
    </row>
    <row r="999" spans="1:7" s="210" customFormat="1" ht="12.75">
      <c r="A999" s="223"/>
      <c r="B999" s="456" t="s">
        <v>828</v>
      </c>
      <c r="C999" s="237">
        <v>86551</v>
      </c>
      <c r="D999" s="237">
        <v>12118</v>
      </c>
      <c r="E999" s="237">
        <v>12116</v>
      </c>
      <c r="F999" s="450">
        <v>13.998682857505978</v>
      </c>
      <c r="G999" s="457">
        <v>6646</v>
      </c>
    </row>
    <row r="1000" spans="1:7" ht="12.75">
      <c r="A1000" s="451"/>
      <c r="B1000" s="141" t="s">
        <v>472</v>
      </c>
      <c r="C1000" s="491">
        <v>86551</v>
      </c>
      <c r="D1000" s="491">
        <v>12118</v>
      </c>
      <c r="E1000" s="491">
        <v>12116</v>
      </c>
      <c r="F1000" s="453">
        <v>13.998682857505978</v>
      </c>
      <c r="G1000" s="454">
        <v>6646</v>
      </c>
    </row>
    <row r="1001" spans="1:7" ht="12.75">
      <c r="A1001" s="451"/>
      <c r="B1001" s="470" t="s">
        <v>473</v>
      </c>
      <c r="C1001" s="491">
        <v>86551</v>
      </c>
      <c r="D1001" s="491">
        <v>12118</v>
      </c>
      <c r="E1001" s="491">
        <v>12116</v>
      </c>
      <c r="F1001" s="453">
        <v>13.998682857505978</v>
      </c>
      <c r="G1001" s="454">
        <v>6646</v>
      </c>
    </row>
    <row r="1002" spans="1:7" ht="12.75">
      <c r="A1002" s="451"/>
      <c r="B1002" s="493" t="s">
        <v>474</v>
      </c>
      <c r="C1002" s="491">
        <v>63903</v>
      </c>
      <c r="D1002" s="355">
        <v>10940</v>
      </c>
      <c r="E1002" s="355">
        <v>10940</v>
      </c>
      <c r="F1002" s="453">
        <v>17.119697040827504</v>
      </c>
      <c r="G1002" s="454">
        <v>5470</v>
      </c>
    </row>
    <row r="1003" spans="1:7" ht="12.75">
      <c r="A1003" s="451"/>
      <c r="B1003" s="498" t="s">
        <v>411</v>
      </c>
      <c r="C1003" s="491">
        <v>52005</v>
      </c>
      <c r="D1003" s="355">
        <v>8810</v>
      </c>
      <c r="E1003" s="355">
        <v>8810</v>
      </c>
      <c r="F1003" s="453">
        <v>16.940678780886454</v>
      </c>
      <c r="G1003" s="454">
        <v>4405</v>
      </c>
    </row>
    <row r="1004" spans="1:7" ht="12.75">
      <c r="A1004" s="451"/>
      <c r="B1004" s="493" t="s">
        <v>414</v>
      </c>
      <c r="C1004" s="491">
        <v>22648</v>
      </c>
      <c r="D1004" s="355">
        <v>1178</v>
      </c>
      <c r="E1004" s="355">
        <v>1176</v>
      </c>
      <c r="F1004" s="453">
        <v>5.192511480042388</v>
      </c>
      <c r="G1004" s="454">
        <v>1176</v>
      </c>
    </row>
    <row r="1005" spans="1:7" ht="12.75" hidden="1">
      <c r="A1005" s="451"/>
      <c r="B1005" s="141" t="s">
        <v>429</v>
      </c>
      <c r="C1005" s="491">
        <v>0</v>
      </c>
      <c r="D1005" s="491">
        <v>0</v>
      </c>
      <c r="E1005" s="491">
        <v>0</v>
      </c>
      <c r="F1005" s="453" t="e">
        <v>#DIV/0!</v>
      </c>
      <c r="G1005" s="454">
        <v>0</v>
      </c>
    </row>
    <row r="1006" spans="1:7" ht="12.75" hidden="1">
      <c r="A1006" s="451"/>
      <c r="B1006" s="470" t="s">
        <v>479</v>
      </c>
      <c r="C1006" s="491">
        <v>0</v>
      </c>
      <c r="D1006" s="355">
        <v>0</v>
      </c>
      <c r="E1006" s="355">
        <v>0</v>
      </c>
      <c r="F1006" s="453" t="e">
        <v>#DIV/0!</v>
      </c>
      <c r="G1006" s="454">
        <v>0</v>
      </c>
    </row>
    <row r="1007" spans="1:7" ht="12.75">
      <c r="A1007" s="451"/>
      <c r="B1007" s="519"/>
      <c r="C1007" s="355"/>
      <c r="D1007" s="355"/>
      <c r="E1007" s="355"/>
      <c r="F1007" s="453"/>
      <c r="G1007" s="454"/>
    </row>
    <row r="1008" spans="1:7" s="503" customFormat="1" ht="25.5" hidden="1">
      <c r="A1008" s="501"/>
      <c r="B1008" s="533" t="s">
        <v>1317</v>
      </c>
      <c r="C1008" s="506"/>
      <c r="D1008" s="506"/>
      <c r="E1008" s="506"/>
      <c r="F1008" s="489"/>
      <c r="G1008" s="454"/>
    </row>
    <row r="1009" spans="1:7" s="503" customFormat="1" ht="12.75" hidden="1">
      <c r="A1009" s="501"/>
      <c r="B1009" s="513" t="s">
        <v>824</v>
      </c>
      <c r="C1009" s="534">
        <v>0</v>
      </c>
      <c r="D1009" s="534">
        <v>0</v>
      </c>
      <c r="E1009" s="534">
        <v>0</v>
      </c>
      <c r="F1009" s="515" t="e">
        <v>#DIV/0!</v>
      </c>
      <c r="G1009" s="454"/>
    </row>
    <row r="1010" spans="1:7" s="503" customFormat="1" ht="25.5" hidden="1">
      <c r="A1010" s="501"/>
      <c r="B1010" s="487" t="s">
        <v>825</v>
      </c>
      <c r="C1010" s="488">
        <v>0</v>
      </c>
      <c r="D1010" s="506">
        <v>0</v>
      </c>
      <c r="E1010" s="506">
        <v>0</v>
      </c>
      <c r="F1010" s="489">
        <v>0</v>
      </c>
      <c r="G1010" s="454"/>
    </row>
    <row r="1011" spans="1:7" s="503" customFormat="1" ht="12.75" hidden="1">
      <c r="A1011" s="501"/>
      <c r="B1011" s="504" t="s">
        <v>834</v>
      </c>
      <c r="C1011" s="488">
        <v>0</v>
      </c>
      <c r="D1011" s="506">
        <v>0</v>
      </c>
      <c r="E1011" s="506">
        <v>0</v>
      </c>
      <c r="F1011" s="489" t="e">
        <v>#DIV/0!</v>
      </c>
      <c r="G1011" s="454"/>
    </row>
    <row r="1012" spans="1:7" s="503" customFormat="1" ht="12.75" hidden="1">
      <c r="A1012" s="501"/>
      <c r="B1012" s="504" t="s">
        <v>835</v>
      </c>
      <c r="C1012" s="488">
        <v>0</v>
      </c>
      <c r="D1012" s="488">
        <v>0</v>
      </c>
      <c r="E1012" s="488">
        <v>0</v>
      </c>
      <c r="F1012" s="489" t="e">
        <v>#DIV/0!</v>
      </c>
      <c r="G1012" s="454"/>
    </row>
    <row r="1013" spans="1:7" s="503" customFormat="1" ht="12.75" hidden="1">
      <c r="A1013" s="501"/>
      <c r="B1013" s="507" t="s">
        <v>836</v>
      </c>
      <c r="C1013" s="488">
        <v>0</v>
      </c>
      <c r="D1013" s="488">
        <v>0</v>
      </c>
      <c r="E1013" s="488">
        <v>0</v>
      </c>
      <c r="F1013" s="489" t="e">
        <v>#DIV/0!</v>
      </c>
      <c r="G1013" s="454"/>
    </row>
    <row r="1014" spans="1:7" s="503" customFormat="1" ht="12.75" hidden="1">
      <c r="A1014" s="501"/>
      <c r="B1014" s="508" t="s">
        <v>837</v>
      </c>
      <c r="C1014" s="488">
        <v>0</v>
      </c>
      <c r="D1014" s="488">
        <v>0</v>
      </c>
      <c r="E1014" s="488">
        <v>0</v>
      </c>
      <c r="F1014" s="489" t="e">
        <v>#DIV/0!</v>
      </c>
      <c r="G1014" s="454"/>
    </row>
    <row r="1015" spans="1:7" s="503" customFormat="1" ht="51" hidden="1">
      <c r="A1015" s="501"/>
      <c r="B1015" s="518" t="s">
        <v>845</v>
      </c>
      <c r="C1015" s="488">
        <v>0</v>
      </c>
      <c r="D1015" s="488">
        <v>0</v>
      </c>
      <c r="E1015" s="488">
        <v>0</v>
      </c>
      <c r="F1015" s="489" t="e">
        <v>#DIV/0!</v>
      </c>
      <c r="G1015" s="454"/>
    </row>
    <row r="1016" spans="1:7" s="503" customFormat="1" ht="51" hidden="1">
      <c r="A1016" s="501"/>
      <c r="B1016" s="510" t="s">
        <v>893</v>
      </c>
      <c r="C1016" s="488">
        <v>0</v>
      </c>
      <c r="D1016" s="506">
        <v>0</v>
      </c>
      <c r="E1016" s="506">
        <v>0</v>
      </c>
      <c r="F1016" s="489" t="e">
        <v>#DIV/0!</v>
      </c>
      <c r="G1016" s="454"/>
    </row>
    <row r="1017" spans="1:7" s="503" customFormat="1" ht="12.75" hidden="1">
      <c r="A1017" s="501"/>
      <c r="B1017" s="504" t="s">
        <v>826</v>
      </c>
      <c r="C1017" s="488">
        <v>0</v>
      </c>
      <c r="D1017" s="488">
        <v>0</v>
      </c>
      <c r="E1017" s="488">
        <v>0</v>
      </c>
      <c r="F1017" s="489" t="e">
        <v>#DIV/0!</v>
      </c>
      <c r="G1017" s="454"/>
    </row>
    <row r="1018" spans="1:7" s="503" customFormat="1" ht="25.5" hidden="1">
      <c r="A1018" s="501"/>
      <c r="B1018" s="505" t="s">
        <v>827</v>
      </c>
      <c r="C1018" s="488">
        <v>0</v>
      </c>
      <c r="D1018" s="506">
        <v>0</v>
      </c>
      <c r="E1018" s="506">
        <v>0</v>
      </c>
      <c r="F1018" s="489" t="e">
        <v>#DIV/0!</v>
      </c>
      <c r="G1018" s="454"/>
    </row>
    <row r="1019" spans="1:7" s="503" customFormat="1" ht="12.75" hidden="1">
      <c r="A1019" s="501"/>
      <c r="B1019" s="513" t="s">
        <v>828</v>
      </c>
      <c r="C1019" s="514">
        <v>0</v>
      </c>
      <c r="D1019" s="514">
        <v>0</v>
      </c>
      <c r="E1019" s="514">
        <v>0</v>
      </c>
      <c r="F1019" s="515" t="e">
        <v>#DIV/0!</v>
      </c>
      <c r="G1019" s="454"/>
    </row>
    <row r="1020" spans="1:7" s="503" customFormat="1" ht="12.75" hidden="1">
      <c r="A1020" s="501"/>
      <c r="B1020" s="504" t="s">
        <v>472</v>
      </c>
      <c r="C1020" s="488">
        <v>0</v>
      </c>
      <c r="D1020" s="488">
        <v>0</v>
      </c>
      <c r="E1020" s="488">
        <v>0</v>
      </c>
      <c r="F1020" s="489" t="e">
        <v>#DIV/0!</v>
      </c>
      <c r="G1020" s="454"/>
    </row>
    <row r="1021" spans="1:7" s="503" customFormat="1" ht="12.75" hidden="1">
      <c r="A1021" s="501"/>
      <c r="B1021" s="507" t="s">
        <v>473</v>
      </c>
      <c r="C1021" s="488">
        <v>0</v>
      </c>
      <c r="D1021" s="488">
        <v>0</v>
      </c>
      <c r="E1021" s="488">
        <v>0</v>
      </c>
      <c r="F1021" s="489" t="e">
        <v>#DIV/0!</v>
      </c>
      <c r="G1021" s="454"/>
    </row>
    <row r="1022" spans="1:7" s="503" customFormat="1" ht="12.75" hidden="1">
      <c r="A1022" s="501"/>
      <c r="B1022" s="508" t="s">
        <v>474</v>
      </c>
      <c r="C1022" s="488">
        <v>0</v>
      </c>
      <c r="D1022" s="506">
        <v>0</v>
      </c>
      <c r="E1022" s="506">
        <v>0</v>
      </c>
      <c r="F1022" s="489" t="e">
        <v>#DIV/0!</v>
      </c>
      <c r="G1022" s="454"/>
    </row>
    <row r="1023" spans="1:7" s="503" customFormat="1" ht="12.75" hidden="1">
      <c r="A1023" s="501"/>
      <c r="B1023" s="509" t="s">
        <v>411</v>
      </c>
      <c r="C1023" s="488">
        <v>0</v>
      </c>
      <c r="D1023" s="506">
        <v>0</v>
      </c>
      <c r="E1023" s="506">
        <v>0</v>
      </c>
      <c r="F1023" s="489" t="e">
        <v>#DIV/0!</v>
      </c>
      <c r="G1023" s="454"/>
    </row>
    <row r="1024" spans="1:7" s="503" customFormat="1" ht="12.75" hidden="1">
      <c r="A1024" s="501"/>
      <c r="B1024" s="508" t="s">
        <v>414</v>
      </c>
      <c r="C1024" s="488">
        <v>0</v>
      </c>
      <c r="D1024" s="506">
        <v>0</v>
      </c>
      <c r="E1024" s="506">
        <v>0</v>
      </c>
      <c r="F1024" s="489" t="e">
        <v>#DIV/0!</v>
      </c>
      <c r="G1024" s="454"/>
    </row>
    <row r="1025" spans="1:7" s="503" customFormat="1" ht="12.75" hidden="1">
      <c r="A1025" s="501"/>
      <c r="B1025" s="507" t="s">
        <v>865</v>
      </c>
      <c r="C1025" s="488">
        <v>0</v>
      </c>
      <c r="D1025" s="506"/>
      <c r="E1025" s="506"/>
      <c r="F1025" s="489" t="e">
        <v>#DIV/0!</v>
      </c>
      <c r="G1025" s="454"/>
    </row>
    <row r="1026" spans="1:7" s="503" customFormat="1" ht="12.75" hidden="1">
      <c r="A1026" s="501"/>
      <c r="B1026" s="507" t="s">
        <v>475</v>
      </c>
      <c r="C1026" s="488">
        <v>0</v>
      </c>
      <c r="D1026" s="488">
        <v>0</v>
      </c>
      <c r="E1026" s="488">
        <v>0</v>
      </c>
      <c r="F1026" s="489" t="e">
        <v>#DIV/0!</v>
      </c>
      <c r="G1026" s="454"/>
    </row>
    <row r="1027" spans="1:7" s="503" customFormat="1" ht="12.75" hidden="1">
      <c r="A1027" s="501"/>
      <c r="B1027" s="508" t="s">
        <v>422</v>
      </c>
      <c r="C1027" s="488">
        <v>0</v>
      </c>
      <c r="D1027" s="506">
        <v>0</v>
      </c>
      <c r="E1027" s="506">
        <v>0</v>
      </c>
      <c r="F1027" s="489" t="e">
        <v>#DIV/0!</v>
      </c>
      <c r="G1027" s="454"/>
    </row>
    <row r="1028" spans="1:7" s="503" customFormat="1" ht="12.75" hidden="1">
      <c r="A1028" s="501"/>
      <c r="B1028" s="508" t="s">
        <v>476</v>
      </c>
      <c r="C1028" s="488">
        <v>0</v>
      </c>
      <c r="D1028" s="506"/>
      <c r="E1028" s="506"/>
      <c r="F1028" s="489" t="e">
        <v>#DIV/0!</v>
      </c>
      <c r="G1028" s="454"/>
    </row>
    <row r="1029" spans="1:7" s="503" customFormat="1" ht="12.75" hidden="1">
      <c r="A1029" s="501"/>
      <c r="B1029" s="505" t="s">
        <v>788</v>
      </c>
      <c r="C1029" s="488">
        <v>0</v>
      </c>
      <c r="D1029" s="488">
        <v>0</v>
      </c>
      <c r="E1029" s="488">
        <v>0</v>
      </c>
      <c r="F1029" s="489" t="e">
        <v>#DIV/0!</v>
      </c>
      <c r="G1029" s="454"/>
    </row>
    <row r="1030" spans="1:7" s="503" customFormat="1" ht="25.5" hidden="1">
      <c r="A1030" s="501"/>
      <c r="B1030" s="525" t="s">
        <v>847</v>
      </c>
      <c r="C1030" s="488">
        <v>0</v>
      </c>
      <c r="D1030" s="488">
        <v>0</v>
      </c>
      <c r="E1030" s="488">
        <v>0</v>
      </c>
      <c r="F1030" s="489" t="e">
        <v>#DIV/0!</v>
      </c>
      <c r="G1030" s="454"/>
    </row>
    <row r="1031" spans="1:7" s="503" customFormat="1" ht="38.25" hidden="1">
      <c r="A1031" s="501"/>
      <c r="B1031" s="518" t="s">
        <v>869</v>
      </c>
      <c r="C1031" s="488">
        <v>0</v>
      </c>
      <c r="D1031" s="488">
        <v>0</v>
      </c>
      <c r="E1031" s="488">
        <v>0</v>
      </c>
      <c r="F1031" s="489" t="e">
        <v>#DIV/0!</v>
      </c>
      <c r="G1031" s="454"/>
    </row>
    <row r="1032" spans="1:7" s="503" customFormat="1" ht="38.25" customHeight="1" hidden="1">
      <c r="A1032" s="501"/>
      <c r="B1032" s="510" t="s">
        <v>1318</v>
      </c>
      <c r="C1032" s="488">
        <v>0</v>
      </c>
      <c r="D1032" s="506">
        <v>0</v>
      </c>
      <c r="E1032" s="506">
        <v>0</v>
      </c>
      <c r="F1032" s="489" t="e">
        <v>#DIV/0!</v>
      </c>
      <c r="G1032" s="454"/>
    </row>
    <row r="1033" spans="1:7" s="503" customFormat="1" ht="12.75" hidden="1">
      <c r="A1033" s="501"/>
      <c r="B1033" s="504" t="s">
        <v>429</v>
      </c>
      <c r="C1033" s="488">
        <v>0</v>
      </c>
      <c r="D1033" s="488">
        <v>0</v>
      </c>
      <c r="E1033" s="488">
        <v>0</v>
      </c>
      <c r="F1033" s="489" t="e">
        <v>#DIV/0!</v>
      </c>
      <c r="G1033" s="454"/>
    </row>
    <row r="1034" spans="1:7" s="503" customFormat="1" ht="12.75" hidden="1">
      <c r="A1034" s="501"/>
      <c r="B1034" s="507" t="s">
        <v>479</v>
      </c>
      <c r="C1034" s="488">
        <v>0</v>
      </c>
      <c r="D1034" s="506">
        <v>0</v>
      </c>
      <c r="E1034" s="506">
        <v>0</v>
      </c>
      <c r="F1034" s="489" t="e">
        <v>#DIV/0!</v>
      </c>
      <c r="G1034" s="454"/>
    </row>
    <row r="1035" spans="1:7" s="503" customFormat="1" ht="12.75" hidden="1">
      <c r="A1035" s="501"/>
      <c r="B1035" s="502" t="s">
        <v>175</v>
      </c>
      <c r="C1035" s="488">
        <v>0</v>
      </c>
      <c r="D1035" s="488">
        <v>0</v>
      </c>
      <c r="E1035" s="488" t="s">
        <v>171</v>
      </c>
      <c r="F1035" s="489" t="s">
        <v>171</v>
      </c>
      <c r="G1035" s="454"/>
    </row>
    <row r="1036" spans="1:7" s="503" customFormat="1" ht="12.75" hidden="1">
      <c r="A1036" s="501"/>
      <c r="B1036" s="502" t="s">
        <v>176</v>
      </c>
      <c r="C1036" s="488">
        <v>0</v>
      </c>
      <c r="D1036" s="488">
        <v>0</v>
      </c>
      <c r="E1036" s="488">
        <v>0</v>
      </c>
      <c r="F1036" s="489" t="s">
        <v>171</v>
      </c>
      <c r="G1036" s="454"/>
    </row>
    <row r="1037" spans="1:7" s="503" customFormat="1" ht="12.75" hidden="1">
      <c r="A1037" s="501"/>
      <c r="B1037" s="504" t="s">
        <v>297</v>
      </c>
      <c r="C1037" s="488">
        <v>0</v>
      </c>
      <c r="D1037" s="488">
        <v>0</v>
      </c>
      <c r="E1037" s="488">
        <v>0</v>
      </c>
      <c r="F1037" s="489" t="s">
        <v>171</v>
      </c>
      <c r="G1037" s="454"/>
    </row>
    <row r="1038" spans="1:7" s="503" customFormat="1" ht="51" hidden="1">
      <c r="A1038" s="501"/>
      <c r="B1038" s="505" t="s">
        <v>851</v>
      </c>
      <c r="C1038" s="506">
        <v>0</v>
      </c>
      <c r="D1038" s="506">
        <v>0</v>
      </c>
      <c r="E1038" s="506">
        <v>0</v>
      </c>
      <c r="F1038" s="489" t="s">
        <v>171</v>
      </c>
      <c r="G1038" s="454"/>
    </row>
    <row r="1039" spans="1:7" ht="12.75" hidden="1">
      <c r="A1039" s="451"/>
      <c r="B1039" s="456"/>
      <c r="C1039" s="237"/>
      <c r="D1039" s="355"/>
      <c r="E1039" s="355"/>
      <c r="F1039" s="453"/>
      <c r="G1039" s="454"/>
    </row>
    <row r="1040" spans="1:7" ht="12.75">
      <c r="A1040" s="451"/>
      <c r="B1040" s="455" t="s">
        <v>1319</v>
      </c>
      <c r="C1040" s="237"/>
      <c r="D1040" s="355"/>
      <c r="E1040" s="355"/>
      <c r="F1040" s="453"/>
      <c r="G1040" s="454"/>
    </row>
    <row r="1041" spans="1:7" ht="12.75">
      <c r="A1041" s="451"/>
      <c r="B1041" s="456" t="s">
        <v>824</v>
      </c>
      <c r="C1041" s="485">
        <v>11300867</v>
      </c>
      <c r="D1041" s="485">
        <v>1651173</v>
      </c>
      <c r="E1041" s="485">
        <v>1652831</v>
      </c>
      <c r="F1041" s="450">
        <v>14.625700842245113</v>
      </c>
      <c r="G1041" s="457">
        <v>976812</v>
      </c>
    </row>
    <row r="1042" spans="1:7" ht="25.5">
      <c r="A1042" s="451"/>
      <c r="B1042" s="144" t="s">
        <v>825</v>
      </c>
      <c r="C1042" s="491">
        <v>4024</v>
      </c>
      <c r="D1042" s="355">
        <v>670</v>
      </c>
      <c r="E1042" s="355">
        <v>2328</v>
      </c>
      <c r="F1042" s="453">
        <v>57.85288270377733</v>
      </c>
      <c r="G1042" s="454">
        <v>2328</v>
      </c>
    </row>
    <row r="1043" spans="1:7" ht="12.75" hidden="1">
      <c r="A1043" s="451"/>
      <c r="B1043" s="141" t="s">
        <v>834</v>
      </c>
      <c r="C1043" s="491">
        <v>0</v>
      </c>
      <c r="D1043" s="355"/>
      <c r="E1043" s="355"/>
      <c r="F1043" s="453" t="e">
        <v>#DIV/0!</v>
      </c>
      <c r="G1043" s="454">
        <v>0</v>
      </c>
    </row>
    <row r="1044" spans="1:7" ht="12.75" hidden="1">
      <c r="A1044" s="451"/>
      <c r="B1044" s="144" t="s">
        <v>835</v>
      </c>
      <c r="C1044" s="491">
        <v>0</v>
      </c>
      <c r="D1044" s="491">
        <v>0</v>
      </c>
      <c r="E1044" s="491">
        <v>0</v>
      </c>
      <c r="F1044" s="453" t="e">
        <v>#DIV/0!</v>
      </c>
      <c r="G1044" s="454">
        <v>0</v>
      </c>
    </row>
    <row r="1045" spans="1:7" ht="12.75" hidden="1">
      <c r="A1045" s="451"/>
      <c r="B1045" s="470" t="s">
        <v>836</v>
      </c>
      <c r="C1045" s="491">
        <v>0</v>
      </c>
      <c r="D1045" s="491">
        <v>0</v>
      </c>
      <c r="E1045" s="491">
        <v>0</v>
      </c>
      <c r="F1045" s="453" t="e">
        <v>#DIV/0!</v>
      </c>
      <c r="G1045" s="454">
        <v>0</v>
      </c>
    </row>
    <row r="1046" spans="1:7" ht="12.75" hidden="1">
      <c r="A1046" s="451"/>
      <c r="B1046" s="493" t="s">
        <v>837</v>
      </c>
      <c r="C1046" s="491">
        <v>0</v>
      </c>
      <c r="D1046" s="491">
        <v>0</v>
      </c>
      <c r="E1046" s="491">
        <v>0</v>
      </c>
      <c r="F1046" s="453" t="e">
        <v>#DIV/0!</v>
      </c>
      <c r="G1046" s="454">
        <v>0</v>
      </c>
    </row>
    <row r="1047" spans="1:7" ht="12.75" hidden="1">
      <c r="A1047" s="451"/>
      <c r="B1047" s="516" t="s">
        <v>838</v>
      </c>
      <c r="C1047" s="491">
        <v>0</v>
      </c>
      <c r="D1047" s="491">
        <v>0</v>
      </c>
      <c r="E1047" s="491">
        <v>0</v>
      </c>
      <c r="F1047" s="453" t="e">
        <v>#DIV/0!</v>
      </c>
      <c r="G1047" s="454">
        <v>0</v>
      </c>
    </row>
    <row r="1048" spans="1:7" ht="63.75" hidden="1">
      <c r="A1048" s="451"/>
      <c r="B1048" s="517" t="s">
        <v>839</v>
      </c>
      <c r="C1048" s="491">
        <v>0</v>
      </c>
      <c r="D1048" s="355">
        <v>0</v>
      </c>
      <c r="E1048" s="355">
        <v>0</v>
      </c>
      <c r="F1048" s="453" t="e">
        <v>#DIV/0!</v>
      </c>
      <c r="G1048" s="454">
        <v>0</v>
      </c>
    </row>
    <row r="1049" spans="1:7" ht="12.75">
      <c r="A1049" s="451"/>
      <c r="B1049" s="141" t="s">
        <v>826</v>
      </c>
      <c r="C1049" s="491">
        <v>11296843</v>
      </c>
      <c r="D1049" s="491">
        <v>1650503</v>
      </c>
      <c r="E1049" s="491">
        <v>1650503</v>
      </c>
      <c r="F1049" s="453">
        <v>14.610303073168318</v>
      </c>
      <c r="G1049" s="454">
        <v>974484</v>
      </c>
    </row>
    <row r="1050" spans="1:7" ht="25.5">
      <c r="A1050" s="451"/>
      <c r="B1050" s="474" t="s">
        <v>827</v>
      </c>
      <c r="C1050" s="491">
        <v>11296843</v>
      </c>
      <c r="D1050" s="355">
        <v>1650503</v>
      </c>
      <c r="E1050" s="355">
        <v>1650503</v>
      </c>
      <c r="F1050" s="453">
        <v>14.610303073168318</v>
      </c>
      <c r="G1050" s="454">
        <v>974484</v>
      </c>
    </row>
    <row r="1051" spans="1:7" ht="12.75">
      <c r="A1051" s="451"/>
      <c r="B1051" s="456" t="s">
        <v>828</v>
      </c>
      <c r="C1051" s="237">
        <v>11300867</v>
      </c>
      <c r="D1051" s="237">
        <v>1651173</v>
      </c>
      <c r="E1051" s="237">
        <v>1479487</v>
      </c>
      <c r="F1051" s="450">
        <v>13.091800832626383</v>
      </c>
      <c r="G1051" s="457">
        <v>881824</v>
      </c>
    </row>
    <row r="1052" spans="1:7" ht="12.75">
      <c r="A1052" s="451"/>
      <c r="B1052" s="141" t="s">
        <v>472</v>
      </c>
      <c r="C1052" s="491">
        <v>11297867</v>
      </c>
      <c r="D1052" s="491">
        <v>1651173</v>
      </c>
      <c r="E1052" s="491">
        <v>1479487</v>
      </c>
      <c r="F1052" s="453">
        <v>13.09527718816304</v>
      </c>
      <c r="G1052" s="454">
        <v>881824</v>
      </c>
    </row>
    <row r="1053" spans="1:7" ht="12.75">
      <c r="A1053" s="451"/>
      <c r="B1053" s="470" t="s">
        <v>473</v>
      </c>
      <c r="C1053" s="491">
        <v>367505</v>
      </c>
      <c r="D1053" s="491">
        <v>54225</v>
      </c>
      <c r="E1053" s="491">
        <v>34929</v>
      </c>
      <c r="F1053" s="453">
        <v>9.504360484891363</v>
      </c>
      <c r="G1053" s="454">
        <v>26003</v>
      </c>
    </row>
    <row r="1054" spans="1:7" ht="12.75">
      <c r="A1054" s="451"/>
      <c r="B1054" s="493" t="s">
        <v>474</v>
      </c>
      <c r="C1054" s="491">
        <v>247223</v>
      </c>
      <c r="D1054" s="355">
        <v>25189</v>
      </c>
      <c r="E1054" s="355">
        <v>23333</v>
      </c>
      <c r="F1054" s="453">
        <v>9.438037723027389</v>
      </c>
      <c r="G1054" s="454">
        <v>20845</v>
      </c>
    </row>
    <row r="1055" spans="1:7" ht="12.75">
      <c r="A1055" s="451"/>
      <c r="B1055" s="498" t="s">
        <v>411</v>
      </c>
      <c r="C1055" s="491">
        <v>194794</v>
      </c>
      <c r="D1055" s="355">
        <v>20624</v>
      </c>
      <c r="E1055" s="355">
        <v>19296</v>
      </c>
      <c r="F1055" s="453">
        <v>9.905849256137254</v>
      </c>
      <c r="G1055" s="454">
        <v>16808</v>
      </c>
    </row>
    <row r="1056" spans="1:7" ht="12.75">
      <c r="A1056" s="451"/>
      <c r="B1056" s="493" t="s">
        <v>414</v>
      </c>
      <c r="C1056" s="491">
        <v>120282</v>
      </c>
      <c r="D1056" s="355">
        <v>29036</v>
      </c>
      <c r="E1056" s="355">
        <v>11596</v>
      </c>
      <c r="F1056" s="453">
        <v>9.640677740642822</v>
      </c>
      <c r="G1056" s="454">
        <v>5158</v>
      </c>
    </row>
    <row r="1057" spans="1:7" ht="12.75" hidden="1">
      <c r="A1057" s="451"/>
      <c r="B1057" s="470" t="s">
        <v>865</v>
      </c>
      <c r="C1057" s="491">
        <v>0</v>
      </c>
      <c r="D1057" s="355"/>
      <c r="E1057" s="355"/>
      <c r="F1057" s="453" t="e">
        <v>#DIV/0!</v>
      </c>
      <c r="G1057" s="454">
        <v>0</v>
      </c>
    </row>
    <row r="1058" spans="1:7" ht="12.75">
      <c r="A1058" s="451"/>
      <c r="B1058" s="470" t="s">
        <v>475</v>
      </c>
      <c r="C1058" s="491">
        <v>10930362</v>
      </c>
      <c r="D1058" s="491">
        <v>1596948</v>
      </c>
      <c r="E1058" s="491">
        <v>1444558</v>
      </c>
      <c r="F1058" s="453">
        <v>13.216012424840093</v>
      </c>
      <c r="G1058" s="454">
        <v>855821</v>
      </c>
    </row>
    <row r="1059" spans="1:7" ht="12.75">
      <c r="A1059" s="451"/>
      <c r="B1059" s="493" t="s">
        <v>422</v>
      </c>
      <c r="C1059" s="491">
        <v>10930362</v>
      </c>
      <c r="D1059" s="355">
        <v>1596948</v>
      </c>
      <c r="E1059" s="355">
        <v>1444558</v>
      </c>
      <c r="F1059" s="453">
        <v>13.216012424840093</v>
      </c>
      <c r="G1059" s="454">
        <v>855821</v>
      </c>
    </row>
    <row r="1060" spans="1:7" ht="12.75" hidden="1">
      <c r="A1060" s="451"/>
      <c r="B1060" s="493" t="s">
        <v>476</v>
      </c>
      <c r="C1060" s="491">
        <v>0</v>
      </c>
      <c r="D1060" s="355"/>
      <c r="E1060" s="355"/>
      <c r="F1060" s="453" t="e">
        <v>#DIV/0!</v>
      </c>
      <c r="G1060" s="454">
        <v>0</v>
      </c>
    </row>
    <row r="1061" spans="1:7" ht="12.75">
      <c r="A1061" s="451"/>
      <c r="B1061" s="141" t="s">
        <v>429</v>
      </c>
      <c r="C1061" s="491">
        <v>3000</v>
      </c>
      <c r="D1061" s="491">
        <v>0</v>
      </c>
      <c r="E1061" s="491">
        <v>0</v>
      </c>
      <c r="F1061" s="453">
        <v>0</v>
      </c>
      <c r="G1061" s="454">
        <v>0</v>
      </c>
    </row>
    <row r="1062" spans="1:7" ht="12.75">
      <c r="A1062" s="451"/>
      <c r="B1062" s="470" t="s">
        <v>479</v>
      </c>
      <c r="C1062" s="491">
        <v>3000</v>
      </c>
      <c r="D1062" s="355">
        <v>0</v>
      </c>
      <c r="E1062" s="355">
        <v>0</v>
      </c>
      <c r="F1062" s="453">
        <v>0</v>
      </c>
      <c r="G1062" s="454">
        <v>0</v>
      </c>
    </row>
    <row r="1063" spans="1:7" s="503" customFormat="1" ht="12.75" hidden="1">
      <c r="A1063" s="501"/>
      <c r="B1063" s="502" t="s">
        <v>175</v>
      </c>
      <c r="C1063" s="488">
        <v>0</v>
      </c>
      <c r="D1063" s="488">
        <v>0</v>
      </c>
      <c r="E1063" s="488" t="s">
        <v>171</v>
      </c>
      <c r="F1063" s="489" t="s">
        <v>171</v>
      </c>
      <c r="G1063" s="454" t="e">
        <v>#VALUE!</v>
      </c>
    </row>
    <row r="1064" spans="1:7" s="503" customFormat="1" ht="12.75" hidden="1">
      <c r="A1064" s="501"/>
      <c r="B1064" s="502" t="s">
        <v>176</v>
      </c>
      <c r="C1064" s="488">
        <v>0</v>
      </c>
      <c r="D1064" s="488">
        <v>0</v>
      </c>
      <c r="E1064" s="488">
        <v>0</v>
      </c>
      <c r="F1064" s="489" t="s">
        <v>171</v>
      </c>
      <c r="G1064" s="454">
        <v>0</v>
      </c>
    </row>
    <row r="1065" spans="1:7" s="503" customFormat="1" ht="12.75" hidden="1">
      <c r="A1065" s="501"/>
      <c r="B1065" s="504" t="s">
        <v>297</v>
      </c>
      <c r="C1065" s="488">
        <v>0</v>
      </c>
      <c r="D1065" s="488">
        <v>0</v>
      </c>
      <c r="E1065" s="488">
        <v>0</v>
      </c>
      <c r="F1065" s="489" t="s">
        <v>171</v>
      </c>
      <c r="G1065" s="454">
        <v>0</v>
      </c>
    </row>
    <row r="1066" spans="1:7" s="503" customFormat="1" ht="39" customHeight="1" hidden="1">
      <c r="A1066" s="501"/>
      <c r="B1066" s="505" t="s">
        <v>832</v>
      </c>
      <c r="C1066" s="488">
        <v>0</v>
      </c>
      <c r="D1066" s="506">
        <v>0</v>
      </c>
      <c r="E1066" s="506">
        <v>0</v>
      </c>
      <c r="F1066" s="489" t="s">
        <v>171</v>
      </c>
      <c r="G1066" s="454">
        <v>0</v>
      </c>
    </row>
    <row r="1067" spans="1:7" ht="12.75">
      <c r="A1067" s="451"/>
      <c r="B1067" s="452"/>
      <c r="C1067" s="355"/>
      <c r="D1067" s="355"/>
      <c r="E1067" s="355"/>
      <c r="F1067" s="453"/>
      <c r="G1067" s="454"/>
    </row>
    <row r="1068" spans="1:7" ht="25.5">
      <c r="A1068" s="451"/>
      <c r="B1068" s="531" t="s">
        <v>1320</v>
      </c>
      <c r="C1068" s="355"/>
      <c r="D1068" s="355"/>
      <c r="E1068" s="355"/>
      <c r="F1068" s="453"/>
      <c r="G1068" s="454"/>
    </row>
    <row r="1069" spans="1:7" ht="12.75">
      <c r="A1069" s="451"/>
      <c r="B1069" s="456" t="s">
        <v>824</v>
      </c>
      <c r="C1069" s="485">
        <v>2155793</v>
      </c>
      <c r="D1069" s="485">
        <v>377915</v>
      </c>
      <c r="E1069" s="485">
        <v>485881</v>
      </c>
      <c r="F1069" s="450">
        <v>22.538388425975963</v>
      </c>
      <c r="G1069" s="457">
        <v>350218</v>
      </c>
    </row>
    <row r="1070" spans="1:7" s="503" customFormat="1" ht="25.5" hidden="1">
      <c r="A1070" s="501"/>
      <c r="B1070" s="487" t="s">
        <v>825</v>
      </c>
      <c r="C1070" s="488">
        <v>0</v>
      </c>
      <c r="D1070" s="506">
        <v>0</v>
      </c>
      <c r="E1070" s="506">
        <v>0</v>
      </c>
      <c r="F1070" s="489">
        <v>0</v>
      </c>
      <c r="G1070" s="527">
        <v>0</v>
      </c>
    </row>
    <row r="1071" spans="1:7" ht="12.75">
      <c r="A1071" s="451"/>
      <c r="B1071" s="141" t="s">
        <v>834</v>
      </c>
      <c r="C1071" s="491">
        <v>112449</v>
      </c>
      <c r="D1071" s="355">
        <v>22615</v>
      </c>
      <c r="E1071" s="355">
        <v>130581</v>
      </c>
      <c r="F1071" s="453">
        <v>116.12464317157112</v>
      </c>
      <c r="G1071" s="340">
        <v>130581</v>
      </c>
    </row>
    <row r="1072" spans="1:7" s="503" customFormat="1" ht="12.75" hidden="1">
      <c r="A1072" s="501"/>
      <c r="B1072" s="487" t="s">
        <v>835</v>
      </c>
      <c r="C1072" s="488">
        <v>0</v>
      </c>
      <c r="D1072" s="488">
        <v>0</v>
      </c>
      <c r="E1072" s="488">
        <v>0</v>
      </c>
      <c r="F1072" s="489" t="e">
        <v>#DIV/0!</v>
      </c>
      <c r="G1072" s="527">
        <v>0</v>
      </c>
    </row>
    <row r="1073" spans="1:7" s="503" customFormat="1" ht="12.75" hidden="1">
      <c r="A1073" s="501"/>
      <c r="B1073" s="507" t="s">
        <v>836</v>
      </c>
      <c r="C1073" s="488">
        <v>0</v>
      </c>
      <c r="D1073" s="488">
        <v>0</v>
      </c>
      <c r="E1073" s="488">
        <v>0</v>
      </c>
      <c r="F1073" s="489" t="e">
        <v>#DIV/0!</v>
      </c>
      <c r="G1073" s="527">
        <v>0</v>
      </c>
    </row>
    <row r="1074" spans="1:7" s="503" customFormat="1" ht="25.5" hidden="1">
      <c r="A1074" s="501"/>
      <c r="B1074" s="525" t="s">
        <v>837</v>
      </c>
      <c r="C1074" s="488">
        <v>0</v>
      </c>
      <c r="D1074" s="488">
        <v>0</v>
      </c>
      <c r="E1074" s="488">
        <v>0</v>
      </c>
      <c r="F1074" s="489" t="e">
        <v>#DIV/0!</v>
      </c>
      <c r="G1074" s="527">
        <v>0</v>
      </c>
    </row>
    <row r="1075" spans="1:7" s="503" customFormat="1" ht="12.75" hidden="1">
      <c r="A1075" s="501"/>
      <c r="B1075" s="518" t="s">
        <v>838</v>
      </c>
      <c r="C1075" s="488">
        <v>0</v>
      </c>
      <c r="D1075" s="488">
        <v>0</v>
      </c>
      <c r="E1075" s="488">
        <v>0</v>
      </c>
      <c r="F1075" s="489" t="e">
        <v>#DIV/0!</v>
      </c>
      <c r="G1075" s="527">
        <v>0</v>
      </c>
    </row>
    <row r="1076" spans="1:7" s="503" customFormat="1" ht="63.75" hidden="1">
      <c r="A1076" s="501"/>
      <c r="B1076" s="510" t="s">
        <v>839</v>
      </c>
      <c r="C1076" s="488">
        <v>0</v>
      </c>
      <c r="D1076" s="488">
        <v>0</v>
      </c>
      <c r="E1076" s="488">
        <v>0</v>
      </c>
      <c r="F1076" s="489" t="e">
        <v>#DIV/0!</v>
      </c>
      <c r="G1076" s="527">
        <v>0</v>
      </c>
    </row>
    <row r="1077" spans="1:7" ht="12.75">
      <c r="A1077" s="451"/>
      <c r="B1077" s="141" t="s">
        <v>826</v>
      </c>
      <c r="C1077" s="491">
        <v>2043344</v>
      </c>
      <c r="D1077" s="491">
        <v>355300</v>
      </c>
      <c r="E1077" s="491">
        <v>355300</v>
      </c>
      <c r="F1077" s="453">
        <v>17.388163715947975</v>
      </c>
      <c r="G1077" s="454">
        <v>219637</v>
      </c>
    </row>
    <row r="1078" spans="1:7" ht="25.5">
      <c r="A1078" s="451"/>
      <c r="B1078" s="474" t="s">
        <v>827</v>
      </c>
      <c r="C1078" s="491">
        <v>2043344</v>
      </c>
      <c r="D1078" s="355">
        <v>355300</v>
      </c>
      <c r="E1078" s="355">
        <v>355300</v>
      </c>
      <c r="F1078" s="453">
        <v>17.388163715947975</v>
      </c>
      <c r="G1078" s="454">
        <v>219637</v>
      </c>
    </row>
    <row r="1079" spans="1:7" ht="12.75">
      <c r="A1079" s="451"/>
      <c r="B1079" s="456" t="s">
        <v>828</v>
      </c>
      <c r="C1079" s="237">
        <v>2173925</v>
      </c>
      <c r="D1079" s="237">
        <v>396047</v>
      </c>
      <c r="E1079" s="237">
        <v>296500</v>
      </c>
      <c r="F1079" s="450">
        <v>13.63892498591258</v>
      </c>
      <c r="G1079" s="457">
        <v>180043</v>
      </c>
    </row>
    <row r="1080" spans="1:7" ht="12.75">
      <c r="A1080" s="451"/>
      <c r="B1080" s="141" t="s">
        <v>472</v>
      </c>
      <c r="C1080" s="491">
        <v>2111325</v>
      </c>
      <c r="D1080" s="491">
        <v>396047</v>
      </c>
      <c r="E1080" s="491">
        <v>296500</v>
      </c>
      <c r="F1080" s="453">
        <v>14.043314032657218</v>
      </c>
      <c r="G1080" s="454">
        <v>180043</v>
      </c>
    </row>
    <row r="1081" spans="1:7" ht="12.75">
      <c r="A1081" s="451"/>
      <c r="B1081" s="470" t="s">
        <v>473</v>
      </c>
      <c r="C1081" s="491">
        <v>2065721</v>
      </c>
      <c r="D1081" s="491">
        <v>377915</v>
      </c>
      <c r="E1081" s="491">
        <v>296500</v>
      </c>
      <c r="F1081" s="453">
        <v>14.353342005043276</v>
      </c>
      <c r="G1081" s="454">
        <v>180043</v>
      </c>
    </row>
    <row r="1082" spans="1:7" ht="12.75">
      <c r="A1082" s="451"/>
      <c r="B1082" s="493" t="s">
        <v>474</v>
      </c>
      <c r="C1082" s="491">
        <v>1290055</v>
      </c>
      <c r="D1082" s="355">
        <v>248885</v>
      </c>
      <c r="E1082" s="355">
        <v>202816</v>
      </c>
      <c r="F1082" s="453">
        <v>15.721500246113537</v>
      </c>
      <c r="G1082" s="454">
        <v>120921</v>
      </c>
    </row>
    <row r="1083" spans="1:7" ht="12.75">
      <c r="A1083" s="451"/>
      <c r="B1083" s="498" t="s">
        <v>411</v>
      </c>
      <c r="C1083" s="491">
        <v>985224</v>
      </c>
      <c r="D1083" s="355">
        <v>189753</v>
      </c>
      <c r="E1083" s="355">
        <v>153752</v>
      </c>
      <c r="F1083" s="453">
        <v>15.60579117033284</v>
      </c>
      <c r="G1083" s="454">
        <v>89693</v>
      </c>
    </row>
    <row r="1084" spans="1:7" ht="12.75">
      <c r="A1084" s="451"/>
      <c r="B1084" s="493" t="s">
        <v>414</v>
      </c>
      <c r="C1084" s="491">
        <v>775666</v>
      </c>
      <c r="D1084" s="355">
        <v>129030</v>
      </c>
      <c r="E1084" s="355">
        <v>93684</v>
      </c>
      <c r="F1084" s="453">
        <v>12.077878880858513</v>
      </c>
      <c r="G1084" s="454">
        <v>59122</v>
      </c>
    </row>
    <row r="1085" spans="1:7" s="503" customFormat="1" ht="12.75" hidden="1">
      <c r="A1085" s="501"/>
      <c r="B1085" s="507" t="s">
        <v>865</v>
      </c>
      <c r="C1085" s="488">
        <v>0</v>
      </c>
      <c r="D1085" s="506"/>
      <c r="E1085" s="506"/>
      <c r="F1085" s="489" t="e">
        <v>#DIV/0!</v>
      </c>
      <c r="G1085" s="527">
        <v>0</v>
      </c>
    </row>
    <row r="1086" spans="1:7" ht="12.75">
      <c r="A1086" s="451"/>
      <c r="B1086" s="470" t="s">
        <v>475</v>
      </c>
      <c r="C1086" s="491">
        <v>18132</v>
      </c>
      <c r="D1086" s="491">
        <v>18132</v>
      </c>
      <c r="E1086" s="491">
        <v>0</v>
      </c>
      <c r="F1086" s="453">
        <v>0</v>
      </c>
      <c r="G1086" s="454">
        <v>0</v>
      </c>
    </row>
    <row r="1087" spans="1:7" ht="12.75">
      <c r="A1087" s="451"/>
      <c r="B1087" s="493" t="s">
        <v>422</v>
      </c>
      <c r="C1087" s="491">
        <v>18132</v>
      </c>
      <c r="D1087" s="355">
        <v>18132</v>
      </c>
      <c r="E1087" s="355">
        <v>0</v>
      </c>
      <c r="F1087" s="453">
        <v>0</v>
      </c>
      <c r="G1087" s="454">
        <v>0</v>
      </c>
    </row>
    <row r="1088" spans="1:7" s="503" customFormat="1" ht="12.75" hidden="1">
      <c r="A1088" s="501"/>
      <c r="B1088" s="508" t="s">
        <v>476</v>
      </c>
      <c r="C1088" s="488">
        <v>0</v>
      </c>
      <c r="D1088" s="506"/>
      <c r="E1088" s="506"/>
      <c r="F1088" s="453" t="e">
        <v>#DIV/0!</v>
      </c>
      <c r="G1088" s="527">
        <v>0</v>
      </c>
    </row>
    <row r="1089" spans="1:7" ht="12.75">
      <c r="A1089" s="451"/>
      <c r="B1089" s="470" t="s">
        <v>788</v>
      </c>
      <c r="C1089" s="491">
        <v>27472</v>
      </c>
      <c r="D1089" s="491">
        <v>0</v>
      </c>
      <c r="E1089" s="491">
        <v>0</v>
      </c>
      <c r="F1089" s="453">
        <v>0</v>
      </c>
      <c r="G1089" s="340">
        <v>0</v>
      </c>
    </row>
    <row r="1090" spans="1:7" ht="25.5">
      <c r="A1090" s="451"/>
      <c r="B1090" s="471" t="s">
        <v>847</v>
      </c>
      <c r="C1090" s="491">
        <v>27472</v>
      </c>
      <c r="D1090" s="491">
        <v>0</v>
      </c>
      <c r="E1090" s="491">
        <v>0</v>
      </c>
      <c r="F1090" s="453">
        <v>0</v>
      </c>
      <c r="G1090" s="340">
        <v>0</v>
      </c>
    </row>
    <row r="1091" spans="1:7" ht="38.25">
      <c r="A1091" s="451"/>
      <c r="B1091" s="516" t="s">
        <v>869</v>
      </c>
      <c r="C1091" s="491">
        <v>27472</v>
      </c>
      <c r="D1091" s="491">
        <v>0</v>
      </c>
      <c r="E1091" s="491">
        <v>0</v>
      </c>
      <c r="F1091" s="453">
        <v>0</v>
      </c>
      <c r="G1091" s="340">
        <v>0</v>
      </c>
    </row>
    <row r="1092" spans="1:7" ht="51">
      <c r="A1092" s="451"/>
      <c r="B1092" s="517" t="s">
        <v>871</v>
      </c>
      <c r="C1092" s="491">
        <v>27472</v>
      </c>
      <c r="D1092" s="355">
        <v>0</v>
      </c>
      <c r="E1092" s="355">
        <v>0</v>
      </c>
      <c r="F1092" s="453">
        <v>0</v>
      </c>
      <c r="G1092" s="340">
        <v>0</v>
      </c>
    </row>
    <row r="1093" spans="1:7" ht="12.75">
      <c r="A1093" s="451"/>
      <c r="B1093" s="141" t="s">
        <v>429</v>
      </c>
      <c r="C1093" s="491">
        <v>62600</v>
      </c>
      <c r="D1093" s="491">
        <v>0</v>
      </c>
      <c r="E1093" s="491">
        <v>0</v>
      </c>
      <c r="F1093" s="453">
        <v>0</v>
      </c>
      <c r="G1093" s="454">
        <v>0</v>
      </c>
    </row>
    <row r="1094" spans="1:7" ht="12.75">
      <c r="A1094" s="451"/>
      <c r="B1094" s="470" t="s">
        <v>479</v>
      </c>
      <c r="C1094" s="491">
        <v>62600</v>
      </c>
      <c r="D1094" s="355">
        <v>0</v>
      </c>
      <c r="E1094" s="355">
        <v>0</v>
      </c>
      <c r="F1094" s="453">
        <v>0</v>
      </c>
      <c r="G1094" s="454">
        <v>0</v>
      </c>
    </row>
    <row r="1095" spans="1:7" ht="12.75">
      <c r="A1095" s="451"/>
      <c r="B1095" s="458" t="s">
        <v>175</v>
      </c>
      <c r="C1095" s="355">
        <v>-18132</v>
      </c>
      <c r="D1095" s="355">
        <v>-18132</v>
      </c>
      <c r="E1095" s="355" t="s">
        <v>171</v>
      </c>
      <c r="F1095" s="453" t="s">
        <v>171</v>
      </c>
      <c r="G1095" s="453" t="s">
        <v>171</v>
      </c>
    </row>
    <row r="1096" spans="1:7" ht="12.75">
      <c r="A1096" s="451"/>
      <c r="B1096" s="458" t="s">
        <v>176</v>
      </c>
      <c r="C1096" s="491">
        <v>18132</v>
      </c>
      <c r="D1096" s="491">
        <v>18132</v>
      </c>
      <c r="E1096" s="491">
        <v>18132</v>
      </c>
      <c r="F1096" s="453" t="s">
        <v>171</v>
      </c>
      <c r="G1096" s="454">
        <v>18132</v>
      </c>
    </row>
    <row r="1097" spans="1:7" s="503" customFormat="1" ht="12.75" hidden="1">
      <c r="A1097" s="501"/>
      <c r="B1097" s="504" t="s">
        <v>180</v>
      </c>
      <c r="C1097" s="488">
        <v>0</v>
      </c>
      <c r="D1097" s="488">
        <v>0</v>
      </c>
      <c r="E1097" s="488">
        <v>0</v>
      </c>
      <c r="F1097" s="489" t="e">
        <v>#DIV/0!</v>
      </c>
      <c r="G1097" s="527">
        <v>0</v>
      </c>
    </row>
    <row r="1098" spans="1:7" s="503" customFormat="1" ht="12.75" hidden="1">
      <c r="A1098" s="501"/>
      <c r="B1098" s="504" t="s">
        <v>181</v>
      </c>
      <c r="C1098" s="488">
        <v>0</v>
      </c>
      <c r="D1098" s="488">
        <v>0</v>
      </c>
      <c r="E1098" s="488">
        <v>0</v>
      </c>
      <c r="F1098" s="489" t="e">
        <v>#DIV/0!</v>
      </c>
      <c r="G1098" s="527">
        <v>0</v>
      </c>
    </row>
    <row r="1099" spans="1:7" ht="12.75">
      <c r="A1099" s="451"/>
      <c r="B1099" s="141" t="s">
        <v>297</v>
      </c>
      <c r="C1099" s="491">
        <v>18132</v>
      </c>
      <c r="D1099" s="491">
        <v>18132</v>
      </c>
      <c r="E1099" s="491">
        <v>18132</v>
      </c>
      <c r="F1099" s="453" t="s">
        <v>171</v>
      </c>
      <c r="G1099" s="454">
        <v>18132</v>
      </c>
    </row>
    <row r="1100" spans="1:7" ht="38.25">
      <c r="A1100" s="451"/>
      <c r="B1100" s="474" t="s">
        <v>1321</v>
      </c>
      <c r="C1100" s="491">
        <v>18132</v>
      </c>
      <c r="D1100" s="355">
        <v>18132</v>
      </c>
      <c r="E1100" s="355">
        <v>18132</v>
      </c>
      <c r="F1100" s="453" t="s">
        <v>171</v>
      </c>
      <c r="G1100" s="454">
        <v>18132</v>
      </c>
    </row>
    <row r="1101" spans="1:7" ht="12.75">
      <c r="A1101" s="451"/>
      <c r="B1101" s="474"/>
      <c r="C1101" s="491"/>
      <c r="D1101" s="355"/>
      <c r="E1101" s="355"/>
      <c r="F1101" s="453"/>
      <c r="G1101" s="454"/>
    </row>
    <row r="1102" spans="1:7" ht="25.5">
      <c r="A1102" s="451"/>
      <c r="B1102" s="530" t="s">
        <v>1322</v>
      </c>
      <c r="C1102" s="491"/>
      <c r="D1102" s="355"/>
      <c r="E1102" s="355"/>
      <c r="F1102" s="453"/>
      <c r="G1102" s="454"/>
    </row>
    <row r="1103" spans="1:7" ht="12.75">
      <c r="A1103" s="451"/>
      <c r="B1103" s="456" t="s">
        <v>824</v>
      </c>
      <c r="C1103" s="485">
        <v>45973755</v>
      </c>
      <c r="D1103" s="485">
        <v>8879614</v>
      </c>
      <c r="E1103" s="485">
        <v>9745052</v>
      </c>
      <c r="F1103" s="450">
        <v>21.19698945626695</v>
      </c>
      <c r="G1103" s="457">
        <v>1691758</v>
      </c>
    </row>
    <row r="1104" spans="1:7" ht="25.5">
      <c r="A1104" s="451"/>
      <c r="B1104" s="144" t="s">
        <v>825</v>
      </c>
      <c r="C1104" s="491">
        <v>94170</v>
      </c>
      <c r="D1104" s="355">
        <v>0</v>
      </c>
      <c r="E1104" s="355">
        <v>182</v>
      </c>
      <c r="F1104" s="453">
        <v>0</v>
      </c>
      <c r="G1104" s="454">
        <v>41</v>
      </c>
    </row>
    <row r="1105" spans="1:7" ht="12.75">
      <c r="A1105" s="451"/>
      <c r="B1105" s="141" t="s">
        <v>834</v>
      </c>
      <c r="C1105" s="491">
        <v>1458048</v>
      </c>
      <c r="D1105" s="491">
        <v>62180</v>
      </c>
      <c r="E1105" s="491">
        <v>927436</v>
      </c>
      <c r="F1105" s="453">
        <v>63.60805679922746</v>
      </c>
      <c r="G1105" s="454">
        <v>898480</v>
      </c>
    </row>
    <row r="1106" spans="1:7" s="503" customFormat="1" ht="25.5" hidden="1">
      <c r="A1106" s="501"/>
      <c r="B1106" s="505" t="s">
        <v>854</v>
      </c>
      <c r="C1106" s="488">
        <v>0</v>
      </c>
      <c r="D1106" s="506">
        <v>0</v>
      </c>
      <c r="E1106" s="506">
        <v>0</v>
      </c>
      <c r="F1106" s="489" t="e">
        <v>#DIV/0!</v>
      </c>
      <c r="G1106" s="454">
        <v>0</v>
      </c>
    </row>
    <row r="1107" spans="1:7" ht="12.75">
      <c r="A1107" s="451"/>
      <c r="B1107" s="144" t="s">
        <v>835</v>
      </c>
      <c r="C1107" s="491">
        <v>1408207</v>
      </c>
      <c r="D1107" s="491">
        <v>0</v>
      </c>
      <c r="E1107" s="491">
        <v>0</v>
      </c>
      <c r="F1107" s="453">
        <v>0</v>
      </c>
      <c r="G1107" s="454">
        <v>0</v>
      </c>
    </row>
    <row r="1108" spans="1:7" ht="12.75">
      <c r="A1108" s="451"/>
      <c r="B1108" s="470" t="s">
        <v>836</v>
      </c>
      <c r="C1108" s="491">
        <v>1408207</v>
      </c>
      <c r="D1108" s="491">
        <v>0</v>
      </c>
      <c r="E1108" s="491">
        <v>0</v>
      </c>
      <c r="F1108" s="453">
        <v>0</v>
      </c>
      <c r="G1108" s="454">
        <v>0</v>
      </c>
    </row>
    <row r="1109" spans="1:7" ht="12.75">
      <c r="A1109" s="451"/>
      <c r="B1109" s="493" t="s">
        <v>837</v>
      </c>
      <c r="C1109" s="491">
        <v>1408207</v>
      </c>
      <c r="D1109" s="491">
        <v>0</v>
      </c>
      <c r="E1109" s="491">
        <v>0</v>
      </c>
      <c r="F1109" s="453">
        <v>0</v>
      </c>
      <c r="G1109" s="454">
        <v>0</v>
      </c>
    </row>
    <row r="1110" spans="1:7" ht="51">
      <c r="A1110" s="451"/>
      <c r="B1110" s="516" t="s">
        <v>845</v>
      </c>
      <c r="C1110" s="491">
        <v>1408207</v>
      </c>
      <c r="D1110" s="491">
        <v>0</v>
      </c>
      <c r="E1110" s="491">
        <v>0</v>
      </c>
      <c r="F1110" s="453">
        <v>0</v>
      </c>
      <c r="G1110" s="454">
        <v>0</v>
      </c>
    </row>
    <row r="1111" spans="1:7" ht="63.75">
      <c r="A1111" s="451"/>
      <c r="B1111" s="517" t="s">
        <v>1323</v>
      </c>
      <c r="C1111" s="491">
        <v>1408207</v>
      </c>
      <c r="D1111" s="491">
        <v>0</v>
      </c>
      <c r="E1111" s="491">
        <v>0</v>
      </c>
      <c r="F1111" s="453">
        <v>0</v>
      </c>
      <c r="G1111" s="454">
        <v>0</v>
      </c>
    </row>
    <row r="1112" spans="1:7" s="503" customFormat="1" ht="12.75" hidden="1">
      <c r="A1112" s="501"/>
      <c r="B1112" s="518" t="s">
        <v>838</v>
      </c>
      <c r="C1112" s="488">
        <v>0</v>
      </c>
      <c r="D1112" s="488">
        <v>0</v>
      </c>
      <c r="E1112" s="488">
        <v>0</v>
      </c>
      <c r="F1112" s="489" t="e">
        <v>#DIV/0!</v>
      </c>
      <c r="G1112" s="454">
        <v>0</v>
      </c>
    </row>
    <row r="1113" spans="1:7" s="503" customFormat="1" ht="63.75" hidden="1">
      <c r="A1113" s="501"/>
      <c r="B1113" s="510" t="s">
        <v>839</v>
      </c>
      <c r="C1113" s="488">
        <v>0</v>
      </c>
      <c r="D1113" s="488">
        <v>0</v>
      </c>
      <c r="E1113" s="488">
        <v>0</v>
      </c>
      <c r="F1113" s="489" t="e">
        <v>#DIV/0!</v>
      </c>
      <c r="G1113" s="454">
        <v>0</v>
      </c>
    </row>
    <row r="1114" spans="1:7" ht="12.75">
      <c r="A1114" s="451"/>
      <c r="B1114" s="141" t="s">
        <v>826</v>
      </c>
      <c r="C1114" s="491">
        <v>43013330</v>
      </c>
      <c r="D1114" s="491">
        <v>8817434</v>
      </c>
      <c r="E1114" s="491">
        <v>8817434</v>
      </c>
      <c r="F1114" s="453">
        <v>20.49930568035537</v>
      </c>
      <c r="G1114" s="454">
        <v>793237</v>
      </c>
    </row>
    <row r="1115" spans="1:7" ht="25.5">
      <c r="A1115" s="451"/>
      <c r="B1115" s="474" t="s">
        <v>827</v>
      </c>
      <c r="C1115" s="491">
        <v>43013330</v>
      </c>
      <c r="D1115" s="355">
        <v>8817434</v>
      </c>
      <c r="E1115" s="355">
        <v>8817434</v>
      </c>
      <c r="F1115" s="453">
        <v>20.49930568035537</v>
      </c>
      <c r="G1115" s="454">
        <v>793237</v>
      </c>
    </row>
    <row r="1116" spans="1:7" ht="12.75">
      <c r="A1116" s="451"/>
      <c r="B1116" s="456" t="s">
        <v>828</v>
      </c>
      <c r="C1116" s="237">
        <v>47740862</v>
      </c>
      <c r="D1116" s="237">
        <v>8879614</v>
      </c>
      <c r="E1116" s="237">
        <v>7979760</v>
      </c>
      <c r="F1116" s="450">
        <v>16.714737995304734</v>
      </c>
      <c r="G1116" s="457">
        <v>667338</v>
      </c>
    </row>
    <row r="1117" spans="1:7" ht="12.75">
      <c r="A1117" s="451"/>
      <c r="B1117" s="141" t="s">
        <v>472</v>
      </c>
      <c r="C1117" s="491">
        <v>20069753</v>
      </c>
      <c r="D1117" s="491">
        <v>4634641</v>
      </c>
      <c r="E1117" s="491">
        <v>4477196</v>
      </c>
      <c r="F1117" s="453">
        <v>22.30817688688047</v>
      </c>
      <c r="G1117" s="454">
        <v>667207</v>
      </c>
    </row>
    <row r="1118" spans="1:7" ht="12.75">
      <c r="A1118" s="451"/>
      <c r="B1118" s="470" t="s">
        <v>473</v>
      </c>
      <c r="C1118" s="491">
        <v>7828594</v>
      </c>
      <c r="D1118" s="491">
        <v>902213</v>
      </c>
      <c r="E1118" s="491">
        <v>744789</v>
      </c>
      <c r="F1118" s="453">
        <v>9.513700672176896</v>
      </c>
      <c r="G1118" s="454">
        <v>441950</v>
      </c>
    </row>
    <row r="1119" spans="1:7" ht="12.75">
      <c r="A1119" s="451"/>
      <c r="B1119" s="493" t="s">
        <v>474</v>
      </c>
      <c r="C1119" s="491">
        <v>5039958</v>
      </c>
      <c r="D1119" s="355">
        <v>630425</v>
      </c>
      <c r="E1119" s="355">
        <v>568377</v>
      </c>
      <c r="F1119" s="453">
        <v>11.277415407033153</v>
      </c>
      <c r="G1119" s="454">
        <v>359641</v>
      </c>
    </row>
    <row r="1120" spans="1:7" ht="12.75">
      <c r="A1120" s="451"/>
      <c r="B1120" s="498" t="s">
        <v>411</v>
      </c>
      <c r="C1120" s="491">
        <v>3788484</v>
      </c>
      <c r="D1120" s="355">
        <v>481068</v>
      </c>
      <c r="E1120" s="355">
        <v>428168</v>
      </c>
      <c r="F1120" s="453">
        <v>11.30182943889957</v>
      </c>
      <c r="G1120" s="454">
        <v>268825</v>
      </c>
    </row>
    <row r="1121" spans="1:7" ht="12.75">
      <c r="A1121" s="451"/>
      <c r="B1121" s="493" t="s">
        <v>414</v>
      </c>
      <c r="C1121" s="491">
        <v>2788636</v>
      </c>
      <c r="D1121" s="355">
        <v>271788</v>
      </c>
      <c r="E1121" s="355">
        <v>176412</v>
      </c>
      <c r="F1121" s="453">
        <v>6.326103514406327</v>
      </c>
      <c r="G1121" s="454">
        <v>82309</v>
      </c>
    </row>
    <row r="1122" spans="1:7" ht="12.75" hidden="1">
      <c r="A1122" s="451"/>
      <c r="B1122" s="470" t="s">
        <v>865</v>
      </c>
      <c r="C1122" s="491">
        <v>0</v>
      </c>
      <c r="D1122" s="355"/>
      <c r="E1122" s="355"/>
      <c r="F1122" s="453" t="e">
        <v>#DIV/0!</v>
      </c>
      <c r="G1122" s="454">
        <v>0</v>
      </c>
    </row>
    <row r="1123" spans="1:7" ht="12.75">
      <c r="A1123" s="451"/>
      <c r="B1123" s="470" t="s">
        <v>475</v>
      </c>
      <c r="C1123" s="491">
        <v>7576692</v>
      </c>
      <c r="D1123" s="491">
        <v>477816</v>
      </c>
      <c r="E1123" s="491">
        <v>477795</v>
      </c>
      <c r="F1123" s="453">
        <v>6.30611617840609</v>
      </c>
      <c r="G1123" s="454">
        <v>220273</v>
      </c>
    </row>
    <row r="1124" spans="1:7" ht="12.75">
      <c r="A1124" s="451"/>
      <c r="B1124" s="493" t="s">
        <v>422</v>
      </c>
      <c r="C1124" s="491">
        <v>7576692</v>
      </c>
      <c r="D1124" s="355">
        <v>477816</v>
      </c>
      <c r="E1124" s="355">
        <v>477795</v>
      </c>
      <c r="F1124" s="453">
        <v>6.30611617840609</v>
      </c>
      <c r="G1124" s="454">
        <v>220273</v>
      </c>
    </row>
    <row r="1125" spans="1:7" ht="12.75" hidden="1">
      <c r="A1125" s="451"/>
      <c r="B1125" s="493" t="s">
        <v>476</v>
      </c>
      <c r="C1125" s="491">
        <v>0</v>
      </c>
      <c r="D1125" s="355"/>
      <c r="E1125" s="355"/>
      <c r="F1125" s="453" t="e">
        <v>#DIV/0!</v>
      </c>
      <c r="G1125" s="454">
        <v>0</v>
      </c>
    </row>
    <row r="1126" spans="1:7" ht="25.5">
      <c r="A1126" s="451"/>
      <c r="B1126" s="474" t="s">
        <v>830</v>
      </c>
      <c r="C1126" s="491">
        <v>468077</v>
      </c>
      <c r="D1126" s="491">
        <v>0</v>
      </c>
      <c r="E1126" s="491">
        <v>0</v>
      </c>
      <c r="F1126" s="453">
        <v>0</v>
      </c>
      <c r="G1126" s="454">
        <v>0</v>
      </c>
    </row>
    <row r="1127" spans="1:7" ht="25.5" hidden="1">
      <c r="A1127" s="451"/>
      <c r="B1127" s="471" t="s">
        <v>859</v>
      </c>
      <c r="C1127" s="491">
        <v>0</v>
      </c>
      <c r="D1127" s="355"/>
      <c r="E1127" s="355"/>
      <c r="F1127" s="453" t="e">
        <v>#DIV/0!</v>
      </c>
      <c r="G1127" s="454">
        <v>0</v>
      </c>
    </row>
    <row r="1128" spans="1:7" ht="12.75">
      <c r="A1128" s="451"/>
      <c r="B1128" s="471" t="s">
        <v>831</v>
      </c>
      <c r="C1128" s="491">
        <v>468077</v>
      </c>
      <c r="D1128" s="355">
        <v>0</v>
      </c>
      <c r="E1128" s="355">
        <v>0</v>
      </c>
      <c r="F1128" s="453">
        <v>0</v>
      </c>
      <c r="G1128" s="454">
        <v>0</v>
      </c>
    </row>
    <row r="1129" spans="1:7" ht="12.75">
      <c r="A1129" s="451"/>
      <c r="B1129" s="470" t="s">
        <v>788</v>
      </c>
      <c r="C1129" s="355">
        <v>4196390</v>
      </c>
      <c r="D1129" s="355">
        <v>3254612</v>
      </c>
      <c r="E1129" s="355">
        <v>3254612</v>
      </c>
      <c r="F1129" s="453">
        <v>77.55742435760261</v>
      </c>
      <c r="G1129" s="454">
        <v>4984</v>
      </c>
    </row>
    <row r="1130" spans="1:7" ht="25.5" hidden="1">
      <c r="A1130" s="451"/>
      <c r="B1130" s="471" t="s">
        <v>847</v>
      </c>
      <c r="C1130" s="355">
        <v>0</v>
      </c>
      <c r="D1130" s="355"/>
      <c r="E1130" s="355"/>
      <c r="F1130" s="453" t="e">
        <v>#DIV/0!</v>
      </c>
      <c r="G1130" s="454">
        <v>0</v>
      </c>
    </row>
    <row r="1131" spans="1:7" ht="38.25" hidden="1">
      <c r="A1131" s="451"/>
      <c r="B1131" s="516" t="s">
        <v>848</v>
      </c>
      <c r="C1131" s="355">
        <v>0</v>
      </c>
      <c r="D1131" s="355"/>
      <c r="E1131" s="355"/>
      <c r="F1131" s="453" t="e">
        <v>#DIV/0!</v>
      </c>
      <c r="G1131" s="454">
        <v>0</v>
      </c>
    </row>
    <row r="1132" spans="1:7" ht="25.5">
      <c r="A1132" s="451"/>
      <c r="B1132" s="471" t="s">
        <v>860</v>
      </c>
      <c r="C1132" s="355">
        <v>753790</v>
      </c>
      <c r="D1132" s="355">
        <v>40833</v>
      </c>
      <c r="E1132" s="355">
        <v>40833</v>
      </c>
      <c r="F1132" s="453">
        <v>5.417025962137996</v>
      </c>
      <c r="G1132" s="454">
        <v>0</v>
      </c>
    </row>
    <row r="1133" spans="1:7" ht="51">
      <c r="A1133" s="451"/>
      <c r="B1133" s="471" t="s">
        <v>861</v>
      </c>
      <c r="C1133" s="355">
        <v>3442600</v>
      </c>
      <c r="D1133" s="355">
        <v>3213779</v>
      </c>
      <c r="E1133" s="355">
        <v>3213779</v>
      </c>
      <c r="F1133" s="453">
        <v>93.35325045024109</v>
      </c>
      <c r="G1133" s="454">
        <v>4984</v>
      </c>
    </row>
    <row r="1134" spans="1:7" s="503" customFormat="1" ht="25.5" hidden="1">
      <c r="A1134" s="501"/>
      <c r="B1134" s="525" t="s">
        <v>1324</v>
      </c>
      <c r="C1134" s="506">
        <v>0</v>
      </c>
      <c r="D1134" s="506">
        <v>0</v>
      </c>
      <c r="E1134" s="506">
        <v>0</v>
      </c>
      <c r="F1134" s="489" t="e">
        <v>#DIV/0!</v>
      </c>
      <c r="G1134" s="454">
        <v>0</v>
      </c>
    </row>
    <row r="1135" spans="1:7" s="503" customFormat="1" ht="51" hidden="1">
      <c r="A1135" s="501"/>
      <c r="B1135" s="518" t="s">
        <v>863</v>
      </c>
      <c r="C1135" s="506">
        <v>0</v>
      </c>
      <c r="D1135" s="506">
        <v>0</v>
      </c>
      <c r="E1135" s="506">
        <v>0</v>
      </c>
      <c r="F1135" s="489" t="e">
        <v>#DIV/0!</v>
      </c>
      <c r="G1135" s="454">
        <v>0</v>
      </c>
    </row>
    <row r="1136" spans="1:7" ht="12.75">
      <c r="A1136" s="451"/>
      <c r="B1136" s="141" t="s">
        <v>429</v>
      </c>
      <c r="C1136" s="491">
        <v>27671109</v>
      </c>
      <c r="D1136" s="491">
        <v>4244973</v>
      </c>
      <c r="E1136" s="491">
        <v>3502564</v>
      </c>
      <c r="F1136" s="453">
        <v>12.657837457833729</v>
      </c>
      <c r="G1136" s="454">
        <v>131</v>
      </c>
    </row>
    <row r="1137" spans="1:7" ht="12.75">
      <c r="A1137" s="451"/>
      <c r="B1137" s="470" t="s">
        <v>479</v>
      </c>
      <c r="C1137" s="491">
        <v>286204</v>
      </c>
      <c r="D1137" s="355">
        <v>18415</v>
      </c>
      <c r="E1137" s="355">
        <v>2564</v>
      </c>
      <c r="F1137" s="453">
        <v>0.8958644882671101</v>
      </c>
      <c r="G1137" s="454">
        <v>131</v>
      </c>
    </row>
    <row r="1138" spans="1:7" ht="12.75">
      <c r="A1138" s="451"/>
      <c r="B1138" s="470" t="s">
        <v>849</v>
      </c>
      <c r="C1138" s="491">
        <v>27384905</v>
      </c>
      <c r="D1138" s="491">
        <v>4226558</v>
      </c>
      <c r="E1138" s="491">
        <v>3500000</v>
      </c>
      <c r="F1138" s="453">
        <v>12.780763709057966</v>
      </c>
      <c r="G1138" s="454">
        <v>0</v>
      </c>
    </row>
    <row r="1139" spans="1:7" ht="38.25">
      <c r="A1139" s="451"/>
      <c r="B1139" s="471" t="s">
        <v>874</v>
      </c>
      <c r="C1139" s="491">
        <v>27384905</v>
      </c>
      <c r="D1139" s="491">
        <v>4226558</v>
      </c>
      <c r="E1139" s="491">
        <v>3500000</v>
      </c>
      <c r="F1139" s="453">
        <v>12.780763709057966</v>
      </c>
      <c r="G1139" s="454">
        <v>0</v>
      </c>
    </row>
    <row r="1140" spans="1:7" ht="12.75">
      <c r="A1140" s="451"/>
      <c r="B1140" s="498" t="s">
        <v>850</v>
      </c>
      <c r="C1140" s="491">
        <v>27384905</v>
      </c>
      <c r="D1140" s="491">
        <v>4226558</v>
      </c>
      <c r="E1140" s="491">
        <v>3500000</v>
      </c>
      <c r="F1140" s="453">
        <v>12.780763709057966</v>
      </c>
      <c r="G1140" s="454">
        <v>0</v>
      </c>
    </row>
    <row r="1141" spans="1:7" ht="38.25">
      <c r="A1141" s="451"/>
      <c r="B1141" s="517" t="s">
        <v>798</v>
      </c>
      <c r="C1141" s="491">
        <v>27384905</v>
      </c>
      <c r="D1141" s="491">
        <v>4226558</v>
      </c>
      <c r="E1141" s="491">
        <v>3500000</v>
      </c>
      <c r="F1141" s="453">
        <v>12.780763709057966</v>
      </c>
      <c r="G1141" s="454">
        <v>0</v>
      </c>
    </row>
    <row r="1142" spans="1:7" ht="51" hidden="1">
      <c r="A1142" s="451"/>
      <c r="B1142" s="516" t="s">
        <v>1325</v>
      </c>
      <c r="C1142" s="491">
        <v>0</v>
      </c>
      <c r="D1142" s="355">
        <v>0</v>
      </c>
      <c r="E1142" s="355">
        <v>0</v>
      </c>
      <c r="F1142" s="453" t="e">
        <v>#DIV/0!</v>
      </c>
      <c r="G1142" s="454">
        <v>0</v>
      </c>
    </row>
    <row r="1143" spans="1:7" ht="12.75">
      <c r="A1143" s="451"/>
      <c r="B1143" s="458" t="s">
        <v>175</v>
      </c>
      <c r="C1143" s="355">
        <v>-1767107</v>
      </c>
      <c r="D1143" s="355">
        <v>0</v>
      </c>
      <c r="E1143" s="355" t="s">
        <v>171</v>
      </c>
      <c r="F1143" s="453" t="s">
        <v>171</v>
      </c>
      <c r="G1143" s="453" t="s">
        <v>171</v>
      </c>
    </row>
    <row r="1144" spans="1:7" ht="12.75">
      <c r="A1144" s="451"/>
      <c r="B1144" s="458" t="s">
        <v>176</v>
      </c>
      <c r="C1144" s="491">
        <v>1767107</v>
      </c>
      <c r="D1144" s="491">
        <v>0</v>
      </c>
      <c r="E1144" s="491">
        <v>0</v>
      </c>
      <c r="F1144" s="453" t="s">
        <v>171</v>
      </c>
      <c r="G1144" s="454">
        <v>0</v>
      </c>
    </row>
    <row r="1145" spans="1:7" ht="12.75" hidden="1">
      <c r="A1145" s="451"/>
      <c r="B1145" s="141" t="s">
        <v>180</v>
      </c>
      <c r="C1145" s="491">
        <v>0</v>
      </c>
      <c r="D1145" s="491">
        <v>0</v>
      </c>
      <c r="E1145" s="491">
        <v>0</v>
      </c>
      <c r="F1145" s="453" t="e">
        <v>#DIV/0!</v>
      </c>
      <c r="G1145" s="454">
        <v>0</v>
      </c>
    </row>
    <row r="1146" spans="1:7" ht="12.75" hidden="1">
      <c r="A1146" s="451"/>
      <c r="B1146" s="141" t="s">
        <v>181</v>
      </c>
      <c r="C1146" s="491">
        <v>0</v>
      </c>
      <c r="D1146" s="491">
        <v>0</v>
      </c>
      <c r="E1146" s="491">
        <v>0</v>
      </c>
      <c r="F1146" s="453" t="e">
        <v>#DIV/0!</v>
      </c>
      <c r="G1146" s="454">
        <v>0</v>
      </c>
    </row>
    <row r="1147" spans="1:7" ht="12.75">
      <c r="A1147" s="451"/>
      <c r="B1147" s="141" t="s">
        <v>297</v>
      </c>
      <c r="C1147" s="491">
        <v>1767107</v>
      </c>
      <c r="D1147" s="491">
        <v>0</v>
      </c>
      <c r="E1147" s="491">
        <v>0</v>
      </c>
      <c r="F1147" s="453" t="s">
        <v>171</v>
      </c>
      <c r="G1147" s="454">
        <v>0</v>
      </c>
    </row>
    <row r="1148" spans="1:7" ht="38.25" customHeight="1" hidden="1">
      <c r="A1148" s="451"/>
      <c r="B1148" s="474" t="s">
        <v>832</v>
      </c>
      <c r="C1148" s="491">
        <v>0</v>
      </c>
      <c r="D1148" s="355">
        <v>0</v>
      </c>
      <c r="E1148" s="355">
        <v>0</v>
      </c>
      <c r="F1148" s="453" t="e">
        <v>#DIV/0!</v>
      </c>
      <c r="G1148" s="454">
        <v>0</v>
      </c>
    </row>
    <row r="1149" spans="1:7" ht="51">
      <c r="A1149" s="451"/>
      <c r="B1149" s="474" t="s">
        <v>851</v>
      </c>
      <c r="C1149" s="491">
        <v>1767107</v>
      </c>
      <c r="D1149" s="355">
        <v>0</v>
      </c>
      <c r="E1149" s="355">
        <v>0</v>
      </c>
      <c r="F1149" s="453" t="s">
        <v>171</v>
      </c>
      <c r="G1149" s="454">
        <v>0</v>
      </c>
    </row>
    <row r="1150" spans="1:7" ht="38.25" hidden="1">
      <c r="A1150" s="451"/>
      <c r="B1150" s="474" t="s">
        <v>802</v>
      </c>
      <c r="C1150" s="355">
        <v>0</v>
      </c>
      <c r="D1150" s="355"/>
      <c r="E1150" s="355"/>
      <c r="F1150" s="453" t="e">
        <v>#DIV/0!</v>
      </c>
      <c r="G1150" s="454">
        <v>0</v>
      </c>
    </row>
    <row r="1151" spans="1:7" ht="12.75">
      <c r="A1151" s="451"/>
      <c r="B1151" s="519"/>
      <c r="C1151" s="355"/>
      <c r="D1151" s="355"/>
      <c r="E1151" s="355"/>
      <c r="F1151" s="453"/>
      <c r="G1151" s="454"/>
    </row>
    <row r="1152" spans="1:7" ht="12.75">
      <c r="A1152" s="451"/>
      <c r="B1152" s="531" t="s">
        <v>1326</v>
      </c>
      <c r="C1152" s="355"/>
      <c r="D1152" s="355"/>
      <c r="E1152" s="355"/>
      <c r="F1152" s="453"/>
      <c r="G1152" s="454"/>
    </row>
    <row r="1153" spans="1:7" ht="12.75">
      <c r="A1153" s="451"/>
      <c r="B1153" s="456" t="s">
        <v>824</v>
      </c>
      <c r="C1153" s="485">
        <v>323728044</v>
      </c>
      <c r="D1153" s="485">
        <v>53767687</v>
      </c>
      <c r="E1153" s="485">
        <v>53767687</v>
      </c>
      <c r="F1153" s="450">
        <v>16.60890614716098</v>
      </c>
      <c r="G1153" s="457">
        <v>26883843</v>
      </c>
    </row>
    <row r="1154" spans="1:7" ht="12.75">
      <c r="A1154" s="451"/>
      <c r="B1154" s="141" t="s">
        <v>826</v>
      </c>
      <c r="C1154" s="491">
        <v>323728044</v>
      </c>
      <c r="D1154" s="491">
        <v>53767687</v>
      </c>
      <c r="E1154" s="491">
        <v>53767687</v>
      </c>
      <c r="F1154" s="453">
        <v>16.60890614716098</v>
      </c>
      <c r="G1154" s="454">
        <v>26883843</v>
      </c>
    </row>
    <row r="1155" spans="1:7" ht="25.5">
      <c r="A1155" s="451"/>
      <c r="B1155" s="474" t="s">
        <v>827</v>
      </c>
      <c r="C1155" s="491">
        <v>323728044</v>
      </c>
      <c r="D1155" s="355">
        <v>53767687</v>
      </c>
      <c r="E1155" s="355">
        <v>53767687</v>
      </c>
      <c r="F1155" s="453">
        <v>16.60890614716098</v>
      </c>
      <c r="G1155" s="454">
        <v>26883843</v>
      </c>
    </row>
    <row r="1156" spans="1:7" ht="12.75">
      <c r="A1156" s="451"/>
      <c r="B1156" s="456" t="s">
        <v>828</v>
      </c>
      <c r="C1156" s="237">
        <v>323728044</v>
      </c>
      <c r="D1156" s="237">
        <v>53767687</v>
      </c>
      <c r="E1156" s="237">
        <v>53767687</v>
      </c>
      <c r="F1156" s="450">
        <v>16.60890614716098</v>
      </c>
      <c r="G1156" s="457">
        <v>26883843</v>
      </c>
    </row>
    <row r="1157" spans="1:7" ht="12.75">
      <c r="A1157" s="451"/>
      <c r="B1157" s="141" t="s">
        <v>472</v>
      </c>
      <c r="C1157" s="491">
        <v>323728044</v>
      </c>
      <c r="D1157" s="491">
        <v>53767687</v>
      </c>
      <c r="E1157" s="491">
        <v>53767687</v>
      </c>
      <c r="F1157" s="453">
        <v>16.60890614716098</v>
      </c>
      <c r="G1157" s="454">
        <v>26883843</v>
      </c>
    </row>
    <row r="1158" spans="1:7" ht="12.75">
      <c r="A1158" s="451"/>
      <c r="B1158" s="470" t="s">
        <v>788</v>
      </c>
      <c r="C1158" s="355">
        <v>323728044</v>
      </c>
      <c r="D1158" s="355">
        <v>53767687</v>
      </c>
      <c r="E1158" s="355">
        <v>53767687</v>
      </c>
      <c r="F1158" s="453">
        <v>16.60890614716098</v>
      </c>
      <c r="G1158" s="454">
        <v>26883843</v>
      </c>
    </row>
    <row r="1159" spans="1:7" ht="25.5">
      <c r="A1159" s="451"/>
      <c r="B1159" s="471" t="s">
        <v>860</v>
      </c>
      <c r="C1159" s="355">
        <v>323728044</v>
      </c>
      <c r="D1159" s="355">
        <v>53767687</v>
      </c>
      <c r="E1159" s="355">
        <v>53767687</v>
      </c>
      <c r="F1159" s="453">
        <v>16.60890614716098</v>
      </c>
      <c r="G1159" s="454">
        <v>26883843</v>
      </c>
    </row>
    <row r="1160" spans="1:7" ht="12.75" hidden="1">
      <c r="A1160" s="451"/>
      <c r="B1160" s="141" t="s">
        <v>429</v>
      </c>
      <c r="C1160" s="491">
        <v>0</v>
      </c>
      <c r="D1160" s="491">
        <v>0</v>
      </c>
      <c r="E1160" s="491">
        <v>0</v>
      </c>
      <c r="F1160" s="453" t="e">
        <v>#DIV/0!</v>
      </c>
      <c r="G1160" s="454">
        <v>0</v>
      </c>
    </row>
    <row r="1161" spans="1:7" ht="12.75" hidden="1">
      <c r="A1161" s="451"/>
      <c r="B1161" s="470" t="s">
        <v>873</v>
      </c>
      <c r="C1161" s="491">
        <v>0</v>
      </c>
      <c r="D1161" s="491">
        <v>0</v>
      </c>
      <c r="E1161" s="491">
        <v>0</v>
      </c>
      <c r="F1161" s="453" t="e">
        <v>#DIV/0!</v>
      </c>
      <c r="G1161" s="454">
        <v>0</v>
      </c>
    </row>
    <row r="1162" spans="1:7" ht="25.5" hidden="1">
      <c r="A1162" s="451"/>
      <c r="B1162" s="471" t="s">
        <v>890</v>
      </c>
      <c r="C1162" s="355">
        <v>0</v>
      </c>
      <c r="D1162" s="355">
        <v>0</v>
      </c>
      <c r="E1162" s="355">
        <v>0</v>
      </c>
      <c r="F1162" s="453" t="e">
        <v>#DIV/0!</v>
      </c>
      <c r="G1162" s="454">
        <v>0</v>
      </c>
    </row>
    <row r="1163" spans="1:7" ht="12.75">
      <c r="A1163" s="451"/>
      <c r="B1163" s="530"/>
      <c r="C1163" s="237"/>
      <c r="D1163" s="355"/>
      <c r="E1163" s="355"/>
      <c r="F1163" s="453"/>
      <c r="G1163" s="454"/>
    </row>
    <row r="1164" spans="1:7" ht="12.75">
      <c r="A1164" s="451"/>
      <c r="B1164" s="531" t="s">
        <v>1327</v>
      </c>
      <c r="C1164" s="355"/>
      <c r="D1164" s="355"/>
      <c r="E1164" s="355"/>
      <c r="F1164" s="453"/>
      <c r="G1164" s="454"/>
    </row>
    <row r="1165" spans="1:7" ht="12.75">
      <c r="A1165" s="451"/>
      <c r="B1165" s="456" t="s">
        <v>824</v>
      </c>
      <c r="C1165" s="485">
        <v>7152897</v>
      </c>
      <c r="D1165" s="485">
        <v>1215993</v>
      </c>
      <c r="E1165" s="485">
        <v>1215993</v>
      </c>
      <c r="F1165" s="450">
        <v>17.000007129978243</v>
      </c>
      <c r="G1165" s="457">
        <v>357645</v>
      </c>
    </row>
    <row r="1166" spans="1:7" ht="12.75">
      <c r="A1166" s="451"/>
      <c r="B1166" s="141" t="s">
        <v>826</v>
      </c>
      <c r="C1166" s="491">
        <v>7152897</v>
      </c>
      <c r="D1166" s="491">
        <v>1215993</v>
      </c>
      <c r="E1166" s="491">
        <v>1215993</v>
      </c>
      <c r="F1166" s="453">
        <v>17.000007129978243</v>
      </c>
      <c r="G1166" s="454">
        <v>357645</v>
      </c>
    </row>
    <row r="1167" spans="1:7" ht="25.5">
      <c r="A1167" s="451"/>
      <c r="B1167" s="474" t="s">
        <v>827</v>
      </c>
      <c r="C1167" s="491">
        <v>7152897</v>
      </c>
      <c r="D1167" s="355">
        <v>1215993</v>
      </c>
      <c r="E1167" s="355">
        <v>1215993</v>
      </c>
      <c r="F1167" s="453">
        <v>17.000007129978243</v>
      </c>
      <c r="G1167" s="454">
        <v>357645</v>
      </c>
    </row>
    <row r="1168" spans="1:7" ht="12.75">
      <c r="A1168" s="451"/>
      <c r="B1168" s="456" t="s">
        <v>828</v>
      </c>
      <c r="C1168" s="237">
        <v>7152897</v>
      </c>
      <c r="D1168" s="237">
        <v>1215993</v>
      </c>
      <c r="E1168" s="237">
        <v>1215993</v>
      </c>
      <c r="F1168" s="450">
        <v>17.000007129978243</v>
      </c>
      <c r="G1168" s="457">
        <v>357645</v>
      </c>
    </row>
    <row r="1169" spans="1:7" ht="12.75">
      <c r="A1169" s="451"/>
      <c r="B1169" s="141" t="s">
        <v>472</v>
      </c>
      <c r="C1169" s="491">
        <v>7152897</v>
      </c>
      <c r="D1169" s="491">
        <v>1215993</v>
      </c>
      <c r="E1169" s="491">
        <v>1215993</v>
      </c>
      <c r="F1169" s="453">
        <v>17.000007129978243</v>
      </c>
      <c r="G1169" s="454">
        <v>357645</v>
      </c>
    </row>
    <row r="1170" spans="1:7" ht="12.75">
      <c r="A1170" s="451"/>
      <c r="B1170" s="470" t="s">
        <v>788</v>
      </c>
      <c r="C1170" s="355">
        <v>7152897</v>
      </c>
      <c r="D1170" s="355">
        <v>1215993</v>
      </c>
      <c r="E1170" s="355">
        <v>1215993</v>
      </c>
      <c r="F1170" s="453">
        <v>17.000007129978243</v>
      </c>
      <c r="G1170" s="454">
        <v>357645</v>
      </c>
    </row>
    <row r="1171" spans="1:7" ht="51">
      <c r="A1171" s="451"/>
      <c r="B1171" s="471" t="s">
        <v>861</v>
      </c>
      <c r="C1171" s="355">
        <v>7152897</v>
      </c>
      <c r="D1171" s="355">
        <v>1215993</v>
      </c>
      <c r="E1171" s="355">
        <v>1215993</v>
      </c>
      <c r="F1171" s="453">
        <v>17.000007129978243</v>
      </c>
      <c r="G1171" s="454">
        <v>357645</v>
      </c>
    </row>
    <row r="1172" spans="1:7" ht="12.75">
      <c r="A1172" s="451"/>
      <c r="B1172" s="519"/>
      <c r="C1172" s="355"/>
      <c r="D1172" s="355"/>
      <c r="E1172" s="355"/>
      <c r="F1172" s="453"/>
      <c r="G1172" s="454"/>
    </row>
    <row r="1173" spans="1:7" s="503" customFormat="1" ht="25.5" hidden="1">
      <c r="A1173" s="501"/>
      <c r="B1173" s="533" t="s">
        <v>1328</v>
      </c>
      <c r="C1173" s="506"/>
      <c r="D1173" s="506"/>
      <c r="E1173" s="506"/>
      <c r="F1173" s="489"/>
      <c r="G1173" s="454"/>
    </row>
    <row r="1174" spans="1:7" s="503" customFormat="1" ht="12.75" hidden="1">
      <c r="A1174" s="501"/>
      <c r="B1174" s="513" t="s">
        <v>824</v>
      </c>
      <c r="C1174" s="534">
        <v>0</v>
      </c>
      <c r="D1174" s="534">
        <v>0</v>
      </c>
      <c r="E1174" s="534">
        <v>0</v>
      </c>
      <c r="F1174" s="515" t="e">
        <v>#DIV/0!</v>
      </c>
      <c r="G1174" s="454"/>
    </row>
    <row r="1175" spans="1:7" s="503" customFormat="1" ht="12.75" hidden="1">
      <c r="A1175" s="501"/>
      <c r="B1175" s="504" t="s">
        <v>826</v>
      </c>
      <c r="C1175" s="488">
        <v>0</v>
      </c>
      <c r="D1175" s="488">
        <v>0</v>
      </c>
      <c r="E1175" s="488">
        <v>0</v>
      </c>
      <c r="F1175" s="489" t="e">
        <v>#DIV/0!</v>
      </c>
      <c r="G1175" s="454"/>
    </row>
    <row r="1176" spans="1:7" s="503" customFormat="1" ht="25.5" hidden="1">
      <c r="A1176" s="501"/>
      <c r="B1176" s="505" t="s">
        <v>827</v>
      </c>
      <c r="C1176" s="488">
        <v>0</v>
      </c>
      <c r="D1176" s="506">
        <v>0</v>
      </c>
      <c r="E1176" s="506">
        <v>0</v>
      </c>
      <c r="F1176" s="489" t="e">
        <v>#DIV/0!</v>
      </c>
      <c r="G1176" s="454"/>
    </row>
    <row r="1177" spans="1:7" s="503" customFormat="1" ht="12.75" hidden="1">
      <c r="A1177" s="501"/>
      <c r="B1177" s="513" t="s">
        <v>828</v>
      </c>
      <c r="C1177" s="514">
        <v>0</v>
      </c>
      <c r="D1177" s="514">
        <v>0</v>
      </c>
      <c r="E1177" s="514">
        <v>0</v>
      </c>
      <c r="F1177" s="515" t="e">
        <v>#DIV/0!</v>
      </c>
      <c r="G1177" s="454"/>
    </row>
    <row r="1178" spans="1:7" s="503" customFormat="1" ht="12.75" hidden="1">
      <c r="A1178" s="501"/>
      <c r="B1178" s="504" t="s">
        <v>472</v>
      </c>
      <c r="C1178" s="488">
        <v>0</v>
      </c>
      <c r="D1178" s="488">
        <v>0</v>
      </c>
      <c r="E1178" s="488">
        <v>0</v>
      </c>
      <c r="F1178" s="489" t="e">
        <v>#DIV/0!</v>
      </c>
      <c r="G1178" s="454"/>
    </row>
    <row r="1179" spans="1:7" s="503" customFormat="1" ht="12.75" hidden="1">
      <c r="A1179" s="501"/>
      <c r="B1179" s="507" t="s">
        <v>475</v>
      </c>
      <c r="C1179" s="488">
        <v>0</v>
      </c>
      <c r="D1179" s="488">
        <v>0</v>
      </c>
      <c r="E1179" s="488">
        <v>0</v>
      </c>
      <c r="F1179" s="489" t="e">
        <v>#DIV/0!</v>
      </c>
      <c r="G1179" s="454"/>
    </row>
    <row r="1180" spans="1:7" s="503" customFormat="1" ht="12.75" hidden="1">
      <c r="A1180" s="501"/>
      <c r="B1180" s="508" t="s">
        <v>422</v>
      </c>
      <c r="C1180" s="488">
        <v>0</v>
      </c>
      <c r="D1180" s="506">
        <v>0</v>
      </c>
      <c r="E1180" s="506">
        <v>0</v>
      </c>
      <c r="F1180" s="489" t="e">
        <v>#DIV/0!</v>
      </c>
      <c r="G1180" s="454"/>
    </row>
    <row r="1181" spans="1:7" ht="12.75">
      <c r="A1181" s="451"/>
      <c r="B1181" s="535" t="s">
        <v>1329</v>
      </c>
      <c r="C1181" s="491"/>
      <c r="D1181" s="355"/>
      <c r="E1181" s="355"/>
      <c r="F1181" s="453"/>
      <c r="G1181" s="454"/>
    </row>
    <row r="1182" spans="1:7" ht="12.75">
      <c r="A1182" s="451"/>
      <c r="B1182" s="456" t="s">
        <v>824</v>
      </c>
      <c r="C1182" s="485">
        <v>5757724</v>
      </c>
      <c r="D1182" s="485">
        <v>0</v>
      </c>
      <c r="E1182" s="485">
        <v>0</v>
      </c>
      <c r="F1182" s="450">
        <v>0</v>
      </c>
      <c r="G1182" s="457">
        <v>0</v>
      </c>
    </row>
    <row r="1183" spans="1:7" ht="12.75">
      <c r="A1183" s="451"/>
      <c r="B1183" s="141" t="s">
        <v>826</v>
      </c>
      <c r="C1183" s="491">
        <v>5757724</v>
      </c>
      <c r="D1183" s="491">
        <v>0</v>
      </c>
      <c r="E1183" s="491">
        <v>0</v>
      </c>
      <c r="F1183" s="453">
        <v>0</v>
      </c>
      <c r="G1183" s="454">
        <v>0</v>
      </c>
    </row>
    <row r="1184" spans="1:7" ht="25.5">
      <c r="A1184" s="451"/>
      <c r="B1184" s="474" t="s">
        <v>827</v>
      </c>
      <c r="C1184" s="491">
        <v>5757724</v>
      </c>
      <c r="D1184" s="355">
        <v>0</v>
      </c>
      <c r="E1184" s="355">
        <v>0</v>
      </c>
      <c r="F1184" s="453">
        <v>0</v>
      </c>
      <c r="G1184" s="454">
        <v>0</v>
      </c>
    </row>
    <row r="1185" spans="1:7" ht="12.75">
      <c r="A1185" s="451"/>
      <c r="B1185" s="456" t="s">
        <v>828</v>
      </c>
      <c r="C1185" s="485">
        <v>5757724</v>
      </c>
      <c r="D1185" s="485">
        <v>0</v>
      </c>
      <c r="E1185" s="485">
        <v>0</v>
      </c>
      <c r="F1185" s="450">
        <v>0</v>
      </c>
      <c r="G1185" s="457">
        <v>0</v>
      </c>
    </row>
    <row r="1186" spans="1:7" ht="12.75">
      <c r="A1186" s="451"/>
      <c r="B1186" s="141" t="s">
        <v>472</v>
      </c>
      <c r="C1186" s="491">
        <v>5757724</v>
      </c>
      <c r="D1186" s="491">
        <v>0</v>
      </c>
      <c r="E1186" s="491">
        <v>0</v>
      </c>
      <c r="F1186" s="453">
        <v>0</v>
      </c>
      <c r="G1186" s="454">
        <v>0</v>
      </c>
    </row>
    <row r="1187" spans="1:7" ht="12.75">
      <c r="A1187" s="451"/>
      <c r="B1187" s="470" t="s">
        <v>475</v>
      </c>
      <c r="C1187" s="491">
        <v>5757724</v>
      </c>
      <c r="D1187" s="491">
        <v>0</v>
      </c>
      <c r="E1187" s="491">
        <v>0</v>
      </c>
      <c r="F1187" s="453">
        <v>0</v>
      </c>
      <c r="G1187" s="454">
        <v>0</v>
      </c>
    </row>
    <row r="1188" spans="1:7" ht="12.75">
      <c r="A1188" s="451"/>
      <c r="B1188" s="493" t="s">
        <v>422</v>
      </c>
      <c r="C1188" s="491">
        <v>5757724</v>
      </c>
      <c r="D1188" s="355">
        <v>0</v>
      </c>
      <c r="E1188" s="355">
        <v>0</v>
      </c>
      <c r="F1188" s="453">
        <v>0</v>
      </c>
      <c r="G1188" s="454">
        <v>0</v>
      </c>
    </row>
    <row r="1189" spans="1:7" ht="12.75">
      <c r="A1189" s="451"/>
      <c r="B1189" s="493"/>
      <c r="C1189" s="491"/>
      <c r="D1189" s="355"/>
      <c r="E1189" s="355"/>
      <c r="F1189" s="453"/>
      <c r="G1189" s="454"/>
    </row>
    <row r="1190" spans="1:7" s="538" customFormat="1" ht="12.75">
      <c r="A1190" s="536" t="s">
        <v>1330</v>
      </c>
      <c r="B1190" s="536"/>
      <c r="C1190" s="500"/>
      <c r="D1190" s="500"/>
      <c r="E1190" s="500"/>
      <c r="F1190" s="537"/>
      <c r="G1190" s="454"/>
    </row>
    <row r="1191" spans="1:7" s="538" customFormat="1" ht="13.5">
      <c r="A1191" s="536"/>
      <c r="B1191" s="539" t="s">
        <v>824</v>
      </c>
      <c r="C1191" s="540">
        <v>89262604</v>
      </c>
      <c r="D1191" s="540">
        <v>9163050</v>
      </c>
      <c r="E1191" s="540">
        <v>7612870</v>
      </c>
      <c r="F1191" s="541">
        <v>8.528621907557167</v>
      </c>
      <c r="G1191" s="542">
        <v>893437</v>
      </c>
    </row>
    <row r="1192" spans="1:7" s="538" customFormat="1" ht="38.25">
      <c r="A1192" s="543"/>
      <c r="B1192" s="544" t="s">
        <v>845</v>
      </c>
      <c r="C1192" s="545">
        <v>5009846</v>
      </c>
      <c r="D1192" s="545">
        <v>576805</v>
      </c>
      <c r="E1192" s="545">
        <v>1214</v>
      </c>
      <c r="F1192" s="546">
        <v>0.02423228179069776</v>
      </c>
      <c r="G1192" s="545">
        <v>722</v>
      </c>
    </row>
    <row r="1193" spans="1:7" s="538" customFormat="1" ht="51">
      <c r="A1193" s="536"/>
      <c r="B1193" s="547" t="str">
        <f>B421</f>
        <v>Valsts pamatbudžeta iestāžu saņemtie transferta pārskaitījumi no valsts pamatbudžeta dotācijas no vispārējiem ieņēmumiem</v>
      </c>
      <c r="C1193" s="500">
        <v>22262</v>
      </c>
      <c r="D1193" s="500">
        <v>1479</v>
      </c>
      <c r="E1193" s="500">
        <v>1214</v>
      </c>
      <c r="F1193" s="537">
        <v>5.453238702722127</v>
      </c>
      <c r="G1193" s="548">
        <v>722</v>
      </c>
    </row>
    <row r="1194" spans="1:7" s="538" customFormat="1" ht="51">
      <c r="A1194" s="536"/>
      <c r="B1194" s="547" t="str">
        <f>B422</f>
        <v>Valsts pamatbudžeta iestāžu saņemtie transferti no citas valsts pamatbudžeta finansētas ministrijas vai centrālās iestādes ārvalstu finanšu palīdzības līdzekļiem</v>
      </c>
      <c r="C1194" s="500">
        <v>4987584</v>
      </c>
      <c r="D1194" s="500">
        <v>575326</v>
      </c>
      <c r="E1194" s="500">
        <v>0</v>
      </c>
      <c r="F1194" s="537">
        <v>0</v>
      </c>
      <c r="G1194" s="548">
        <v>0</v>
      </c>
    </row>
    <row r="1195" spans="1:7" s="553" customFormat="1" ht="12.75" hidden="1">
      <c r="A1195" s="549"/>
      <c r="B1195" s="550" t="s">
        <v>838</v>
      </c>
      <c r="C1195" s="551">
        <v>0</v>
      </c>
      <c r="D1195" s="551">
        <v>0</v>
      </c>
      <c r="E1195" s="551">
        <v>0</v>
      </c>
      <c r="F1195" s="552" t="e">
        <v>#DIV/0!</v>
      </c>
      <c r="G1195" s="548">
        <v>0</v>
      </c>
    </row>
    <row r="1196" spans="1:7" s="553" customFormat="1" ht="51" hidden="1">
      <c r="A1196" s="549"/>
      <c r="B1196" s="554" t="s">
        <v>839</v>
      </c>
      <c r="C1196" s="551">
        <v>0</v>
      </c>
      <c r="D1196" s="551">
        <v>0</v>
      </c>
      <c r="E1196" s="551">
        <v>0</v>
      </c>
      <c r="F1196" s="552" t="e">
        <v>#DIV/0!</v>
      </c>
      <c r="G1196" s="548">
        <v>0</v>
      </c>
    </row>
    <row r="1197" spans="1:7" s="538" customFormat="1" ht="25.5">
      <c r="A1197" s="536"/>
      <c r="B1197" s="555" t="s">
        <v>858</v>
      </c>
      <c r="C1197" s="500">
        <v>67101888</v>
      </c>
      <c r="D1197" s="500">
        <v>6089120</v>
      </c>
      <c r="E1197" s="500">
        <v>6089120</v>
      </c>
      <c r="F1197" s="537">
        <v>9.07443915736022</v>
      </c>
      <c r="G1197" s="548">
        <v>701049</v>
      </c>
    </row>
    <row r="1198" spans="1:7" s="538" customFormat="1" ht="25.5">
      <c r="A1198" s="536"/>
      <c r="B1198" s="555" t="s">
        <v>1331</v>
      </c>
      <c r="C1198" s="500">
        <v>17150870</v>
      </c>
      <c r="D1198" s="500">
        <v>2497125</v>
      </c>
      <c r="E1198" s="500">
        <v>1522536</v>
      </c>
      <c r="F1198" s="537">
        <v>8.877310597071752</v>
      </c>
      <c r="G1198" s="548">
        <v>191666</v>
      </c>
    </row>
    <row r="1199" spans="1:7" s="538" customFormat="1" ht="25.5" hidden="1">
      <c r="A1199" s="536"/>
      <c r="B1199" s="556" t="s">
        <v>858</v>
      </c>
      <c r="C1199" s="500">
        <v>34395079</v>
      </c>
      <c r="D1199" s="500"/>
      <c r="E1199" s="500"/>
      <c r="F1199" s="537">
        <v>0</v>
      </c>
      <c r="G1199" s="548">
        <v>0</v>
      </c>
    </row>
    <row r="1200" spans="1:7" s="538" customFormat="1" ht="13.5">
      <c r="A1200" s="536"/>
      <c r="B1200" s="539" t="s">
        <v>1332</v>
      </c>
      <c r="C1200" s="540">
        <v>89262604</v>
      </c>
      <c r="D1200" s="540">
        <v>7677559</v>
      </c>
      <c r="E1200" s="540">
        <v>5664747</v>
      </c>
      <c r="F1200" s="541">
        <v>6.34615924939855</v>
      </c>
      <c r="G1200" s="542">
        <v>1844380</v>
      </c>
    </row>
    <row r="1201" spans="1:7" s="538" customFormat="1" ht="12.75">
      <c r="A1201" s="536"/>
      <c r="B1201" s="557" t="s">
        <v>788</v>
      </c>
      <c r="C1201" s="500">
        <v>58321555</v>
      </c>
      <c r="D1201" s="500">
        <v>7180454</v>
      </c>
      <c r="E1201" s="500">
        <v>5205599</v>
      </c>
      <c r="F1201" s="537">
        <v>8.925686223558339</v>
      </c>
      <c r="G1201" s="548">
        <v>1779256</v>
      </c>
    </row>
    <row r="1202" spans="1:7" s="538" customFormat="1" ht="26.25" customHeight="1">
      <c r="A1202" s="536"/>
      <c r="B1202" s="558" t="s">
        <v>869</v>
      </c>
      <c r="C1202" s="559">
        <v>5009846</v>
      </c>
      <c r="D1202" s="559">
        <v>576805</v>
      </c>
      <c r="E1202" s="559">
        <v>1214</v>
      </c>
      <c r="F1202" s="537">
        <v>0.02423228179069776</v>
      </c>
      <c r="G1202" s="548">
        <v>722</v>
      </c>
    </row>
    <row r="1203" spans="1:7" s="538" customFormat="1" ht="51">
      <c r="A1203" s="536"/>
      <c r="B1203" s="560" t="s">
        <v>870</v>
      </c>
      <c r="C1203" s="559">
        <v>22262</v>
      </c>
      <c r="D1203" s="559">
        <v>1479</v>
      </c>
      <c r="E1203" s="559">
        <v>1214</v>
      </c>
      <c r="F1203" s="537">
        <v>5.453238702722127</v>
      </c>
      <c r="G1203" s="559">
        <v>722</v>
      </c>
    </row>
    <row r="1204" spans="1:7" s="538" customFormat="1" ht="51">
      <c r="A1204" s="536"/>
      <c r="B1204" s="560" t="s">
        <v>871</v>
      </c>
      <c r="C1204" s="559">
        <v>4987584</v>
      </c>
      <c r="D1204" s="559">
        <v>575326</v>
      </c>
      <c r="E1204" s="559">
        <v>0</v>
      </c>
      <c r="F1204" s="537">
        <v>0</v>
      </c>
      <c r="G1204" s="559">
        <v>0</v>
      </c>
    </row>
    <row r="1205" spans="1:7" s="538" customFormat="1" ht="38.25">
      <c r="A1205" s="536"/>
      <c r="B1205" s="561" t="s">
        <v>863</v>
      </c>
      <c r="C1205" s="500">
        <v>40975117</v>
      </c>
      <c r="D1205" s="500">
        <v>6160684</v>
      </c>
      <c r="E1205" s="500">
        <v>4761421</v>
      </c>
      <c r="F1205" s="537">
        <v>11.62027432404891</v>
      </c>
      <c r="G1205" s="548">
        <v>1778534</v>
      </c>
    </row>
    <row r="1206" spans="1:7" s="538" customFormat="1" ht="76.5">
      <c r="A1206" s="536"/>
      <c r="B1206" s="561" t="s">
        <v>872</v>
      </c>
      <c r="C1206" s="500">
        <v>12336592</v>
      </c>
      <c r="D1206" s="500">
        <v>442965</v>
      </c>
      <c r="E1206" s="500">
        <v>442964</v>
      </c>
      <c r="F1206" s="537">
        <v>3.5906512917019544</v>
      </c>
      <c r="G1206" s="548">
        <v>0</v>
      </c>
    </row>
    <row r="1207" spans="1:7" s="553" customFormat="1" ht="12.75" hidden="1">
      <c r="A1207" s="549"/>
      <c r="B1207" s="550" t="s">
        <v>838</v>
      </c>
      <c r="C1207" s="551">
        <v>0</v>
      </c>
      <c r="D1207" s="551">
        <v>0</v>
      </c>
      <c r="E1207" s="551">
        <v>0</v>
      </c>
      <c r="F1207" s="552" t="e">
        <v>#DIV/0!</v>
      </c>
      <c r="G1207" s="548">
        <v>0</v>
      </c>
    </row>
    <row r="1208" spans="1:7" s="553" customFormat="1" ht="25.5" hidden="1">
      <c r="A1208" s="549"/>
      <c r="B1208" s="554" t="s">
        <v>868</v>
      </c>
      <c r="C1208" s="551">
        <v>0</v>
      </c>
      <c r="D1208" s="551">
        <v>0</v>
      </c>
      <c r="E1208" s="551">
        <v>0</v>
      </c>
      <c r="F1208" s="552" t="e">
        <v>#DIV/0!</v>
      </c>
      <c r="G1208" s="548">
        <v>0</v>
      </c>
    </row>
    <row r="1209" spans="1:7" s="538" customFormat="1" ht="12.75">
      <c r="A1209" s="536"/>
      <c r="B1209" s="555" t="s">
        <v>849</v>
      </c>
      <c r="C1209" s="500">
        <v>30941049</v>
      </c>
      <c r="D1209" s="500">
        <v>497105</v>
      </c>
      <c r="E1209" s="500">
        <v>459148</v>
      </c>
      <c r="F1209" s="537">
        <v>1.4839445165546907</v>
      </c>
      <c r="G1209" s="548">
        <v>65124</v>
      </c>
    </row>
    <row r="1210" spans="1:7" s="538" customFormat="1" ht="25.5">
      <c r="A1210" s="536"/>
      <c r="B1210" s="561" t="s">
        <v>880</v>
      </c>
      <c r="C1210" s="562">
        <v>30941049</v>
      </c>
      <c r="D1210" s="562">
        <v>497105</v>
      </c>
      <c r="E1210" s="562">
        <v>459148</v>
      </c>
      <c r="F1210" s="537">
        <v>1.4839445165546907</v>
      </c>
      <c r="G1210" s="548">
        <v>65124</v>
      </c>
    </row>
    <row r="1211" spans="1:7" s="503" customFormat="1" ht="38.25" hidden="1">
      <c r="A1211" s="501"/>
      <c r="B1211" s="554" t="s">
        <v>879</v>
      </c>
      <c r="C1211" s="551">
        <f>C451</f>
        <v>0</v>
      </c>
      <c r="D1211" s="551">
        <f>D451</f>
        <v>0</v>
      </c>
      <c r="E1211" s="551">
        <f>E451</f>
        <v>0</v>
      </c>
      <c r="F1211" s="552" t="e">
        <f>E1211/C1211*100</f>
        <v>#DIV/0!</v>
      </c>
      <c r="G1211" s="563">
        <f>E1211</f>
        <v>0</v>
      </c>
    </row>
    <row r="1212" spans="1:5" ht="13.5" customHeight="1">
      <c r="A1212" s="564"/>
      <c r="C1212" s="251"/>
      <c r="D1212" s="251"/>
      <c r="E1212" s="251"/>
    </row>
    <row r="1213" ht="12.75">
      <c r="A1213" s="564" t="s">
        <v>1333</v>
      </c>
    </row>
    <row r="1214" spans="1:5" ht="13.5" customHeight="1">
      <c r="A1214" s="564" t="s">
        <v>1334</v>
      </c>
      <c r="C1214" s="311"/>
      <c r="D1214" s="311"/>
      <c r="E1214" s="117"/>
    </row>
    <row r="1215" spans="1:5" ht="15">
      <c r="A1215" s="564" t="s">
        <v>1335</v>
      </c>
      <c r="C1215" s="311"/>
      <c r="D1215" s="311"/>
      <c r="E1215" s="117"/>
    </row>
    <row r="1216" spans="1:5" ht="12.75" hidden="1">
      <c r="A1216" s="1040" t="s">
        <v>1336</v>
      </c>
      <c r="B1216" s="1040"/>
      <c r="C1216" s="1040"/>
      <c r="D1216" s="1040"/>
      <c r="E1216" s="1040"/>
    </row>
    <row r="1217" spans="1:5" ht="12.75" hidden="1">
      <c r="A1217" s="565"/>
      <c r="B1217" s="1039" t="s">
        <v>1337</v>
      </c>
      <c r="C1217" s="1039"/>
      <c r="D1217" s="565"/>
      <c r="E1217" s="565"/>
    </row>
    <row r="1218" spans="1:5" ht="12.75">
      <c r="A1218" s="565"/>
      <c r="B1218" s="1039" t="s">
        <v>1338</v>
      </c>
      <c r="C1218" s="1039"/>
      <c r="D1218" s="565"/>
      <c r="E1218" s="565"/>
    </row>
    <row r="1219" spans="1:5" ht="12.75" hidden="1">
      <c r="A1219" s="565"/>
      <c r="B1219" s="1039" t="s">
        <v>1339</v>
      </c>
      <c r="C1219" s="1039"/>
      <c r="D1219" s="565"/>
      <c r="E1219" s="565"/>
    </row>
    <row r="1220" spans="1:5" ht="12.75" hidden="1">
      <c r="A1220" s="565"/>
      <c r="B1220" s="566" t="s">
        <v>1340</v>
      </c>
      <c r="C1220" s="566"/>
      <c r="D1220" s="565"/>
      <c r="E1220" s="565"/>
    </row>
    <row r="1221" spans="1:5" ht="12.75">
      <c r="A1221" s="565"/>
      <c r="B1221" s="566"/>
      <c r="C1221" s="566"/>
      <c r="D1221" s="565"/>
      <c r="E1221" s="565"/>
    </row>
    <row r="1222" spans="1:5" ht="12.75">
      <c r="A1222" s="565"/>
      <c r="B1222" s="566"/>
      <c r="C1222" s="566"/>
      <c r="D1222" s="565"/>
      <c r="E1222" s="565"/>
    </row>
    <row r="1223" spans="1:7" ht="15">
      <c r="A1223" s="172" t="s">
        <v>564</v>
      </c>
      <c r="C1223" s="251"/>
      <c r="D1223" s="251"/>
      <c r="E1223" s="251"/>
      <c r="G1223" s="176" t="s">
        <v>186</v>
      </c>
    </row>
    <row r="1224" spans="1:7" ht="15" hidden="1">
      <c r="A1224" s="172" t="s">
        <v>1341</v>
      </c>
      <c r="C1224" s="251"/>
      <c r="D1224" s="251"/>
      <c r="E1224" s="251"/>
      <c r="G1224" s="176" t="s">
        <v>1342</v>
      </c>
    </row>
    <row r="1225" ht="15">
      <c r="G1225" s="176"/>
    </row>
    <row r="1226" ht="15.75" customHeight="1">
      <c r="G1226" s="176"/>
    </row>
    <row r="1227" ht="15.75" customHeight="1">
      <c r="G1227" s="176"/>
    </row>
    <row r="1228" ht="12.75">
      <c r="A1228" s="117" t="s">
        <v>325</v>
      </c>
    </row>
  </sheetData>
  <mergeCells count="11">
    <mergeCell ref="A7:B7"/>
    <mergeCell ref="A5:G5"/>
    <mergeCell ref="A6:G6"/>
    <mergeCell ref="A1:G1"/>
    <mergeCell ref="A3:G3"/>
    <mergeCell ref="A4:G4"/>
    <mergeCell ref="A2:G2"/>
    <mergeCell ref="B1217:C1217"/>
    <mergeCell ref="B1218:C1218"/>
    <mergeCell ref="B1219:C1219"/>
    <mergeCell ref="A1216:E1216"/>
  </mergeCells>
  <printOptions horizontalCentered="1"/>
  <pageMargins left="0.4724409448818898" right="0.31496062992125984" top="0.8267716535433072" bottom="0.3937007874015748" header="0.5118110236220472" footer="0.2362204724409449"/>
  <pageSetup firstPageNumber="9" useFirstPageNumber="1" horizontalDpi="600" verticalDpi="600" orientation="portrait" paperSize="9" scale="89" r:id="rId2"/>
  <headerFooter alignWithMargins="0">
    <oddFooter>&amp;C&amp;"Times New Roman,Regular"&amp;P</oddFooter>
  </headerFooter>
  <rowBreaks count="1" manualBreakCount="1">
    <brk id="169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8"/>
  <sheetViews>
    <sheetView view="pageBreakPreview" zoomScaleSheetLayoutView="100" workbookViewId="0" topLeftCell="A1">
      <selection activeCell="L10" sqref="L10"/>
    </sheetView>
  </sheetViews>
  <sheetFormatPr defaultColWidth="9.140625" defaultRowHeight="12.75"/>
  <cols>
    <col min="1" max="1" width="9.00390625" style="568" customWidth="1"/>
    <col min="2" max="2" width="40.140625" style="569" customWidth="1"/>
    <col min="3" max="3" width="13.8515625" style="251" customWidth="1"/>
    <col min="4" max="5" width="12.28125" style="251" customWidth="1"/>
    <col min="6" max="6" width="9.140625" style="251" customWidth="1"/>
    <col min="7" max="7" width="11.8515625" style="251" customWidth="1"/>
    <col min="8" max="16384" width="9.140625" style="97" customWidth="1"/>
  </cols>
  <sheetData>
    <row r="1" spans="1:7" s="1" customFormat="1" ht="55.5" customHeight="1">
      <c r="A1" s="1031"/>
      <c r="B1" s="1031"/>
      <c r="C1" s="1031"/>
      <c r="D1" s="1031"/>
      <c r="E1" s="1031"/>
      <c r="F1" s="1031"/>
      <c r="G1" s="1031"/>
    </row>
    <row r="2" spans="1:7" s="1" customFormat="1" ht="12.75" customHeight="1">
      <c r="A2" s="1051" t="s">
        <v>156</v>
      </c>
      <c r="B2" s="1051"/>
      <c r="C2" s="1051"/>
      <c r="D2" s="1051"/>
      <c r="E2" s="1051"/>
      <c r="F2" s="1051"/>
      <c r="G2" s="1051"/>
    </row>
    <row r="3" spans="1:7" s="567" customFormat="1" ht="17.25" customHeight="1">
      <c r="A3" s="1048" t="s">
        <v>157</v>
      </c>
      <c r="B3" s="1048"/>
      <c r="C3" s="1048"/>
      <c r="D3" s="1048"/>
      <c r="E3" s="1048"/>
      <c r="F3" s="1048"/>
      <c r="G3" s="1048"/>
    </row>
    <row r="4" spans="1:7" s="567" customFormat="1" ht="17.25" customHeight="1">
      <c r="A4" s="568"/>
      <c r="B4" s="569"/>
      <c r="C4" s="570" t="s">
        <v>1343</v>
      </c>
      <c r="E4" s="570"/>
      <c r="F4" s="571"/>
      <c r="G4" s="571"/>
    </row>
    <row r="5" spans="1:7" s="567" customFormat="1" ht="17.25" customHeight="1">
      <c r="A5" s="1049" t="s">
        <v>159</v>
      </c>
      <c r="B5" s="1049"/>
      <c r="C5" s="1049"/>
      <c r="D5" s="1049"/>
      <c r="E5" s="1049"/>
      <c r="F5" s="1049"/>
      <c r="G5" s="1049"/>
    </row>
    <row r="6" spans="1:7" s="573" customFormat="1" ht="12.75">
      <c r="A6" s="1050" t="s">
        <v>160</v>
      </c>
      <c r="B6" s="1050"/>
      <c r="C6" s="1050"/>
      <c r="D6" s="1050"/>
      <c r="E6" s="1050"/>
      <c r="F6" s="1050"/>
      <c r="G6" s="1050"/>
    </row>
    <row r="7" spans="1:7" s="573" customFormat="1" ht="12.75">
      <c r="A7" s="574" t="s">
        <v>161</v>
      </c>
      <c r="C7" s="575"/>
      <c r="D7" s="576"/>
      <c r="E7" s="576"/>
      <c r="F7" s="572"/>
      <c r="G7" s="577" t="s">
        <v>270</v>
      </c>
    </row>
    <row r="8" ht="14.25" customHeight="1">
      <c r="G8" s="251" t="s">
        <v>1344</v>
      </c>
    </row>
    <row r="9" spans="2:7" ht="12.75">
      <c r="B9" s="578"/>
      <c r="G9" s="251" t="s">
        <v>1345</v>
      </c>
    </row>
    <row r="10" spans="1:7" ht="54.75" customHeight="1">
      <c r="A10" s="579" t="s">
        <v>1346</v>
      </c>
      <c r="B10" s="447" t="s">
        <v>164</v>
      </c>
      <c r="C10" s="447" t="s">
        <v>192</v>
      </c>
      <c r="D10" s="447" t="s">
        <v>745</v>
      </c>
      <c r="E10" s="447" t="s">
        <v>193</v>
      </c>
      <c r="F10" s="447" t="s">
        <v>1347</v>
      </c>
      <c r="G10" s="447" t="s">
        <v>195</v>
      </c>
    </row>
    <row r="11" spans="1:7" ht="12.75">
      <c r="A11" s="580">
        <v>1</v>
      </c>
      <c r="B11" s="581" t="s">
        <v>1348</v>
      </c>
      <c r="C11" s="582">
        <v>3</v>
      </c>
      <c r="D11" s="583">
        <v>4</v>
      </c>
      <c r="E11" s="583">
        <v>5</v>
      </c>
      <c r="F11" s="583">
        <v>6</v>
      </c>
      <c r="G11" s="583">
        <v>7</v>
      </c>
    </row>
    <row r="12" spans="1:7" s="586" customFormat="1" ht="15.75" customHeight="1">
      <c r="A12" s="584"/>
      <c r="B12" s="351" t="s">
        <v>748</v>
      </c>
      <c r="C12" s="237">
        <v>1268604477</v>
      </c>
      <c r="D12" s="237">
        <v>203579743</v>
      </c>
      <c r="E12" s="237">
        <v>194949923</v>
      </c>
      <c r="F12" s="585">
        <v>15.3672737669205</v>
      </c>
      <c r="G12" s="224">
        <v>88491233</v>
      </c>
    </row>
    <row r="13" spans="1:7" ht="12.75">
      <c r="A13" s="587"/>
      <c r="B13" s="588" t="s">
        <v>1349</v>
      </c>
      <c r="C13" s="355">
        <v>1156000000</v>
      </c>
      <c r="D13" s="355">
        <v>176610000</v>
      </c>
      <c r="E13" s="355">
        <v>179486162</v>
      </c>
      <c r="F13" s="589">
        <v>15.526484602076124</v>
      </c>
      <c r="G13" s="532">
        <v>86951042</v>
      </c>
    </row>
    <row r="14" spans="1:7" s="590" customFormat="1" ht="12.75">
      <c r="A14" s="587"/>
      <c r="B14" s="588" t="s">
        <v>1350</v>
      </c>
      <c r="C14" s="355">
        <v>1156000000</v>
      </c>
      <c r="D14" s="355">
        <v>176610000</v>
      </c>
      <c r="E14" s="355">
        <v>179486162</v>
      </c>
      <c r="F14" s="589">
        <v>15.526484602076124</v>
      </c>
      <c r="G14" s="532">
        <v>86951042</v>
      </c>
    </row>
    <row r="15" spans="1:7" s="590" customFormat="1" ht="12.75">
      <c r="A15" s="587"/>
      <c r="B15" s="588" t="s">
        <v>1351</v>
      </c>
      <c r="C15" s="355">
        <v>94853929</v>
      </c>
      <c r="D15" s="355">
        <v>24217543</v>
      </c>
      <c r="E15" s="355">
        <v>12721770</v>
      </c>
      <c r="F15" s="589">
        <v>13.411958928975942</v>
      </c>
      <c r="G15" s="532">
        <v>80594</v>
      </c>
    </row>
    <row r="16" spans="1:7" ht="25.5">
      <c r="A16" s="587"/>
      <c r="B16" s="588" t="s">
        <v>1352</v>
      </c>
      <c r="C16" s="355">
        <v>129110</v>
      </c>
      <c r="D16" s="355">
        <v>21520</v>
      </c>
      <c r="E16" s="355">
        <v>17500</v>
      </c>
      <c r="F16" s="589">
        <v>13.554333514057781</v>
      </c>
      <c r="G16" s="532">
        <v>10197</v>
      </c>
    </row>
    <row r="17" spans="1:7" ht="12.75">
      <c r="A17" s="587"/>
      <c r="B17" s="588" t="s">
        <v>1353</v>
      </c>
      <c r="C17" s="355">
        <v>17621438</v>
      </c>
      <c r="D17" s="355">
        <v>2730680</v>
      </c>
      <c r="E17" s="355">
        <v>2724491</v>
      </c>
      <c r="F17" s="589">
        <v>15.461229668089516</v>
      </c>
      <c r="G17" s="532">
        <v>1449400</v>
      </c>
    </row>
    <row r="18" spans="1:7" s="586" customFormat="1" ht="39.75" customHeight="1">
      <c r="A18" s="591"/>
      <c r="B18" s="592" t="s">
        <v>1354</v>
      </c>
      <c r="C18" s="237">
        <v>1484369739</v>
      </c>
      <c r="D18" s="237">
        <v>231127789</v>
      </c>
      <c r="E18" s="237">
        <v>224272309</v>
      </c>
      <c r="F18" s="585">
        <v>15.108924893004708</v>
      </c>
      <c r="G18" s="224">
        <v>132358454</v>
      </c>
    </row>
    <row r="19" spans="1:7" s="586" customFormat="1" ht="12.75" customHeight="1">
      <c r="A19" s="335" t="s">
        <v>405</v>
      </c>
      <c r="B19" s="593" t="s">
        <v>406</v>
      </c>
      <c r="C19" s="237">
        <v>1482909997</v>
      </c>
      <c r="D19" s="237">
        <v>230988384</v>
      </c>
      <c r="E19" s="237">
        <v>224187230</v>
      </c>
      <c r="F19" s="585">
        <v>15.118060465809915</v>
      </c>
      <c r="G19" s="224">
        <v>132319571</v>
      </c>
    </row>
    <row r="20" spans="1:7" s="586" customFormat="1" ht="12.75" customHeight="1">
      <c r="A20" s="593" t="s">
        <v>407</v>
      </c>
      <c r="B20" s="593" t="s">
        <v>408</v>
      </c>
      <c r="C20" s="237">
        <v>16403548</v>
      </c>
      <c r="D20" s="237">
        <v>2824309</v>
      </c>
      <c r="E20" s="237">
        <v>2819317</v>
      </c>
      <c r="F20" s="585">
        <v>17.18723900463485</v>
      </c>
      <c r="G20" s="224">
        <v>1607171</v>
      </c>
    </row>
    <row r="21" spans="1:7" ht="14.25" customHeight="1">
      <c r="A21" s="594">
        <v>1000</v>
      </c>
      <c r="B21" s="338" t="s">
        <v>755</v>
      </c>
      <c r="C21" s="532">
        <v>10516290</v>
      </c>
      <c r="D21" s="532">
        <v>1700671</v>
      </c>
      <c r="E21" s="532">
        <v>1695681</v>
      </c>
      <c r="F21" s="589">
        <v>16.124327115361027</v>
      </c>
      <c r="G21" s="532">
        <v>960639</v>
      </c>
    </row>
    <row r="22" spans="1:7" ht="12.75" customHeight="1">
      <c r="A22" s="595">
        <v>1100</v>
      </c>
      <c r="B22" s="338" t="s">
        <v>756</v>
      </c>
      <c r="C22" s="532">
        <v>8103732</v>
      </c>
      <c r="D22" s="532">
        <v>1330489</v>
      </c>
      <c r="E22" s="532">
        <v>1330488</v>
      </c>
      <c r="F22" s="589">
        <v>16.41821323804884</v>
      </c>
      <c r="G22" s="532">
        <v>777900</v>
      </c>
    </row>
    <row r="23" spans="1:7" ht="38.25" customHeight="1">
      <c r="A23" s="595">
        <v>1200</v>
      </c>
      <c r="B23" s="588" t="s">
        <v>0</v>
      </c>
      <c r="C23" s="532" t="s">
        <v>171</v>
      </c>
      <c r="D23" s="532" t="s">
        <v>171</v>
      </c>
      <c r="E23" s="355">
        <v>365193</v>
      </c>
      <c r="F23" s="589" t="s">
        <v>171</v>
      </c>
      <c r="G23" s="532">
        <v>182739</v>
      </c>
    </row>
    <row r="24" spans="1:7" ht="12.75" customHeight="1">
      <c r="A24" s="594">
        <v>2000</v>
      </c>
      <c r="B24" s="338" t="s">
        <v>758</v>
      </c>
      <c r="C24" s="532">
        <v>5887258</v>
      </c>
      <c r="D24" s="532">
        <v>1123638</v>
      </c>
      <c r="E24" s="532">
        <v>1123636</v>
      </c>
      <c r="F24" s="589">
        <v>19.085897033899315</v>
      </c>
      <c r="G24" s="532">
        <v>646532</v>
      </c>
    </row>
    <row r="25" spans="1:7" ht="12.75" customHeight="1">
      <c r="A25" s="595">
        <v>2100</v>
      </c>
      <c r="B25" s="338" t="s">
        <v>759</v>
      </c>
      <c r="C25" s="532" t="s">
        <v>171</v>
      </c>
      <c r="D25" s="532" t="s">
        <v>171</v>
      </c>
      <c r="E25" s="532">
        <v>270</v>
      </c>
      <c r="F25" s="589" t="s">
        <v>171</v>
      </c>
      <c r="G25" s="532">
        <v>235</v>
      </c>
    </row>
    <row r="26" spans="1:7" ht="12.75" customHeight="1">
      <c r="A26" s="595">
        <v>2200</v>
      </c>
      <c r="B26" s="338" t="s">
        <v>760</v>
      </c>
      <c r="C26" s="532" t="s">
        <v>171</v>
      </c>
      <c r="D26" s="532" t="s">
        <v>171</v>
      </c>
      <c r="E26" s="532">
        <v>1091807</v>
      </c>
      <c r="F26" s="589" t="s">
        <v>171</v>
      </c>
      <c r="G26" s="532">
        <v>624752</v>
      </c>
    </row>
    <row r="27" spans="1:7" ht="24" customHeight="1">
      <c r="A27" s="595">
        <v>2300</v>
      </c>
      <c r="B27" s="596" t="s">
        <v>761</v>
      </c>
      <c r="C27" s="532" t="s">
        <v>171</v>
      </c>
      <c r="D27" s="532" t="s">
        <v>171</v>
      </c>
      <c r="E27" s="532">
        <v>30225</v>
      </c>
      <c r="F27" s="589" t="s">
        <v>171</v>
      </c>
      <c r="G27" s="532">
        <v>20293</v>
      </c>
    </row>
    <row r="28" spans="1:7" ht="15" customHeight="1" hidden="1">
      <c r="A28" s="595">
        <v>2400</v>
      </c>
      <c r="B28" s="338" t="s">
        <v>1</v>
      </c>
      <c r="C28" s="532" t="s">
        <v>171</v>
      </c>
      <c r="D28" s="532" t="s">
        <v>171</v>
      </c>
      <c r="E28" s="532">
        <v>0</v>
      </c>
      <c r="F28" s="589" t="s">
        <v>171</v>
      </c>
      <c r="G28" s="532">
        <v>0</v>
      </c>
    </row>
    <row r="29" spans="1:7" ht="12.75">
      <c r="A29" s="595">
        <v>2500</v>
      </c>
      <c r="B29" s="338" t="s">
        <v>763</v>
      </c>
      <c r="C29" s="532" t="s">
        <v>171</v>
      </c>
      <c r="D29" s="532" t="s">
        <v>171</v>
      </c>
      <c r="E29" s="532">
        <v>1334</v>
      </c>
      <c r="F29" s="589" t="s">
        <v>171</v>
      </c>
      <c r="G29" s="532">
        <v>1252</v>
      </c>
    </row>
    <row r="30" spans="1:7" ht="10.5" customHeight="1">
      <c r="A30" s="597">
        <v>2600</v>
      </c>
      <c r="B30" s="588" t="s">
        <v>2</v>
      </c>
      <c r="C30" s="532" t="s">
        <v>171</v>
      </c>
      <c r="D30" s="532" t="s">
        <v>171</v>
      </c>
      <c r="E30" s="532">
        <v>0</v>
      </c>
      <c r="F30" s="589" t="s">
        <v>171</v>
      </c>
      <c r="G30" s="224">
        <v>0</v>
      </c>
    </row>
    <row r="31" spans="1:7" ht="13.5" customHeight="1">
      <c r="A31" s="597">
        <v>2700</v>
      </c>
      <c r="B31" s="588" t="s">
        <v>3</v>
      </c>
      <c r="C31" s="532" t="s">
        <v>171</v>
      </c>
      <c r="D31" s="532" t="s">
        <v>171</v>
      </c>
      <c r="E31" s="532">
        <v>0</v>
      </c>
      <c r="F31" s="589" t="s">
        <v>171</v>
      </c>
      <c r="G31" s="224">
        <v>0</v>
      </c>
    </row>
    <row r="32" spans="1:7" s="586" customFormat="1" ht="12.75" customHeight="1">
      <c r="A32" s="598" t="s">
        <v>766</v>
      </c>
      <c r="B32" s="351" t="s">
        <v>767</v>
      </c>
      <c r="C32" s="224">
        <v>27814</v>
      </c>
      <c r="D32" s="224">
        <v>0</v>
      </c>
      <c r="E32" s="224">
        <v>0</v>
      </c>
      <c r="F32" s="585">
        <v>0</v>
      </c>
      <c r="G32" s="224">
        <v>0</v>
      </c>
    </row>
    <row r="33" spans="1:7" ht="24.75" customHeight="1" hidden="1">
      <c r="A33" s="597">
        <v>4100</v>
      </c>
      <c r="B33" s="588" t="s">
        <v>768</v>
      </c>
      <c r="C33" s="532" t="s">
        <v>171</v>
      </c>
      <c r="D33" s="532" t="s">
        <v>171</v>
      </c>
      <c r="E33" s="532">
        <v>0</v>
      </c>
      <c r="F33" s="599" t="s">
        <v>171</v>
      </c>
      <c r="G33" s="224">
        <v>0</v>
      </c>
    </row>
    <row r="34" spans="1:7" ht="12.75" customHeight="1" hidden="1">
      <c r="A34" s="597">
        <v>4200</v>
      </c>
      <c r="B34" s="338" t="s">
        <v>769</v>
      </c>
      <c r="C34" s="532" t="s">
        <v>171</v>
      </c>
      <c r="D34" s="532" t="s">
        <v>171</v>
      </c>
      <c r="E34" s="532">
        <v>0</v>
      </c>
      <c r="F34" s="599" t="s">
        <v>171</v>
      </c>
      <c r="G34" s="224">
        <v>0</v>
      </c>
    </row>
    <row r="35" spans="1:7" ht="12.75" customHeight="1" hidden="1">
      <c r="A35" s="597" t="s">
        <v>770</v>
      </c>
      <c r="B35" s="338" t="s">
        <v>771</v>
      </c>
      <c r="C35" s="532" t="s">
        <v>171</v>
      </c>
      <c r="D35" s="532" t="s">
        <v>171</v>
      </c>
      <c r="E35" s="532">
        <v>0</v>
      </c>
      <c r="F35" s="599" t="s">
        <v>171</v>
      </c>
      <c r="G35" s="224">
        <v>0</v>
      </c>
    </row>
    <row r="36" spans="1:7" s="586" customFormat="1" ht="12.75" customHeight="1">
      <c r="A36" s="457" t="s">
        <v>420</v>
      </c>
      <c r="B36" s="351" t="s">
        <v>421</v>
      </c>
      <c r="C36" s="224">
        <v>1466467735</v>
      </c>
      <c r="D36" s="224">
        <v>228164075</v>
      </c>
      <c r="E36" s="224">
        <v>221367913</v>
      </c>
      <c r="F36" s="585">
        <v>15.095314251833846</v>
      </c>
      <c r="G36" s="224">
        <v>130712400</v>
      </c>
    </row>
    <row r="37" spans="1:7" ht="11.25" customHeight="1">
      <c r="A37" s="600">
        <v>3000</v>
      </c>
      <c r="B37" s="338" t="s">
        <v>772</v>
      </c>
      <c r="C37" s="532">
        <v>6655000</v>
      </c>
      <c r="D37" s="532">
        <v>794458</v>
      </c>
      <c r="E37" s="532">
        <v>528199</v>
      </c>
      <c r="F37" s="589">
        <v>7.936874530428249</v>
      </c>
      <c r="G37" s="224">
        <v>296211</v>
      </c>
    </row>
    <row r="38" spans="1:7" ht="12.75" customHeight="1" hidden="1">
      <c r="A38" s="597">
        <v>3100</v>
      </c>
      <c r="B38" s="338" t="s">
        <v>773</v>
      </c>
      <c r="C38" s="532" t="s">
        <v>171</v>
      </c>
      <c r="D38" s="532" t="s">
        <v>171</v>
      </c>
      <c r="E38" s="532">
        <v>0</v>
      </c>
      <c r="F38" s="589" t="s">
        <v>171</v>
      </c>
      <c r="G38" s="224">
        <v>0</v>
      </c>
    </row>
    <row r="39" spans="1:7" ht="39.75" customHeight="1">
      <c r="A39" s="595">
        <v>3200</v>
      </c>
      <c r="B39" s="588" t="s">
        <v>4</v>
      </c>
      <c r="C39" s="532" t="s">
        <v>171</v>
      </c>
      <c r="D39" s="532" t="s">
        <v>171</v>
      </c>
      <c r="E39" s="532">
        <v>528199</v>
      </c>
      <c r="F39" s="589" t="s">
        <v>171</v>
      </c>
      <c r="G39" s="532">
        <v>296211</v>
      </c>
    </row>
    <row r="40" spans="1:7" ht="15.75" customHeight="1" hidden="1">
      <c r="A40" s="597">
        <v>3300</v>
      </c>
      <c r="B40" s="588" t="s">
        <v>5</v>
      </c>
      <c r="C40" s="532" t="s">
        <v>171</v>
      </c>
      <c r="D40" s="532" t="s">
        <v>171</v>
      </c>
      <c r="E40" s="532">
        <v>0</v>
      </c>
      <c r="F40" s="589" t="s">
        <v>171</v>
      </c>
      <c r="G40" s="532">
        <v>0</v>
      </c>
    </row>
    <row r="41" spans="1:7" ht="15" customHeight="1" hidden="1">
      <c r="A41" s="597">
        <v>3400</v>
      </c>
      <c r="B41" s="338" t="s">
        <v>6</v>
      </c>
      <c r="C41" s="532" t="s">
        <v>171</v>
      </c>
      <c r="D41" s="532" t="s">
        <v>171</v>
      </c>
      <c r="E41" s="532">
        <v>0</v>
      </c>
      <c r="F41" s="589" t="s">
        <v>171</v>
      </c>
      <c r="G41" s="532">
        <v>0</v>
      </c>
    </row>
    <row r="42" spans="1:7" ht="13.5" customHeight="1" hidden="1">
      <c r="A42" s="597">
        <v>3900</v>
      </c>
      <c r="B42" s="338" t="s">
        <v>7</v>
      </c>
      <c r="C42" s="532" t="s">
        <v>171</v>
      </c>
      <c r="D42" s="532" t="s">
        <v>171</v>
      </c>
      <c r="E42" s="532">
        <v>0</v>
      </c>
      <c r="F42" s="589" t="s">
        <v>171</v>
      </c>
      <c r="G42" s="532">
        <v>0</v>
      </c>
    </row>
    <row r="43" spans="1:7" ht="12.75" customHeight="1">
      <c r="A43" s="594">
        <v>6000</v>
      </c>
      <c r="B43" s="338" t="s">
        <v>779</v>
      </c>
      <c r="C43" s="532">
        <v>1459812735</v>
      </c>
      <c r="D43" s="532">
        <v>227369617</v>
      </c>
      <c r="E43" s="355">
        <v>220839714</v>
      </c>
      <c r="F43" s="589">
        <v>15.127948174804764</v>
      </c>
      <c r="G43" s="532">
        <v>130416189</v>
      </c>
    </row>
    <row r="44" spans="1:7" ht="12.75" customHeight="1">
      <c r="A44" s="595">
        <v>6200</v>
      </c>
      <c r="B44" s="338" t="s">
        <v>8</v>
      </c>
      <c r="C44" s="532" t="s">
        <v>171</v>
      </c>
      <c r="D44" s="532" t="s">
        <v>171</v>
      </c>
      <c r="E44" s="532">
        <v>220839714</v>
      </c>
      <c r="F44" s="589" t="s">
        <v>171</v>
      </c>
      <c r="G44" s="532">
        <v>130416189</v>
      </c>
    </row>
    <row r="45" spans="1:7" ht="12.75" customHeight="1">
      <c r="A45" s="601">
        <v>6210</v>
      </c>
      <c r="B45" s="602" t="s">
        <v>9</v>
      </c>
      <c r="C45" s="532" t="s">
        <v>171</v>
      </c>
      <c r="D45" s="532" t="s">
        <v>171</v>
      </c>
      <c r="E45" s="532">
        <v>163918760</v>
      </c>
      <c r="F45" s="589" t="s">
        <v>171</v>
      </c>
      <c r="G45" s="532">
        <v>101176087</v>
      </c>
    </row>
    <row r="46" spans="1:7" ht="12.75" customHeight="1">
      <c r="A46" s="601">
        <v>6220</v>
      </c>
      <c r="B46" s="602" t="s">
        <v>10</v>
      </c>
      <c r="C46" s="532" t="s">
        <v>171</v>
      </c>
      <c r="D46" s="532" t="s">
        <v>171</v>
      </c>
      <c r="E46" s="532">
        <v>39842203</v>
      </c>
      <c r="F46" s="589" t="s">
        <v>171</v>
      </c>
      <c r="G46" s="532">
        <v>19854040</v>
      </c>
    </row>
    <row r="47" spans="1:7" ht="10.5" customHeight="1">
      <c r="A47" s="601">
        <v>6230</v>
      </c>
      <c r="B47" s="603" t="s">
        <v>11</v>
      </c>
      <c r="C47" s="532"/>
      <c r="D47" s="532"/>
      <c r="E47" s="532">
        <v>0</v>
      </c>
      <c r="F47" s="589"/>
      <c r="G47" s="532">
        <v>0</v>
      </c>
    </row>
    <row r="48" spans="1:7" ht="12.75" customHeight="1">
      <c r="A48" s="601">
        <v>6240</v>
      </c>
      <c r="B48" s="602" t="s">
        <v>12</v>
      </c>
      <c r="C48" s="532" t="s">
        <v>171</v>
      </c>
      <c r="D48" s="532" t="s">
        <v>171</v>
      </c>
      <c r="E48" s="532">
        <v>17061629</v>
      </c>
      <c r="F48" s="589" t="s">
        <v>171</v>
      </c>
      <c r="G48" s="532">
        <v>9386098</v>
      </c>
    </row>
    <row r="49" spans="1:7" ht="13.5" customHeight="1">
      <c r="A49" s="601">
        <v>6290</v>
      </c>
      <c r="B49" s="602" t="s">
        <v>13</v>
      </c>
      <c r="C49" s="532" t="s">
        <v>171</v>
      </c>
      <c r="D49" s="532" t="s">
        <v>171</v>
      </c>
      <c r="E49" s="532">
        <v>17122</v>
      </c>
      <c r="F49" s="589" t="s">
        <v>171</v>
      </c>
      <c r="G49" s="532">
        <v>-36</v>
      </c>
    </row>
    <row r="50" spans="1:7" ht="13.5" customHeight="1" hidden="1">
      <c r="A50" s="595">
        <v>6400</v>
      </c>
      <c r="B50" s="338" t="s">
        <v>14</v>
      </c>
      <c r="C50" s="532" t="s">
        <v>171</v>
      </c>
      <c r="D50" s="532" t="s">
        <v>171</v>
      </c>
      <c r="E50" s="532">
        <v>0</v>
      </c>
      <c r="F50" s="589" t="s">
        <v>171</v>
      </c>
      <c r="G50" s="532">
        <v>0</v>
      </c>
    </row>
    <row r="51" spans="1:7" ht="25.5" customHeight="1">
      <c r="A51" s="604" t="s">
        <v>783</v>
      </c>
      <c r="B51" s="588" t="s">
        <v>830</v>
      </c>
      <c r="C51" s="532">
        <v>10900</v>
      </c>
      <c r="D51" s="532">
        <v>0</v>
      </c>
      <c r="E51" s="532">
        <v>0</v>
      </c>
      <c r="F51" s="589">
        <v>0</v>
      </c>
      <c r="G51" s="532">
        <v>0</v>
      </c>
    </row>
    <row r="52" spans="1:7" ht="12" customHeight="1">
      <c r="A52" s="595">
        <v>7700</v>
      </c>
      <c r="B52" s="338" t="s">
        <v>831</v>
      </c>
      <c r="C52" s="532">
        <v>10900</v>
      </c>
      <c r="D52" s="532">
        <v>0</v>
      </c>
      <c r="E52" s="532">
        <v>0</v>
      </c>
      <c r="F52" s="589">
        <v>0</v>
      </c>
      <c r="G52" s="532">
        <v>0</v>
      </c>
    </row>
    <row r="53" spans="1:7" s="586" customFormat="1" ht="12.75" customHeight="1">
      <c r="A53" s="605" t="s">
        <v>428</v>
      </c>
      <c r="B53" s="351" t="s">
        <v>429</v>
      </c>
      <c r="C53" s="237">
        <v>1459742</v>
      </c>
      <c r="D53" s="237">
        <v>139405</v>
      </c>
      <c r="E53" s="237">
        <v>85079</v>
      </c>
      <c r="F53" s="585">
        <v>5.828358709963815</v>
      </c>
      <c r="G53" s="224">
        <v>38883</v>
      </c>
    </row>
    <row r="54" spans="1:7" s="586" customFormat="1" ht="12.75" customHeight="1">
      <c r="A54" s="606" t="s">
        <v>430</v>
      </c>
      <c r="B54" s="593" t="s">
        <v>479</v>
      </c>
      <c r="C54" s="237">
        <v>1459742</v>
      </c>
      <c r="D54" s="237">
        <v>139405</v>
      </c>
      <c r="E54" s="237">
        <v>85079</v>
      </c>
      <c r="F54" s="585">
        <v>5.828358709963815</v>
      </c>
      <c r="G54" s="224">
        <v>38883</v>
      </c>
    </row>
    <row r="55" spans="1:7" ht="12.75" customHeight="1">
      <c r="A55" s="595">
        <v>5100</v>
      </c>
      <c r="B55" s="338" t="s">
        <v>792</v>
      </c>
      <c r="C55" s="532" t="s">
        <v>171</v>
      </c>
      <c r="D55" s="532" t="s">
        <v>171</v>
      </c>
      <c r="E55" s="532">
        <v>85079</v>
      </c>
      <c r="F55" s="589" t="s">
        <v>171</v>
      </c>
      <c r="G55" s="532">
        <v>38883</v>
      </c>
    </row>
    <row r="56" spans="1:7" ht="12.75" customHeight="1">
      <c r="A56" s="595">
        <v>5200</v>
      </c>
      <c r="B56" s="338" t="s">
        <v>793</v>
      </c>
      <c r="C56" s="532" t="s">
        <v>171</v>
      </c>
      <c r="D56" s="532" t="s">
        <v>171</v>
      </c>
      <c r="E56" s="532">
        <v>0</v>
      </c>
      <c r="F56" s="589" t="s">
        <v>171</v>
      </c>
      <c r="G56" s="224">
        <v>0</v>
      </c>
    </row>
    <row r="57" spans="1:7" ht="12.75" customHeight="1">
      <c r="A57" s="595">
        <v>5800</v>
      </c>
      <c r="B57" s="588" t="s">
        <v>15</v>
      </c>
      <c r="C57" s="532" t="s">
        <v>171</v>
      </c>
      <c r="D57" s="532" t="s">
        <v>171</v>
      </c>
      <c r="E57" s="532">
        <v>0</v>
      </c>
      <c r="F57" s="589" t="s">
        <v>171</v>
      </c>
      <c r="G57" s="224">
        <v>0</v>
      </c>
    </row>
    <row r="58" spans="1:7" s="586" customFormat="1" ht="12.75" customHeight="1">
      <c r="A58" s="607"/>
      <c r="B58" s="351" t="s">
        <v>175</v>
      </c>
      <c r="C58" s="237">
        <v>-215765262</v>
      </c>
      <c r="D58" s="237">
        <v>-27548046</v>
      </c>
      <c r="E58" s="237">
        <v>-29322386</v>
      </c>
      <c r="F58" s="585">
        <v>13.589947579235437</v>
      </c>
      <c r="G58" s="224">
        <v>-43867221</v>
      </c>
    </row>
    <row r="59" spans="1:7" s="586" customFormat="1" ht="12.75" customHeight="1">
      <c r="A59" s="608"/>
      <c r="B59" s="351" t="s">
        <v>176</v>
      </c>
      <c r="C59" s="237">
        <v>215765262</v>
      </c>
      <c r="D59" s="237">
        <v>27548046</v>
      </c>
      <c r="E59" s="237">
        <v>29322386</v>
      </c>
      <c r="F59" s="585">
        <v>13.589947579235437</v>
      </c>
      <c r="G59" s="224">
        <v>43867221</v>
      </c>
    </row>
    <row r="60" spans="1:7" ht="12.75" customHeight="1">
      <c r="A60" s="609" t="s">
        <v>444</v>
      </c>
      <c r="B60" s="338" t="s">
        <v>180</v>
      </c>
      <c r="C60" s="532">
        <v>-476494</v>
      </c>
      <c r="D60" s="532">
        <v>0</v>
      </c>
      <c r="E60" s="532">
        <v>0</v>
      </c>
      <c r="F60" s="599">
        <v>0</v>
      </c>
      <c r="G60" s="532">
        <v>0</v>
      </c>
    </row>
    <row r="61" spans="1:7" ht="12.75">
      <c r="A61" s="610"/>
      <c r="B61" s="611" t="s">
        <v>16</v>
      </c>
      <c r="C61" s="532">
        <v>-476494</v>
      </c>
      <c r="D61" s="532">
        <v>0</v>
      </c>
      <c r="E61" s="532">
        <v>0</v>
      </c>
      <c r="F61" s="599">
        <v>0</v>
      </c>
      <c r="G61" s="532">
        <v>0</v>
      </c>
    </row>
    <row r="62" spans="1:7" ht="12.75" customHeight="1">
      <c r="A62" s="609" t="s">
        <v>436</v>
      </c>
      <c r="B62" s="338" t="s">
        <v>297</v>
      </c>
      <c r="C62" s="532">
        <v>216241756</v>
      </c>
      <c r="D62" s="532">
        <v>27548046</v>
      </c>
      <c r="E62" s="532">
        <v>29246529</v>
      </c>
      <c r="F62" s="589">
        <v>13.524922078416715</v>
      </c>
      <c r="G62" s="532">
        <v>43791434</v>
      </c>
    </row>
    <row r="63" spans="1:7" ht="24" customHeight="1">
      <c r="A63" s="612"/>
      <c r="B63" s="588" t="s">
        <v>241</v>
      </c>
      <c r="C63" s="532">
        <v>216241756</v>
      </c>
      <c r="D63" s="532">
        <v>27548046</v>
      </c>
      <c r="E63" s="532">
        <v>29322386</v>
      </c>
      <c r="F63" s="589">
        <v>13.560001797247706</v>
      </c>
      <c r="G63" s="532">
        <v>43867221</v>
      </c>
    </row>
    <row r="64" spans="1:7" ht="39.75" customHeight="1">
      <c r="A64" s="610"/>
      <c r="B64" s="613" t="s">
        <v>17</v>
      </c>
      <c r="C64" s="532" t="s">
        <v>171</v>
      </c>
      <c r="D64" s="532">
        <v>0</v>
      </c>
      <c r="E64" s="532">
        <v>-75857</v>
      </c>
      <c r="F64" s="589" t="s">
        <v>171</v>
      </c>
      <c r="G64" s="532">
        <v>-75787</v>
      </c>
    </row>
    <row r="65" spans="1:7" ht="14.25" customHeight="1">
      <c r="A65" s="614" t="s">
        <v>18</v>
      </c>
      <c r="B65" s="615" t="s">
        <v>182</v>
      </c>
      <c r="C65" s="532" t="s">
        <v>171</v>
      </c>
      <c r="D65" s="532">
        <v>0</v>
      </c>
      <c r="E65" s="532">
        <v>75857</v>
      </c>
      <c r="F65" s="589" t="s">
        <v>171</v>
      </c>
      <c r="G65" s="532">
        <v>75787</v>
      </c>
    </row>
    <row r="66" spans="1:7" ht="12.75" customHeight="1">
      <c r="A66" s="612"/>
      <c r="B66" s="588"/>
      <c r="C66" s="532"/>
      <c r="D66" s="532"/>
      <c r="E66" s="532"/>
      <c r="F66" s="589"/>
      <c r="G66" s="224"/>
    </row>
    <row r="67" spans="1:7" ht="12.75">
      <c r="A67" s="616"/>
      <c r="B67" s="617" t="s">
        <v>19</v>
      </c>
      <c r="C67" s="500"/>
      <c r="D67" s="532"/>
      <c r="E67" s="532"/>
      <c r="F67" s="589"/>
      <c r="G67" s="224"/>
    </row>
    <row r="68" spans="1:7" ht="12.75">
      <c r="A68" s="601"/>
      <c r="B68" s="618" t="s">
        <v>20</v>
      </c>
      <c r="C68" s="532"/>
      <c r="D68" s="532"/>
      <c r="E68" s="532"/>
      <c r="F68" s="589"/>
      <c r="G68" s="224"/>
    </row>
    <row r="69" spans="1:7" s="586" customFormat="1" ht="12.75">
      <c r="A69" s="619"/>
      <c r="B69" s="351" t="s">
        <v>748</v>
      </c>
      <c r="C69" s="224">
        <v>1268604477</v>
      </c>
      <c r="D69" s="224">
        <v>203579743</v>
      </c>
      <c r="E69" s="224">
        <v>194949923</v>
      </c>
      <c r="F69" s="585">
        <v>15.3672737669205</v>
      </c>
      <c r="G69" s="224">
        <v>88491233</v>
      </c>
    </row>
    <row r="70" spans="1:7" s="586" customFormat="1" ht="12.75">
      <c r="A70" s="619"/>
      <c r="B70" s="620" t="s">
        <v>276</v>
      </c>
      <c r="C70" s="224">
        <v>1156000000</v>
      </c>
      <c r="D70" s="224">
        <v>176610000</v>
      </c>
      <c r="E70" s="224">
        <v>179486162</v>
      </c>
      <c r="F70" s="585">
        <v>15.526484602076124</v>
      </c>
      <c r="G70" s="224">
        <v>86951042</v>
      </c>
    </row>
    <row r="71" spans="1:7" s="586" customFormat="1" ht="12.75">
      <c r="A71" s="606" t="s">
        <v>21</v>
      </c>
      <c r="B71" s="620" t="s">
        <v>22</v>
      </c>
      <c r="C71" s="224">
        <v>1156000000</v>
      </c>
      <c r="D71" s="532">
        <v>176610000</v>
      </c>
      <c r="E71" s="224">
        <v>179486162</v>
      </c>
      <c r="F71" s="585">
        <v>15.526484602076124</v>
      </c>
      <c r="G71" s="224">
        <v>86951042</v>
      </c>
    </row>
    <row r="72" spans="1:7" ht="12.75">
      <c r="A72" s="621" t="s">
        <v>21</v>
      </c>
      <c r="B72" s="622" t="s">
        <v>23</v>
      </c>
      <c r="C72" s="532">
        <v>1156000000</v>
      </c>
      <c r="D72" s="532" t="s">
        <v>171</v>
      </c>
      <c r="E72" s="532">
        <v>237050542</v>
      </c>
      <c r="F72" s="589">
        <v>20.506102249134948</v>
      </c>
      <c r="G72" s="532">
        <v>115719140</v>
      </c>
    </row>
    <row r="73" spans="1:7" ht="12.75">
      <c r="A73" s="623" t="s">
        <v>24</v>
      </c>
      <c r="B73" s="622" t="s">
        <v>25</v>
      </c>
      <c r="C73" s="532">
        <v>10000</v>
      </c>
      <c r="D73" s="532" t="s">
        <v>171</v>
      </c>
      <c r="E73" s="532">
        <v>5261</v>
      </c>
      <c r="F73" s="589">
        <v>52.61</v>
      </c>
      <c r="G73" s="532">
        <v>1985</v>
      </c>
    </row>
    <row r="74" spans="1:7" ht="25.5">
      <c r="A74" s="624" t="s">
        <v>26</v>
      </c>
      <c r="B74" s="622" t="s">
        <v>27</v>
      </c>
      <c r="C74" s="532">
        <v>10000</v>
      </c>
      <c r="D74" s="532" t="s">
        <v>171</v>
      </c>
      <c r="E74" s="532">
        <v>5261</v>
      </c>
      <c r="F74" s="589">
        <v>52.61</v>
      </c>
      <c r="G74" s="532">
        <v>1985</v>
      </c>
    </row>
    <row r="75" spans="1:7" ht="25.5" customHeight="1" hidden="1">
      <c r="A75" s="624" t="s">
        <v>28</v>
      </c>
      <c r="B75" s="611" t="s">
        <v>29</v>
      </c>
      <c r="C75" s="532" t="s">
        <v>171</v>
      </c>
      <c r="D75" s="532" t="s">
        <v>171</v>
      </c>
      <c r="E75" s="532">
        <v>0</v>
      </c>
      <c r="F75" s="589" t="s">
        <v>171</v>
      </c>
      <c r="G75" s="532">
        <v>0</v>
      </c>
    </row>
    <row r="76" spans="1:7" ht="30" customHeight="1">
      <c r="A76" s="623" t="s">
        <v>30</v>
      </c>
      <c r="B76" s="622" t="s">
        <v>31</v>
      </c>
      <c r="C76" s="532">
        <v>1155990000</v>
      </c>
      <c r="D76" s="532" t="s">
        <v>171</v>
      </c>
      <c r="E76" s="532">
        <v>237045281</v>
      </c>
      <c r="F76" s="589">
        <v>20.50582453135408</v>
      </c>
      <c r="G76" s="532">
        <v>115717155</v>
      </c>
    </row>
    <row r="77" spans="1:7" ht="25.5">
      <c r="A77" s="624" t="s">
        <v>32</v>
      </c>
      <c r="B77" s="611" t="s">
        <v>33</v>
      </c>
      <c r="C77" s="532">
        <v>736394565</v>
      </c>
      <c r="D77" s="532" t="s">
        <v>171</v>
      </c>
      <c r="E77" s="532">
        <v>163371607</v>
      </c>
      <c r="F77" s="589">
        <v>22.185335792096726</v>
      </c>
      <c r="G77" s="532">
        <v>79752262</v>
      </c>
    </row>
    <row r="78" spans="1:7" ht="25.5" customHeight="1">
      <c r="A78" s="624" t="s">
        <v>34</v>
      </c>
      <c r="B78" s="611" t="s">
        <v>35</v>
      </c>
      <c r="C78" s="532">
        <v>110614392</v>
      </c>
      <c r="D78" s="532" t="s">
        <v>171</v>
      </c>
      <c r="E78" s="532">
        <v>13630104</v>
      </c>
      <c r="F78" s="589">
        <v>12.322179558696124</v>
      </c>
      <c r="G78" s="532">
        <v>6653737</v>
      </c>
    </row>
    <row r="79" spans="1:7" ht="38.25">
      <c r="A79" s="624" t="s">
        <v>36</v>
      </c>
      <c r="B79" s="611" t="s">
        <v>37</v>
      </c>
      <c r="C79" s="532">
        <v>10404324</v>
      </c>
      <c r="D79" s="532" t="s">
        <v>171</v>
      </c>
      <c r="E79" s="532">
        <v>1777840</v>
      </c>
      <c r="F79" s="589">
        <v>17.087510923343025</v>
      </c>
      <c r="G79" s="532">
        <v>867879</v>
      </c>
    </row>
    <row r="80" spans="1:7" ht="25.5" customHeight="1">
      <c r="A80" s="624" t="s">
        <v>38</v>
      </c>
      <c r="B80" s="611" t="s">
        <v>39</v>
      </c>
      <c r="C80" s="532">
        <v>298576719</v>
      </c>
      <c r="D80" s="532" t="s">
        <v>171</v>
      </c>
      <c r="E80" s="532">
        <v>58265730</v>
      </c>
      <c r="F80" s="589">
        <v>19.514492019051225</v>
      </c>
      <c r="G80" s="532">
        <v>28443277</v>
      </c>
    </row>
    <row r="81" spans="1:7" ht="12.75">
      <c r="A81" s="625">
        <v>22500</v>
      </c>
      <c r="B81" s="611" t="s">
        <v>40</v>
      </c>
      <c r="C81" s="532" t="s">
        <v>171</v>
      </c>
      <c r="D81" s="532" t="s">
        <v>171</v>
      </c>
      <c r="E81" s="532">
        <v>-57564380</v>
      </c>
      <c r="F81" s="589" t="s">
        <v>171</v>
      </c>
      <c r="G81" s="532">
        <v>-28768098</v>
      </c>
    </row>
    <row r="82" spans="1:7" ht="25.5">
      <c r="A82" s="601" t="s">
        <v>41</v>
      </c>
      <c r="B82" s="611" t="s">
        <v>42</v>
      </c>
      <c r="C82" s="532" t="s">
        <v>171</v>
      </c>
      <c r="D82" s="532" t="s">
        <v>171</v>
      </c>
      <c r="E82" s="532">
        <v>196098</v>
      </c>
      <c r="F82" s="589" t="s">
        <v>171</v>
      </c>
      <c r="G82" s="532">
        <v>78045</v>
      </c>
    </row>
    <row r="83" spans="1:7" ht="25.5">
      <c r="A83" s="601" t="s">
        <v>43</v>
      </c>
      <c r="B83" s="611" t="s">
        <v>44</v>
      </c>
      <c r="C83" s="532" t="s">
        <v>171</v>
      </c>
      <c r="D83" s="532" t="s">
        <v>171</v>
      </c>
      <c r="E83" s="532">
        <v>-57776106</v>
      </c>
      <c r="F83" s="589" t="s">
        <v>171</v>
      </c>
      <c r="G83" s="532">
        <v>-28861499</v>
      </c>
    </row>
    <row r="84" spans="1:7" ht="12.75">
      <c r="A84" s="601">
        <v>22590</v>
      </c>
      <c r="B84" s="611" t="s">
        <v>45</v>
      </c>
      <c r="C84" s="532" t="s">
        <v>171</v>
      </c>
      <c r="D84" s="532" t="s">
        <v>171</v>
      </c>
      <c r="E84" s="532">
        <v>15628</v>
      </c>
      <c r="F84" s="589" t="s">
        <v>171</v>
      </c>
      <c r="G84" s="532">
        <v>15356</v>
      </c>
    </row>
    <row r="85" spans="1:7" s="586" customFormat="1" ht="12.75">
      <c r="A85" s="626"/>
      <c r="B85" s="627" t="s">
        <v>277</v>
      </c>
      <c r="C85" s="224">
        <v>94853929</v>
      </c>
      <c r="D85" s="224">
        <v>24217543</v>
      </c>
      <c r="E85" s="224">
        <v>12721770</v>
      </c>
      <c r="F85" s="585">
        <v>13.411958928975942</v>
      </c>
      <c r="G85" s="224">
        <v>80594</v>
      </c>
    </row>
    <row r="86" spans="1:7" s="586" customFormat="1" ht="25.5" hidden="1">
      <c r="A86" s="625">
        <v>22200</v>
      </c>
      <c r="B86" s="611" t="s">
        <v>46</v>
      </c>
      <c r="C86" s="532" t="s">
        <v>171</v>
      </c>
      <c r="D86" s="532" t="s">
        <v>171</v>
      </c>
      <c r="E86" s="532">
        <v>0</v>
      </c>
      <c r="F86" s="589" t="s">
        <v>171</v>
      </c>
      <c r="G86" s="224">
        <v>0</v>
      </c>
    </row>
    <row r="87" spans="1:7" s="586" customFormat="1" ht="38.25" hidden="1">
      <c r="A87" s="623" t="s">
        <v>47</v>
      </c>
      <c r="B87" s="611" t="s">
        <v>48</v>
      </c>
      <c r="C87" s="532" t="s">
        <v>171</v>
      </c>
      <c r="D87" s="532" t="s">
        <v>171</v>
      </c>
      <c r="E87" s="532">
        <v>0</v>
      </c>
      <c r="F87" s="589" t="s">
        <v>171</v>
      </c>
      <c r="G87" s="224">
        <v>0</v>
      </c>
    </row>
    <row r="88" spans="1:7" ht="28.5" customHeight="1">
      <c r="A88" s="623" t="s">
        <v>49</v>
      </c>
      <c r="B88" s="611" t="s">
        <v>50</v>
      </c>
      <c r="C88" s="532">
        <v>20868239</v>
      </c>
      <c r="D88" s="532" t="s">
        <v>171</v>
      </c>
      <c r="E88" s="532">
        <v>156376</v>
      </c>
      <c r="F88" s="589">
        <v>0.7493492862526637</v>
      </c>
      <c r="G88" s="532">
        <v>80594</v>
      </c>
    </row>
    <row r="89" spans="1:7" ht="12.75">
      <c r="A89" s="624">
        <v>22410</v>
      </c>
      <c r="B89" s="611" t="s">
        <v>51</v>
      </c>
      <c r="C89" s="532">
        <v>80000</v>
      </c>
      <c r="D89" s="532" t="s">
        <v>171</v>
      </c>
      <c r="E89" s="532">
        <v>13410</v>
      </c>
      <c r="F89" s="589">
        <v>16.7625</v>
      </c>
      <c r="G89" s="532">
        <v>7442</v>
      </c>
    </row>
    <row r="90" spans="1:7" ht="38.25" customHeight="1">
      <c r="A90" s="624" t="s">
        <v>52</v>
      </c>
      <c r="B90" s="611" t="s">
        <v>53</v>
      </c>
      <c r="C90" s="532">
        <v>20020000</v>
      </c>
      <c r="D90" s="532" t="s">
        <v>171</v>
      </c>
      <c r="E90" s="532">
        <v>10690</v>
      </c>
      <c r="F90" s="589">
        <v>0.0533966033966034</v>
      </c>
      <c r="G90" s="532">
        <v>9646</v>
      </c>
    </row>
    <row r="91" spans="1:7" ht="12.75">
      <c r="A91" s="628" t="s">
        <v>54</v>
      </c>
      <c r="B91" s="629" t="s">
        <v>55</v>
      </c>
      <c r="C91" s="355">
        <v>20000</v>
      </c>
      <c r="D91" s="355" t="s">
        <v>171</v>
      </c>
      <c r="E91" s="355">
        <v>0</v>
      </c>
      <c r="F91" s="589">
        <v>0</v>
      </c>
      <c r="G91" s="532">
        <v>0</v>
      </c>
    </row>
    <row r="92" spans="1:7" ht="12.75">
      <c r="A92" s="628" t="s">
        <v>56</v>
      </c>
      <c r="B92" s="629" t="s">
        <v>57</v>
      </c>
      <c r="C92" s="355">
        <v>20000000</v>
      </c>
      <c r="D92" s="355" t="s">
        <v>171</v>
      </c>
      <c r="E92" s="355">
        <v>10690</v>
      </c>
      <c r="F92" s="589">
        <v>0.053450000000000004</v>
      </c>
      <c r="G92" s="532">
        <v>9646</v>
      </c>
    </row>
    <row r="93" spans="1:7" ht="25.5">
      <c r="A93" s="624" t="s">
        <v>58</v>
      </c>
      <c r="B93" s="630" t="s">
        <v>59</v>
      </c>
      <c r="C93" s="532">
        <v>750000</v>
      </c>
      <c r="D93" s="532" t="s">
        <v>171</v>
      </c>
      <c r="E93" s="532">
        <v>121311</v>
      </c>
      <c r="F93" s="589">
        <v>16.1748</v>
      </c>
      <c r="G93" s="532">
        <v>60468</v>
      </c>
    </row>
    <row r="94" spans="1:7" ht="25.5">
      <c r="A94" s="624" t="s">
        <v>60</v>
      </c>
      <c r="B94" s="611" t="s">
        <v>61</v>
      </c>
      <c r="C94" s="532">
        <v>5000</v>
      </c>
      <c r="D94" s="532" t="s">
        <v>171</v>
      </c>
      <c r="E94" s="532">
        <v>0</v>
      </c>
      <c r="F94" s="589">
        <v>0</v>
      </c>
      <c r="G94" s="532">
        <v>0</v>
      </c>
    </row>
    <row r="95" spans="1:7" ht="12.75">
      <c r="A95" s="624" t="s">
        <v>62</v>
      </c>
      <c r="B95" s="611" t="s">
        <v>63</v>
      </c>
      <c r="C95" s="532">
        <v>13239</v>
      </c>
      <c r="D95" s="532" t="s">
        <v>171</v>
      </c>
      <c r="E95" s="532">
        <v>1929</v>
      </c>
      <c r="F95" s="589">
        <v>14.570586902334012</v>
      </c>
      <c r="G95" s="532">
        <v>0</v>
      </c>
    </row>
    <row r="96" spans="1:7" ht="53.25" customHeight="1">
      <c r="A96" s="601">
        <v>22470</v>
      </c>
      <c r="B96" s="630" t="s">
        <v>64</v>
      </c>
      <c r="C96" s="532" t="s">
        <v>171</v>
      </c>
      <c r="D96" s="532" t="s">
        <v>171</v>
      </c>
      <c r="E96" s="532">
        <v>9036</v>
      </c>
      <c r="F96" s="589" t="s">
        <v>171</v>
      </c>
      <c r="G96" s="532">
        <v>3038</v>
      </c>
    </row>
    <row r="97" spans="1:7" ht="21" customHeight="1">
      <c r="A97" s="601">
        <v>22490</v>
      </c>
      <c r="B97" s="611" t="s">
        <v>65</v>
      </c>
      <c r="C97" s="532" t="s">
        <v>171</v>
      </c>
      <c r="D97" s="532" t="s">
        <v>171</v>
      </c>
      <c r="E97" s="532"/>
      <c r="F97" s="589" t="s">
        <v>171</v>
      </c>
      <c r="G97" s="532">
        <v>0</v>
      </c>
    </row>
    <row r="98" spans="1:7" ht="25.5">
      <c r="A98" s="625">
        <v>22600</v>
      </c>
      <c r="B98" s="630" t="s">
        <v>66</v>
      </c>
      <c r="C98" s="532">
        <v>73985690</v>
      </c>
      <c r="D98" s="532" t="s">
        <v>171</v>
      </c>
      <c r="E98" s="532">
        <v>12565394</v>
      </c>
      <c r="F98" s="589">
        <v>16.983546412826588</v>
      </c>
      <c r="G98" s="532">
        <v>0</v>
      </c>
    </row>
    <row r="99" spans="1:7" ht="25.5">
      <c r="A99" s="601">
        <v>22610</v>
      </c>
      <c r="B99" s="630" t="s">
        <v>67</v>
      </c>
      <c r="C99" s="532">
        <v>6870000</v>
      </c>
      <c r="D99" s="532" t="s">
        <v>171</v>
      </c>
      <c r="E99" s="532">
        <v>1148090</v>
      </c>
      <c r="F99" s="589">
        <v>16.711644832605533</v>
      </c>
      <c r="G99" s="532">
        <v>0</v>
      </c>
    </row>
    <row r="100" spans="1:7" ht="25.5">
      <c r="A100" s="532">
        <v>22620</v>
      </c>
      <c r="B100" s="630" t="s">
        <v>68</v>
      </c>
      <c r="C100" s="532">
        <v>67115690</v>
      </c>
      <c r="D100" s="532" t="s">
        <v>171</v>
      </c>
      <c r="E100" s="532">
        <v>11417304</v>
      </c>
      <c r="F100" s="589" t="s">
        <v>171</v>
      </c>
      <c r="G100" s="532">
        <v>0</v>
      </c>
    </row>
    <row r="101" spans="1:7" s="586" customFormat="1" ht="25.5">
      <c r="A101" s="224"/>
      <c r="B101" s="620" t="s">
        <v>69</v>
      </c>
      <c r="C101" s="224">
        <v>129110</v>
      </c>
      <c r="D101" s="224">
        <v>21520</v>
      </c>
      <c r="E101" s="224">
        <v>17500</v>
      </c>
      <c r="F101" s="585">
        <v>13.554333514057781</v>
      </c>
      <c r="G101" s="224">
        <v>10197</v>
      </c>
    </row>
    <row r="102" spans="1:7" s="586" customFormat="1" ht="12.75">
      <c r="A102" s="532"/>
      <c r="B102" s="620" t="s">
        <v>835</v>
      </c>
      <c r="C102" s="224">
        <v>17621438</v>
      </c>
      <c r="D102" s="224">
        <v>2730680</v>
      </c>
      <c r="E102" s="224">
        <v>2724491</v>
      </c>
      <c r="F102" s="585">
        <v>15.461229668089516</v>
      </c>
      <c r="G102" s="224">
        <v>1449400</v>
      </c>
    </row>
    <row r="103" spans="1:7" ht="12.75">
      <c r="A103" s="600">
        <v>18000</v>
      </c>
      <c r="B103" s="622" t="s">
        <v>836</v>
      </c>
      <c r="C103" s="532">
        <v>17621438</v>
      </c>
      <c r="D103" s="532">
        <v>2730680</v>
      </c>
      <c r="E103" s="532">
        <v>2724491</v>
      </c>
      <c r="F103" s="589">
        <v>15.461229668089516</v>
      </c>
      <c r="G103" s="532">
        <v>1449400</v>
      </c>
    </row>
    <row r="104" spans="1:7" ht="25.5">
      <c r="A104" s="631">
        <v>18200</v>
      </c>
      <c r="B104" s="611" t="s">
        <v>70</v>
      </c>
      <c r="C104" s="532">
        <v>17621438</v>
      </c>
      <c r="D104" s="532">
        <v>2730680</v>
      </c>
      <c r="E104" s="532">
        <v>2724491</v>
      </c>
      <c r="F104" s="589">
        <v>15.461229668089516</v>
      </c>
      <c r="G104" s="532">
        <v>1449400</v>
      </c>
    </row>
    <row r="105" spans="1:7" ht="12.75">
      <c r="A105" s="532">
        <v>18210</v>
      </c>
      <c r="B105" s="611" t="s">
        <v>71</v>
      </c>
      <c r="C105" s="532">
        <v>17621438</v>
      </c>
      <c r="D105" s="532" t="s">
        <v>171</v>
      </c>
      <c r="E105" s="532">
        <v>2724491</v>
      </c>
      <c r="F105" s="589">
        <v>15.461229668089516</v>
      </c>
      <c r="G105" s="532">
        <v>1449400</v>
      </c>
    </row>
    <row r="106" spans="1:7" ht="51">
      <c r="A106" s="500">
        <v>18211</v>
      </c>
      <c r="B106" s="629" t="s">
        <v>72</v>
      </c>
      <c r="C106" s="355">
        <v>1026209</v>
      </c>
      <c r="D106" s="355" t="s">
        <v>171</v>
      </c>
      <c r="E106" s="355">
        <v>171034</v>
      </c>
      <c r="F106" s="589">
        <v>16.666585461635982</v>
      </c>
      <c r="G106" s="532">
        <v>85517</v>
      </c>
    </row>
    <row r="107" spans="1:7" ht="25.5">
      <c r="A107" s="500">
        <v>18212</v>
      </c>
      <c r="B107" s="629" t="s">
        <v>73</v>
      </c>
      <c r="C107" s="355">
        <v>2169960</v>
      </c>
      <c r="D107" s="355" t="s">
        <v>171</v>
      </c>
      <c r="E107" s="355">
        <v>355721</v>
      </c>
      <c r="F107" s="589">
        <v>16.392974985714023</v>
      </c>
      <c r="G107" s="532">
        <v>177515</v>
      </c>
    </row>
    <row r="108" spans="1:7" ht="25.5">
      <c r="A108" s="500">
        <v>18213</v>
      </c>
      <c r="B108" s="629" t="s">
        <v>74</v>
      </c>
      <c r="C108" s="355">
        <v>200401</v>
      </c>
      <c r="D108" s="355" t="s">
        <v>171</v>
      </c>
      <c r="E108" s="355">
        <v>33150</v>
      </c>
      <c r="F108" s="589">
        <v>16.54183362358471</v>
      </c>
      <c r="G108" s="532">
        <v>16575</v>
      </c>
    </row>
    <row r="109" spans="1:7" ht="25.5">
      <c r="A109" s="500">
        <v>18214</v>
      </c>
      <c r="B109" s="629" t="s">
        <v>75</v>
      </c>
      <c r="C109" s="355">
        <v>2107785</v>
      </c>
      <c r="D109" s="355" t="s">
        <v>171</v>
      </c>
      <c r="E109" s="355">
        <v>350180</v>
      </c>
      <c r="F109" s="589">
        <v>16.613648925293614</v>
      </c>
      <c r="G109" s="532">
        <v>175090</v>
      </c>
    </row>
    <row r="110" spans="1:7" ht="25.5">
      <c r="A110" s="500">
        <v>18215</v>
      </c>
      <c r="B110" s="629" t="s">
        <v>76</v>
      </c>
      <c r="C110" s="355">
        <v>1162138</v>
      </c>
      <c r="D110" s="355" t="s">
        <v>171</v>
      </c>
      <c r="E110" s="355">
        <v>189582</v>
      </c>
      <c r="F110" s="589">
        <v>16.313208930436833</v>
      </c>
      <c r="G110" s="532">
        <v>94791</v>
      </c>
    </row>
    <row r="111" spans="1:7" ht="25.5">
      <c r="A111" s="500">
        <v>18217</v>
      </c>
      <c r="B111" s="629" t="s">
        <v>77</v>
      </c>
      <c r="C111" s="355">
        <v>10800000</v>
      </c>
      <c r="D111" s="355" t="s">
        <v>171</v>
      </c>
      <c r="E111" s="355">
        <v>1599000</v>
      </c>
      <c r="F111" s="589">
        <v>14.805555555555555</v>
      </c>
      <c r="G111" s="532">
        <v>887000</v>
      </c>
    </row>
    <row r="112" spans="1:7" ht="12.75">
      <c r="A112" s="500">
        <v>18218</v>
      </c>
      <c r="B112" s="611" t="s">
        <v>78</v>
      </c>
      <c r="C112" s="355">
        <v>154945</v>
      </c>
      <c r="D112" s="355" t="s">
        <v>171</v>
      </c>
      <c r="E112" s="355">
        <v>25824</v>
      </c>
      <c r="F112" s="589">
        <v>16.666559101616702</v>
      </c>
      <c r="G112" s="532">
        <v>12912</v>
      </c>
    </row>
    <row r="113" spans="1:7" s="586" customFormat="1" ht="12.75">
      <c r="A113" s="224"/>
      <c r="B113" s="351" t="s">
        <v>79</v>
      </c>
      <c r="C113" s="224">
        <v>1484369739</v>
      </c>
      <c r="D113" s="224">
        <v>231127789</v>
      </c>
      <c r="E113" s="224">
        <v>224272309</v>
      </c>
      <c r="F113" s="585">
        <v>15.108924893004708</v>
      </c>
      <c r="G113" s="224">
        <v>132358454</v>
      </c>
    </row>
    <row r="114" spans="1:7" s="586" customFormat="1" ht="12.75">
      <c r="A114" s="335" t="s">
        <v>405</v>
      </c>
      <c r="B114" s="620" t="s">
        <v>472</v>
      </c>
      <c r="C114" s="224">
        <v>1482909997</v>
      </c>
      <c r="D114" s="224">
        <v>230988384</v>
      </c>
      <c r="E114" s="224">
        <v>224187230</v>
      </c>
      <c r="F114" s="585">
        <v>15.118060465809915</v>
      </c>
      <c r="G114" s="224">
        <v>132319571</v>
      </c>
    </row>
    <row r="115" spans="1:7" s="586" customFormat="1" ht="12.75">
      <c r="A115" s="593" t="s">
        <v>407</v>
      </c>
      <c r="B115" s="620" t="s">
        <v>473</v>
      </c>
      <c r="C115" s="224">
        <v>16403548</v>
      </c>
      <c r="D115" s="224">
        <v>2824309</v>
      </c>
      <c r="E115" s="224">
        <v>2819317</v>
      </c>
      <c r="F115" s="585">
        <v>17.18723900463485</v>
      </c>
      <c r="G115" s="224">
        <v>1607171</v>
      </c>
    </row>
    <row r="116" spans="1:7" ht="12.75">
      <c r="A116" s="600">
        <v>1000</v>
      </c>
      <c r="B116" s="633" t="s">
        <v>409</v>
      </c>
      <c r="C116" s="532">
        <v>10516290</v>
      </c>
      <c r="D116" s="532">
        <v>1700671</v>
      </c>
      <c r="E116" s="532">
        <v>1695681</v>
      </c>
      <c r="F116" s="589">
        <v>16.124327115361027</v>
      </c>
      <c r="G116" s="532">
        <v>960639</v>
      </c>
    </row>
    <row r="117" spans="1:7" ht="12.75">
      <c r="A117" s="597">
        <v>1100</v>
      </c>
      <c r="B117" s="633" t="s">
        <v>80</v>
      </c>
      <c r="C117" s="532">
        <v>8103732</v>
      </c>
      <c r="D117" s="532">
        <v>1330489</v>
      </c>
      <c r="E117" s="532">
        <v>1330488</v>
      </c>
      <c r="F117" s="589">
        <v>16.41821323804884</v>
      </c>
      <c r="G117" s="532">
        <v>777900</v>
      </c>
    </row>
    <row r="118" spans="1:7" ht="12.75">
      <c r="A118" s="600">
        <v>2000</v>
      </c>
      <c r="B118" s="633" t="s">
        <v>414</v>
      </c>
      <c r="C118" s="532">
        <v>5887258</v>
      </c>
      <c r="D118" s="532">
        <v>1123638</v>
      </c>
      <c r="E118" s="532">
        <v>1123636</v>
      </c>
      <c r="F118" s="589">
        <v>19.085897033899315</v>
      </c>
      <c r="G118" s="532">
        <v>646532</v>
      </c>
    </row>
    <row r="119" spans="1:7" s="586" customFormat="1" ht="12.75">
      <c r="A119" s="598" t="s">
        <v>766</v>
      </c>
      <c r="B119" s="620" t="s">
        <v>865</v>
      </c>
      <c r="C119" s="224">
        <v>27814</v>
      </c>
      <c r="D119" s="224">
        <v>0</v>
      </c>
      <c r="E119" s="224">
        <v>0</v>
      </c>
      <c r="F119" s="585">
        <v>0</v>
      </c>
      <c r="G119" s="224">
        <v>0</v>
      </c>
    </row>
    <row r="120" spans="1:7" s="586" customFormat="1" ht="12.75">
      <c r="A120" s="457" t="s">
        <v>420</v>
      </c>
      <c r="B120" s="620" t="s">
        <v>475</v>
      </c>
      <c r="C120" s="224">
        <v>1466467735</v>
      </c>
      <c r="D120" s="224">
        <v>228164075</v>
      </c>
      <c r="E120" s="224">
        <v>221367913</v>
      </c>
      <c r="F120" s="585">
        <v>15.095314251833846</v>
      </c>
      <c r="G120" s="224">
        <v>130712400</v>
      </c>
    </row>
    <row r="121" spans="1:7" ht="12.75">
      <c r="A121" s="600">
        <v>3000</v>
      </c>
      <c r="B121" s="633" t="s">
        <v>422</v>
      </c>
      <c r="C121" s="532">
        <v>6655000</v>
      </c>
      <c r="D121" s="532">
        <v>794458</v>
      </c>
      <c r="E121" s="532">
        <v>528199</v>
      </c>
      <c r="F121" s="589">
        <v>7.936874530428249</v>
      </c>
      <c r="G121" s="532">
        <v>296211</v>
      </c>
    </row>
    <row r="122" spans="1:7" ht="12.75">
      <c r="A122" s="600">
        <v>6000</v>
      </c>
      <c r="B122" s="633" t="s">
        <v>476</v>
      </c>
      <c r="C122" s="532">
        <v>1459812735</v>
      </c>
      <c r="D122" s="532">
        <v>227369617</v>
      </c>
      <c r="E122" s="532">
        <v>220839714</v>
      </c>
      <c r="F122" s="589">
        <v>15.127948174804764</v>
      </c>
      <c r="G122" s="532">
        <v>130416189</v>
      </c>
    </row>
    <row r="123" spans="1:7" ht="25.5">
      <c r="A123" s="634" t="s">
        <v>81</v>
      </c>
      <c r="B123" s="633" t="s">
        <v>830</v>
      </c>
      <c r="C123" s="532">
        <v>10900</v>
      </c>
      <c r="D123" s="532">
        <v>0</v>
      </c>
      <c r="E123" s="532">
        <v>0</v>
      </c>
      <c r="F123" s="589">
        <v>0</v>
      </c>
      <c r="G123" s="532">
        <v>0</v>
      </c>
    </row>
    <row r="124" spans="1:7" ht="12.75">
      <c r="A124" s="600">
        <v>7700</v>
      </c>
      <c r="B124" s="633" t="s">
        <v>831</v>
      </c>
      <c r="C124" s="532">
        <v>10900</v>
      </c>
      <c r="D124" s="532">
        <v>0</v>
      </c>
      <c r="E124" s="532">
        <v>0</v>
      </c>
      <c r="F124" s="589">
        <v>0</v>
      </c>
      <c r="G124" s="532">
        <v>0</v>
      </c>
    </row>
    <row r="125" spans="1:7" s="586" customFormat="1" ht="12.75">
      <c r="A125" s="335" t="s">
        <v>428</v>
      </c>
      <c r="B125" s="620" t="s">
        <v>429</v>
      </c>
      <c r="C125" s="224">
        <v>1459742</v>
      </c>
      <c r="D125" s="224">
        <v>139405</v>
      </c>
      <c r="E125" s="224">
        <v>85079</v>
      </c>
      <c r="F125" s="585">
        <v>5.828358709963815</v>
      </c>
      <c r="G125" s="532">
        <v>38883</v>
      </c>
    </row>
    <row r="126" spans="1:7" s="586" customFormat="1" ht="12.75">
      <c r="A126" s="593" t="s">
        <v>430</v>
      </c>
      <c r="B126" s="620" t="s">
        <v>479</v>
      </c>
      <c r="C126" s="224">
        <v>1459742</v>
      </c>
      <c r="D126" s="224">
        <v>139405</v>
      </c>
      <c r="E126" s="224">
        <v>85079</v>
      </c>
      <c r="F126" s="585">
        <v>5.828358709963815</v>
      </c>
      <c r="G126" s="224">
        <v>38883</v>
      </c>
    </row>
    <row r="127" spans="1:7" s="586" customFormat="1" ht="12.75">
      <c r="A127" s="635"/>
      <c r="B127" s="618" t="s">
        <v>82</v>
      </c>
      <c r="C127" s="224">
        <v>-215765262</v>
      </c>
      <c r="D127" s="224">
        <v>-27548046</v>
      </c>
      <c r="E127" s="224">
        <v>-29322386</v>
      </c>
      <c r="F127" s="585">
        <v>13.589947579235437</v>
      </c>
      <c r="G127" s="224">
        <v>-43867221</v>
      </c>
    </row>
    <row r="128" spans="1:7" s="586" customFormat="1" ht="12.75">
      <c r="A128" s="635"/>
      <c r="B128" s="618" t="s">
        <v>176</v>
      </c>
      <c r="C128" s="224">
        <v>215765262</v>
      </c>
      <c r="D128" s="224">
        <v>27548046</v>
      </c>
      <c r="E128" s="224">
        <v>29322386</v>
      </c>
      <c r="F128" s="585">
        <v>13.589947579235437</v>
      </c>
      <c r="G128" s="224">
        <v>43867221</v>
      </c>
    </row>
    <row r="129" spans="1:7" ht="12.75">
      <c r="A129" s="636" t="s">
        <v>444</v>
      </c>
      <c r="B129" s="611" t="s">
        <v>180</v>
      </c>
      <c r="C129" s="532">
        <v>-476494</v>
      </c>
      <c r="D129" s="532">
        <v>0</v>
      </c>
      <c r="E129" s="532">
        <v>0</v>
      </c>
      <c r="F129" s="589">
        <v>0</v>
      </c>
      <c r="G129" s="532">
        <v>0</v>
      </c>
    </row>
    <row r="130" spans="1:7" ht="12.75">
      <c r="A130" s="587"/>
      <c r="B130" s="611" t="s">
        <v>16</v>
      </c>
      <c r="C130" s="532">
        <v>-476494</v>
      </c>
      <c r="D130" s="532">
        <v>0</v>
      </c>
      <c r="E130" s="532">
        <v>0</v>
      </c>
      <c r="F130" s="589">
        <v>0</v>
      </c>
      <c r="G130" s="532">
        <v>0</v>
      </c>
    </row>
    <row r="131" spans="1:7" ht="12.75">
      <c r="A131" s="636" t="s">
        <v>436</v>
      </c>
      <c r="B131" s="633" t="s">
        <v>297</v>
      </c>
      <c r="C131" s="532">
        <v>216241756</v>
      </c>
      <c r="D131" s="532">
        <v>27548046</v>
      </c>
      <c r="E131" s="532">
        <v>29246529</v>
      </c>
      <c r="F131" s="589">
        <v>13.524922078416715</v>
      </c>
      <c r="G131" s="532">
        <v>43791434</v>
      </c>
    </row>
    <row r="132" spans="1:7" ht="25.5">
      <c r="A132" s="587"/>
      <c r="B132" s="611" t="s">
        <v>83</v>
      </c>
      <c r="C132" s="532">
        <v>216241756</v>
      </c>
      <c r="D132" s="532">
        <v>27548046</v>
      </c>
      <c r="E132" s="532">
        <v>29322386</v>
      </c>
      <c r="F132" s="589">
        <v>13.560001797247706</v>
      </c>
      <c r="G132" s="532">
        <v>43867221</v>
      </c>
    </row>
    <row r="133" spans="1:7" ht="38.25">
      <c r="A133" s="587"/>
      <c r="B133" s="613" t="s">
        <v>17</v>
      </c>
      <c r="C133" s="532" t="s">
        <v>171</v>
      </c>
      <c r="D133" s="532">
        <v>0</v>
      </c>
      <c r="E133" s="532">
        <v>-75857</v>
      </c>
      <c r="F133" s="589" t="s">
        <v>171</v>
      </c>
      <c r="G133" s="532">
        <v>-75787</v>
      </c>
    </row>
    <row r="134" spans="1:7" ht="15.75" customHeight="1">
      <c r="A134" s="587" t="s">
        <v>18</v>
      </c>
      <c r="B134" s="613" t="s">
        <v>182</v>
      </c>
      <c r="C134" s="532" t="s">
        <v>171</v>
      </c>
      <c r="D134" s="532">
        <v>0</v>
      </c>
      <c r="E134" s="532">
        <v>75857</v>
      </c>
      <c r="F134" s="589" t="s">
        <v>171</v>
      </c>
      <c r="G134" s="532">
        <v>75787</v>
      </c>
    </row>
    <row r="135" spans="1:7" ht="12.75">
      <c r="A135" s="587"/>
      <c r="B135" s="620"/>
      <c r="C135" s="532"/>
      <c r="D135" s="532"/>
      <c r="E135" s="532"/>
      <c r="F135" s="589"/>
      <c r="G135" s="224"/>
    </row>
    <row r="136" spans="1:7" s="586" customFormat="1" ht="12.75">
      <c r="A136" s="224"/>
      <c r="B136" s="637" t="s">
        <v>84</v>
      </c>
      <c r="C136" s="224"/>
      <c r="D136" s="224"/>
      <c r="E136" s="224"/>
      <c r="F136" s="585"/>
      <c r="G136" s="224"/>
    </row>
    <row r="137" spans="1:7" s="586" customFormat="1" ht="12.75">
      <c r="A137" s="224"/>
      <c r="B137" s="351" t="s">
        <v>748</v>
      </c>
      <c r="C137" s="224">
        <v>903883086</v>
      </c>
      <c r="D137" s="224">
        <v>143204249</v>
      </c>
      <c r="E137" s="224">
        <v>127167651</v>
      </c>
      <c r="F137" s="585">
        <v>14.069037574622786</v>
      </c>
      <c r="G137" s="224">
        <v>57479141</v>
      </c>
    </row>
    <row r="138" spans="1:7" s="586" customFormat="1" ht="12.75">
      <c r="A138" s="532" t="s">
        <v>396</v>
      </c>
      <c r="B138" s="620" t="s">
        <v>276</v>
      </c>
      <c r="C138" s="224">
        <v>736404565</v>
      </c>
      <c r="D138" s="224">
        <v>113591026</v>
      </c>
      <c r="E138" s="224">
        <v>105797525</v>
      </c>
      <c r="F138" s="585">
        <v>14.366766588417331</v>
      </c>
      <c r="G138" s="224">
        <v>50971186</v>
      </c>
    </row>
    <row r="139" spans="1:7" s="586" customFormat="1" ht="12.75">
      <c r="A139" s="593" t="s">
        <v>21</v>
      </c>
      <c r="B139" s="620" t="s">
        <v>85</v>
      </c>
      <c r="C139" s="224">
        <v>736404565</v>
      </c>
      <c r="D139" s="224">
        <v>113591026</v>
      </c>
      <c r="E139" s="224">
        <v>105797525</v>
      </c>
      <c r="F139" s="585">
        <v>14.366766588417331</v>
      </c>
      <c r="G139" s="224">
        <v>50971186</v>
      </c>
    </row>
    <row r="140" spans="1:7" ht="12.75">
      <c r="A140" s="602" t="s">
        <v>21</v>
      </c>
      <c r="B140" s="622" t="s">
        <v>23</v>
      </c>
      <c r="C140" s="532">
        <v>736404565</v>
      </c>
      <c r="D140" s="532">
        <v>113591026</v>
      </c>
      <c r="E140" s="532">
        <v>163376868</v>
      </c>
      <c r="F140" s="589">
        <v>22.185748943585107</v>
      </c>
      <c r="G140" s="532">
        <v>79754247</v>
      </c>
    </row>
    <row r="141" spans="1:7" ht="12.75">
      <c r="A141" s="638" t="s">
        <v>24</v>
      </c>
      <c r="B141" s="622" t="s">
        <v>25</v>
      </c>
      <c r="C141" s="532">
        <v>10000</v>
      </c>
      <c r="D141" s="532" t="s">
        <v>171</v>
      </c>
      <c r="E141" s="532">
        <v>5261</v>
      </c>
      <c r="F141" s="589">
        <v>52.61</v>
      </c>
      <c r="G141" s="532">
        <v>1985</v>
      </c>
    </row>
    <row r="142" spans="1:7" ht="25.5">
      <c r="A142" s="355" t="s">
        <v>26</v>
      </c>
      <c r="B142" s="622" t="s">
        <v>27</v>
      </c>
      <c r="C142" s="532">
        <v>10000</v>
      </c>
      <c r="D142" s="532" t="s">
        <v>171</v>
      </c>
      <c r="E142" s="532">
        <v>5261</v>
      </c>
      <c r="F142" s="589">
        <v>52.61</v>
      </c>
      <c r="G142" s="532">
        <v>1985</v>
      </c>
    </row>
    <row r="143" spans="1:7" ht="28.5" customHeight="1">
      <c r="A143" s="631" t="s">
        <v>30</v>
      </c>
      <c r="B143" s="622" t="s">
        <v>31</v>
      </c>
      <c r="C143" s="532">
        <v>736394565</v>
      </c>
      <c r="D143" s="532" t="s">
        <v>171</v>
      </c>
      <c r="E143" s="532">
        <v>163371607</v>
      </c>
      <c r="F143" s="589">
        <v>22.185335792096726</v>
      </c>
      <c r="G143" s="532">
        <v>79752262</v>
      </c>
    </row>
    <row r="144" spans="1:7" ht="25.5">
      <c r="A144" s="532" t="s">
        <v>32</v>
      </c>
      <c r="B144" s="611" t="s">
        <v>33</v>
      </c>
      <c r="C144" s="532">
        <v>736394565</v>
      </c>
      <c r="D144" s="532" t="s">
        <v>171</v>
      </c>
      <c r="E144" s="532">
        <v>163371607</v>
      </c>
      <c r="F144" s="589">
        <v>22.185335792096726</v>
      </c>
      <c r="G144" s="532">
        <v>79752262</v>
      </c>
    </row>
    <row r="145" spans="1:7" ht="12.75">
      <c r="A145" s="631">
        <v>22500</v>
      </c>
      <c r="B145" s="611" t="s">
        <v>40</v>
      </c>
      <c r="C145" s="532" t="s">
        <v>171</v>
      </c>
      <c r="D145" s="532" t="s">
        <v>171</v>
      </c>
      <c r="E145" s="532">
        <v>-57579343</v>
      </c>
      <c r="F145" s="589" t="s">
        <v>171</v>
      </c>
      <c r="G145" s="532">
        <v>-28783061</v>
      </c>
    </row>
    <row r="146" spans="1:7" ht="25.5">
      <c r="A146" s="532" t="s">
        <v>41</v>
      </c>
      <c r="B146" s="611" t="s">
        <v>42</v>
      </c>
      <c r="C146" s="532" t="s">
        <v>171</v>
      </c>
      <c r="D146" s="532" t="s">
        <v>171</v>
      </c>
      <c r="E146" s="532">
        <v>196098</v>
      </c>
      <c r="F146" s="589" t="s">
        <v>171</v>
      </c>
      <c r="G146" s="532">
        <v>78045</v>
      </c>
    </row>
    <row r="147" spans="1:7" ht="25.5">
      <c r="A147" s="532" t="s">
        <v>43</v>
      </c>
      <c r="B147" s="611" t="s">
        <v>44</v>
      </c>
      <c r="C147" s="532" t="s">
        <v>171</v>
      </c>
      <c r="D147" s="532" t="s">
        <v>171</v>
      </c>
      <c r="E147" s="532">
        <v>-57776106</v>
      </c>
      <c r="F147" s="589" t="s">
        <v>171</v>
      </c>
      <c r="G147" s="532">
        <v>-28861499</v>
      </c>
    </row>
    <row r="148" spans="1:7" ht="12.75">
      <c r="A148" s="601">
        <v>22590</v>
      </c>
      <c r="B148" s="611" t="s">
        <v>45</v>
      </c>
      <c r="C148" s="532" t="s">
        <v>171</v>
      </c>
      <c r="D148" s="532" t="s">
        <v>171</v>
      </c>
      <c r="E148" s="532">
        <v>665</v>
      </c>
      <c r="F148" s="589" t="s">
        <v>171</v>
      </c>
      <c r="G148" s="532">
        <v>393</v>
      </c>
    </row>
    <row r="149" spans="1:7" s="586" customFormat="1" ht="12.75">
      <c r="A149" s="635"/>
      <c r="B149" s="627" t="s">
        <v>277</v>
      </c>
      <c r="C149" s="224">
        <v>80166270</v>
      </c>
      <c r="D149" s="237">
        <v>16536495</v>
      </c>
      <c r="E149" s="224">
        <v>8585210</v>
      </c>
      <c r="F149" s="585">
        <v>10.70925465286086</v>
      </c>
      <c r="G149" s="224">
        <v>12328</v>
      </c>
    </row>
    <row r="150" spans="1:7" s="586" customFormat="1" ht="25.5" hidden="1">
      <c r="A150" s="631">
        <v>22200</v>
      </c>
      <c r="B150" s="611" t="s">
        <v>46</v>
      </c>
      <c r="C150" s="532" t="s">
        <v>171</v>
      </c>
      <c r="D150" s="532" t="s">
        <v>171</v>
      </c>
      <c r="E150" s="532">
        <v>0</v>
      </c>
      <c r="F150" s="589" t="s">
        <v>171</v>
      </c>
      <c r="G150" s="224">
        <v>0</v>
      </c>
    </row>
    <row r="151" spans="1:7" s="586" customFormat="1" ht="38.25" hidden="1">
      <c r="A151" s="631">
        <v>22300</v>
      </c>
      <c r="B151" s="611" t="s">
        <v>48</v>
      </c>
      <c r="C151" s="355" t="s">
        <v>171</v>
      </c>
      <c r="D151" s="532" t="s">
        <v>171</v>
      </c>
      <c r="E151" s="355">
        <v>0</v>
      </c>
      <c r="F151" s="589" t="s">
        <v>171</v>
      </c>
      <c r="G151" s="224">
        <v>0</v>
      </c>
    </row>
    <row r="152" spans="1:7" ht="24.75" customHeight="1">
      <c r="A152" s="631">
        <v>22400</v>
      </c>
      <c r="B152" s="611" t="s">
        <v>50</v>
      </c>
      <c r="C152" s="532">
        <v>20033180</v>
      </c>
      <c r="D152" s="532" t="s">
        <v>171</v>
      </c>
      <c r="E152" s="532">
        <v>15049</v>
      </c>
      <c r="F152" s="589">
        <v>0.07512037529738164</v>
      </c>
      <c r="G152" s="532">
        <v>12328</v>
      </c>
    </row>
    <row r="153" spans="1:7" ht="12.75">
      <c r="A153" s="532">
        <v>22410</v>
      </c>
      <c r="B153" s="611" t="s">
        <v>86</v>
      </c>
      <c r="C153" s="532">
        <v>4000</v>
      </c>
      <c r="D153" s="532" t="s">
        <v>171</v>
      </c>
      <c r="E153" s="532">
        <v>2900</v>
      </c>
      <c r="F153" s="589">
        <v>72.5</v>
      </c>
      <c r="G153" s="532">
        <v>2682</v>
      </c>
    </row>
    <row r="154" spans="1:7" ht="37.5" customHeight="1">
      <c r="A154" s="532">
        <v>22420</v>
      </c>
      <c r="B154" s="611" t="s">
        <v>53</v>
      </c>
      <c r="C154" s="532">
        <v>20020000</v>
      </c>
      <c r="D154" s="532" t="s">
        <v>171</v>
      </c>
      <c r="E154" s="532">
        <v>10690</v>
      </c>
      <c r="F154" s="589">
        <v>0.0533966033966034</v>
      </c>
      <c r="G154" s="532">
        <v>9646</v>
      </c>
    </row>
    <row r="155" spans="1:7" ht="0.75" customHeight="1" hidden="1">
      <c r="A155" s="500">
        <v>22421</v>
      </c>
      <c r="B155" s="629" t="s">
        <v>55</v>
      </c>
      <c r="C155" s="355">
        <v>20000</v>
      </c>
      <c r="D155" s="355" t="s">
        <v>171</v>
      </c>
      <c r="E155" s="355"/>
      <c r="F155" s="589">
        <v>0</v>
      </c>
      <c r="G155" s="532">
        <v>0</v>
      </c>
    </row>
    <row r="156" spans="1:7" ht="12.75">
      <c r="A156" s="500">
        <v>22422</v>
      </c>
      <c r="B156" s="629" t="s">
        <v>57</v>
      </c>
      <c r="C156" s="355">
        <v>20000000</v>
      </c>
      <c r="D156" s="355" t="s">
        <v>171</v>
      </c>
      <c r="E156" s="355">
        <v>10690</v>
      </c>
      <c r="F156" s="589">
        <v>0.053450000000000004</v>
      </c>
      <c r="G156" s="532">
        <v>9646</v>
      </c>
    </row>
    <row r="157" spans="1:7" ht="12" customHeight="1">
      <c r="A157" s="532">
        <v>22460</v>
      </c>
      <c r="B157" s="611" t="s">
        <v>63</v>
      </c>
      <c r="C157" s="355">
        <v>9180</v>
      </c>
      <c r="D157" s="355" t="s">
        <v>171</v>
      </c>
      <c r="E157" s="355">
        <v>1459</v>
      </c>
      <c r="F157" s="589">
        <v>15.893246187363836</v>
      </c>
      <c r="G157" s="532">
        <v>0</v>
      </c>
    </row>
    <row r="158" spans="1:7" ht="49.5" customHeight="1" hidden="1">
      <c r="A158" s="532">
        <v>22470</v>
      </c>
      <c r="B158" s="611" t="s">
        <v>87</v>
      </c>
      <c r="C158" s="532" t="s">
        <v>171</v>
      </c>
      <c r="D158" s="532" t="s">
        <v>171</v>
      </c>
      <c r="E158" s="532">
        <v>0</v>
      </c>
      <c r="F158" s="589" t="s">
        <v>171</v>
      </c>
      <c r="G158" s="532">
        <v>0</v>
      </c>
    </row>
    <row r="159" spans="1:7" ht="25.5">
      <c r="A159" s="631">
        <v>22600</v>
      </c>
      <c r="B159" s="630" t="s">
        <v>66</v>
      </c>
      <c r="C159" s="532">
        <v>60133090</v>
      </c>
      <c r="D159" s="532" t="s">
        <v>171</v>
      </c>
      <c r="E159" s="532">
        <v>8570161</v>
      </c>
      <c r="F159" s="589">
        <v>14.251988381105976</v>
      </c>
      <c r="G159" s="532">
        <v>0</v>
      </c>
    </row>
    <row r="160" spans="1:7" ht="25.5">
      <c r="A160" s="532">
        <v>22610</v>
      </c>
      <c r="B160" s="630" t="s">
        <v>67</v>
      </c>
      <c r="C160" s="532">
        <v>4800000</v>
      </c>
      <c r="D160" s="532" t="s">
        <v>171</v>
      </c>
      <c r="E160" s="532">
        <v>600110</v>
      </c>
      <c r="F160" s="589">
        <v>12.502291666666668</v>
      </c>
      <c r="G160" s="532">
        <v>0</v>
      </c>
    </row>
    <row r="161" spans="1:7" ht="24.75" customHeight="1">
      <c r="A161" s="532">
        <v>22620</v>
      </c>
      <c r="B161" s="630" t="s">
        <v>68</v>
      </c>
      <c r="C161" s="532">
        <v>55333090</v>
      </c>
      <c r="D161" s="532" t="s">
        <v>171</v>
      </c>
      <c r="E161" s="532">
        <v>7970051</v>
      </c>
      <c r="F161" s="589" t="s">
        <v>171</v>
      </c>
      <c r="G161" s="532">
        <v>0</v>
      </c>
    </row>
    <row r="162" spans="1:7" s="586" customFormat="1" ht="25.5" hidden="1">
      <c r="A162" s="224"/>
      <c r="B162" s="633" t="s">
        <v>69</v>
      </c>
      <c r="C162" s="532" t="s">
        <v>171</v>
      </c>
      <c r="D162" s="532" t="s">
        <v>171</v>
      </c>
      <c r="E162" s="532">
        <v>0</v>
      </c>
      <c r="F162" s="599" t="s">
        <v>171</v>
      </c>
      <c r="G162" s="532">
        <v>0</v>
      </c>
    </row>
    <row r="163" spans="1:7" s="586" customFormat="1" ht="12.75">
      <c r="A163" s="224"/>
      <c r="B163" s="620" t="s">
        <v>835</v>
      </c>
      <c r="C163" s="224">
        <v>87312251</v>
      </c>
      <c r="D163" s="224">
        <v>13076728</v>
      </c>
      <c r="E163" s="237">
        <v>12784916</v>
      </c>
      <c r="F163" s="585">
        <v>14.642751565298665</v>
      </c>
      <c r="G163" s="224">
        <v>6495627</v>
      </c>
    </row>
    <row r="164" spans="1:7" ht="12.75">
      <c r="A164" s="600">
        <v>18000</v>
      </c>
      <c r="B164" s="622" t="s">
        <v>836</v>
      </c>
      <c r="C164" s="532">
        <v>87312251</v>
      </c>
      <c r="D164" s="532">
        <v>13076728</v>
      </c>
      <c r="E164" s="532">
        <v>12784916</v>
      </c>
      <c r="F164" s="589">
        <v>14.642751565298665</v>
      </c>
      <c r="G164" s="532">
        <v>6495627</v>
      </c>
    </row>
    <row r="165" spans="1:7" ht="25.5">
      <c r="A165" s="631">
        <v>18200</v>
      </c>
      <c r="B165" s="611" t="s">
        <v>70</v>
      </c>
      <c r="C165" s="355">
        <v>16239883</v>
      </c>
      <c r="D165" s="355">
        <v>2500547</v>
      </c>
      <c r="E165" s="355">
        <v>2494483</v>
      </c>
      <c r="F165" s="589">
        <v>15.360227656812553</v>
      </c>
      <c r="G165" s="532">
        <v>1334396</v>
      </c>
    </row>
    <row r="166" spans="1:7" ht="12.75">
      <c r="A166" s="532">
        <v>18210</v>
      </c>
      <c r="B166" s="611" t="s">
        <v>71</v>
      </c>
      <c r="C166" s="355">
        <v>16239883</v>
      </c>
      <c r="D166" s="355" t="s">
        <v>171</v>
      </c>
      <c r="E166" s="355">
        <v>2494483</v>
      </c>
      <c r="F166" s="589">
        <v>15.360227656812553</v>
      </c>
      <c r="G166" s="532">
        <v>1334396</v>
      </c>
    </row>
    <row r="167" spans="1:7" ht="25.5">
      <c r="A167" s="500">
        <v>18212</v>
      </c>
      <c r="B167" s="629" t="s">
        <v>73</v>
      </c>
      <c r="C167" s="355">
        <v>2169960</v>
      </c>
      <c r="D167" s="355" t="s">
        <v>171</v>
      </c>
      <c r="E167" s="355">
        <v>355721</v>
      </c>
      <c r="F167" s="589">
        <v>16.392974985714023</v>
      </c>
      <c r="G167" s="532">
        <v>177515</v>
      </c>
    </row>
    <row r="168" spans="1:7" ht="25.5">
      <c r="A168" s="500">
        <v>18214</v>
      </c>
      <c r="B168" s="629" t="s">
        <v>75</v>
      </c>
      <c r="C168" s="355">
        <v>2107785</v>
      </c>
      <c r="D168" s="355" t="s">
        <v>171</v>
      </c>
      <c r="E168" s="355">
        <v>350180</v>
      </c>
      <c r="F168" s="589">
        <v>16.613648925293614</v>
      </c>
      <c r="G168" s="532">
        <v>175090</v>
      </c>
    </row>
    <row r="169" spans="1:7" ht="25.5">
      <c r="A169" s="500">
        <v>18215</v>
      </c>
      <c r="B169" s="629" t="s">
        <v>76</v>
      </c>
      <c r="C169" s="355">
        <v>1162138</v>
      </c>
      <c r="D169" s="355" t="s">
        <v>171</v>
      </c>
      <c r="E169" s="355">
        <v>189582</v>
      </c>
      <c r="F169" s="589">
        <v>16.313208930436833</v>
      </c>
      <c r="G169" s="532">
        <v>94791</v>
      </c>
    </row>
    <row r="170" spans="1:7" ht="25.5">
      <c r="A170" s="500">
        <v>18217</v>
      </c>
      <c r="B170" s="629" t="s">
        <v>77</v>
      </c>
      <c r="C170" s="355">
        <v>10800000</v>
      </c>
      <c r="D170" s="355" t="s">
        <v>171</v>
      </c>
      <c r="E170" s="355">
        <v>1599000</v>
      </c>
      <c r="F170" s="589">
        <v>14.805555555555555</v>
      </c>
      <c r="G170" s="532">
        <v>887000</v>
      </c>
    </row>
    <row r="171" spans="1:7" ht="12.75">
      <c r="A171" s="631">
        <v>18500</v>
      </c>
      <c r="B171" s="611" t="s">
        <v>88</v>
      </c>
      <c r="C171" s="355">
        <v>71072368</v>
      </c>
      <c r="D171" s="355">
        <v>10576181</v>
      </c>
      <c r="E171" s="355">
        <v>10290433</v>
      </c>
      <c r="F171" s="589">
        <v>14.478809823812258</v>
      </c>
      <c r="G171" s="532">
        <v>5161231</v>
      </c>
    </row>
    <row r="172" spans="1:7" ht="25.5">
      <c r="A172" s="532">
        <v>18520</v>
      </c>
      <c r="B172" s="611" t="s">
        <v>89</v>
      </c>
      <c r="C172" s="355">
        <v>71072368</v>
      </c>
      <c r="D172" s="355" t="s">
        <v>171</v>
      </c>
      <c r="E172" s="355">
        <v>10290433</v>
      </c>
      <c r="F172" s="589">
        <v>14.478809823812258</v>
      </c>
      <c r="G172" s="532">
        <v>5161231</v>
      </c>
    </row>
    <row r="173" spans="1:7" ht="25.5">
      <c r="A173" s="500">
        <v>18521</v>
      </c>
      <c r="B173" s="629" t="s">
        <v>90</v>
      </c>
      <c r="C173" s="355">
        <v>20118240</v>
      </c>
      <c r="D173" s="355" t="s">
        <v>171</v>
      </c>
      <c r="E173" s="355">
        <v>2473977</v>
      </c>
      <c r="F173" s="589">
        <v>12.297184047908763</v>
      </c>
      <c r="G173" s="532">
        <v>1253742</v>
      </c>
    </row>
    <row r="174" spans="1:7" ht="25.5">
      <c r="A174" s="500">
        <v>18522</v>
      </c>
      <c r="B174" s="629" t="s">
        <v>91</v>
      </c>
      <c r="C174" s="355">
        <v>866044</v>
      </c>
      <c r="D174" s="355" t="s">
        <v>171</v>
      </c>
      <c r="E174" s="355">
        <v>77654</v>
      </c>
      <c r="F174" s="589">
        <v>8.966519022128205</v>
      </c>
      <c r="G174" s="532">
        <v>39000</v>
      </c>
    </row>
    <row r="175" spans="1:7" ht="24.75" customHeight="1">
      <c r="A175" s="500">
        <v>18523</v>
      </c>
      <c r="B175" s="629" t="s">
        <v>92</v>
      </c>
      <c r="C175" s="355">
        <v>50088084</v>
      </c>
      <c r="D175" s="355" t="s">
        <v>171</v>
      </c>
      <c r="E175" s="355">
        <v>7738802</v>
      </c>
      <c r="F175" s="589">
        <v>15.450385365109993</v>
      </c>
      <c r="G175" s="532">
        <v>3868489</v>
      </c>
    </row>
    <row r="176" spans="1:7" ht="22.5" customHeight="1" hidden="1">
      <c r="A176" s="500"/>
      <c r="B176" s="620" t="s">
        <v>69</v>
      </c>
      <c r="C176" s="589" t="s">
        <v>171</v>
      </c>
      <c r="D176" s="355">
        <v>0</v>
      </c>
      <c r="E176" s="355">
        <v>0</v>
      </c>
      <c r="F176" s="589" t="s">
        <v>171</v>
      </c>
      <c r="G176" s="224">
        <v>0</v>
      </c>
    </row>
    <row r="177" spans="1:7" s="586" customFormat="1" ht="12.75">
      <c r="A177" s="224"/>
      <c r="B177" s="351" t="s">
        <v>79</v>
      </c>
      <c r="C177" s="224">
        <v>1076090168</v>
      </c>
      <c r="D177" s="224">
        <v>153942326</v>
      </c>
      <c r="E177" s="224">
        <v>151323203</v>
      </c>
      <c r="F177" s="585">
        <v>14.062316290952303</v>
      </c>
      <c r="G177" s="224">
        <v>92945560</v>
      </c>
    </row>
    <row r="178" spans="1:7" s="586" customFormat="1" ht="12.75">
      <c r="A178" s="335" t="s">
        <v>405</v>
      </c>
      <c r="B178" s="620" t="s">
        <v>472</v>
      </c>
      <c r="C178" s="224">
        <v>1076090168</v>
      </c>
      <c r="D178" s="224">
        <v>153942326</v>
      </c>
      <c r="E178" s="224">
        <v>151323203</v>
      </c>
      <c r="F178" s="585">
        <v>14.062316290952303</v>
      </c>
      <c r="G178" s="224">
        <v>92945560</v>
      </c>
    </row>
    <row r="179" spans="1:7" s="586" customFormat="1" ht="12.75">
      <c r="A179" s="457" t="s">
        <v>420</v>
      </c>
      <c r="B179" s="620" t="s">
        <v>475</v>
      </c>
      <c r="C179" s="224">
        <v>1064666018</v>
      </c>
      <c r="D179" s="224">
        <v>152132527</v>
      </c>
      <c r="E179" s="224">
        <v>149554505</v>
      </c>
      <c r="F179" s="585">
        <v>14.047081664252008</v>
      </c>
      <c r="G179" s="224">
        <v>91960393</v>
      </c>
    </row>
    <row r="180" spans="1:7" ht="12.75">
      <c r="A180" s="600">
        <v>6000</v>
      </c>
      <c r="B180" s="633" t="s">
        <v>476</v>
      </c>
      <c r="C180" s="532">
        <v>1064666018</v>
      </c>
      <c r="D180" s="532">
        <v>152132527</v>
      </c>
      <c r="E180" s="532">
        <v>149554505</v>
      </c>
      <c r="F180" s="589">
        <v>14.047081664252008</v>
      </c>
      <c r="G180" s="532">
        <v>91960393</v>
      </c>
    </row>
    <row r="181" spans="1:7" s="586" customFormat="1" ht="12.75">
      <c r="A181" s="639">
        <v>7000</v>
      </c>
      <c r="B181" s="620" t="s">
        <v>788</v>
      </c>
      <c r="C181" s="224">
        <v>11424150</v>
      </c>
      <c r="D181" s="224">
        <v>1809799</v>
      </c>
      <c r="E181" s="224">
        <v>1768698</v>
      </c>
      <c r="F181" s="585">
        <v>15.482097136329617</v>
      </c>
      <c r="G181" s="224">
        <v>985167</v>
      </c>
    </row>
    <row r="182" spans="1:7" ht="12.75">
      <c r="A182" s="638">
        <v>7100</v>
      </c>
      <c r="B182" s="611" t="s">
        <v>93</v>
      </c>
      <c r="C182" s="532">
        <v>11424150</v>
      </c>
      <c r="D182" s="532">
        <v>1809799</v>
      </c>
      <c r="E182" s="532">
        <v>1768698</v>
      </c>
      <c r="F182" s="589">
        <v>15.482097136329617</v>
      </c>
      <c r="G182" s="532">
        <v>985167</v>
      </c>
    </row>
    <row r="183" spans="1:7" ht="38.25">
      <c r="A183" s="355">
        <v>7140</v>
      </c>
      <c r="B183" s="611" t="s">
        <v>94</v>
      </c>
      <c r="C183" s="532">
        <v>11424150</v>
      </c>
      <c r="D183" s="532">
        <v>1809799</v>
      </c>
      <c r="E183" s="532">
        <v>1768698</v>
      </c>
      <c r="F183" s="589">
        <v>15.482097136329617</v>
      </c>
      <c r="G183" s="532">
        <v>985167</v>
      </c>
    </row>
    <row r="184" spans="1:7" ht="7.5" customHeight="1" hidden="1">
      <c r="A184" s="639"/>
      <c r="B184" s="620"/>
      <c r="C184" s="589"/>
      <c r="D184" s="589"/>
      <c r="E184" s="532"/>
      <c r="F184" s="589"/>
      <c r="G184" s="224">
        <v>0</v>
      </c>
    </row>
    <row r="185" spans="1:7" s="586" customFormat="1" ht="12.75">
      <c r="A185" s="640"/>
      <c r="B185" s="618" t="s">
        <v>82</v>
      </c>
      <c r="C185" s="224">
        <v>-172207082</v>
      </c>
      <c r="D185" s="224">
        <v>-10738077</v>
      </c>
      <c r="E185" s="224">
        <v>-24155552</v>
      </c>
      <c r="F185" s="585">
        <v>14.027037517539492</v>
      </c>
      <c r="G185" s="224">
        <v>-35466419</v>
      </c>
    </row>
    <row r="186" spans="1:7" s="586" customFormat="1" ht="12.75">
      <c r="A186" s="640"/>
      <c r="B186" s="618" t="s">
        <v>176</v>
      </c>
      <c r="C186" s="224">
        <v>172207082</v>
      </c>
      <c r="D186" s="224">
        <v>10738077</v>
      </c>
      <c r="E186" s="224">
        <v>24155552</v>
      </c>
      <c r="F186" s="585">
        <v>14.027037517539492</v>
      </c>
      <c r="G186" s="224">
        <v>35466419</v>
      </c>
    </row>
    <row r="187" spans="1:7" ht="12.75">
      <c r="A187" s="636" t="s">
        <v>436</v>
      </c>
      <c r="B187" s="633" t="s">
        <v>297</v>
      </c>
      <c r="C187" s="532">
        <v>172207082</v>
      </c>
      <c r="D187" s="532">
        <v>10738077</v>
      </c>
      <c r="E187" s="532">
        <v>24079695</v>
      </c>
      <c r="F187" s="589">
        <v>13.982987645072576</v>
      </c>
      <c r="G187" s="532">
        <v>35390632</v>
      </c>
    </row>
    <row r="188" spans="1:7" ht="25.5">
      <c r="A188" s="587"/>
      <c r="B188" s="611" t="s">
        <v>83</v>
      </c>
      <c r="C188" s="532">
        <v>172207082</v>
      </c>
      <c r="D188" s="532">
        <v>10738077</v>
      </c>
      <c r="E188" s="532">
        <v>24155552</v>
      </c>
      <c r="F188" s="589">
        <v>14.027037517539492</v>
      </c>
      <c r="G188" s="532">
        <v>35466419</v>
      </c>
    </row>
    <row r="189" spans="1:7" ht="42.75" customHeight="1">
      <c r="A189" s="587"/>
      <c r="B189" s="613" t="s">
        <v>17</v>
      </c>
      <c r="C189" s="532" t="s">
        <v>171</v>
      </c>
      <c r="D189" s="532">
        <v>0</v>
      </c>
      <c r="E189" s="532">
        <v>-75857</v>
      </c>
      <c r="F189" s="589" t="s">
        <v>171</v>
      </c>
      <c r="G189" s="532">
        <v>-75787</v>
      </c>
    </row>
    <row r="190" spans="1:7" ht="13.5" customHeight="1">
      <c r="A190" s="587" t="s">
        <v>18</v>
      </c>
      <c r="B190" s="613" t="s">
        <v>182</v>
      </c>
      <c r="C190" s="532" t="s">
        <v>171</v>
      </c>
      <c r="D190" s="355">
        <v>0</v>
      </c>
      <c r="E190" s="532">
        <v>75857</v>
      </c>
      <c r="F190" s="589" t="s">
        <v>171</v>
      </c>
      <c r="G190" s="532">
        <v>75787</v>
      </c>
    </row>
    <row r="191" spans="1:7" ht="12.75">
      <c r="A191" s="593"/>
      <c r="B191" s="611"/>
      <c r="C191" s="532"/>
      <c r="D191" s="532"/>
      <c r="E191" s="532"/>
      <c r="F191" s="589"/>
      <c r="G191" s="224"/>
    </row>
    <row r="192" spans="1:7" s="586" customFormat="1" ht="12.75">
      <c r="A192" s="224"/>
      <c r="B192" s="637" t="s">
        <v>95</v>
      </c>
      <c r="C192" s="224"/>
      <c r="D192" s="224"/>
      <c r="E192" s="224"/>
      <c r="F192" s="585"/>
      <c r="G192" s="224"/>
    </row>
    <row r="193" spans="1:7" s="586" customFormat="1" ht="12.75">
      <c r="A193" s="224"/>
      <c r="B193" s="351" t="s">
        <v>748</v>
      </c>
      <c r="C193" s="224">
        <v>117505766</v>
      </c>
      <c r="D193" s="224">
        <v>18415584</v>
      </c>
      <c r="E193" s="224">
        <v>14785584</v>
      </c>
      <c r="F193" s="585">
        <v>12.582858274376086</v>
      </c>
      <c r="G193" s="224">
        <v>6847734</v>
      </c>
    </row>
    <row r="194" spans="1:7" s="586" customFormat="1" ht="12.75">
      <c r="A194" s="355"/>
      <c r="B194" s="620" t="s">
        <v>276</v>
      </c>
      <c r="C194" s="224">
        <v>110614392</v>
      </c>
      <c r="D194" s="224">
        <v>16613158</v>
      </c>
      <c r="E194" s="224">
        <v>13645067</v>
      </c>
      <c r="F194" s="585">
        <v>12.335706731543578</v>
      </c>
      <c r="G194" s="224">
        <v>6668700</v>
      </c>
    </row>
    <row r="195" spans="1:7" s="586" customFormat="1" ht="12.75">
      <c r="A195" s="355"/>
      <c r="B195" s="620" t="s">
        <v>85</v>
      </c>
      <c r="C195" s="224">
        <v>110614392</v>
      </c>
      <c r="D195" s="224">
        <v>16613158</v>
      </c>
      <c r="E195" s="237">
        <v>13645067</v>
      </c>
      <c r="F195" s="585">
        <v>12.335706731543578</v>
      </c>
      <c r="G195" s="224">
        <v>6668700</v>
      </c>
    </row>
    <row r="196" spans="1:7" ht="12.75">
      <c r="A196" s="602" t="s">
        <v>21</v>
      </c>
      <c r="B196" s="622" t="s">
        <v>23</v>
      </c>
      <c r="C196" s="532">
        <v>110614392</v>
      </c>
      <c r="D196" s="532">
        <v>16613158</v>
      </c>
      <c r="E196" s="355">
        <v>13645067</v>
      </c>
      <c r="F196" s="589">
        <v>12.335706731543578</v>
      </c>
      <c r="G196" s="532">
        <v>6668700</v>
      </c>
    </row>
    <row r="197" spans="1:7" ht="12.75">
      <c r="A197" s="638" t="s">
        <v>24</v>
      </c>
      <c r="B197" s="622" t="s">
        <v>96</v>
      </c>
      <c r="C197" s="532" t="s">
        <v>171</v>
      </c>
      <c r="D197" s="532" t="s">
        <v>171</v>
      </c>
      <c r="E197" s="355">
        <v>0</v>
      </c>
      <c r="F197" s="589" t="s">
        <v>171</v>
      </c>
      <c r="G197" s="532">
        <v>0</v>
      </c>
    </row>
    <row r="198" spans="1:7" ht="28.5" customHeight="1">
      <c r="A198" s="638" t="s">
        <v>30</v>
      </c>
      <c r="B198" s="622" t="s">
        <v>31</v>
      </c>
      <c r="C198" s="532">
        <v>110614392</v>
      </c>
      <c r="D198" s="532" t="s">
        <v>171</v>
      </c>
      <c r="E198" s="355">
        <v>13630104</v>
      </c>
      <c r="F198" s="589">
        <v>12.322179558696124</v>
      </c>
      <c r="G198" s="532">
        <v>6653737</v>
      </c>
    </row>
    <row r="199" spans="1:7" ht="37.5" customHeight="1">
      <c r="A199" s="355" t="s">
        <v>34</v>
      </c>
      <c r="B199" s="611" t="s">
        <v>35</v>
      </c>
      <c r="C199" s="532">
        <v>110614392</v>
      </c>
      <c r="D199" s="532" t="s">
        <v>171</v>
      </c>
      <c r="E199" s="355">
        <v>13630104</v>
      </c>
      <c r="F199" s="589">
        <v>12.322179558696124</v>
      </c>
      <c r="G199" s="532">
        <v>6653737</v>
      </c>
    </row>
    <row r="200" spans="1:7" ht="12.75">
      <c r="A200" s="532">
        <v>22500</v>
      </c>
      <c r="B200" s="622" t="s">
        <v>45</v>
      </c>
      <c r="C200" s="532" t="s">
        <v>171</v>
      </c>
      <c r="D200" s="532" t="s">
        <v>171</v>
      </c>
      <c r="E200" s="532">
        <v>14963</v>
      </c>
      <c r="F200" s="589" t="s">
        <v>171</v>
      </c>
      <c r="G200" s="532">
        <v>14963</v>
      </c>
    </row>
    <row r="201" spans="1:7" ht="12.75">
      <c r="A201" s="532">
        <v>22590</v>
      </c>
      <c r="B201" s="622" t="s">
        <v>45</v>
      </c>
      <c r="C201" s="532" t="s">
        <v>171</v>
      </c>
      <c r="D201" s="532" t="s">
        <v>171</v>
      </c>
      <c r="E201" s="532">
        <v>14963</v>
      </c>
      <c r="F201" s="589" t="s">
        <v>171</v>
      </c>
      <c r="G201" s="532">
        <v>14963</v>
      </c>
    </row>
    <row r="202" spans="1:7" s="586" customFormat="1" ht="13.5" customHeight="1">
      <c r="A202" s="224"/>
      <c r="B202" s="627" t="s">
        <v>277</v>
      </c>
      <c r="C202" s="224">
        <v>3523460</v>
      </c>
      <c r="D202" s="237">
        <v>1374601</v>
      </c>
      <c r="E202" s="224">
        <v>787051</v>
      </c>
      <c r="F202" s="585">
        <v>22.33744671430923</v>
      </c>
      <c r="G202" s="224">
        <v>276</v>
      </c>
    </row>
    <row r="203" spans="1:7" s="586" customFormat="1" ht="0.75" customHeight="1" hidden="1">
      <c r="A203" s="631">
        <v>22200</v>
      </c>
      <c r="B203" s="611" t="s">
        <v>46</v>
      </c>
      <c r="C203" s="532">
        <v>0</v>
      </c>
      <c r="D203" s="532" t="s">
        <v>171</v>
      </c>
      <c r="E203" s="532">
        <v>0</v>
      </c>
      <c r="F203" s="589" t="s">
        <v>171</v>
      </c>
      <c r="G203" s="224">
        <v>0</v>
      </c>
    </row>
    <row r="204" spans="1:7" s="586" customFormat="1" ht="38.25" hidden="1">
      <c r="A204" s="638">
        <v>22300</v>
      </c>
      <c r="B204" s="641" t="s">
        <v>97</v>
      </c>
      <c r="C204" s="532">
        <v>0</v>
      </c>
      <c r="D204" s="532" t="s">
        <v>171</v>
      </c>
      <c r="E204" s="355">
        <v>0</v>
      </c>
      <c r="F204" s="589" t="s">
        <v>171</v>
      </c>
      <c r="G204" s="224">
        <v>0</v>
      </c>
    </row>
    <row r="205" spans="1:7" ht="36.75" customHeight="1">
      <c r="A205" s="631">
        <v>22400</v>
      </c>
      <c r="B205" s="611" t="s">
        <v>50</v>
      </c>
      <c r="C205" s="532">
        <v>6070</v>
      </c>
      <c r="D205" s="532" t="s">
        <v>171</v>
      </c>
      <c r="E205" s="532">
        <v>398</v>
      </c>
      <c r="F205" s="589">
        <v>6.556836902800659</v>
      </c>
      <c r="G205" s="532">
        <v>276</v>
      </c>
    </row>
    <row r="206" spans="1:7" ht="12.75">
      <c r="A206" s="532">
        <v>22410</v>
      </c>
      <c r="B206" s="611" t="s">
        <v>51</v>
      </c>
      <c r="C206" s="532" t="s">
        <v>171</v>
      </c>
      <c r="D206" s="532" t="s">
        <v>171</v>
      </c>
      <c r="E206" s="532">
        <v>135</v>
      </c>
      <c r="F206" s="589" t="s">
        <v>171</v>
      </c>
      <c r="G206" s="532">
        <v>135</v>
      </c>
    </row>
    <row r="207" spans="1:7" ht="25.5">
      <c r="A207" s="532">
        <v>22450</v>
      </c>
      <c r="B207" s="611" t="s">
        <v>61</v>
      </c>
      <c r="C207" s="532">
        <v>5000</v>
      </c>
      <c r="D207" s="532" t="s">
        <v>171</v>
      </c>
      <c r="E207" s="532">
        <v>0</v>
      </c>
      <c r="F207" s="589">
        <v>0</v>
      </c>
      <c r="G207" s="532">
        <v>0</v>
      </c>
    </row>
    <row r="208" spans="1:7" ht="12.75">
      <c r="A208" s="532">
        <v>22460</v>
      </c>
      <c r="B208" s="611" t="s">
        <v>63</v>
      </c>
      <c r="C208" s="532">
        <v>1070</v>
      </c>
      <c r="D208" s="532" t="s">
        <v>171</v>
      </c>
      <c r="E208" s="532">
        <v>122</v>
      </c>
      <c r="F208" s="589">
        <v>11.401869158878505</v>
      </c>
      <c r="G208" s="532">
        <v>0</v>
      </c>
    </row>
    <row r="209" spans="1:7" ht="51">
      <c r="A209" s="532">
        <v>22470</v>
      </c>
      <c r="B209" s="630" t="s">
        <v>64</v>
      </c>
      <c r="C209" s="532" t="s">
        <v>171</v>
      </c>
      <c r="D209" s="532" t="s">
        <v>171</v>
      </c>
      <c r="E209" s="532">
        <v>141</v>
      </c>
      <c r="F209" s="589" t="s">
        <v>171</v>
      </c>
      <c r="G209" s="532">
        <v>141</v>
      </c>
    </row>
    <row r="210" spans="1:7" ht="24" customHeight="1">
      <c r="A210" s="631">
        <v>22600</v>
      </c>
      <c r="B210" s="630" t="s">
        <v>66</v>
      </c>
      <c r="C210" s="532">
        <v>3517390</v>
      </c>
      <c r="D210" s="532" t="s">
        <v>171</v>
      </c>
      <c r="E210" s="532">
        <v>786653</v>
      </c>
      <c r="F210" s="589">
        <v>22.364679492464585</v>
      </c>
      <c r="G210" s="532">
        <v>0</v>
      </c>
    </row>
    <row r="211" spans="1:7" ht="27" customHeight="1">
      <c r="A211" s="532">
        <v>22610</v>
      </c>
      <c r="B211" s="630" t="s">
        <v>67</v>
      </c>
      <c r="C211" s="532">
        <v>500000</v>
      </c>
      <c r="D211" s="532" t="s">
        <v>171</v>
      </c>
      <c r="E211" s="355">
        <v>130909</v>
      </c>
      <c r="F211" s="589">
        <v>26.1818</v>
      </c>
      <c r="G211" s="532">
        <v>0</v>
      </c>
    </row>
    <row r="212" spans="1:7" s="586" customFormat="1" ht="12.75" hidden="1">
      <c r="A212" s="532"/>
      <c r="B212" s="633"/>
      <c r="C212" s="532"/>
      <c r="D212" s="532"/>
      <c r="E212" s="532"/>
      <c r="F212" s="589"/>
      <c r="G212" s="532"/>
    </row>
    <row r="213" spans="1:7" s="586" customFormat="1" ht="25.5">
      <c r="A213" s="532">
        <v>22620</v>
      </c>
      <c r="B213" s="630" t="s">
        <v>68</v>
      </c>
      <c r="C213" s="532">
        <v>3017390</v>
      </c>
      <c r="D213" s="532" t="s">
        <v>171</v>
      </c>
      <c r="E213" s="532">
        <v>655744</v>
      </c>
      <c r="F213" s="589">
        <v>21.73215925021293</v>
      </c>
      <c r="G213" s="532">
        <v>0</v>
      </c>
    </row>
    <row r="214" spans="1:7" s="586" customFormat="1" ht="12.75">
      <c r="A214" s="224"/>
      <c r="B214" s="620" t="s">
        <v>835</v>
      </c>
      <c r="C214" s="224">
        <v>3367914</v>
      </c>
      <c r="D214" s="224">
        <v>427825</v>
      </c>
      <c r="E214" s="224">
        <v>353466</v>
      </c>
      <c r="F214" s="585">
        <v>10.495101715780153</v>
      </c>
      <c r="G214" s="224">
        <v>178758</v>
      </c>
    </row>
    <row r="215" spans="1:7" ht="12.75">
      <c r="A215" s="600">
        <v>18000</v>
      </c>
      <c r="B215" s="622" t="s">
        <v>836</v>
      </c>
      <c r="C215" s="532">
        <v>3367914</v>
      </c>
      <c r="D215" s="532">
        <v>427825</v>
      </c>
      <c r="E215" s="532">
        <v>353466</v>
      </c>
      <c r="F215" s="589">
        <v>10.495101715780153</v>
      </c>
      <c r="G215" s="532">
        <v>178758</v>
      </c>
    </row>
    <row r="216" spans="1:7" ht="25.5">
      <c r="A216" s="631">
        <v>18200</v>
      </c>
      <c r="B216" s="611" t="s">
        <v>70</v>
      </c>
      <c r="C216" s="532">
        <v>200401</v>
      </c>
      <c r="D216" s="532">
        <v>33275</v>
      </c>
      <c r="E216" s="532">
        <v>33150</v>
      </c>
      <c r="F216" s="589">
        <v>16.54183362358471</v>
      </c>
      <c r="G216" s="532">
        <v>16575</v>
      </c>
    </row>
    <row r="217" spans="1:7" ht="12.75">
      <c r="A217" s="532">
        <v>18210</v>
      </c>
      <c r="B217" s="611" t="s">
        <v>71</v>
      </c>
      <c r="C217" s="532">
        <v>200401</v>
      </c>
      <c r="D217" s="532" t="s">
        <v>171</v>
      </c>
      <c r="E217" s="532">
        <v>33150</v>
      </c>
      <c r="F217" s="589">
        <v>16.54183362358471</v>
      </c>
      <c r="G217" s="532">
        <v>16575</v>
      </c>
    </row>
    <row r="218" spans="1:7" ht="25.5">
      <c r="A218" s="500">
        <v>18213</v>
      </c>
      <c r="B218" s="629" t="s">
        <v>74</v>
      </c>
      <c r="C218" s="355">
        <v>200401</v>
      </c>
      <c r="D218" s="355" t="s">
        <v>171</v>
      </c>
      <c r="E218" s="355">
        <v>33150</v>
      </c>
      <c r="F218" s="589">
        <v>16.54183362358471</v>
      </c>
      <c r="G218" s="532">
        <v>16575</v>
      </c>
    </row>
    <row r="219" spans="1:7" ht="12.75">
      <c r="A219" s="631">
        <v>18500</v>
      </c>
      <c r="B219" s="611" t="s">
        <v>88</v>
      </c>
      <c r="C219" s="532">
        <v>3167513</v>
      </c>
      <c r="D219" s="532">
        <v>394550</v>
      </c>
      <c r="E219" s="532">
        <v>320316</v>
      </c>
      <c r="F219" s="589">
        <v>10.112539396049835</v>
      </c>
      <c r="G219" s="532">
        <v>162183</v>
      </c>
    </row>
    <row r="220" spans="1:7" ht="25.5">
      <c r="A220" s="532">
        <v>18520</v>
      </c>
      <c r="B220" s="611" t="s">
        <v>89</v>
      </c>
      <c r="C220" s="532">
        <v>3167513</v>
      </c>
      <c r="D220" s="532" t="s">
        <v>171</v>
      </c>
      <c r="E220" s="532">
        <v>320316</v>
      </c>
      <c r="F220" s="589">
        <v>10.112539396049835</v>
      </c>
      <c r="G220" s="532">
        <v>162183</v>
      </c>
    </row>
    <row r="221" spans="1:7" ht="25.5">
      <c r="A221" s="500">
        <v>18524</v>
      </c>
      <c r="B221" s="629" t="s">
        <v>98</v>
      </c>
      <c r="C221" s="355">
        <v>38284</v>
      </c>
      <c r="D221" s="355" t="s">
        <v>171</v>
      </c>
      <c r="E221" s="355">
        <v>3924</v>
      </c>
      <c r="F221" s="589">
        <v>10.249712673701808</v>
      </c>
      <c r="G221" s="532">
        <v>2000</v>
      </c>
    </row>
    <row r="222" spans="1:7" ht="39.75" customHeight="1">
      <c r="A222" s="500">
        <v>18525</v>
      </c>
      <c r="B222" s="629" t="s">
        <v>99</v>
      </c>
      <c r="C222" s="355">
        <v>3129229</v>
      </c>
      <c r="D222" s="355" t="s">
        <v>171</v>
      </c>
      <c r="E222" s="355">
        <v>316392</v>
      </c>
      <c r="F222" s="589">
        <v>10.110861173790733</v>
      </c>
      <c r="G222" s="532">
        <v>160183</v>
      </c>
    </row>
    <row r="223" spans="1:7" ht="25.5" customHeight="1" hidden="1">
      <c r="A223" s="500"/>
      <c r="B223" s="620" t="s">
        <v>69</v>
      </c>
      <c r="C223" s="500" t="s">
        <v>171</v>
      </c>
      <c r="D223" s="500" t="s">
        <v>171</v>
      </c>
      <c r="E223" s="237">
        <v>0</v>
      </c>
      <c r="F223" s="642" t="s">
        <v>171</v>
      </c>
      <c r="G223" s="224">
        <v>0</v>
      </c>
    </row>
    <row r="224" spans="1:7" s="586" customFormat="1" ht="12.75">
      <c r="A224" s="224"/>
      <c r="B224" s="351" t="s">
        <v>79</v>
      </c>
      <c r="C224" s="224">
        <v>128782913</v>
      </c>
      <c r="D224" s="224">
        <v>24547875</v>
      </c>
      <c r="E224" s="224">
        <v>20303606</v>
      </c>
      <c r="F224" s="585">
        <v>15.765760788467334</v>
      </c>
      <c r="G224" s="224">
        <v>11084307</v>
      </c>
    </row>
    <row r="225" spans="1:7" s="586" customFormat="1" ht="12.75">
      <c r="A225" s="335" t="s">
        <v>405</v>
      </c>
      <c r="B225" s="620" t="s">
        <v>472</v>
      </c>
      <c r="C225" s="224">
        <v>128782913</v>
      </c>
      <c r="D225" s="224">
        <v>24547875</v>
      </c>
      <c r="E225" s="224">
        <v>20303606</v>
      </c>
      <c r="F225" s="585">
        <v>15.765760788467334</v>
      </c>
      <c r="G225" s="224">
        <v>11084307</v>
      </c>
    </row>
    <row r="226" spans="1:7" s="586" customFormat="1" ht="12.75">
      <c r="A226" s="457" t="s">
        <v>420</v>
      </c>
      <c r="B226" s="620" t="s">
        <v>475</v>
      </c>
      <c r="C226" s="224">
        <v>107333640</v>
      </c>
      <c r="D226" s="224">
        <v>21592872</v>
      </c>
      <c r="E226" s="224">
        <v>17587657</v>
      </c>
      <c r="F226" s="585">
        <v>16.38596902145497</v>
      </c>
      <c r="G226" s="224">
        <v>9679883</v>
      </c>
    </row>
    <row r="227" spans="1:7" ht="12.75">
      <c r="A227" s="600">
        <v>3000</v>
      </c>
      <c r="B227" s="633" t="s">
        <v>422</v>
      </c>
      <c r="C227" s="532">
        <v>6500000</v>
      </c>
      <c r="D227" s="532">
        <v>768624</v>
      </c>
      <c r="E227" s="532">
        <v>521989</v>
      </c>
      <c r="F227" s="589">
        <v>8.0306</v>
      </c>
      <c r="G227" s="532">
        <v>292810</v>
      </c>
    </row>
    <row r="228" spans="1:7" ht="12.75">
      <c r="A228" s="600">
        <v>6000</v>
      </c>
      <c r="B228" s="633" t="s">
        <v>476</v>
      </c>
      <c r="C228" s="532">
        <v>100833640</v>
      </c>
      <c r="D228" s="532">
        <v>20824248</v>
      </c>
      <c r="E228" s="532">
        <v>17065668</v>
      </c>
      <c r="F228" s="589">
        <v>16.924577948391033</v>
      </c>
      <c r="G228" s="532">
        <v>9387073</v>
      </c>
    </row>
    <row r="229" spans="1:7" s="586" customFormat="1" ht="12.75">
      <c r="A229" s="639">
        <v>7000</v>
      </c>
      <c r="B229" s="620" t="s">
        <v>788</v>
      </c>
      <c r="C229" s="224">
        <v>21449273</v>
      </c>
      <c r="D229" s="224">
        <v>2955003</v>
      </c>
      <c r="E229" s="224">
        <v>2715949</v>
      </c>
      <c r="F229" s="585">
        <v>12.662196056714837</v>
      </c>
      <c r="G229" s="224">
        <v>1404424</v>
      </c>
    </row>
    <row r="230" spans="1:7" ht="12.75">
      <c r="A230" s="638">
        <v>7100</v>
      </c>
      <c r="B230" s="611" t="s">
        <v>93</v>
      </c>
      <c r="C230" s="532">
        <v>21449273</v>
      </c>
      <c r="D230" s="532">
        <v>2955003</v>
      </c>
      <c r="E230" s="532">
        <v>2715949</v>
      </c>
      <c r="F230" s="589">
        <v>12.662196056714837</v>
      </c>
      <c r="G230" s="532">
        <v>1404424</v>
      </c>
    </row>
    <row r="231" spans="1:7" ht="38.25">
      <c r="A231" s="355">
        <v>7140</v>
      </c>
      <c r="B231" s="611" t="s">
        <v>94</v>
      </c>
      <c r="C231" s="532">
        <v>21449273</v>
      </c>
      <c r="D231" s="532">
        <v>2955003</v>
      </c>
      <c r="E231" s="532">
        <v>2715949</v>
      </c>
      <c r="F231" s="589">
        <v>12.662196056714837</v>
      </c>
      <c r="G231" s="532">
        <v>1404424</v>
      </c>
    </row>
    <row r="232" spans="1:7" s="586" customFormat="1" ht="12.75">
      <c r="A232" s="640"/>
      <c r="B232" s="618" t="s">
        <v>82</v>
      </c>
      <c r="C232" s="224">
        <v>-11277147</v>
      </c>
      <c r="D232" s="224">
        <v>-6132291</v>
      </c>
      <c r="E232" s="224">
        <v>-5518022</v>
      </c>
      <c r="F232" s="585">
        <v>48.93101065366976</v>
      </c>
      <c r="G232" s="224">
        <v>-4236573</v>
      </c>
    </row>
    <row r="233" spans="1:7" s="586" customFormat="1" ht="12.75">
      <c r="A233" s="640"/>
      <c r="B233" s="618" t="s">
        <v>176</v>
      </c>
      <c r="C233" s="224">
        <v>11277147</v>
      </c>
      <c r="D233" s="224">
        <v>6132291</v>
      </c>
      <c r="E233" s="224">
        <v>5518022</v>
      </c>
      <c r="F233" s="585">
        <v>48.93101065366976</v>
      </c>
      <c r="G233" s="224">
        <v>4236573</v>
      </c>
    </row>
    <row r="234" spans="1:7" ht="12.75">
      <c r="A234" s="636" t="s">
        <v>436</v>
      </c>
      <c r="B234" s="633" t="s">
        <v>297</v>
      </c>
      <c r="C234" s="532">
        <v>11277147</v>
      </c>
      <c r="D234" s="532">
        <v>6132291</v>
      </c>
      <c r="E234" s="532">
        <v>5518022</v>
      </c>
      <c r="F234" s="589">
        <v>48.93101065366976</v>
      </c>
      <c r="G234" s="532">
        <v>4236573</v>
      </c>
    </row>
    <row r="235" spans="1:7" ht="25.5">
      <c r="A235" s="593"/>
      <c r="B235" s="611" t="s">
        <v>83</v>
      </c>
      <c r="C235" s="532">
        <v>11277147</v>
      </c>
      <c r="D235" s="532">
        <v>6132291</v>
      </c>
      <c r="E235" s="532">
        <v>5518022</v>
      </c>
      <c r="F235" s="589">
        <v>48.93101065366976</v>
      </c>
      <c r="G235" s="532">
        <v>4236573</v>
      </c>
    </row>
    <row r="236" spans="1:7" ht="12.75">
      <c r="A236" s="597"/>
      <c r="B236" s="611"/>
      <c r="C236" s="532"/>
      <c r="D236" s="532"/>
      <c r="E236" s="532"/>
      <c r="F236" s="589"/>
      <c r="G236" s="224"/>
    </row>
    <row r="237" spans="1:7" s="586" customFormat="1" ht="12.75">
      <c r="A237" s="635"/>
      <c r="B237" s="618" t="s">
        <v>100</v>
      </c>
      <c r="C237" s="224"/>
      <c r="D237" s="224"/>
      <c r="E237" s="224"/>
      <c r="F237" s="585"/>
      <c r="G237" s="224"/>
    </row>
    <row r="238" spans="1:7" s="586" customFormat="1" ht="12.75">
      <c r="A238" s="643"/>
      <c r="B238" s="351" t="s">
        <v>748</v>
      </c>
      <c r="C238" s="224">
        <v>10875055</v>
      </c>
      <c r="D238" s="224">
        <v>1819349</v>
      </c>
      <c r="E238" s="224">
        <v>1921839</v>
      </c>
      <c r="F238" s="585">
        <v>17.671993383021974</v>
      </c>
      <c r="G238" s="224">
        <v>867879</v>
      </c>
    </row>
    <row r="239" spans="1:7" s="586" customFormat="1" ht="12.75">
      <c r="A239" s="640"/>
      <c r="B239" s="620" t="s">
        <v>276</v>
      </c>
      <c r="C239" s="224">
        <v>10404324</v>
      </c>
      <c r="D239" s="224">
        <v>1562624</v>
      </c>
      <c r="E239" s="224">
        <v>1777840</v>
      </c>
      <c r="F239" s="585">
        <v>17.087510923343025</v>
      </c>
      <c r="G239" s="224">
        <v>867879</v>
      </c>
    </row>
    <row r="240" spans="1:7" s="586" customFormat="1" ht="12.75">
      <c r="A240" s="640"/>
      <c r="B240" s="620" t="s">
        <v>85</v>
      </c>
      <c r="C240" s="224">
        <v>10404324</v>
      </c>
      <c r="D240" s="224">
        <v>1562624</v>
      </c>
      <c r="E240" s="237">
        <v>1777840</v>
      </c>
      <c r="F240" s="585">
        <v>17.087510923343025</v>
      </c>
      <c r="G240" s="224">
        <v>867879</v>
      </c>
    </row>
    <row r="241" spans="1:7" ht="12.75">
      <c r="A241" s="602" t="s">
        <v>21</v>
      </c>
      <c r="B241" s="622" t="s">
        <v>23</v>
      </c>
      <c r="C241" s="532">
        <v>10404324</v>
      </c>
      <c r="D241" s="532" t="s">
        <v>171</v>
      </c>
      <c r="E241" s="532">
        <v>1777840</v>
      </c>
      <c r="F241" s="589">
        <v>17.087510923343025</v>
      </c>
      <c r="G241" s="532">
        <v>867879</v>
      </c>
    </row>
    <row r="242" spans="1:7" ht="29.25" customHeight="1">
      <c r="A242" s="638" t="s">
        <v>30</v>
      </c>
      <c r="B242" s="622" t="s">
        <v>31</v>
      </c>
      <c r="C242" s="532">
        <v>10404324</v>
      </c>
      <c r="D242" s="532" t="s">
        <v>171</v>
      </c>
      <c r="E242" s="532">
        <v>1777840</v>
      </c>
      <c r="F242" s="589">
        <v>17.087510923343025</v>
      </c>
      <c r="G242" s="532">
        <v>867879</v>
      </c>
    </row>
    <row r="243" spans="1:7" ht="38.25">
      <c r="A243" s="355" t="s">
        <v>36</v>
      </c>
      <c r="B243" s="611" t="s">
        <v>37</v>
      </c>
      <c r="C243" s="532">
        <v>10404324</v>
      </c>
      <c r="D243" s="532" t="s">
        <v>171</v>
      </c>
      <c r="E243" s="532">
        <v>1777840</v>
      </c>
      <c r="F243" s="589">
        <v>17.087510923343025</v>
      </c>
      <c r="G243" s="532">
        <v>867879</v>
      </c>
    </row>
    <row r="244" spans="1:7" s="586" customFormat="1" ht="12.75">
      <c r="A244" s="338"/>
      <c r="B244" s="627" t="s">
        <v>277</v>
      </c>
      <c r="C244" s="224">
        <v>470731</v>
      </c>
      <c r="D244" s="237">
        <v>256725</v>
      </c>
      <c r="E244" s="224">
        <v>143999</v>
      </c>
      <c r="F244" s="585">
        <v>30.59050710490705</v>
      </c>
      <c r="G244" s="224">
        <v>0</v>
      </c>
    </row>
    <row r="245" spans="1:7" ht="38.25">
      <c r="A245" s="638">
        <v>22400</v>
      </c>
      <c r="B245" s="611" t="s">
        <v>50</v>
      </c>
      <c r="C245" s="532">
        <v>101</v>
      </c>
      <c r="D245" s="532" t="s">
        <v>171</v>
      </c>
      <c r="E245" s="532">
        <v>4</v>
      </c>
      <c r="F245" s="589">
        <v>3.9603960396039604</v>
      </c>
      <c r="G245" s="532">
        <v>0</v>
      </c>
    </row>
    <row r="246" spans="1:7" ht="12.75">
      <c r="A246" s="338">
        <v>22460</v>
      </c>
      <c r="B246" s="611" t="s">
        <v>63</v>
      </c>
      <c r="C246" s="532">
        <v>101</v>
      </c>
      <c r="D246" s="532" t="s">
        <v>171</v>
      </c>
      <c r="E246" s="532">
        <v>4</v>
      </c>
      <c r="F246" s="589">
        <v>3.9603960396039604</v>
      </c>
      <c r="G246" s="532">
        <v>0</v>
      </c>
    </row>
    <row r="247" spans="1:7" ht="25.5">
      <c r="A247" s="638">
        <v>22600</v>
      </c>
      <c r="B247" s="630" t="s">
        <v>66</v>
      </c>
      <c r="C247" s="532">
        <v>470630</v>
      </c>
      <c r="D247" s="532" t="s">
        <v>171</v>
      </c>
      <c r="E247" s="532">
        <v>143995</v>
      </c>
      <c r="F247" s="589">
        <v>30.59622208528993</v>
      </c>
      <c r="G247" s="532">
        <v>0</v>
      </c>
    </row>
    <row r="248" spans="1:7" ht="25.5">
      <c r="A248" s="338">
        <v>22610</v>
      </c>
      <c r="B248" s="630" t="s">
        <v>67</v>
      </c>
      <c r="C248" s="532">
        <v>70000</v>
      </c>
      <c r="D248" s="532" t="s">
        <v>171</v>
      </c>
      <c r="E248" s="532">
        <v>18362</v>
      </c>
      <c r="F248" s="589">
        <v>26.231428571428573</v>
      </c>
      <c r="G248" s="532">
        <v>0</v>
      </c>
    </row>
    <row r="249" spans="1:7" ht="25.5">
      <c r="A249" s="338">
        <v>22620</v>
      </c>
      <c r="B249" s="630" t="s">
        <v>68</v>
      </c>
      <c r="C249" s="532">
        <v>400630</v>
      </c>
      <c r="D249" s="532" t="s">
        <v>171</v>
      </c>
      <c r="E249" s="532">
        <v>125633</v>
      </c>
      <c r="F249" s="589">
        <v>31.35885979582158</v>
      </c>
      <c r="G249" s="532">
        <v>0</v>
      </c>
    </row>
    <row r="250" spans="1:7" s="586" customFormat="1" ht="12.75">
      <c r="A250" s="587"/>
      <c r="B250" s="351" t="s">
        <v>79</v>
      </c>
      <c r="C250" s="224">
        <v>11784079</v>
      </c>
      <c r="D250" s="224">
        <v>1802312</v>
      </c>
      <c r="E250" s="224">
        <v>1727704</v>
      </c>
      <c r="F250" s="585">
        <v>14.661340949937623</v>
      </c>
      <c r="G250" s="224">
        <v>1033564</v>
      </c>
    </row>
    <row r="251" spans="1:7" s="586" customFormat="1" ht="12.75">
      <c r="A251" s="335" t="s">
        <v>405</v>
      </c>
      <c r="B251" s="620" t="s">
        <v>472</v>
      </c>
      <c r="C251" s="224">
        <v>11784079</v>
      </c>
      <c r="D251" s="224">
        <v>1802312</v>
      </c>
      <c r="E251" s="224">
        <v>1727704</v>
      </c>
      <c r="F251" s="585">
        <v>14.661340949937623</v>
      </c>
      <c r="G251" s="224">
        <v>1033564</v>
      </c>
    </row>
    <row r="252" spans="1:7" s="586" customFormat="1" ht="12.75">
      <c r="A252" s="457" t="s">
        <v>420</v>
      </c>
      <c r="B252" s="620" t="s">
        <v>475</v>
      </c>
      <c r="C252" s="224">
        <v>10754555</v>
      </c>
      <c r="D252" s="224">
        <v>1682861</v>
      </c>
      <c r="E252" s="224">
        <v>1626745</v>
      </c>
      <c r="F252" s="585">
        <v>15.126102381734995</v>
      </c>
      <c r="G252" s="224">
        <v>981768</v>
      </c>
    </row>
    <row r="253" spans="1:7" ht="12.75">
      <c r="A253" s="600">
        <v>3000</v>
      </c>
      <c r="B253" s="633" t="s">
        <v>422</v>
      </c>
      <c r="C253" s="532">
        <v>155000</v>
      </c>
      <c r="D253" s="532">
        <v>25834</v>
      </c>
      <c r="E253" s="532">
        <v>6210</v>
      </c>
      <c r="F253" s="589">
        <v>4.006451612903226</v>
      </c>
      <c r="G253" s="532">
        <v>3401</v>
      </c>
    </row>
    <row r="254" spans="1:7" ht="12.75">
      <c r="A254" s="600">
        <v>6000</v>
      </c>
      <c r="B254" s="633" t="s">
        <v>476</v>
      </c>
      <c r="C254" s="532">
        <v>10599555</v>
      </c>
      <c r="D254" s="532">
        <v>1657027</v>
      </c>
      <c r="E254" s="532">
        <v>1620535</v>
      </c>
      <c r="F254" s="589">
        <v>15.288707875000412</v>
      </c>
      <c r="G254" s="532">
        <v>978367</v>
      </c>
    </row>
    <row r="255" spans="1:7" s="586" customFormat="1" ht="12.75">
      <c r="A255" s="644">
        <v>7000</v>
      </c>
      <c r="B255" s="620" t="s">
        <v>788</v>
      </c>
      <c r="C255" s="224">
        <v>1029524</v>
      </c>
      <c r="D255" s="224">
        <v>119451</v>
      </c>
      <c r="E255" s="224">
        <v>100959</v>
      </c>
      <c r="F255" s="585">
        <v>9.80637653906077</v>
      </c>
      <c r="G255" s="532">
        <v>51796</v>
      </c>
    </row>
    <row r="256" spans="1:7" ht="12.75">
      <c r="A256" s="645">
        <v>7100</v>
      </c>
      <c r="B256" s="611" t="s">
        <v>93</v>
      </c>
      <c r="C256" s="532">
        <v>1029524</v>
      </c>
      <c r="D256" s="532">
        <v>119451</v>
      </c>
      <c r="E256" s="532">
        <v>100959</v>
      </c>
      <c r="F256" s="589">
        <v>9.80637653906077</v>
      </c>
      <c r="G256" s="532">
        <v>51796</v>
      </c>
    </row>
    <row r="257" spans="1:7" ht="38.25">
      <c r="A257" s="338">
        <v>7140</v>
      </c>
      <c r="B257" s="611" t="s">
        <v>94</v>
      </c>
      <c r="C257" s="532">
        <v>1029524</v>
      </c>
      <c r="D257" s="532">
        <v>119451</v>
      </c>
      <c r="E257" s="532">
        <v>100959</v>
      </c>
      <c r="F257" s="589">
        <v>9.80637653906077</v>
      </c>
      <c r="G257" s="532">
        <v>51796</v>
      </c>
    </row>
    <row r="258" spans="1:7" s="586" customFormat="1" ht="12.75">
      <c r="A258" s="335"/>
      <c r="B258" s="618" t="s">
        <v>82</v>
      </c>
      <c r="C258" s="224">
        <v>-909024</v>
      </c>
      <c r="D258" s="224">
        <v>17037</v>
      </c>
      <c r="E258" s="224">
        <v>194135</v>
      </c>
      <c r="F258" s="585">
        <v>-21.356421832646884</v>
      </c>
      <c r="G258" s="224">
        <v>-165685</v>
      </c>
    </row>
    <row r="259" spans="1:7" s="586" customFormat="1" ht="12.75">
      <c r="A259" s="643"/>
      <c r="B259" s="618" t="s">
        <v>176</v>
      </c>
      <c r="C259" s="224">
        <v>909024</v>
      </c>
      <c r="D259" s="224">
        <v>-17037</v>
      </c>
      <c r="E259" s="224">
        <v>-194135</v>
      </c>
      <c r="F259" s="585">
        <v>-21.356421832646884</v>
      </c>
      <c r="G259" s="224">
        <v>165685</v>
      </c>
    </row>
    <row r="260" spans="1:7" ht="12.75">
      <c r="A260" s="636" t="s">
        <v>436</v>
      </c>
      <c r="B260" s="633" t="s">
        <v>297</v>
      </c>
      <c r="C260" s="532">
        <v>909024</v>
      </c>
      <c r="D260" s="532">
        <v>-17037</v>
      </c>
      <c r="E260" s="532">
        <v>-194135</v>
      </c>
      <c r="F260" s="589">
        <v>-21.356421832646884</v>
      </c>
      <c r="G260" s="532">
        <v>165685</v>
      </c>
    </row>
    <row r="261" spans="1:7" ht="25.5">
      <c r="A261" s="587"/>
      <c r="B261" s="611" t="s">
        <v>83</v>
      </c>
      <c r="C261" s="532">
        <v>909024</v>
      </c>
      <c r="D261" s="532">
        <v>-17037</v>
      </c>
      <c r="E261" s="532">
        <v>-194135</v>
      </c>
      <c r="F261" s="589">
        <v>-21.356421832646884</v>
      </c>
      <c r="G261" s="532">
        <v>165685</v>
      </c>
    </row>
    <row r="262" spans="1:7" ht="12.75">
      <c r="A262" s="532"/>
      <c r="B262" s="611"/>
      <c r="C262" s="532"/>
      <c r="D262" s="532"/>
      <c r="E262" s="532"/>
      <c r="F262" s="589"/>
      <c r="G262" s="224"/>
    </row>
    <row r="263" spans="1:7" s="586" customFormat="1" ht="25.5">
      <c r="A263" s="224"/>
      <c r="B263" s="637" t="s">
        <v>101</v>
      </c>
      <c r="C263" s="224"/>
      <c r="D263" s="224"/>
      <c r="E263" s="224"/>
      <c r="F263" s="585"/>
      <c r="G263" s="224"/>
    </row>
    <row r="264" spans="1:7" s="586" customFormat="1" ht="12.75">
      <c r="A264" s="224"/>
      <c r="B264" s="351" t="s">
        <v>748</v>
      </c>
      <c r="C264" s="224">
        <v>309724770</v>
      </c>
      <c r="D264" s="224">
        <v>50844769</v>
      </c>
      <c r="E264" s="224">
        <v>61366858</v>
      </c>
      <c r="F264" s="585">
        <v>19.813351705774128</v>
      </c>
      <c r="G264" s="224">
        <v>28460814</v>
      </c>
    </row>
    <row r="265" spans="1:7" s="586" customFormat="1" ht="12.75">
      <c r="A265" s="224"/>
      <c r="B265" s="620" t="s">
        <v>276</v>
      </c>
      <c r="C265" s="224">
        <v>298576719</v>
      </c>
      <c r="D265" s="224">
        <v>44843192</v>
      </c>
      <c r="E265" s="237">
        <v>58265730</v>
      </c>
      <c r="F265" s="585">
        <v>19.514492019051225</v>
      </c>
      <c r="G265" s="224">
        <v>28443277</v>
      </c>
    </row>
    <row r="266" spans="1:7" s="586" customFormat="1" ht="12.75">
      <c r="A266" s="224"/>
      <c r="B266" s="620" t="s">
        <v>85</v>
      </c>
      <c r="C266" s="224">
        <v>298576719</v>
      </c>
      <c r="D266" s="224">
        <v>44843192</v>
      </c>
      <c r="E266" s="237">
        <v>58265730</v>
      </c>
      <c r="F266" s="585">
        <v>19.514492019051225</v>
      </c>
      <c r="G266" s="224">
        <v>28443277</v>
      </c>
    </row>
    <row r="267" spans="1:7" ht="12.75">
      <c r="A267" s="602" t="s">
        <v>21</v>
      </c>
      <c r="B267" s="622" t="s">
        <v>23</v>
      </c>
      <c r="C267" s="532">
        <v>298576719</v>
      </c>
      <c r="D267" s="532" t="s">
        <v>171</v>
      </c>
      <c r="E267" s="532">
        <v>58265730</v>
      </c>
      <c r="F267" s="589">
        <v>19.514492019051225</v>
      </c>
      <c r="G267" s="532">
        <v>28443277</v>
      </c>
    </row>
    <row r="268" spans="1:7" ht="16.5" customHeight="1" hidden="1">
      <c r="A268" s="638" t="s">
        <v>24</v>
      </c>
      <c r="B268" s="611" t="s">
        <v>25</v>
      </c>
      <c r="C268" s="532" t="s">
        <v>171</v>
      </c>
      <c r="D268" s="532" t="s">
        <v>171</v>
      </c>
      <c r="E268" s="532">
        <v>0</v>
      </c>
      <c r="F268" s="589" t="s">
        <v>171</v>
      </c>
      <c r="G268" s="532">
        <v>0</v>
      </c>
    </row>
    <row r="269" spans="1:7" ht="23.25" customHeight="1" hidden="1">
      <c r="A269" s="646" t="s">
        <v>26</v>
      </c>
      <c r="B269" s="622" t="s">
        <v>27</v>
      </c>
      <c r="C269" s="532" t="s">
        <v>171</v>
      </c>
      <c r="D269" s="532" t="s">
        <v>171</v>
      </c>
      <c r="E269" s="532">
        <v>0</v>
      </c>
      <c r="F269" s="589" t="s">
        <v>171</v>
      </c>
      <c r="G269" s="532">
        <v>0</v>
      </c>
    </row>
    <row r="270" spans="1:7" ht="25.5" customHeight="1" hidden="1">
      <c r="A270" s="355" t="s">
        <v>28</v>
      </c>
      <c r="B270" s="611" t="s">
        <v>29</v>
      </c>
      <c r="C270" s="532" t="s">
        <v>171</v>
      </c>
      <c r="D270" s="532" t="s">
        <v>171</v>
      </c>
      <c r="E270" s="532"/>
      <c r="F270" s="589" t="s">
        <v>171</v>
      </c>
      <c r="G270" s="532">
        <v>0</v>
      </c>
    </row>
    <row r="271" spans="1:7" ht="28.5" customHeight="1">
      <c r="A271" s="638" t="s">
        <v>30</v>
      </c>
      <c r="B271" s="622" t="s">
        <v>31</v>
      </c>
      <c r="C271" s="532">
        <v>298576719</v>
      </c>
      <c r="D271" s="532" t="s">
        <v>171</v>
      </c>
      <c r="E271" s="532">
        <v>58265730</v>
      </c>
      <c r="F271" s="589">
        <v>19.514492019051225</v>
      </c>
      <c r="G271" s="532">
        <v>28443277</v>
      </c>
    </row>
    <row r="272" spans="1:7" ht="38.25" customHeight="1">
      <c r="A272" s="355" t="s">
        <v>38</v>
      </c>
      <c r="B272" s="611" t="s">
        <v>39</v>
      </c>
      <c r="C272" s="532">
        <v>298576719</v>
      </c>
      <c r="D272" s="532" t="s">
        <v>171</v>
      </c>
      <c r="E272" s="532">
        <v>58265730</v>
      </c>
      <c r="F272" s="589">
        <v>19.514492019051225</v>
      </c>
      <c r="G272" s="532">
        <v>28443277</v>
      </c>
    </row>
    <row r="273" spans="1:7" s="586" customFormat="1" ht="12.75">
      <c r="A273" s="338"/>
      <c r="B273" s="627" t="s">
        <v>277</v>
      </c>
      <c r="C273" s="224">
        <v>9943468</v>
      </c>
      <c r="D273" s="237">
        <v>5888222</v>
      </c>
      <c r="E273" s="224">
        <v>3075304</v>
      </c>
      <c r="F273" s="585">
        <v>30.92788149969407</v>
      </c>
      <c r="G273" s="224">
        <v>4625</v>
      </c>
    </row>
    <row r="274" spans="1:7" s="586" customFormat="1" ht="38.25" hidden="1">
      <c r="A274" s="631">
        <v>22300</v>
      </c>
      <c r="B274" s="611" t="s">
        <v>48</v>
      </c>
      <c r="C274" s="532" t="s">
        <v>171</v>
      </c>
      <c r="D274" s="532" t="s">
        <v>171</v>
      </c>
      <c r="E274" s="532">
        <v>0</v>
      </c>
      <c r="F274" s="589" t="s">
        <v>171</v>
      </c>
      <c r="G274" s="224">
        <v>0</v>
      </c>
    </row>
    <row r="275" spans="1:7" ht="38.25">
      <c r="A275" s="631">
        <v>22400</v>
      </c>
      <c r="B275" s="611" t="s">
        <v>50</v>
      </c>
      <c r="C275" s="532">
        <v>78888</v>
      </c>
      <c r="D275" s="532" t="s">
        <v>171</v>
      </c>
      <c r="E275" s="532">
        <v>10719</v>
      </c>
      <c r="F275" s="589">
        <v>13.587617888652268</v>
      </c>
      <c r="G275" s="532">
        <v>4625</v>
      </c>
    </row>
    <row r="276" spans="1:7" ht="12.75">
      <c r="A276" s="532">
        <v>22410</v>
      </c>
      <c r="B276" s="611" t="s">
        <v>51</v>
      </c>
      <c r="C276" s="532">
        <v>76000</v>
      </c>
      <c r="D276" s="532" t="s">
        <v>171</v>
      </c>
      <c r="E276" s="532">
        <v>10375</v>
      </c>
      <c r="F276" s="589">
        <v>13.651315789473683</v>
      </c>
      <c r="G276" s="532">
        <v>4625</v>
      </c>
    </row>
    <row r="277" spans="1:7" ht="12.75">
      <c r="A277" s="532">
        <v>22460</v>
      </c>
      <c r="B277" s="611" t="s">
        <v>63</v>
      </c>
      <c r="C277" s="532">
        <v>2888</v>
      </c>
      <c r="D277" s="532" t="s">
        <v>171</v>
      </c>
      <c r="E277" s="532">
        <v>344</v>
      </c>
      <c r="F277" s="589">
        <v>11.911357340720222</v>
      </c>
      <c r="G277" s="532">
        <v>0</v>
      </c>
    </row>
    <row r="278" spans="1:7" ht="25.5">
      <c r="A278" s="631">
        <v>22600</v>
      </c>
      <c r="B278" s="630" t="s">
        <v>66</v>
      </c>
      <c r="C278" s="532">
        <v>9864580</v>
      </c>
      <c r="D278" s="532" t="s">
        <v>171</v>
      </c>
      <c r="E278" s="532">
        <v>3064585</v>
      </c>
      <c r="F278" s="589">
        <v>31.06655326430522</v>
      </c>
      <c r="G278" s="532">
        <v>0</v>
      </c>
    </row>
    <row r="279" spans="1:7" ht="25.5" customHeight="1">
      <c r="A279" s="532">
        <v>22610</v>
      </c>
      <c r="B279" s="630" t="s">
        <v>67</v>
      </c>
      <c r="C279" s="532">
        <v>1500000</v>
      </c>
      <c r="D279" s="532" t="s">
        <v>171</v>
      </c>
      <c r="E279" s="532">
        <v>398709</v>
      </c>
      <c r="F279" s="589">
        <v>26.580599999999997</v>
      </c>
      <c r="G279" s="532">
        <v>0</v>
      </c>
    </row>
    <row r="280" spans="1:7" ht="25.5" customHeight="1">
      <c r="A280" s="532">
        <v>22620</v>
      </c>
      <c r="B280" s="630" t="s">
        <v>68</v>
      </c>
      <c r="C280" s="532">
        <v>8364580</v>
      </c>
      <c r="D280" s="532" t="s">
        <v>171</v>
      </c>
      <c r="E280" s="532">
        <v>2665876</v>
      </c>
      <c r="F280" s="589">
        <v>31.87100846665344</v>
      </c>
      <c r="G280" s="532">
        <v>0</v>
      </c>
    </row>
    <row r="281" spans="1:7" s="586" customFormat="1" ht="25.5" customHeight="1" hidden="1">
      <c r="A281" s="224"/>
      <c r="B281" s="620" t="s">
        <v>69</v>
      </c>
      <c r="C281" s="224" t="s">
        <v>171</v>
      </c>
      <c r="D281" s="224" t="s">
        <v>171</v>
      </c>
      <c r="E281" s="532">
        <v>0</v>
      </c>
      <c r="F281" s="585" t="s">
        <v>171</v>
      </c>
      <c r="G281" s="224">
        <v>0</v>
      </c>
    </row>
    <row r="282" spans="1:7" s="586" customFormat="1" ht="25.5" customHeight="1">
      <c r="A282" s="224"/>
      <c r="B282" s="620" t="s">
        <v>835</v>
      </c>
      <c r="C282" s="224">
        <v>1204583</v>
      </c>
      <c r="D282" s="224">
        <v>113355</v>
      </c>
      <c r="E282" s="224">
        <v>25824</v>
      </c>
      <c r="F282" s="585">
        <v>2.143812423054285</v>
      </c>
      <c r="G282" s="224">
        <v>12912</v>
      </c>
    </row>
    <row r="283" spans="1:7" s="586" customFormat="1" ht="20.25" customHeight="1">
      <c r="A283" s="600">
        <v>18000</v>
      </c>
      <c r="B283" s="622" t="s">
        <v>836</v>
      </c>
      <c r="C283" s="532">
        <v>1204583</v>
      </c>
      <c r="D283" s="532">
        <v>113355</v>
      </c>
      <c r="E283" s="532">
        <v>25824</v>
      </c>
      <c r="F283" s="589">
        <v>2.143812423054285</v>
      </c>
      <c r="G283" s="532">
        <v>12912</v>
      </c>
    </row>
    <row r="284" spans="1:7" s="586" customFormat="1" ht="27.75" customHeight="1">
      <c r="A284" s="631">
        <v>18200</v>
      </c>
      <c r="B284" s="611" t="s">
        <v>70</v>
      </c>
      <c r="C284" s="532">
        <v>154945</v>
      </c>
      <c r="D284" s="532">
        <v>25824</v>
      </c>
      <c r="E284" s="532">
        <v>25824</v>
      </c>
      <c r="F284" s="589">
        <v>16.666559101616702</v>
      </c>
      <c r="G284" s="532">
        <v>12912</v>
      </c>
    </row>
    <row r="285" spans="1:7" s="586" customFormat="1" ht="25.5" customHeight="1">
      <c r="A285" s="532">
        <v>18210</v>
      </c>
      <c r="B285" s="611" t="s">
        <v>102</v>
      </c>
      <c r="C285" s="532">
        <v>154945</v>
      </c>
      <c r="D285" s="532" t="s">
        <v>171</v>
      </c>
      <c r="E285" s="532">
        <v>25824</v>
      </c>
      <c r="F285" s="589">
        <v>16.666559101616702</v>
      </c>
      <c r="G285" s="532">
        <v>12912</v>
      </c>
    </row>
    <row r="286" spans="1:7" s="586" customFormat="1" ht="20.25" customHeight="1">
      <c r="A286" s="500">
        <v>18218</v>
      </c>
      <c r="B286" s="611" t="s">
        <v>78</v>
      </c>
      <c r="C286" s="355">
        <v>154945</v>
      </c>
      <c r="D286" s="355" t="s">
        <v>171</v>
      </c>
      <c r="E286" s="355">
        <v>25824</v>
      </c>
      <c r="F286" s="589">
        <v>16.666559101616702</v>
      </c>
      <c r="G286" s="532">
        <v>12912</v>
      </c>
    </row>
    <row r="287" spans="1:7" s="586" customFormat="1" ht="20.25" customHeight="1">
      <c r="A287" s="631">
        <v>18500</v>
      </c>
      <c r="B287" s="611" t="s">
        <v>103</v>
      </c>
      <c r="C287" s="532">
        <v>1049638</v>
      </c>
      <c r="D287" s="355">
        <v>87531</v>
      </c>
      <c r="E287" s="355">
        <v>0</v>
      </c>
      <c r="F287" s="589">
        <v>0</v>
      </c>
      <c r="G287" s="532">
        <v>0</v>
      </c>
    </row>
    <row r="288" spans="1:7" s="586" customFormat="1" ht="24.75" customHeight="1">
      <c r="A288" s="532">
        <v>18520</v>
      </c>
      <c r="B288" s="611" t="s">
        <v>104</v>
      </c>
      <c r="C288" s="355">
        <v>1049638</v>
      </c>
      <c r="D288" s="355">
        <v>87531</v>
      </c>
      <c r="E288" s="355">
        <v>0</v>
      </c>
      <c r="F288" s="589">
        <v>0</v>
      </c>
      <c r="G288" s="532">
        <v>0</v>
      </c>
    </row>
    <row r="289" spans="1:7" s="586" customFormat="1" ht="12.75">
      <c r="A289" s="640"/>
      <c r="B289" s="351" t="s">
        <v>79</v>
      </c>
      <c r="C289" s="224">
        <v>341573273</v>
      </c>
      <c r="D289" s="224">
        <v>61539484</v>
      </c>
      <c r="E289" s="224">
        <v>61210442</v>
      </c>
      <c r="F289" s="585">
        <v>17.920149741926675</v>
      </c>
      <c r="G289" s="224">
        <v>32428855</v>
      </c>
    </row>
    <row r="290" spans="1:7" s="586" customFormat="1" ht="14.25" customHeight="1">
      <c r="A290" s="335" t="s">
        <v>405</v>
      </c>
      <c r="B290" s="620" t="s">
        <v>472</v>
      </c>
      <c r="C290" s="224">
        <v>341573273</v>
      </c>
      <c r="D290" s="224">
        <v>61539484</v>
      </c>
      <c r="E290" s="224">
        <v>61210442</v>
      </c>
      <c r="F290" s="585">
        <v>17.920149741926675</v>
      </c>
      <c r="G290" s="224">
        <v>32428855</v>
      </c>
    </row>
    <row r="291" spans="1:7" s="586" customFormat="1" ht="2.25" customHeight="1" hidden="1">
      <c r="A291" s="593" t="s">
        <v>766</v>
      </c>
      <c r="B291" s="647" t="s">
        <v>865</v>
      </c>
      <c r="C291" s="224">
        <v>0</v>
      </c>
      <c r="D291" s="224">
        <v>0</v>
      </c>
      <c r="E291" s="224">
        <v>0</v>
      </c>
      <c r="F291" s="585">
        <v>0</v>
      </c>
      <c r="G291" s="224">
        <v>0</v>
      </c>
    </row>
    <row r="292" spans="1:7" s="586" customFormat="1" ht="12.75">
      <c r="A292" s="457" t="s">
        <v>420</v>
      </c>
      <c r="B292" s="620" t="s">
        <v>475</v>
      </c>
      <c r="C292" s="224">
        <v>283713522</v>
      </c>
      <c r="D292" s="224">
        <v>52755815</v>
      </c>
      <c r="E292" s="224">
        <v>52599006</v>
      </c>
      <c r="F292" s="585">
        <v>18.539478002038972</v>
      </c>
      <c r="G292" s="224">
        <v>28090356</v>
      </c>
    </row>
    <row r="293" spans="1:7" ht="12.75">
      <c r="A293" s="600">
        <v>6000</v>
      </c>
      <c r="B293" s="633" t="s">
        <v>476</v>
      </c>
      <c r="C293" s="532">
        <v>283713522</v>
      </c>
      <c r="D293" s="532">
        <v>52755815</v>
      </c>
      <c r="E293" s="532">
        <v>52599006</v>
      </c>
      <c r="F293" s="589">
        <v>18.539478002038972</v>
      </c>
      <c r="G293" s="532">
        <v>28090356</v>
      </c>
    </row>
    <row r="294" spans="1:7" s="586" customFormat="1" ht="12.75">
      <c r="A294" s="600">
        <v>7000</v>
      </c>
      <c r="B294" s="620" t="s">
        <v>788</v>
      </c>
      <c r="C294" s="224">
        <v>57859751</v>
      </c>
      <c r="D294" s="224">
        <v>8783669</v>
      </c>
      <c r="E294" s="224">
        <v>8611436</v>
      </c>
      <c r="F294" s="585">
        <v>14.8832925326623</v>
      </c>
      <c r="G294" s="224">
        <v>4338499</v>
      </c>
    </row>
    <row r="295" spans="1:7" ht="12.75">
      <c r="A295" s="631">
        <v>7100</v>
      </c>
      <c r="B295" s="611" t="s">
        <v>93</v>
      </c>
      <c r="C295" s="532">
        <v>57859751</v>
      </c>
      <c r="D295" s="532">
        <v>8783669</v>
      </c>
      <c r="E295" s="532">
        <v>8611436</v>
      </c>
      <c r="F295" s="589">
        <v>14.8832925326623</v>
      </c>
      <c r="G295" s="532">
        <v>4338499</v>
      </c>
    </row>
    <row r="296" spans="1:7" ht="38.25">
      <c r="A296" s="532">
        <v>7140</v>
      </c>
      <c r="B296" s="611" t="s">
        <v>94</v>
      </c>
      <c r="C296" s="532">
        <v>57859751</v>
      </c>
      <c r="D296" s="532">
        <v>8783669</v>
      </c>
      <c r="E296" s="532">
        <v>8611436</v>
      </c>
      <c r="F296" s="589">
        <v>14.8832925326623</v>
      </c>
      <c r="G296" s="532">
        <v>4338499</v>
      </c>
    </row>
    <row r="297" spans="1:7" s="586" customFormat="1" ht="12.75">
      <c r="A297" s="640"/>
      <c r="B297" s="618" t="s">
        <v>82</v>
      </c>
      <c r="C297" s="224">
        <v>-31848503</v>
      </c>
      <c r="D297" s="224">
        <v>-10694715</v>
      </c>
      <c r="E297" s="224">
        <v>156416</v>
      </c>
      <c r="F297" s="585">
        <v>-0.4911251244681736</v>
      </c>
      <c r="G297" s="224">
        <v>-3968041</v>
      </c>
    </row>
    <row r="298" spans="1:7" s="586" customFormat="1" ht="12.75" customHeight="1">
      <c r="A298" s="335"/>
      <c r="B298" s="618" t="s">
        <v>176</v>
      </c>
      <c r="C298" s="224">
        <v>31848503</v>
      </c>
      <c r="D298" s="224">
        <v>10694715</v>
      </c>
      <c r="E298" s="224">
        <v>-156416</v>
      </c>
      <c r="F298" s="585">
        <v>-0.4911251244681736</v>
      </c>
      <c r="G298" s="224">
        <v>3968041</v>
      </c>
    </row>
    <row r="299" spans="1:7" ht="15.75" customHeight="1" hidden="1">
      <c r="A299" s="636" t="s">
        <v>444</v>
      </c>
      <c r="B299" s="613" t="s">
        <v>180</v>
      </c>
      <c r="C299" s="532">
        <v>0</v>
      </c>
      <c r="D299" s="532">
        <v>0</v>
      </c>
      <c r="E299" s="532">
        <v>0</v>
      </c>
      <c r="F299" s="589"/>
      <c r="G299" s="224">
        <v>0</v>
      </c>
    </row>
    <row r="300" spans="1:7" ht="14.25" customHeight="1" hidden="1">
      <c r="A300" s="355"/>
      <c r="B300" s="613" t="s">
        <v>16</v>
      </c>
      <c r="C300" s="532">
        <v>0</v>
      </c>
      <c r="D300" s="532">
        <v>0</v>
      </c>
      <c r="E300" s="532">
        <v>0</v>
      </c>
      <c r="F300" s="589"/>
      <c r="G300" s="224">
        <v>0</v>
      </c>
    </row>
    <row r="301" spans="1:7" ht="12.75">
      <c r="A301" s="636" t="s">
        <v>436</v>
      </c>
      <c r="B301" s="633" t="s">
        <v>297</v>
      </c>
      <c r="C301" s="532">
        <v>31848503</v>
      </c>
      <c r="D301" s="532">
        <v>10694715</v>
      </c>
      <c r="E301" s="532">
        <v>-156416</v>
      </c>
      <c r="F301" s="589">
        <v>-0.4911251244681736</v>
      </c>
      <c r="G301" s="532">
        <v>3968041</v>
      </c>
    </row>
    <row r="302" spans="1:7" ht="25.5">
      <c r="A302" s="587"/>
      <c r="B302" s="611" t="s">
        <v>83</v>
      </c>
      <c r="C302" s="532">
        <v>31848503</v>
      </c>
      <c r="D302" s="532">
        <v>10694715</v>
      </c>
      <c r="E302" s="532">
        <v>-156416</v>
      </c>
      <c r="F302" s="589">
        <v>-0.4911251244681736</v>
      </c>
      <c r="G302" s="532">
        <v>3968041</v>
      </c>
    </row>
    <row r="303" spans="1:7" ht="12.75">
      <c r="A303" s="587"/>
      <c r="B303" s="611"/>
      <c r="C303" s="532"/>
      <c r="D303" s="532"/>
      <c r="E303" s="532"/>
      <c r="F303" s="589"/>
      <c r="G303" s="224"/>
    </row>
    <row r="304" spans="1:7" s="586" customFormat="1" ht="25.5">
      <c r="A304" s="640"/>
      <c r="B304" s="618" t="s">
        <v>105</v>
      </c>
      <c r="C304" s="224"/>
      <c r="D304" s="224"/>
      <c r="E304" s="224"/>
      <c r="F304" s="585"/>
      <c r="G304" s="224"/>
    </row>
    <row r="305" spans="1:7" s="586" customFormat="1" ht="12.75">
      <c r="A305" s="224"/>
      <c r="B305" s="351" t="s">
        <v>748</v>
      </c>
      <c r="C305" s="224">
        <v>18378498</v>
      </c>
      <c r="D305" s="224">
        <v>2963714</v>
      </c>
      <c r="E305" s="224">
        <v>2905033</v>
      </c>
      <c r="F305" s="585">
        <v>15.806694322898421</v>
      </c>
      <c r="G305" s="224">
        <v>1615551</v>
      </c>
    </row>
    <row r="306" spans="1:7" s="586" customFormat="1" ht="12.75">
      <c r="A306" s="224"/>
      <c r="B306" s="627" t="s">
        <v>277</v>
      </c>
      <c r="C306" s="224">
        <v>750000</v>
      </c>
      <c r="D306" s="224">
        <v>161500</v>
      </c>
      <c r="E306" s="224">
        <v>130206</v>
      </c>
      <c r="F306" s="585">
        <v>17.3608</v>
      </c>
      <c r="G306" s="224">
        <v>63365</v>
      </c>
    </row>
    <row r="307" spans="1:7" ht="24.75" customHeight="1">
      <c r="A307" s="631">
        <v>22400</v>
      </c>
      <c r="B307" s="611" t="s">
        <v>50</v>
      </c>
      <c r="C307" s="532">
        <v>750000</v>
      </c>
      <c r="D307" s="532" t="s">
        <v>171</v>
      </c>
      <c r="E307" s="532">
        <v>130206</v>
      </c>
      <c r="F307" s="589">
        <v>17.3608</v>
      </c>
      <c r="G307" s="532">
        <v>63365</v>
      </c>
    </row>
    <row r="308" spans="1:7" ht="29.25" customHeight="1">
      <c r="A308" s="532">
        <v>22420</v>
      </c>
      <c r="B308" s="611" t="s">
        <v>53</v>
      </c>
      <c r="C308" s="532" t="s">
        <v>171</v>
      </c>
      <c r="D308" s="532" t="s">
        <v>171</v>
      </c>
      <c r="E308" s="532">
        <v>0</v>
      </c>
      <c r="F308" s="589" t="s">
        <v>171</v>
      </c>
      <c r="G308" s="532">
        <v>0</v>
      </c>
    </row>
    <row r="309" spans="1:7" ht="25.5">
      <c r="A309" s="532">
        <v>22440</v>
      </c>
      <c r="B309" s="630" t="s">
        <v>59</v>
      </c>
      <c r="C309" s="532">
        <v>750000</v>
      </c>
      <c r="D309" s="532" t="s">
        <v>171</v>
      </c>
      <c r="E309" s="532">
        <v>121311</v>
      </c>
      <c r="F309" s="589">
        <v>16.1748</v>
      </c>
      <c r="G309" s="532">
        <v>60468</v>
      </c>
    </row>
    <row r="310" spans="1:7" ht="51">
      <c r="A310" s="532">
        <v>22470</v>
      </c>
      <c r="B310" s="630" t="s">
        <v>64</v>
      </c>
      <c r="C310" s="532" t="s">
        <v>171</v>
      </c>
      <c r="D310" s="532" t="s">
        <v>171</v>
      </c>
      <c r="E310" s="532">
        <v>8895</v>
      </c>
      <c r="F310" s="589" t="s">
        <v>171</v>
      </c>
      <c r="G310" s="532">
        <v>2897</v>
      </c>
    </row>
    <row r="311" spans="1:7" s="586" customFormat="1" ht="25.5">
      <c r="A311" s="224"/>
      <c r="B311" s="620" t="s">
        <v>69</v>
      </c>
      <c r="C311" s="224">
        <v>129110</v>
      </c>
      <c r="D311" s="224">
        <v>21520</v>
      </c>
      <c r="E311" s="224">
        <v>17500</v>
      </c>
      <c r="F311" s="585">
        <v>13.554333514057781</v>
      </c>
      <c r="G311" s="224">
        <v>10197</v>
      </c>
    </row>
    <row r="312" spans="1:7" s="586" customFormat="1" ht="12.75">
      <c r="A312" s="224"/>
      <c r="B312" s="620" t="s">
        <v>835</v>
      </c>
      <c r="C312" s="224">
        <v>17499388</v>
      </c>
      <c r="D312" s="224">
        <v>2780694</v>
      </c>
      <c r="E312" s="224">
        <v>2757327</v>
      </c>
      <c r="F312" s="585">
        <v>15.756705320208914</v>
      </c>
      <c r="G312" s="224">
        <v>1541989</v>
      </c>
    </row>
    <row r="313" spans="1:7" ht="12.75">
      <c r="A313" s="600">
        <v>18000</v>
      </c>
      <c r="B313" s="622" t="s">
        <v>836</v>
      </c>
      <c r="C313" s="532">
        <v>17499388</v>
      </c>
      <c r="D313" s="532">
        <v>2780694</v>
      </c>
      <c r="E313" s="532">
        <v>2757327</v>
      </c>
      <c r="F313" s="589">
        <v>15.756705320208914</v>
      </c>
      <c r="G313" s="224">
        <v>1541989</v>
      </c>
    </row>
    <row r="314" spans="1:7" ht="25.5">
      <c r="A314" s="631">
        <v>18200</v>
      </c>
      <c r="B314" s="611" t="s">
        <v>70</v>
      </c>
      <c r="C314" s="532">
        <v>1026209</v>
      </c>
      <c r="D314" s="532">
        <v>171034</v>
      </c>
      <c r="E314" s="532">
        <v>171034</v>
      </c>
      <c r="F314" s="589">
        <v>16.666585461635982</v>
      </c>
      <c r="G314" s="532">
        <v>85517</v>
      </c>
    </row>
    <row r="315" spans="1:7" ht="12.75">
      <c r="A315" s="532">
        <v>18210</v>
      </c>
      <c r="B315" s="611" t="s">
        <v>71</v>
      </c>
      <c r="C315" s="532">
        <v>1026209</v>
      </c>
      <c r="D315" s="532" t="s">
        <v>171</v>
      </c>
      <c r="E315" s="532">
        <v>171034</v>
      </c>
      <c r="F315" s="589">
        <v>16.666585461635982</v>
      </c>
      <c r="G315" s="532">
        <v>85517</v>
      </c>
    </row>
    <row r="316" spans="1:7" ht="51">
      <c r="A316" s="500">
        <v>18211</v>
      </c>
      <c r="B316" s="629" t="s">
        <v>72</v>
      </c>
      <c r="C316" s="355">
        <v>1026209</v>
      </c>
      <c r="D316" s="355" t="s">
        <v>171</v>
      </c>
      <c r="E316" s="355">
        <v>171034</v>
      </c>
      <c r="F316" s="589">
        <v>16.666585461635982</v>
      </c>
      <c r="G316" s="532">
        <v>85517</v>
      </c>
    </row>
    <row r="317" spans="1:7" ht="12.75">
      <c r="A317" s="631">
        <v>18500</v>
      </c>
      <c r="B317" s="611" t="s">
        <v>88</v>
      </c>
      <c r="C317" s="532">
        <v>16473179</v>
      </c>
      <c r="D317" s="532">
        <v>2609660</v>
      </c>
      <c r="E317" s="532">
        <v>2586293</v>
      </c>
      <c r="F317" s="589">
        <v>15.70002365663604</v>
      </c>
      <c r="G317" s="532">
        <v>1456472</v>
      </c>
    </row>
    <row r="318" spans="1:7" ht="25.5">
      <c r="A318" s="532">
        <v>18520</v>
      </c>
      <c r="B318" s="611" t="s">
        <v>89</v>
      </c>
      <c r="C318" s="532">
        <v>16473179</v>
      </c>
      <c r="D318" s="532" t="s">
        <v>171</v>
      </c>
      <c r="E318" s="532">
        <v>2586293</v>
      </c>
      <c r="F318" s="589">
        <v>15.70002365663604</v>
      </c>
      <c r="G318" s="532">
        <v>1456472</v>
      </c>
    </row>
    <row r="319" spans="1:7" ht="38.25">
      <c r="A319" s="500">
        <v>18526</v>
      </c>
      <c r="B319" s="629" t="s">
        <v>106</v>
      </c>
      <c r="C319" s="355">
        <v>11424150</v>
      </c>
      <c r="D319" s="355" t="s">
        <v>171</v>
      </c>
      <c r="E319" s="355">
        <v>1768698</v>
      </c>
      <c r="F319" s="589">
        <v>15.482097136329617</v>
      </c>
      <c r="G319" s="532">
        <v>985167</v>
      </c>
    </row>
    <row r="320" spans="1:7" ht="25.5" customHeight="1">
      <c r="A320" s="500">
        <v>18527</v>
      </c>
      <c r="B320" s="629" t="s">
        <v>107</v>
      </c>
      <c r="C320" s="355">
        <v>1331033</v>
      </c>
      <c r="D320" s="355" t="s">
        <v>171</v>
      </c>
      <c r="E320" s="355">
        <v>244632</v>
      </c>
      <c r="F320" s="589">
        <v>18.37910855703803</v>
      </c>
      <c r="G320" s="532">
        <v>153342</v>
      </c>
    </row>
    <row r="321" spans="1:7" ht="25.5" customHeight="1">
      <c r="A321" s="500">
        <v>18528</v>
      </c>
      <c r="B321" s="629" t="s">
        <v>108</v>
      </c>
      <c r="C321" s="355">
        <v>125196</v>
      </c>
      <c r="D321" s="355" t="s">
        <v>171</v>
      </c>
      <c r="E321" s="355">
        <v>16722</v>
      </c>
      <c r="F321" s="589">
        <v>13.356656762196875</v>
      </c>
      <c r="G321" s="532">
        <v>8136</v>
      </c>
    </row>
    <row r="322" spans="1:7" ht="38.25">
      <c r="A322" s="500">
        <v>18529</v>
      </c>
      <c r="B322" s="629" t="s">
        <v>109</v>
      </c>
      <c r="C322" s="355">
        <v>3592800</v>
      </c>
      <c r="D322" s="355" t="s">
        <v>171</v>
      </c>
      <c r="E322" s="355">
        <v>556241</v>
      </c>
      <c r="F322" s="589">
        <v>15.482103095079047</v>
      </c>
      <c r="G322" s="532">
        <v>309827</v>
      </c>
    </row>
    <row r="323" spans="1:7" s="586" customFormat="1" ht="12.75">
      <c r="A323" s="640"/>
      <c r="B323" s="351" t="s">
        <v>79</v>
      </c>
      <c r="C323" s="224">
        <v>17902004</v>
      </c>
      <c r="D323" s="224">
        <v>2963714</v>
      </c>
      <c r="E323" s="224">
        <v>2904396</v>
      </c>
      <c r="F323" s="585">
        <v>16.223859630463718</v>
      </c>
      <c r="G323" s="224">
        <v>1646054</v>
      </c>
    </row>
    <row r="324" spans="1:7" s="586" customFormat="1" ht="12.75">
      <c r="A324" s="335" t="s">
        <v>405</v>
      </c>
      <c r="B324" s="620" t="s">
        <v>472</v>
      </c>
      <c r="C324" s="224">
        <v>16442262</v>
      </c>
      <c r="D324" s="224">
        <v>2824309</v>
      </c>
      <c r="E324" s="224">
        <v>2819317</v>
      </c>
      <c r="F324" s="585">
        <v>17.146770924827738</v>
      </c>
      <c r="G324" s="224">
        <v>1607171</v>
      </c>
    </row>
    <row r="325" spans="1:7" s="586" customFormat="1" ht="12.75">
      <c r="A325" s="593" t="s">
        <v>407</v>
      </c>
      <c r="B325" s="620" t="s">
        <v>473</v>
      </c>
      <c r="C325" s="224">
        <v>16403548</v>
      </c>
      <c r="D325" s="224">
        <v>2824309</v>
      </c>
      <c r="E325" s="224">
        <v>2819317</v>
      </c>
      <c r="F325" s="585">
        <v>17.18723900463485</v>
      </c>
      <c r="G325" s="224">
        <v>1607171</v>
      </c>
    </row>
    <row r="326" spans="1:7" ht="12.75">
      <c r="A326" s="600">
        <v>1000</v>
      </c>
      <c r="B326" s="633" t="s">
        <v>409</v>
      </c>
      <c r="C326" s="532">
        <v>10516290</v>
      </c>
      <c r="D326" s="532">
        <v>1700671</v>
      </c>
      <c r="E326" s="532">
        <v>1695681</v>
      </c>
      <c r="F326" s="589">
        <v>16.124327115361027</v>
      </c>
      <c r="G326" s="532">
        <v>960639</v>
      </c>
    </row>
    <row r="327" spans="1:7" ht="12.75">
      <c r="A327" s="597">
        <v>1100</v>
      </c>
      <c r="B327" s="633" t="s">
        <v>80</v>
      </c>
      <c r="C327" s="532">
        <v>8103732</v>
      </c>
      <c r="D327" s="532">
        <v>1330489</v>
      </c>
      <c r="E327" s="532">
        <v>1330488</v>
      </c>
      <c r="F327" s="589">
        <v>16.41821323804884</v>
      </c>
      <c r="G327" s="532">
        <v>777900</v>
      </c>
    </row>
    <row r="328" spans="1:7" ht="38.25">
      <c r="A328" s="597">
        <v>1200</v>
      </c>
      <c r="B328" s="588" t="s">
        <v>0</v>
      </c>
      <c r="C328" s="532" t="s">
        <v>171</v>
      </c>
      <c r="D328" s="532">
        <v>370182</v>
      </c>
      <c r="E328" s="532">
        <v>365193</v>
      </c>
      <c r="F328" s="589" t="s">
        <v>171</v>
      </c>
      <c r="G328" s="532">
        <v>182739</v>
      </c>
    </row>
    <row r="329" spans="1:7" ht="12.75">
      <c r="A329" s="600">
        <v>2000</v>
      </c>
      <c r="B329" s="633" t="s">
        <v>414</v>
      </c>
      <c r="C329" s="532">
        <v>5887258</v>
      </c>
      <c r="D329" s="532">
        <v>1123638</v>
      </c>
      <c r="E329" s="532">
        <v>1123636</v>
      </c>
      <c r="F329" s="589">
        <v>19.085897033899315</v>
      </c>
      <c r="G329" s="532">
        <v>646532</v>
      </c>
    </row>
    <row r="330" spans="1:7" ht="25.5">
      <c r="A330" s="634" t="s">
        <v>81</v>
      </c>
      <c r="B330" s="633" t="s">
        <v>830</v>
      </c>
      <c r="C330" s="532">
        <v>10900</v>
      </c>
      <c r="D330" s="532">
        <v>0</v>
      </c>
      <c r="E330" s="532">
        <v>0</v>
      </c>
      <c r="F330" s="589">
        <v>0</v>
      </c>
      <c r="G330" s="532">
        <v>0</v>
      </c>
    </row>
    <row r="331" spans="1:7" ht="13.5" customHeight="1">
      <c r="A331" s="600">
        <v>7700</v>
      </c>
      <c r="B331" s="633" t="s">
        <v>831</v>
      </c>
      <c r="C331" s="532">
        <v>10900</v>
      </c>
      <c r="D331" s="355">
        <v>0</v>
      </c>
      <c r="E331" s="532"/>
      <c r="F331" s="589">
        <v>0</v>
      </c>
      <c r="G331" s="532">
        <v>0</v>
      </c>
    </row>
    <row r="332" spans="1:7" s="586" customFormat="1" ht="15" customHeight="1">
      <c r="A332" s="598" t="s">
        <v>766</v>
      </c>
      <c r="B332" s="620" t="s">
        <v>865</v>
      </c>
      <c r="C332" s="224">
        <v>27814</v>
      </c>
      <c r="D332" s="224">
        <v>0</v>
      </c>
      <c r="E332" s="224">
        <v>0</v>
      </c>
      <c r="F332" s="585">
        <v>0</v>
      </c>
      <c r="G332" s="224">
        <v>0</v>
      </c>
    </row>
    <row r="333" spans="1:7" s="586" customFormat="1" ht="12.75">
      <c r="A333" s="335" t="s">
        <v>428</v>
      </c>
      <c r="B333" s="620" t="s">
        <v>429</v>
      </c>
      <c r="C333" s="224">
        <v>1459742</v>
      </c>
      <c r="D333" s="224">
        <v>139405</v>
      </c>
      <c r="E333" s="224">
        <v>85079</v>
      </c>
      <c r="F333" s="585">
        <v>5.828358709963815</v>
      </c>
      <c r="G333" s="224">
        <v>38883</v>
      </c>
    </row>
    <row r="334" spans="1:7" s="586" customFormat="1" ht="12.75">
      <c r="A334" s="600" t="s">
        <v>430</v>
      </c>
      <c r="B334" s="633" t="s">
        <v>479</v>
      </c>
      <c r="C334" s="532">
        <v>1459742</v>
      </c>
      <c r="D334" s="532">
        <v>139405</v>
      </c>
      <c r="E334" s="532">
        <v>85079</v>
      </c>
      <c r="F334" s="599">
        <v>5.828358709963815</v>
      </c>
      <c r="G334" s="532">
        <v>38883</v>
      </c>
    </row>
    <row r="335" spans="1:7" s="586" customFormat="1" ht="12.75">
      <c r="A335" s="640"/>
      <c r="B335" s="618" t="s">
        <v>82</v>
      </c>
      <c r="C335" s="224">
        <v>476494</v>
      </c>
      <c r="D335" s="224">
        <v>0</v>
      </c>
      <c r="E335" s="224">
        <v>637</v>
      </c>
      <c r="F335" s="585">
        <v>0.13368478931529043</v>
      </c>
      <c r="G335" s="224">
        <v>-30503</v>
      </c>
    </row>
    <row r="336" spans="1:7" s="586" customFormat="1" ht="12.75">
      <c r="A336" s="640"/>
      <c r="B336" s="618" t="s">
        <v>176</v>
      </c>
      <c r="C336" s="224">
        <v>-476494</v>
      </c>
      <c r="D336" s="224">
        <v>0</v>
      </c>
      <c r="E336" s="224">
        <v>-637</v>
      </c>
      <c r="F336" s="585">
        <v>0.13368478931529043</v>
      </c>
      <c r="G336" s="224">
        <v>30503</v>
      </c>
    </row>
    <row r="337" spans="1:7" ht="12.75">
      <c r="A337" s="636" t="s">
        <v>444</v>
      </c>
      <c r="B337" s="611" t="s">
        <v>180</v>
      </c>
      <c r="C337" s="532">
        <v>-476494</v>
      </c>
      <c r="D337" s="532">
        <v>0</v>
      </c>
      <c r="E337" s="532">
        <v>0</v>
      </c>
      <c r="F337" s="589">
        <v>0</v>
      </c>
      <c r="G337" s="224">
        <v>0</v>
      </c>
    </row>
    <row r="338" spans="1:7" ht="12.75">
      <c r="A338" s="597"/>
      <c r="B338" s="611" t="s">
        <v>16</v>
      </c>
      <c r="C338" s="532">
        <v>-476494</v>
      </c>
      <c r="D338" s="532">
        <v>0</v>
      </c>
      <c r="E338" s="532">
        <v>0</v>
      </c>
      <c r="F338" s="589">
        <v>0</v>
      </c>
      <c r="G338" s="224">
        <v>0</v>
      </c>
    </row>
    <row r="339" spans="1:7" ht="12.75">
      <c r="A339" s="636" t="s">
        <v>436</v>
      </c>
      <c r="B339" s="633" t="s">
        <v>297</v>
      </c>
      <c r="C339" s="532" t="s">
        <v>171</v>
      </c>
      <c r="D339" s="532">
        <v>0</v>
      </c>
      <c r="E339" s="532">
        <v>-637</v>
      </c>
      <c r="F339" s="589" t="s">
        <v>171</v>
      </c>
      <c r="G339" s="224">
        <v>30503</v>
      </c>
    </row>
    <row r="340" spans="1:7" ht="25.5">
      <c r="A340" s="587"/>
      <c r="B340" s="611" t="s">
        <v>83</v>
      </c>
      <c r="C340" s="532" t="s">
        <v>171</v>
      </c>
      <c r="D340" s="532">
        <v>0</v>
      </c>
      <c r="E340" s="532">
        <v>-637</v>
      </c>
      <c r="F340" s="589" t="s">
        <v>171</v>
      </c>
      <c r="G340" s="224">
        <v>30503</v>
      </c>
    </row>
    <row r="341" spans="2:7" ht="12.75">
      <c r="B341" s="648"/>
      <c r="C341" s="649"/>
      <c r="D341" s="649"/>
      <c r="E341" s="649"/>
      <c r="F341" s="649"/>
      <c r="G341" s="97"/>
    </row>
    <row r="342" spans="2:7" ht="12.75">
      <c r="B342" s="648"/>
      <c r="C342" s="649"/>
      <c r="D342" s="649"/>
      <c r="E342" s="649"/>
      <c r="F342" s="649"/>
      <c r="G342" s="97"/>
    </row>
    <row r="343" spans="2:7" ht="12.75">
      <c r="B343" s="648"/>
      <c r="C343" s="649"/>
      <c r="D343" s="649"/>
      <c r="E343" s="649"/>
      <c r="F343" s="649"/>
      <c r="G343" s="97"/>
    </row>
    <row r="344" spans="1:7" s="652" customFormat="1" ht="15.75">
      <c r="A344" s="650"/>
      <c r="B344" s="567"/>
      <c r="C344" s="651"/>
      <c r="D344" s="651"/>
      <c r="E344" s="651"/>
      <c r="F344" s="651"/>
      <c r="G344" s="651"/>
    </row>
    <row r="345" spans="1:7" s="652" customFormat="1" ht="15.75">
      <c r="A345" s="650" t="s">
        <v>267</v>
      </c>
      <c r="B345" s="567"/>
      <c r="C345" s="651"/>
      <c r="D345" s="651"/>
      <c r="E345" s="651"/>
      <c r="F345" s="651"/>
      <c r="G345" s="651" t="s">
        <v>186</v>
      </c>
    </row>
    <row r="346" spans="1:7" ht="15.75">
      <c r="A346" s="653"/>
      <c r="B346" s="373"/>
      <c r="C346" s="314"/>
      <c r="D346" s="373"/>
      <c r="E346" s="314"/>
      <c r="F346" s="103"/>
      <c r="G346" s="268"/>
    </row>
    <row r="347" spans="1:7" ht="15.75">
      <c r="A347" s="653"/>
      <c r="B347" s="373"/>
      <c r="C347" s="314"/>
      <c r="D347" s="373"/>
      <c r="E347" s="314"/>
      <c r="F347" s="103"/>
      <c r="G347" s="268"/>
    </row>
    <row r="348" spans="1:2" ht="12.75">
      <c r="A348" s="654"/>
      <c r="B348" s="177"/>
    </row>
    <row r="349" spans="1:7" ht="12.75">
      <c r="A349" s="655" t="s">
        <v>565</v>
      </c>
      <c r="B349" s="177"/>
      <c r="G349" s="97"/>
    </row>
    <row r="350" ht="12" customHeight="1">
      <c r="G350" s="97"/>
    </row>
    <row r="351" spans="1:7" ht="12" customHeight="1">
      <c r="A351" s="654"/>
      <c r="B351" s="656"/>
      <c r="G351" s="97"/>
    </row>
    <row r="352" ht="0.75" customHeight="1">
      <c r="G352" s="97"/>
    </row>
    <row r="353" ht="12.75">
      <c r="G353" s="97"/>
    </row>
    <row r="354" ht="12.75">
      <c r="G354" s="97"/>
    </row>
    <row r="355" spans="2:7" ht="12.75">
      <c r="B355" s="657"/>
      <c r="C355" s="658"/>
      <c r="G355" s="97"/>
    </row>
    <row r="356" spans="2:7" ht="12.75">
      <c r="B356" s="657"/>
      <c r="C356" s="658"/>
      <c r="G356" s="97"/>
    </row>
    <row r="357" spans="2:7" ht="12.75">
      <c r="B357" s="657"/>
      <c r="C357" s="658"/>
      <c r="G357" s="97"/>
    </row>
    <row r="358" spans="2:7" ht="12.75">
      <c r="B358" s="657"/>
      <c r="C358" s="658"/>
      <c r="G358" s="97"/>
    </row>
    <row r="359" spans="2:7" ht="12.75">
      <c r="B359" s="657"/>
      <c r="C359" s="658"/>
      <c r="G359" s="97"/>
    </row>
    <row r="360" spans="2:7" ht="12.75">
      <c r="B360" s="657"/>
      <c r="C360" s="658"/>
      <c r="G360" s="97"/>
    </row>
    <row r="361" spans="2:7" ht="12.75">
      <c r="B361" s="657"/>
      <c r="C361" s="658"/>
      <c r="G361" s="97"/>
    </row>
    <row r="362" spans="2:7" ht="12.75">
      <c r="B362" s="657"/>
      <c r="C362" s="658"/>
      <c r="G362" s="97"/>
    </row>
    <row r="363" spans="2:7" ht="12.75">
      <c r="B363" s="657"/>
      <c r="C363" s="658"/>
      <c r="G363" s="97"/>
    </row>
    <row r="364" spans="2:7" ht="12.75">
      <c r="B364" s="657"/>
      <c r="C364" s="658"/>
      <c r="G364" s="97"/>
    </row>
    <row r="365" spans="2:7" ht="12.75">
      <c r="B365" s="657"/>
      <c r="C365" s="658"/>
      <c r="G365" s="97"/>
    </row>
    <row r="366" spans="2:7" ht="12.75">
      <c r="B366" s="657"/>
      <c r="C366" s="658"/>
      <c r="G366" s="97"/>
    </row>
    <row r="367" spans="2:7" ht="12.75">
      <c r="B367" s="657"/>
      <c r="C367" s="658"/>
      <c r="G367" s="97"/>
    </row>
    <row r="368" spans="2:7" ht="12.75">
      <c r="B368" s="657"/>
      <c r="C368" s="658"/>
      <c r="G368" s="97"/>
    </row>
    <row r="369" spans="2:7" ht="12.75">
      <c r="B369" s="657"/>
      <c r="C369" s="658"/>
      <c r="G369" s="97"/>
    </row>
    <row r="370" spans="2:7" ht="12.75">
      <c r="B370" s="657"/>
      <c r="C370" s="658"/>
      <c r="G370" s="97"/>
    </row>
    <row r="371" spans="2:7" ht="12.75">
      <c r="B371" s="657"/>
      <c r="C371" s="658"/>
      <c r="G371" s="97"/>
    </row>
    <row r="372" spans="2:7" ht="12.75">
      <c r="B372" s="657"/>
      <c r="C372" s="658"/>
      <c r="G372" s="97"/>
    </row>
    <row r="373" spans="2:7" ht="12.75">
      <c r="B373" s="657"/>
      <c r="C373" s="658"/>
      <c r="G373" s="97"/>
    </row>
    <row r="374" spans="2:7" ht="12.75">
      <c r="B374" s="657"/>
      <c r="C374" s="658"/>
      <c r="G374" s="97"/>
    </row>
    <row r="375" spans="2:7" ht="12.75">
      <c r="B375" s="657"/>
      <c r="C375" s="658"/>
      <c r="G375" s="97"/>
    </row>
    <row r="376" spans="2:7" ht="12.75">
      <c r="B376" s="657"/>
      <c r="C376" s="658"/>
      <c r="G376" s="97"/>
    </row>
    <row r="377" spans="2:7" ht="12.75">
      <c r="B377" s="657"/>
      <c r="C377" s="658"/>
      <c r="G377" s="97"/>
    </row>
    <row r="378" spans="2:7" ht="12.75">
      <c r="B378" s="657"/>
      <c r="C378" s="658"/>
      <c r="G378" s="97"/>
    </row>
    <row r="379" spans="2:7" ht="12.75">
      <c r="B379" s="657"/>
      <c r="C379" s="658"/>
      <c r="G379" s="97"/>
    </row>
    <row r="380" spans="2:7" ht="12.75">
      <c r="B380" s="657"/>
      <c r="C380" s="658"/>
      <c r="G380" s="97"/>
    </row>
    <row r="381" spans="2:7" ht="12.75">
      <c r="B381" s="657"/>
      <c r="C381" s="658"/>
      <c r="G381" s="97"/>
    </row>
    <row r="382" spans="2:7" ht="12.75">
      <c r="B382" s="657"/>
      <c r="C382" s="658"/>
      <c r="G382" s="97"/>
    </row>
    <row r="383" spans="2:7" ht="12.75">
      <c r="B383" s="657"/>
      <c r="C383" s="658"/>
      <c r="G383" s="97"/>
    </row>
    <row r="384" spans="2:7" ht="12.75">
      <c r="B384" s="657"/>
      <c r="C384" s="658"/>
      <c r="G384" s="97"/>
    </row>
    <row r="385" spans="2:7" ht="12.75">
      <c r="B385" s="657"/>
      <c r="C385" s="658"/>
      <c r="G385" s="97"/>
    </row>
    <row r="386" spans="2:7" ht="12.75">
      <c r="B386" s="657"/>
      <c r="C386" s="658"/>
      <c r="G386" s="97"/>
    </row>
    <row r="387" spans="2:7" ht="12.75">
      <c r="B387" s="657"/>
      <c r="C387" s="658"/>
      <c r="G387" s="97"/>
    </row>
    <row r="388" spans="2:7" ht="12.75">
      <c r="B388" s="657"/>
      <c r="C388" s="658"/>
      <c r="G388" s="97"/>
    </row>
    <row r="389" spans="2:7" ht="12.75">
      <c r="B389" s="657"/>
      <c r="C389" s="658"/>
      <c r="G389" s="97"/>
    </row>
    <row r="390" spans="2:7" ht="12.75">
      <c r="B390" s="657"/>
      <c r="C390" s="658"/>
      <c r="G390" s="97"/>
    </row>
    <row r="391" spans="2:7" ht="12.75">
      <c r="B391" s="657"/>
      <c r="C391" s="658"/>
      <c r="G391" s="97"/>
    </row>
    <row r="392" spans="2:7" ht="12.75">
      <c r="B392" s="657"/>
      <c r="C392" s="658"/>
      <c r="G392" s="97"/>
    </row>
    <row r="393" spans="2:7" ht="12.75">
      <c r="B393" s="657"/>
      <c r="C393" s="658"/>
      <c r="G393" s="97"/>
    </row>
    <row r="394" spans="2:7" ht="12.75">
      <c r="B394" s="657"/>
      <c r="C394" s="658"/>
      <c r="G394" s="97"/>
    </row>
    <row r="395" spans="2:7" ht="12.75">
      <c r="B395" s="657"/>
      <c r="C395" s="658"/>
      <c r="G395" s="97"/>
    </row>
    <row r="396" spans="2:7" ht="12.75">
      <c r="B396" s="657"/>
      <c r="C396" s="658"/>
      <c r="G396" s="97"/>
    </row>
    <row r="397" spans="2:7" ht="12.75">
      <c r="B397" s="657"/>
      <c r="C397" s="658"/>
      <c r="G397" s="97"/>
    </row>
    <row r="398" spans="2:7" ht="12.75">
      <c r="B398" s="657"/>
      <c r="C398" s="658"/>
      <c r="G398" s="97"/>
    </row>
    <row r="399" spans="2:7" ht="12.75">
      <c r="B399" s="657"/>
      <c r="C399" s="658"/>
      <c r="G399" s="97"/>
    </row>
    <row r="400" spans="2:7" ht="12.75">
      <c r="B400" s="657"/>
      <c r="C400" s="658"/>
      <c r="G400" s="97"/>
    </row>
    <row r="401" spans="2:7" ht="12.75">
      <c r="B401" s="657"/>
      <c r="C401" s="658"/>
      <c r="G401" s="97"/>
    </row>
    <row r="402" spans="2:7" ht="12.75">
      <c r="B402" s="657"/>
      <c r="C402" s="658"/>
      <c r="G402" s="97"/>
    </row>
    <row r="403" spans="2:7" ht="12.75">
      <c r="B403" s="657"/>
      <c r="C403" s="658"/>
      <c r="G403" s="97"/>
    </row>
    <row r="404" spans="2:7" ht="12.75">
      <c r="B404" s="657"/>
      <c r="C404" s="658"/>
      <c r="G404" s="97"/>
    </row>
    <row r="405" spans="2:7" ht="12.75">
      <c r="B405" s="657"/>
      <c r="C405" s="658"/>
      <c r="G405" s="97"/>
    </row>
    <row r="406" spans="2:7" ht="12.75">
      <c r="B406" s="657"/>
      <c r="C406" s="658"/>
      <c r="G406" s="97"/>
    </row>
    <row r="407" spans="2:7" ht="12.75">
      <c r="B407" s="657"/>
      <c r="C407" s="658"/>
      <c r="G407" s="97"/>
    </row>
    <row r="408" spans="2:7" ht="12.75">
      <c r="B408" s="657"/>
      <c r="C408" s="658"/>
      <c r="G408" s="97"/>
    </row>
    <row r="409" spans="2:7" ht="12.75">
      <c r="B409" s="657"/>
      <c r="C409" s="658"/>
      <c r="G409" s="97"/>
    </row>
    <row r="410" spans="2:7" ht="12.75">
      <c r="B410" s="657"/>
      <c r="C410" s="658"/>
      <c r="G410" s="97"/>
    </row>
    <row r="411" spans="2:7" ht="12.75">
      <c r="B411" s="657"/>
      <c r="C411" s="658"/>
      <c r="G411" s="97"/>
    </row>
    <row r="412" spans="2:7" ht="12.75">
      <c r="B412" s="657"/>
      <c r="C412" s="658"/>
      <c r="G412" s="97"/>
    </row>
    <row r="413" spans="2:7" ht="12.75">
      <c r="B413" s="657"/>
      <c r="C413" s="658"/>
      <c r="G413" s="97"/>
    </row>
    <row r="414" spans="2:7" ht="12.75">
      <c r="B414" s="657"/>
      <c r="C414" s="658"/>
      <c r="G414" s="97"/>
    </row>
    <row r="415" spans="2:7" ht="12.75">
      <c r="B415" s="657"/>
      <c r="C415" s="658"/>
      <c r="G415" s="97"/>
    </row>
    <row r="416" spans="2:7" ht="12.75">
      <c r="B416" s="657"/>
      <c r="C416" s="658"/>
      <c r="G416" s="97"/>
    </row>
    <row r="417" spans="2:7" ht="12.75">
      <c r="B417" s="657"/>
      <c r="C417" s="658"/>
      <c r="G417" s="97"/>
    </row>
    <row r="418" spans="2:7" ht="12.75">
      <c r="B418" s="657"/>
      <c r="C418" s="658"/>
      <c r="G418" s="97"/>
    </row>
    <row r="419" spans="2:7" ht="12.75">
      <c r="B419" s="657"/>
      <c r="C419" s="658"/>
      <c r="G419" s="97"/>
    </row>
    <row r="420" spans="2:7" ht="12.75">
      <c r="B420" s="657"/>
      <c r="C420" s="658"/>
      <c r="G420" s="97"/>
    </row>
    <row r="421" spans="2:7" ht="12.75">
      <c r="B421" s="657"/>
      <c r="C421" s="658"/>
      <c r="G421" s="97"/>
    </row>
    <row r="422" spans="2:7" ht="12.75">
      <c r="B422" s="657"/>
      <c r="C422" s="658"/>
      <c r="G422" s="97"/>
    </row>
    <row r="423" spans="2:7" ht="12.75">
      <c r="B423" s="657"/>
      <c r="C423" s="658"/>
      <c r="G423" s="97"/>
    </row>
    <row r="424" spans="2:7" ht="12.75">
      <c r="B424" s="657"/>
      <c r="C424" s="658"/>
      <c r="G424" s="97"/>
    </row>
    <row r="425" spans="2:7" ht="12.75">
      <c r="B425" s="657"/>
      <c r="C425" s="658"/>
      <c r="G425" s="97"/>
    </row>
    <row r="426" spans="2:7" ht="12.75">
      <c r="B426" s="657"/>
      <c r="C426" s="658"/>
      <c r="G426" s="97"/>
    </row>
    <row r="427" spans="2:7" ht="12.75">
      <c r="B427" s="657"/>
      <c r="C427" s="658"/>
      <c r="G427" s="97"/>
    </row>
    <row r="428" spans="2:7" ht="12.75">
      <c r="B428" s="657"/>
      <c r="C428" s="658"/>
      <c r="G428" s="97"/>
    </row>
    <row r="429" spans="2:7" ht="12.75">
      <c r="B429" s="657"/>
      <c r="C429" s="658"/>
      <c r="G429" s="97"/>
    </row>
    <row r="430" spans="2:7" ht="12.75">
      <c r="B430" s="657"/>
      <c r="C430" s="658"/>
      <c r="G430" s="97"/>
    </row>
    <row r="431" spans="2:7" ht="12.75">
      <c r="B431" s="657"/>
      <c r="C431" s="658"/>
      <c r="G431" s="97"/>
    </row>
    <row r="432" spans="2:7" ht="12.75">
      <c r="B432" s="657"/>
      <c r="C432" s="658"/>
      <c r="G432" s="97"/>
    </row>
    <row r="433" spans="2:7" ht="12.75">
      <c r="B433" s="657"/>
      <c r="C433" s="658"/>
      <c r="G433" s="97"/>
    </row>
    <row r="434" spans="2:7" ht="12.75">
      <c r="B434" s="657"/>
      <c r="C434" s="658"/>
      <c r="G434" s="97"/>
    </row>
    <row r="435" spans="2:7" ht="12.75">
      <c r="B435" s="657"/>
      <c r="C435" s="658"/>
      <c r="G435" s="97"/>
    </row>
    <row r="436" spans="2:7" ht="12.75">
      <c r="B436" s="657"/>
      <c r="C436" s="658"/>
      <c r="G436" s="97"/>
    </row>
    <row r="437" spans="2:7" ht="12.75">
      <c r="B437" s="657"/>
      <c r="C437" s="658"/>
      <c r="G437" s="97"/>
    </row>
    <row r="438" spans="2:7" ht="12.75">
      <c r="B438" s="657"/>
      <c r="C438" s="658"/>
      <c r="G438" s="97"/>
    </row>
    <row r="439" spans="2:7" ht="12.75">
      <c r="B439" s="657"/>
      <c r="C439" s="658"/>
      <c r="G439" s="97"/>
    </row>
    <row r="440" spans="2:7" ht="12.75">
      <c r="B440" s="657"/>
      <c r="C440" s="658"/>
      <c r="G440" s="97"/>
    </row>
    <row r="441" spans="2:7" ht="12.75">
      <c r="B441" s="657"/>
      <c r="C441" s="658"/>
      <c r="G441" s="97"/>
    </row>
    <row r="442" spans="2:7" ht="12.75">
      <c r="B442" s="657"/>
      <c r="C442" s="658"/>
      <c r="G442" s="97"/>
    </row>
    <row r="443" spans="2:7" ht="12.75">
      <c r="B443" s="657"/>
      <c r="C443" s="658"/>
      <c r="G443" s="97"/>
    </row>
    <row r="444" spans="2:7" ht="12.75">
      <c r="B444" s="657"/>
      <c r="C444" s="658"/>
      <c r="G444" s="97"/>
    </row>
    <row r="445" spans="2:7" ht="12.75">
      <c r="B445" s="657"/>
      <c r="C445" s="658"/>
      <c r="G445" s="97"/>
    </row>
    <row r="446" spans="2:7" ht="12.75">
      <c r="B446" s="657"/>
      <c r="C446" s="658"/>
      <c r="G446" s="97"/>
    </row>
    <row r="447" spans="2:7" ht="12.75">
      <c r="B447" s="657"/>
      <c r="C447" s="658"/>
      <c r="G447" s="97"/>
    </row>
    <row r="448" spans="2:7" ht="12.75">
      <c r="B448" s="657"/>
      <c r="C448" s="658"/>
      <c r="G448" s="97"/>
    </row>
    <row r="449" spans="2:7" ht="12.75">
      <c r="B449" s="657"/>
      <c r="C449" s="658"/>
      <c r="G449" s="97"/>
    </row>
    <row r="450" spans="2:7" ht="12.75">
      <c r="B450" s="657"/>
      <c r="C450" s="658"/>
      <c r="G450" s="97"/>
    </row>
    <row r="451" spans="2:7" ht="12.75">
      <c r="B451" s="657"/>
      <c r="C451" s="658"/>
      <c r="G451" s="97"/>
    </row>
    <row r="452" spans="2:7" ht="12.75">
      <c r="B452" s="657"/>
      <c r="C452" s="658"/>
      <c r="G452" s="97"/>
    </row>
    <row r="453" spans="2:7" ht="12.75">
      <c r="B453" s="657"/>
      <c r="C453" s="658"/>
      <c r="G453" s="97"/>
    </row>
    <row r="454" spans="2:7" ht="12.75">
      <c r="B454" s="657"/>
      <c r="C454" s="658"/>
      <c r="G454" s="97"/>
    </row>
    <row r="455" spans="2:7" ht="12.75">
      <c r="B455" s="657"/>
      <c r="C455" s="658"/>
      <c r="G455" s="97"/>
    </row>
    <row r="456" spans="2:7" ht="12.75">
      <c r="B456" s="657"/>
      <c r="C456" s="658"/>
      <c r="G456" s="97"/>
    </row>
    <row r="457" spans="2:7" ht="12.75">
      <c r="B457" s="657"/>
      <c r="C457" s="658"/>
      <c r="G457" s="97"/>
    </row>
    <row r="458" spans="2:7" ht="12.75">
      <c r="B458" s="657"/>
      <c r="C458" s="658"/>
      <c r="G458" s="97"/>
    </row>
    <row r="459" spans="2:7" ht="12.75">
      <c r="B459" s="657"/>
      <c r="C459" s="658"/>
      <c r="G459" s="97"/>
    </row>
    <row r="460" spans="2:7" ht="12.75">
      <c r="B460" s="657"/>
      <c r="C460" s="658"/>
      <c r="G460" s="97"/>
    </row>
    <row r="461" spans="2:7" ht="12.75">
      <c r="B461" s="657"/>
      <c r="C461" s="658"/>
      <c r="G461" s="97"/>
    </row>
    <row r="462" spans="2:7" ht="12.75">
      <c r="B462" s="657"/>
      <c r="C462" s="658"/>
      <c r="G462" s="97"/>
    </row>
    <row r="463" spans="2:7" ht="12.75">
      <c r="B463" s="657"/>
      <c r="C463" s="658"/>
      <c r="G463" s="97"/>
    </row>
    <row r="464" spans="2:7" ht="12.75">
      <c r="B464" s="657"/>
      <c r="C464" s="658"/>
      <c r="G464" s="97"/>
    </row>
    <row r="465" spans="2:7" ht="12.75">
      <c r="B465" s="657"/>
      <c r="C465" s="658"/>
      <c r="G465" s="97"/>
    </row>
    <row r="466" spans="2:7" ht="12.75">
      <c r="B466" s="657"/>
      <c r="C466" s="658"/>
      <c r="G466" s="97"/>
    </row>
    <row r="467" spans="2:7" ht="12.75">
      <c r="B467" s="657"/>
      <c r="C467" s="658"/>
      <c r="G467" s="97"/>
    </row>
    <row r="468" spans="2:7" ht="12.75">
      <c r="B468" s="657"/>
      <c r="C468" s="658"/>
      <c r="G468" s="97"/>
    </row>
    <row r="469" spans="2:7" ht="12.75">
      <c r="B469" s="657"/>
      <c r="C469" s="658"/>
      <c r="G469" s="97"/>
    </row>
    <row r="470" spans="2:7" ht="12.75">
      <c r="B470" s="657"/>
      <c r="C470" s="658"/>
      <c r="G470" s="97"/>
    </row>
    <row r="471" spans="2:7" ht="12.75">
      <c r="B471" s="657"/>
      <c r="C471" s="658"/>
      <c r="G471" s="97"/>
    </row>
    <row r="472" spans="2:7" ht="12.75">
      <c r="B472" s="657"/>
      <c r="C472" s="658"/>
      <c r="G472" s="97"/>
    </row>
    <row r="473" spans="2:7" ht="12.75">
      <c r="B473" s="657"/>
      <c r="C473" s="658"/>
      <c r="G473" s="97"/>
    </row>
    <row r="474" spans="2:7" ht="12.75">
      <c r="B474" s="657"/>
      <c r="C474" s="658"/>
      <c r="G474" s="97"/>
    </row>
    <row r="475" spans="2:7" ht="12.75">
      <c r="B475" s="657"/>
      <c r="C475" s="658"/>
      <c r="G475" s="97"/>
    </row>
    <row r="476" spans="2:7" ht="12.75">
      <c r="B476" s="657"/>
      <c r="C476" s="658"/>
      <c r="G476" s="97"/>
    </row>
    <row r="477" spans="2:7" ht="12.75">
      <c r="B477" s="657"/>
      <c r="C477" s="658"/>
      <c r="G477" s="97"/>
    </row>
    <row r="478" spans="2:7" ht="12.75">
      <c r="B478" s="657"/>
      <c r="C478" s="658"/>
      <c r="G478" s="97"/>
    </row>
    <row r="479" spans="2:7" ht="12.75">
      <c r="B479" s="657"/>
      <c r="C479" s="658"/>
      <c r="G479" s="97"/>
    </row>
    <row r="480" spans="2:7" ht="12.75">
      <c r="B480" s="657"/>
      <c r="C480" s="658"/>
      <c r="G480" s="97"/>
    </row>
    <row r="481" spans="2:7" ht="12.75">
      <c r="B481" s="657"/>
      <c r="C481" s="658"/>
      <c r="G481" s="97"/>
    </row>
    <row r="482" spans="2:7" ht="12.75">
      <c r="B482" s="657"/>
      <c r="C482" s="658"/>
      <c r="G482" s="97"/>
    </row>
    <row r="483" spans="2:7" ht="12.75">
      <c r="B483" s="657"/>
      <c r="C483" s="658"/>
      <c r="G483" s="97"/>
    </row>
    <row r="484" spans="2:7" ht="12.75">
      <c r="B484" s="657"/>
      <c r="C484" s="658"/>
      <c r="G484" s="97"/>
    </row>
    <row r="485" spans="2:7" ht="12.75">
      <c r="B485" s="657"/>
      <c r="C485" s="658"/>
      <c r="G485" s="97"/>
    </row>
    <row r="486" spans="2:7" ht="12.75">
      <c r="B486" s="657"/>
      <c r="C486" s="658"/>
      <c r="G486" s="97"/>
    </row>
    <row r="487" spans="2:7" ht="12.75">
      <c r="B487" s="657"/>
      <c r="C487" s="658"/>
      <c r="G487" s="97"/>
    </row>
    <row r="488" spans="2:7" ht="12.75">
      <c r="B488" s="657"/>
      <c r="C488" s="658"/>
      <c r="G488" s="97"/>
    </row>
    <row r="489" spans="2:7" ht="12.75">
      <c r="B489" s="657"/>
      <c r="C489" s="658"/>
      <c r="G489" s="97"/>
    </row>
    <row r="490" spans="2:7" ht="12.75">
      <c r="B490" s="657"/>
      <c r="C490" s="658"/>
      <c r="G490" s="97"/>
    </row>
    <row r="491" spans="2:7" ht="12.75">
      <c r="B491" s="657"/>
      <c r="C491" s="658"/>
      <c r="G491" s="97"/>
    </row>
    <row r="492" spans="2:7" ht="12.75">
      <c r="B492" s="657"/>
      <c r="C492" s="658"/>
      <c r="G492" s="97"/>
    </row>
    <row r="493" spans="2:7" ht="12.75">
      <c r="B493" s="657"/>
      <c r="C493" s="658"/>
      <c r="G493" s="97"/>
    </row>
    <row r="494" spans="2:7" ht="12.75">
      <c r="B494" s="657"/>
      <c r="C494" s="658"/>
      <c r="G494" s="97"/>
    </row>
    <row r="495" spans="2:7" ht="12.75">
      <c r="B495" s="657"/>
      <c r="C495" s="658"/>
      <c r="G495" s="97"/>
    </row>
    <row r="496" spans="2:7" ht="12.75">
      <c r="B496" s="657"/>
      <c r="C496" s="658"/>
      <c r="G496" s="97"/>
    </row>
    <row r="497" spans="2:7" ht="12.75">
      <c r="B497" s="657"/>
      <c r="C497" s="658"/>
      <c r="G497" s="97"/>
    </row>
    <row r="498" spans="2:7" ht="12.75">
      <c r="B498" s="657"/>
      <c r="C498" s="658"/>
      <c r="G498" s="97"/>
    </row>
    <row r="499" spans="2:7" ht="12.75">
      <c r="B499" s="657"/>
      <c r="C499" s="658"/>
      <c r="G499" s="97"/>
    </row>
    <row r="500" spans="2:7" ht="12.75">
      <c r="B500" s="657"/>
      <c r="C500" s="658"/>
      <c r="G500" s="97"/>
    </row>
    <row r="501" spans="2:7" ht="12.75">
      <c r="B501" s="657"/>
      <c r="C501" s="658"/>
      <c r="G501" s="97"/>
    </row>
    <row r="502" spans="2:7" ht="12.75">
      <c r="B502" s="657"/>
      <c r="C502" s="658"/>
      <c r="G502" s="97"/>
    </row>
    <row r="503" spans="2:7" ht="12.75">
      <c r="B503" s="657"/>
      <c r="C503" s="658"/>
      <c r="G503" s="97"/>
    </row>
    <row r="504" spans="2:7" ht="12.75">
      <c r="B504" s="657"/>
      <c r="C504" s="658"/>
      <c r="G504" s="97"/>
    </row>
    <row r="505" spans="2:7" ht="12.75">
      <c r="B505" s="657"/>
      <c r="C505" s="658"/>
      <c r="G505" s="97"/>
    </row>
    <row r="506" spans="2:7" ht="12.75">
      <c r="B506" s="657"/>
      <c r="C506" s="658"/>
      <c r="G506" s="97"/>
    </row>
    <row r="507" spans="2:7" ht="12.75">
      <c r="B507" s="657"/>
      <c r="C507" s="658"/>
      <c r="G507" s="97"/>
    </row>
    <row r="508" spans="2:7" ht="12.75">
      <c r="B508" s="657"/>
      <c r="C508" s="658"/>
      <c r="G508" s="97"/>
    </row>
    <row r="509" spans="2:7" ht="12.75">
      <c r="B509" s="657"/>
      <c r="C509" s="658"/>
      <c r="G509" s="97"/>
    </row>
    <row r="510" spans="2:7" ht="12.75">
      <c r="B510" s="657"/>
      <c r="C510" s="658"/>
      <c r="G510" s="97"/>
    </row>
    <row r="511" spans="2:7" ht="12.75">
      <c r="B511" s="657"/>
      <c r="C511" s="658"/>
      <c r="G511" s="97"/>
    </row>
    <row r="512" spans="2:7" ht="12.75">
      <c r="B512" s="657"/>
      <c r="C512" s="658"/>
      <c r="G512" s="97"/>
    </row>
    <row r="513" spans="2:7" ht="12.75">
      <c r="B513" s="657"/>
      <c r="C513" s="658"/>
      <c r="G513" s="97"/>
    </row>
    <row r="514" spans="2:7" ht="12.75">
      <c r="B514" s="657"/>
      <c r="C514" s="658"/>
      <c r="G514" s="97"/>
    </row>
    <row r="515" spans="2:7" ht="12.75">
      <c r="B515" s="657"/>
      <c r="C515" s="658"/>
      <c r="G515" s="97"/>
    </row>
    <row r="516" spans="2:7" ht="12.75">
      <c r="B516" s="657"/>
      <c r="C516" s="658"/>
      <c r="G516" s="97"/>
    </row>
    <row r="517" spans="2:7" ht="12.75">
      <c r="B517" s="657"/>
      <c r="C517" s="658"/>
      <c r="G517" s="97"/>
    </row>
    <row r="518" spans="2:7" ht="12.75">
      <c r="B518" s="657"/>
      <c r="C518" s="658"/>
      <c r="G518" s="97"/>
    </row>
    <row r="519" spans="2:7" ht="12.75">
      <c r="B519" s="657"/>
      <c r="C519" s="658"/>
      <c r="G519" s="97"/>
    </row>
    <row r="520" spans="2:7" ht="12.75">
      <c r="B520" s="657"/>
      <c r="C520" s="658"/>
      <c r="G520" s="97"/>
    </row>
    <row r="521" spans="2:7" ht="12.75">
      <c r="B521" s="657"/>
      <c r="C521" s="658"/>
      <c r="G521" s="97"/>
    </row>
    <row r="522" spans="2:7" ht="12.75">
      <c r="B522" s="657"/>
      <c r="C522" s="658"/>
      <c r="G522" s="97"/>
    </row>
    <row r="523" spans="2:7" ht="12.75">
      <c r="B523" s="657"/>
      <c r="C523" s="658"/>
      <c r="G523" s="97"/>
    </row>
    <row r="524" spans="2:7" ht="12.75">
      <c r="B524" s="657"/>
      <c r="C524" s="658"/>
      <c r="G524" s="97"/>
    </row>
    <row r="525" spans="2:7" ht="12.75">
      <c r="B525" s="657"/>
      <c r="C525" s="658"/>
      <c r="G525" s="97"/>
    </row>
    <row r="526" spans="2:7" ht="12.75">
      <c r="B526" s="657"/>
      <c r="C526" s="658"/>
      <c r="G526" s="97"/>
    </row>
    <row r="527" spans="2:7" ht="12.75">
      <c r="B527" s="657"/>
      <c r="C527" s="658"/>
      <c r="G527" s="97"/>
    </row>
    <row r="528" spans="2:7" ht="12.75">
      <c r="B528" s="657"/>
      <c r="C528" s="658"/>
      <c r="G528" s="97"/>
    </row>
    <row r="529" spans="2:7" ht="12.75">
      <c r="B529" s="657"/>
      <c r="C529" s="658"/>
      <c r="G529" s="97"/>
    </row>
    <row r="530" spans="2:7" ht="12.75">
      <c r="B530" s="657"/>
      <c r="C530" s="658"/>
      <c r="G530" s="97"/>
    </row>
    <row r="531" spans="2:7" ht="12.75">
      <c r="B531" s="657"/>
      <c r="C531" s="658"/>
      <c r="G531" s="97"/>
    </row>
    <row r="532" spans="2:7" ht="12.75">
      <c r="B532" s="657"/>
      <c r="C532" s="658"/>
      <c r="G532" s="97"/>
    </row>
    <row r="533" spans="2:7" ht="12.75">
      <c r="B533" s="657"/>
      <c r="C533" s="658"/>
      <c r="G533" s="97"/>
    </row>
    <row r="534" spans="2:7" ht="12.75">
      <c r="B534" s="657"/>
      <c r="C534" s="658"/>
      <c r="G534" s="97"/>
    </row>
    <row r="535" spans="2:7" ht="12.75">
      <c r="B535" s="657"/>
      <c r="C535" s="658"/>
      <c r="G535" s="97"/>
    </row>
    <row r="536" spans="2:7" ht="12.75">
      <c r="B536" s="657"/>
      <c r="C536" s="658"/>
      <c r="G536" s="97"/>
    </row>
    <row r="537" spans="2:7" ht="12.75">
      <c r="B537" s="657"/>
      <c r="C537" s="658"/>
      <c r="G537" s="97"/>
    </row>
    <row r="538" spans="2:7" ht="12.75">
      <c r="B538" s="657"/>
      <c r="C538" s="658"/>
      <c r="G538" s="97"/>
    </row>
    <row r="539" spans="2:7" ht="12.75">
      <c r="B539" s="657"/>
      <c r="C539" s="658"/>
      <c r="G539" s="97"/>
    </row>
    <row r="540" spans="2:7" ht="12.75">
      <c r="B540" s="657"/>
      <c r="C540" s="658"/>
      <c r="G540" s="97"/>
    </row>
    <row r="541" spans="2:7" ht="12.75">
      <c r="B541" s="657"/>
      <c r="C541" s="658"/>
      <c r="G541" s="97"/>
    </row>
    <row r="542" spans="2:7" ht="12.75">
      <c r="B542" s="657"/>
      <c r="C542" s="658"/>
      <c r="G542" s="97"/>
    </row>
    <row r="543" spans="2:7" ht="12.75">
      <c r="B543" s="657"/>
      <c r="C543" s="658"/>
      <c r="G543" s="97"/>
    </row>
    <row r="544" spans="2:7" ht="12.75">
      <c r="B544" s="657"/>
      <c r="C544" s="658"/>
      <c r="G544" s="97"/>
    </row>
    <row r="545" spans="2:7" ht="12.75">
      <c r="B545" s="657"/>
      <c r="C545" s="658"/>
      <c r="G545" s="97"/>
    </row>
    <row r="546" spans="2:7" ht="12.75">
      <c r="B546" s="657"/>
      <c r="C546" s="658"/>
      <c r="G546" s="97"/>
    </row>
    <row r="547" spans="2:7" ht="12.75">
      <c r="B547" s="657"/>
      <c r="C547" s="658"/>
      <c r="G547" s="97"/>
    </row>
    <row r="548" spans="2:7" ht="12.75">
      <c r="B548" s="657"/>
      <c r="C548" s="658"/>
      <c r="G548" s="97"/>
    </row>
    <row r="549" spans="2:7" ht="12.75">
      <c r="B549" s="657"/>
      <c r="C549" s="658"/>
      <c r="G549" s="97"/>
    </row>
    <row r="550" spans="2:7" ht="12.75">
      <c r="B550" s="657"/>
      <c r="C550" s="658"/>
      <c r="G550" s="97"/>
    </row>
    <row r="551" spans="2:7" ht="12.75">
      <c r="B551" s="657"/>
      <c r="C551" s="658"/>
      <c r="G551" s="97"/>
    </row>
    <row r="552" spans="2:7" ht="12.75">
      <c r="B552" s="657"/>
      <c r="C552" s="658"/>
      <c r="G552" s="97"/>
    </row>
    <row r="553" spans="2:7" ht="12.75">
      <c r="B553" s="657"/>
      <c r="C553" s="658"/>
      <c r="G553" s="97"/>
    </row>
    <row r="554" spans="2:7" ht="12.75">
      <c r="B554" s="657"/>
      <c r="C554" s="658"/>
      <c r="G554" s="97"/>
    </row>
    <row r="555" spans="2:7" ht="12.75">
      <c r="B555" s="657"/>
      <c r="C555" s="658"/>
      <c r="G555" s="97"/>
    </row>
    <row r="556" spans="2:7" ht="12.75">
      <c r="B556" s="657"/>
      <c r="C556" s="658"/>
      <c r="G556" s="97"/>
    </row>
    <row r="557" spans="2:7" ht="12.75">
      <c r="B557" s="657"/>
      <c r="C557" s="658"/>
      <c r="G557" s="97"/>
    </row>
    <row r="558" spans="2:7" ht="12.75">
      <c r="B558" s="657"/>
      <c r="C558" s="658"/>
      <c r="G558" s="97"/>
    </row>
    <row r="559" spans="2:7" ht="12.75">
      <c r="B559" s="657"/>
      <c r="C559" s="658"/>
      <c r="G559" s="97"/>
    </row>
    <row r="560" spans="2:7" ht="12.75">
      <c r="B560" s="657"/>
      <c r="C560" s="658"/>
      <c r="G560" s="97"/>
    </row>
    <row r="561" spans="2:7" ht="12.75">
      <c r="B561" s="657"/>
      <c r="C561" s="658"/>
      <c r="G561" s="97"/>
    </row>
    <row r="562" spans="2:7" ht="12.75">
      <c r="B562" s="657"/>
      <c r="C562" s="658"/>
      <c r="G562" s="97"/>
    </row>
    <row r="563" spans="2:7" ht="12.75">
      <c r="B563" s="657"/>
      <c r="C563" s="658"/>
      <c r="G563" s="97"/>
    </row>
    <row r="564" spans="2:7" ht="12.75">
      <c r="B564" s="657"/>
      <c r="C564" s="658"/>
      <c r="G564" s="97"/>
    </row>
    <row r="565" spans="2:7" ht="12.75">
      <c r="B565" s="657"/>
      <c r="C565" s="658"/>
      <c r="G565" s="97"/>
    </row>
    <row r="566" spans="2:7" ht="12.75">
      <c r="B566" s="657"/>
      <c r="C566" s="658"/>
      <c r="G566" s="97"/>
    </row>
    <row r="567" spans="2:7" ht="12.75">
      <c r="B567" s="657"/>
      <c r="C567" s="658"/>
      <c r="G567" s="97"/>
    </row>
    <row r="568" spans="2:7" ht="12.75">
      <c r="B568" s="657"/>
      <c r="C568" s="658"/>
      <c r="G568" s="97"/>
    </row>
    <row r="569" spans="2:7" ht="12.75">
      <c r="B569" s="657"/>
      <c r="C569" s="658"/>
      <c r="G569" s="97"/>
    </row>
    <row r="570" spans="2:7" ht="12.75">
      <c r="B570" s="657"/>
      <c r="C570" s="658"/>
      <c r="G570" s="97"/>
    </row>
    <row r="571" spans="2:7" ht="12.75">
      <c r="B571" s="657"/>
      <c r="C571" s="658"/>
      <c r="G571" s="97"/>
    </row>
    <row r="572" spans="2:7" ht="12.75">
      <c r="B572" s="657"/>
      <c r="C572" s="658"/>
      <c r="G572" s="97"/>
    </row>
    <row r="573" spans="2:7" ht="12.75">
      <c r="B573" s="657"/>
      <c r="C573" s="658"/>
      <c r="G573" s="97"/>
    </row>
    <row r="574" spans="2:7" ht="12.75">
      <c r="B574" s="657"/>
      <c r="C574" s="658"/>
      <c r="G574" s="97"/>
    </row>
    <row r="575" spans="2:7" ht="12.75">
      <c r="B575" s="657"/>
      <c r="C575" s="658"/>
      <c r="G575" s="97"/>
    </row>
    <row r="576" spans="2:7" ht="12.75">
      <c r="B576" s="657"/>
      <c r="C576" s="658"/>
      <c r="G576" s="97"/>
    </row>
    <row r="577" spans="2:7" ht="12.75">
      <c r="B577" s="657"/>
      <c r="C577" s="658"/>
      <c r="G577" s="97"/>
    </row>
    <row r="578" spans="2:7" ht="12.75">
      <c r="B578" s="657"/>
      <c r="C578" s="658"/>
      <c r="G578" s="97"/>
    </row>
    <row r="579" spans="2:7" ht="12.75">
      <c r="B579" s="657"/>
      <c r="C579" s="658"/>
      <c r="G579" s="97"/>
    </row>
    <row r="580" spans="2:7" ht="12.75">
      <c r="B580" s="657"/>
      <c r="C580" s="658"/>
      <c r="G580" s="97"/>
    </row>
    <row r="581" spans="2:7" ht="12.75">
      <c r="B581" s="657"/>
      <c r="C581" s="658"/>
      <c r="G581" s="97"/>
    </row>
    <row r="582" spans="2:7" ht="12.75">
      <c r="B582" s="657"/>
      <c r="C582" s="658"/>
      <c r="G582" s="97"/>
    </row>
    <row r="583" spans="2:7" ht="12.75">
      <c r="B583" s="657"/>
      <c r="C583" s="658"/>
      <c r="G583" s="97"/>
    </row>
    <row r="584" spans="2:7" ht="12.75">
      <c r="B584" s="657"/>
      <c r="C584" s="658"/>
      <c r="G584" s="97"/>
    </row>
    <row r="585" spans="2:7" ht="12.75">
      <c r="B585" s="657"/>
      <c r="C585" s="658"/>
      <c r="G585" s="97"/>
    </row>
    <row r="586" spans="2:7" ht="12.75">
      <c r="B586" s="657"/>
      <c r="C586" s="658"/>
      <c r="G586" s="97"/>
    </row>
    <row r="587" spans="2:7" ht="12.75">
      <c r="B587" s="657"/>
      <c r="C587" s="658"/>
      <c r="G587" s="97"/>
    </row>
    <row r="588" spans="2:7" ht="12.75">
      <c r="B588" s="657"/>
      <c r="C588" s="658"/>
      <c r="G588" s="97"/>
    </row>
    <row r="589" spans="2:7" ht="12.75">
      <c r="B589" s="657"/>
      <c r="C589" s="658"/>
      <c r="G589" s="97"/>
    </row>
    <row r="590" spans="2:7" ht="12.75">
      <c r="B590" s="657"/>
      <c r="C590" s="658"/>
      <c r="G590" s="97"/>
    </row>
    <row r="591" spans="2:7" ht="12.75">
      <c r="B591" s="657"/>
      <c r="C591" s="658"/>
      <c r="G591" s="97"/>
    </row>
    <row r="592" spans="2:7" ht="12.75">
      <c r="B592" s="657"/>
      <c r="C592" s="658"/>
      <c r="G592" s="97"/>
    </row>
    <row r="593" spans="2:7" ht="12.75">
      <c r="B593" s="657"/>
      <c r="C593" s="658"/>
      <c r="G593" s="97"/>
    </row>
    <row r="594" spans="2:7" ht="12.75">
      <c r="B594" s="657"/>
      <c r="C594" s="658"/>
      <c r="G594" s="97"/>
    </row>
    <row r="595" spans="2:7" ht="12.75">
      <c r="B595" s="657"/>
      <c r="C595" s="658"/>
      <c r="G595" s="97"/>
    </row>
    <row r="596" spans="2:7" ht="12.75">
      <c r="B596" s="657"/>
      <c r="C596" s="658"/>
      <c r="G596" s="97"/>
    </row>
    <row r="597" spans="2:7" ht="12.75">
      <c r="B597" s="657"/>
      <c r="C597" s="658"/>
      <c r="G597" s="97"/>
    </row>
    <row r="598" spans="2:7" ht="12.75">
      <c r="B598" s="657"/>
      <c r="C598" s="658"/>
      <c r="G598" s="97"/>
    </row>
    <row r="599" spans="2:7" ht="12.75">
      <c r="B599" s="657"/>
      <c r="C599" s="658"/>
      <c r="G599" s="97"/>
    </row>
    <row r="600" spans="2:7" ht="12.75">
      <c r="B600" s="657"/>
      <c r="C600" s="658"/>
      <c r="G600" s="97"/>
    </row>
    <row r="601" spans="2:7" ht="12.75">
      <c r="B601" s="657"/>
      <c r="C601" s="658"/>
      <c r="G601" s="97"/>
    </row>
    <row r="602" spans="2:7" ht="12.75">
      <c r="B602" s="657"/>
      <c r="C602" s="658"/>
      <c r="G602" s="97"/>
    </row>
    <row r="603" spans="2:7" ht="12.75">
      <c r="B603" s="657"/>
      <c r="C603" s="658"/>
      <c r="G603" s="97"/>
    </row>
    <row r="604" spans="2:7" ht="12.75">
      <c r="B604" s="657"/>
      <c r="C604" s="658"/>
      <c r="G604" s="97"/>
    </row>
    <row r="605" spans="2:7" ht="12.75">
      <c r="B605" s="657"/>
      <c r="C605" s="658"/>
      <c r="G605" s="97"/>
    </row>
    <row r="606" spans="2:7" ht="12.75">
      <c r="B606" s="657"/>
      <c r="C606" s="658"/>
      <c r="G606" s="97"/>
    </row>
    <row r="607" spans="2:7" ht="12.75">
      <c r="B607" s="657"/>
      <c r="C607" s="658"/>
      <c r="G607" s="97"/>
    </row>
    <row r="608" spans="2:7" ht="12.75">
      <c r="B608" s="657"/>
      <c r="C608" s="658"/>
      <c r="G608" s="97"/>
    </row>
    <row r="609" spans="2:7" ht="12.75">
      <c r="B609" s="657"/>
      <c r="C609" s="658"/>
      <c r="G609" s="97"/>
    </row>
    <row r="610" spans="2:7" ht="12.75">
      <c r="B610" s="657"/>
      <c r="C610" s="658"/>
      <c r="G610" s="97"/>
    </row>
    <row r="611" spans="2:7" ht="12.75">
      <c r="B611" s="657"/>
      <c r="C611" s="658"/>
      <c r="G611" s="97"/>
    </row>
    <row r="612" spans="2:7" ht="12.75">
      <c r="B612" s="657"/>
      <c r="C612" s="658"/>
      <c r="G612" s="97"/>
    </row>
    <row r="613" spans="2:7" ht="12.75">
      <c r="B613" s="657"/>
      <c r="C613" s="658"/>
      <c r="G613" s="97"/>
    </row>
    <row r="614" spans="2:7" ht="12.75">
      <c r="B614" s="657"/>
      <c r="C614" s="658"/>
      <c r="G614" s="97"/>
    </row>
    <row r="615" spans="2:7" ht="12.75">
      <c r="B615" s="657"/>
      <c r="C615" s="658"/>
      <c r="G615" s="97"/>
    </row>
    <row r="616" spans="2:7" ht="12.75">
      <c r="B616" s="657"/>
      <c r="C616" s="658"/>
      <c r="G616" s="97"/>
    </row>
    <row r="617" spans="2:7" ht="12.75">
      <c r="B617" s="657"/>
      <c r="C617" s="658"/>
      <c r="G617" s="97"/>
    </row>
    <row r="618" spans="2:7" ht="12.75">
      <c r="B618" s="657"/>
      <c r="C618" s="658"/>
      <c r="G618" s="97"/>
    </row>
    <row r="619" spans="2:7" ht="12.75">
      <c r="B619" s="657"/>
      <c r="C619" s="658"/>
      <c r="G619" s="97"/>
    </row>
    <row r="620" spans="2:7" ht="12.75">
      <c r="B620" s="657"/>
      <c r="C620" s="658"/>
      <c r="G620" s="97"/>
    </row>
    <row r="621" spans="2:7" ht="12.75">
      <c r="B621" s="657"/>
      <c r="C621" s="658"/>
      <c r="G621" s="97"/>
    </row>
    <row r="622" spans="2:7" ht="12.75">
      <c r="B622" s="657"/>
      <c r="C622" s="658"/>
      <c r="G622" s="97"/>
    </row>
    <row r="623" spans="2:7" ht="12.75">
      <c r="B623" s="657"/>
      <c r="C623" s="658"/>
      <c r="G623" s="97"/>
    </row>
    <row r="624" spans="2:7" ht="12.75">
      <c r="B624" s="657"/>
      <c r="C624" s="658"/>
      <c r="G624" s="97"/>
    </row>
    <row r="625" spans="2:7" ht="12.75">
      <c r="B625" s="657"/>
      <c r="C625" s="658"/>
      <c r="G625" s="97"/>
    </row>
    <row r="626" spans="2:7" ht="12.75">
      <c r="B626" s="657"/>
      <c r="C626" s="658"/>
      <c r="G626" s="97"/>
    </row>
    <row r="627" spans="2:7" ht="12.75">
      <c r="B627" s="657"/>
      <c r="C627" s="658"/>
      <c r="G627" s="97"/>
    </row>
    <row r="628" spans="2:7" ht="12.75">
      <c r="B628" s="657"/>
      <c r="C628" s="658"/>
      <c r="G628" s="97"/>
    </row>
    <row r="629" spans="2:7" ht="12.75">
      <c r="B629" s="657"/>
      <c r="C629" s="658"/>
      <c r="G629" s="97"/>
    </row>
    <row r="630" spans="2:7" ht="12.75">
      <c r="B630" s="657"/>
      <c r="C630" s="658"/>
      <c r="G630" s="97"/>
    </row>
    <row r="631" spans="2:7" ht="12.75">
      <c r="B631" s="657"/>
      <c r="C631" s="658"/>
      <c r="G631" s="97"/>
    </row>
    <row r="632" spans="2:7" ht="12.75">
      <c r="B632" s="657"/>
      <c r="C632" s="658"/>
      <c r="G632" s="97"/>
    </row>
    <row r="633" spans="2:7" ht="12.75">
      <c r="B633" s="657"/>
      <c r="C633" s="658"/>
      <c r="G633" s="97"/>
    </row>
    <row r="634" spans="2:7" ht="12.75">
      <c r="B634" s="657"/>
      <c r="C634" s="658"/>
      <c r="G634" s="97"/>
    </row>
    <row r="635" spans="2:7" ht="12.75">
      <c r="B635" s="657"/>
      <c r="C635" s="658"/>
      <c r="G635" s="97"/>
    </row>
    <row r="636" spans="2:7" ht="12.75">
      <c r="B636" s="657"/>
      <c r="C636" s="658"/>
      <c r="G636" s="97"/>
    </row>
    <row r="637" spans="2:7" ht="12.75">
      <c r="B637" s="657"/>
      <c r="C637" s="658"/>
      <c r="G637" s="97"/>
    </row>
    <row r="638" spans="2:7" ht="12.75">
      <c r="B638" s="657"/>
      <c r="C638" s="658"/>
      <c r="G638" s="97"/>
    </row>
    <row r="639" spans="2:7" ht="12.75">
      <c r="B639" s="657"/>
      <c r="C639" s="658"/>
      <c r="G639" s="97"/>
    </row>
    <row r="640" spans="2:7" ht="12.75">
      <c r="B640" s="657"/>
      <c r="C640" s="658"/>
      <c r="G640" s="97"/>
    </row>
    <row r="641" spans="2:7" ht="12.75">
      <c r="B641" s="657"/>
      <c r="C641" s="658"/>
      <c r="G641" s="97"/>
    </row>
    <row r="642" spans="2:7" ht="12.75">
      <c r="B642" s="657"/>
      <c r="C642" s="658"/>
      <c r="G642" s="97"/>
    </row>
    <row r="643" spans="2:7" ht="12.75">
      <c r="B643" s="657"/>
      <c r="C643" s="658"/>
      <c r="G643" s="97"/>
    </row>
    <row r="644" spans="2:7" ht="12.75">
      <c r="B644" s="657"/>
      <c r="C644" s="658"/>
      <c r="G644" s="97"/>
    </row>
    <row r="645" spans="2:7" ht="12.75">
      <c r="B645" s="657"/>
      <c r="C645" s="658"/>
      <c r="G645" s="97"/>
    </row>
    <row r="646" spans="2:7" ht="12.75">
      <c r="B646" s="657"/>
      <c r="C646" s="658"/>
      <c r="G646" s="97"/>
    </row>
    <row r="647" spans="2:7" ht="12.75">
      <c r="B647" s="657"/>
      <c r="C647" s="658"/>
      <c r="G647" s="97"/>
    </row>
    <row r="648" spans="2:7" ht="12.75">
      <c r="B648" s="657"/>
      <c r="C648" s="658"/>
      <c r="G648" s="97"/>
    </row>
    <row r="649" spans="2:7" ht="12.75">
      <c r="B649" s="657"/>
      <c r="C649" s="658"/>
      <c r="G649" s="97"/>
    </row>
    <row r="650" spans="2:7" ht="12.75">
      <c r="B650" s="657"/>
      <c r="C650" s="658"/>
      <c r="G650" s="97"/>
    </row>
    <row r="651" spans="2:7" ht="12.75">
      <c r="B651" s="657"/>
      <c r="C651" s="658"/>
      <c r="G651" s="97"/>
    </row>
    <row r="652" spans="2:7" ht="12.75">
      <c r="B652" s="657"/>
      <c r="C652" s="658"/>
      <c r="G652" s="97"/>
    </row>
    <row r="653" spans="2:7" ht="12.75">
      <c r="B653" s="657"/>
      <c r="C653" s="658"/>
      <c r="G653" s="97"/>
    </row>
    <row r="654" spans="2:7" ht="12.75">
      <c r="B654" s="657"/>
      <c r="C654" s="658"/>
      <c r="G654" s="97"/>
    </row>
    <row r="655" spans="2:7" ht="12.75">
      <c r="B655" s="657"/>
      <c r="C655" s="658"/>
      <c r="G655" s="97"/>
    </row>
    <row r="656" spans="2:7" ht="12.75">
      <c r="B656" s="657"/>
      <c r="C656" s="658"/>
      <c r="G656" s="97"/>
    </row>
    <row r="657" spans="2:7" ht="12.75">
      <c r="B657" s="657"/>
      <c r="C657" s="658"/>
      <c r="G657" s="97"/>
    </row>
    <row r="658" spans="2:7" ht="12.75">
      <c r="B658" s="657"/>
      <c r="C658" s="658"/>
      <c r="G658" s="97"/>
    </row>
    <row r="659" spans="2:7" ht="12.75">
      <c r="B659" s="657"/>
      <c r="C659" s="658"/>
      <c r="G659" s="97"/>
    </row>
    <row r="660" spans="2:7" ht="12.75">
      <c r="B660" s="657"/>
      <c r="C660" s="658"/>
      <c r="G660" s="97"/>
    </row>
    <row r="661" spans="2:7" ht="12.75">
      <c r="B661" s="657"/>
      <c r="C661" s="658"/>
      <c r="G661" s="97"/>
    </row>
    <row r="662" spans="2:7" ht="12.75">
      <c r="B662" s="657"/>
      <c r="C662" s="658"/>
      <c r="G662" s="97"/>
    </row>
    <row r="663" spans="2:7" ht="12.75">
      <c r="B663" s="657"/>
      <c r="C663" s="658"/>
      <c r="G663" s="97"/>
    </row>
    <row r="664" spans="2:7" ht="12.75">
      <c r="B664" s="657"/>
      <c r="C664" s="658"/>
      <c r="G664" s="97"/>
    </row>
    <row r="665" spans="2:7" ht="12.75">
      <c r="B665" s="657"/>
      <c r="C665" s="658"/>
      <c r="G665" s="97"/>
    </row>
    <row r="666" spans="2:7" ht="12.75">
      <c r="B666" s="657"/>
      <c r="C666" s="658"/>
      <c r="G666" s="97"/>
    </row>
    <row r="667" spans="2:7" ht="12.75">
      <c r="B667" s="657"/>
      <c r="C667" s="658"/>
      <c r="G667" s="97"/>
    </row>
    <row r="668" spans="2:7" ht="12.75">
      <c r="B668" s="657"/>
      <c r="C668" s="658"/>
      <c r="G668" s="97"/>
    </row>
    <row r="669" spans="2:7" ht="12.75">
      <c r="B669" s="657"/>
      <c r="C669" s="658"/>
      <c r="G669" s="97"/>
    </row>
    <row r="670" spans="2:7" ht="12.75">
      <c r="B670" s="657"/>
      <c r="C670" s="658"/>
      <c r="G670" s="97"/>
    </row>
    <row r="671" spans="2:7" ht="12.75">
      <c r="B671" s="657"/>
      <c r="C671" s="658"/>
      <c r="G671" s="97"/>
    </row>
    <row r="672" spans="2:7" ht="12.75">
      <c r="B672" s="657"/>
      <c r="C672" s="658"/>
      <c r="G672" s="97"/>
    </row>
    <row r="673" spans="2:7" ht="12.75">
      <c r="B673" s="657"/>
      <c r="C673" s="658"/>
      <c r="G673" s="97"/>
    </row>
    <row r="674" spans="2:7" ht="12.75">
      <c r="B674" s="657"/>
      <c r="C674" s="658"/>
      <c r="G674" s="97"/>
    </row>
    <row r="675" spans="2:7" ht="12.75">
      <c r="B675" s="657"/>
      <c r="C675" s="658"/>
      <c r="G675" s="97"/>
    </row>
    <row r="676" spans="2:7" ht="12.75">
      <c r="B676" s="657"/>
      <c r="C676" s="658"/>
      <c r="G676" s="97"/>
    </row>
    <row r="677" spans="2:7" ht="12.75">
      <c r="B677" s="657"/>
      <c r="C677" s="658"/>
      <c r="G677" s="97"/>
    </row>
    <row r="678" spans="2:7" ht="12.75">
      <c r="B678" s="657"/>
      <c r="C678" s="658"/>
      <c r="G678" s="97"/>
    </row>
    <row r="679" spans="2:7" ht="12.75">
      <c r="B679" s="657"/>
      <c r="C679" s="658"/>
      <c r="G679" s="97"/>
    </row>
    <row r="680" spans="2:7" ht="12.75">
      <c r="B680" s="657"/>
      <c r="C680" s="658"/>
      <c r="G680" s="97"/>
    </row>
    <row r="681" spans="2:7" ht="12.75">
      <c r="B681" s="657"/>
      <c r="C681" s="658"/>
      <c r="G681" s="97"/>
    </row>
    <row r="682" spans="2:7" ht="12.75">
      <c r="B682" s="657"/>
      <c r="C682" s="658"/>
      <c r="G682" s="97"/>
    </row>
    <row r="683" spans="2:7" ht="12.75">
      <c r="B683" s="657"/>
      <c r="C683" s="658"/>
      <c r="G683" s="97"/>
    </row>
    <row r="684" spans="2:7" ht="12.75">
      <c r="B684" s="657"/>
      <c r="C684" s="658"/>
      <c r="G684" s="97"/>
    </row>
    <row r="685" spans="2:7" ht="12.75">
      <c r="B685" s="657"/>
      <c r="C685" s="658"/>
      <c r="G685" s="97"/>
    </row>
    <row r="686" spans="2:7" ht="12.75">
      <c r="B686" s="657"/>
      <c r="C686" s="658"/>
      <c r="G686" s="97"/>
    </row>
    <row r="687" spans="2:7" ht="12.75">
      <c r="B687" s="657"/>
      <c r="C687" s="658"/>
      <c r="G687" s="97"/>
    </row>
    <row r="688" spans="2:7" ht="12.75">
      <c r="B688" s="657"/>
      <c r="C688" s="658"/>
      <c r="G688" s="97"/>
    </row>
    <row r="689" spans="2:7" ht="12.75">
      <c r="B689" s="657"/>
      <c r="C689" s="658"/>
      <c r="G689" s="97"/>
    </row>
    <row r="690" spans="2:7" ht="12.75">
      <c r="B690" s="657"/>
      <c r="C690" s="658"/>
      <c r="G690" s="97"/>
    </row>
    <row r="691" spans="2:7" ht="12.75">
      <c r="B691" s="657"/>
      <c r="C691" s="658"/>
      <c r="G691" s="97"/>
    </row>
    <row r="692" spans="2:7" ht="12.75">
      <c r="B692" s="657"/>
      <c r="C692" s="658"/>
      <c r="G692" s="97"/>
    </row>
    <row r="693" spans="2:7" ht="12.75">
      <c r="B693" s="657"/>
      <c r="C693" s="658"/>
      <c r="G693" s="97"/>
    </row>
    <row r="694" spans="2:7" ht="12.75">
      <c r="B694" s="657"/>
      <c r="C694" s="658"/>
      <c r="G694" s="97"/>
    </row>
    <row r="695" spans="2:7" ht="12.75">
      <c r="B695" s="657"/>
      <c r="C695" s="658"/>
      <c r="G695" s="97"/>
    </row>
    <row r="696" spans="2:7" ht="12.75">
      <c r="B696" s="657"/>
      <c r="C696" s="658"/>
      <c r="G696" s="97"/>
    </row>
    <row r="697" spans="2:7" ht="12.75">
      <c r="B697" s="657"/>
      <c r="C697" s="658"/>
      <c r="G697" s="97"/>
    </row>
    <row r="698" spans="2:7" ht="12.75">
      <c r="B698" s="657"/>
      <c r="C698" s="658"/>
      <c r="G698" s="97"/>
    </row>
    <row r="699" spans="2:7" ht="12.75">
      <c r="B699" s="657"/>
      <c r="C699" s="658"/>
      <c r="G699" s="97"/>
    </row>
    <row r="700" spans="2:7" ht="12.75">
      <c r="B700" s="657"/>
      <c r="C700" s="658"/>
      <c r="G700" s="97"/>
    </row>
    <row r="701" spans="2:7" ht="12.75">
      <c r="B701" s="657"/>
      <c r="C701" s="658"/>
      <c r="G701" s="97"/>
    </row>
    <row r="702" spans="2:7" ht="12.75">
      <c r="B702" s="657"/>
      <c r="C702" s="658"/>
      <c r="G702" s="97"/>
    </row>
    <row r="703" spans="2:7" ht="12.75">
      <c r="B703" s="657"/>
      <c r="C703" s="658"/>
      <c r="G703" s="97"/>
    </row>
    <row r="704" spans="2:7" ht="12.75">
      <c r="B704" s="657"/>
      <c r="C704" s="658"/>
      <c r="G704" s="97"/>
    </row>
    <row r="705" spans="2:7" ht="12.75">
      <c r="B705" s="657"/>
      <c r="C705" s="658"/>
      <c r="G705" s="97"/>
    </row>
    <row r="706" spans="2:7" ht="12.75">
      <c r="B706" s="657"/>
      <c r="C706" s="658"/>
      <c r="G706" s="97"/>
    </row>
    <row r="707" spans="2:7" ht="12.75">
      <c r="B707" s="657"/>
      <c r="C707" s="658"/>
      <c r="G707" s="97"/>
    </row>
    <row r="708" spans="2:7" ht="12.75">
      <c r="B708" s="657"/>
      <c r="C708" s="658"/>
      <c r="G708" s="97"/>
    </row>
    <row r="709" spans="2:7" ht="12.75">
      <c r="B709" s="657"/>
      <c r="C709" s="658"/>
      <c r="G709" s="97"/>
    </row>
    <row r="710" spans="2:7" ht="12.75">
      <c r="B710" s="657"/>
      <c r="C710" s="658"/>
      <c r="G710" s="97"/>
    </row>
    <row r="711" spans="2:7" ht="12.75">
      <c r="B711" s="657"/>
      <c r="C711" s="658"/>
      <c r="G711" s="97"/>
    </row>
    <row r="712" spans="2:7" ht="12.75">
      <c r="B712" s="657"/>
      <c r="C712" s="658"/>
      <c r="G712" s="97"/>
    </row>
    <row r="713" spans="2:7" ht="12.75">
      <c r="B713" s="657"/>
      <c r="C713" s="658"/>
      <c r="G713" s="97"/>
    </row>
    <row r="714" spans="2:7" ht="12.75">
      <c r="B714" s="657"/>
      <c r="C714" s="658"/>
      <c r="G714" s="97"/>
    </row>
    <row r="715" spans="2:7" ht="12.75">
      <c r="B715" s="657"/>
      <c r="C715" s="658"/>
      <c r="G715" s="97"/>
    </row>
    <row r="716" spans="2:7" ht="12.75">
      <c r="B716" s="657"/>
      <c r="C716" s="658"/>
      <c r="G716" s="97"/>
    </row>
    <row r="717" spans="2:7" ht="12.75">
      <c r="B717" s="657"/>
      <c r="C717" s="658"/>
      <c r="G717" s="97"/>
    </row>
    <row r="718" spans="2:7" ht="12.75">
      <c r="B718" s="657"/>
      <c r="C718" s="658"/>
      <c r="G718" s="97"/>
    </row>
    <row r="719" spans="2:7" ht="12.75">
      <c r="B719" s="657"/>
      <c r="C719" s="658"/>
      <c r="G719" s="97"/>
    </row>
    <row r="720" spans="2:7" ht="12.75">
      <c r="B720" s="657"/>
      <c r="C720" s="658"/>
      <c r="G720" s="97"/>
    </row>
    <row r="721" spans="2:7" ht="12.75">
      <c r="B721" s="657"/>
      <c r="C721" s="658"/>
      <c r="G721" s="97"/>
    </row>
    <row r="722" spans="2:7" ht="12.75">
      <c r="B722" s="657"/>
      <c r="C722" s="658"/>
      <c r="G722" s="97"/>
    </row>
    <row r="723" spans="2:7" ht="12.75">
      <c r="B723" s="657"/>
      <c r="C723" s="658"/>
      <c r="G723" s="97"/>
    </row>
    <row r="724" spans="2:7" ht="12.75">
      <c r="B724" s="657"/>
      <c r="C724" s="658"/>
      <c r="G724" s="97"/>
    </row>
    <row r="725" spans="2:7" ht="12.75">
      <c r="B725" s="657"/>
      <c r="C725" s="658"/>
      <c r="G725" s="97"/>
    </row>
    <row r="726" spans="2:7" ht="12.75">
      <c r="B726" s="657"/>
      <c r="C726" s="658"/>
      <c r="G726" s="97"/>
    </row>
    <row r="727" spans="2:7" ht="12.75">
      <c r="B727" s="657"/>
      <c r="C727" s="658"/>
      <c r="G727" s="97"/>
    </row>
    <row r="728" spans="2:7" ht="12.75">
      <c r="B728" s="657"/>
      <c r="C728" s="658"/>
      <c r="G728" s="97"/>
    </row>
    <row r="729" spans="2:7" ht="12.75">
      <c r="B729" s="657"/>
      <c r="C729" s="658"/>
      <c r="G729" s="97"/>
    </row>
    <row r="730" spans="2:7" ht="12.75">
      <c r="B730" s="657"/>
      <c r="C730" s="658"/>
      <c r="G730" s="97"/>
    </row>
    <row r="731" spans="2:7" ht="12.75">
      <c r="B731" s="657"/>
      <c r="C731" s="658"/>
      <c r="G731" s="97"/>
    </row>
    <row r="732" spans="2:7" ht="12.75">
      <c r="B732" s="657"/>
      <c r="C732" s="658"/>
      <c r="G732" s="97"/>
    </row>
    <row r="733" spans="2:7" ht="12.75">
      <c r="B733" s="657"/>
      <c r="C733" s="658"/>
      <c r="G733" s="97"/>
    </row>
    <row r="734" spans="2:7" ht="12.75">
      <c r="B734" s="657"/>
      <c r="C734" s="658"/>
      <c r="G734" s="97"/>
    </row>
    <row r="735" spans="2:7" ht="12.75">
      <c r="B735" s="657"/>
      <c r="C735" s="658"/>
      <c r="G735" s="97"/>
    </row>
    <row r="736" spans="2:7" ht="12.75">
      <c r="B736" s="657"/>
      <c r="C736" s="658"/>
      <c r="G736" s="97"/>
    </row>
    <row r="737" spans="2:7" ht="12.75">
      <c r="B737" s="657"/>
      <c r="C737" s="658"/>
      <c r="G737" s="97"/>
    </row>
    <row r="738" spans="2:7" ht="12.75">
      <c r="B738" s="657"/>
      <c r="C738" s="658"/>
      <c r="G738" s="97"/>
    </row>
    <row r="739" spans="2:7" ht="12.75">
      <c r="B739" s="657"/>
      <c r="C739" s="658"/>
      <c r="G739" s="97"/>
    </row>
    <row r="740" spans="2:7" ht="12.75">
      <c r="B740" s="657"/>
      <c r="C740" s="658"/>
      <c r="G740" s="97"/>
    </row>
    <row r="741" spans="2:7" ht="12.75">
      <c r="B741" s="657"/>
      <c r="C741" s="658"/>
      <c r="G741" s="97"/>
    </row>
    <row r="742" spans="2:7" ht="12.75">
      <c r="B742" s="657"/>
      <c r="C742" s="658"/>
      <c r="G742" s="97"/>
    </row>
    <row r="743" spans="2:7" ht="12.75">
      <c r="B743" s="657"/>
      <c r="C743" s="658"/>
      <c r="G743" s="97"/>
    </row>
    <row r="744" spans="2:7" ht="12.75">
      <c r="B744" s="657"/>
      <c r="C744" s="658"/>
      <c r="G744" s="97"/>
    </row>
    <row r="745" spans="2:7" ht="12.75">
      <c r="B745" s="657"/>
      <c r="C745" s="658"/>
      <c r="G745" s="97"/>
    </row>
    <row r="746" spans="2:7" ht="12.75">
      <c r="B746" s="657"/>
      <c r="C746" s="658"/>
      <c r="G746" s="97"/>
    </row>
    <row r="747" spans="2:7" ht="12.75">
      <c r="B747" s="657"/>
      <c r="C747" s="658"/>
      <c r="G747" s="97"/>
    </row>
    <row r="748" spans="2:7" ht="12.75">
      <c r="B748" s="657"/>
      <c r="C748" s="658"/>
      <c r="G748" s="97"/>
    </row>
    <row r="749" spans="2:7" ht="12.75">
      <c r="B749" s="657"/>
      <c r="C749" s="658"/>
      <c r="G749" s="97"/>
    </row>
    <row r="750" spans="2:7" ht="12.75">
      <c r="B750" s="657"/>
      <c r="C750" s="658"/>
      <c r="G750" s="97"/>
    </row>
    <row r="751" spans="2:7" ht="12.75">
      <c r="B751" s="657"/>
      <c r="C751" s="658"/>
      <c r="G751" s="97"/>
    </row>
    <row r="752" spans="2:7" ht="12.75">
      <c r="B752" s="657"/>
      <c r="C752" s="658"/>
      <c r="G752" s="97"/>
    </row>
    <row r="753" spans="2:7" ht="12.75">
      <c r="B753" s="657"/>
      <c r="C753" s="658"/>
      <c r="G753" s="97"/>
    </row>
    <row r="754" spans="2:7" ht="12.75">
      <c r="B754" s="657"/>
      <c r="C754" s="658"/>
      <c r="G754" s="97"/>
    </row>
    <row r="755" spans="2:7" ht="12.75">
      <c r="B755" s="657"/>
      <c r="C755" s="658"/>
      <c r="G755" s="97"/>
    </row>
    <row r="756" spans="2:7" ht="12.75">
      <c r="B756" s="657"/>
      <c r="C756" s="658"/>
      <c r="G756" s="97"/>
    </row>
    <row r="757" spans="2:7" ht="12.75">
      <c r="B757" s="657"/>
      <c r="C757" s="658"/>
      <c r="G757" s="97"/>
    </row>
    <row r="758" spans="2:7" ht="12.75">
      <c r="B758" s="657"/>
      <c r="C758" s="658"/>
      <c r="G758" s="97"/>
    </row>
    <row r="759" spans="2:7" ht="12.75">
      <c r="B759" s="657"/>
      <c r="C759" s="658"/>
      <c r="G759" s="97"/>
    </row>
    <row r="760" spans="2:7" ht="12.75">
      <c r="B760" s="657"/>
      <c r="C760" s="658"/>
      <c r="G760" s="97"/>
    </row>
    <row r="761" spans="2:7" ht="12.75">
      <c r="B761" s="657"/>
      <c r="C761" s="658"/>
      <c r="G761" s="97"/>
    </row>
    <row r="762" spans="2:7" ht="12.75">
      <c r="B762" s="657"/>
      <c r="C762" s="658"/>
      <c r="G762" s="97"/>
    </row>
    <row r="763" spans="2:7" ht="12.75">
      <c r="B763" s="657"/>
      <c r="C763" s="658"/>
      <c r="G763" s="97"/>
    </row>
    <row r="764" spans="2:7" ht="12.75">
      <c r="B764" s="657"/>
      <c r="C764" s="658"/>
      <c r="G764" s="97"/>
    </row>
    <row r="765" spans="2:7" ht="12.75">
      <c r="B765" s="657"/>
      <c r="C765" s="658"/>
      <c r="G765" s="97"/>
    </row>
    <row r="766" spans="2:7" ht="12.75">
      <c r="B766" s="657"/>
      <c r="C766" s="658"/>
      <c r="G766" s="97"/>
    </row>
    <row r="767" spans="2:7" ht="12.75">
      <c r="B767" s="657"/>
      <c r="C767" s="658"/>
      <c r="G767" s="97"/>
    </row>
    <row r="768" spans="2:7" ht="12.75">
      <c r="B768" s="657"/>
      <c r="C768" s="658"/>
      <c r="G768" s="97"/>
    </row>
    <row r="769" spans="2:7" ht="12.75">
      <c r="B769" s="657"/>
      <c r="C769" s="658"/>
      <c r="G769" s="97"/>
    </row>
    <row r="770" spans="2:7" ht="12.75">
      <c r="B770" s="657"/>
      <c r="C770" s="658"/>
      <c r="G770" s="97"/>
    </row>
    <row r="771" spans="2:7" ht="12.75">
      <c r="B771" s="657"/>
      <c r="C771" s="658"/>
      <c r="G771" s="97"/>
    </row>
    <row r="772" spans="2:7" ht="12.75">
      <c r="B772" s="657"/>
      <c r="C772" s="658"/>
      <c r="G772" s="97"/>
    </row>
    <row r="773" spans="2:7" ht="12.75">
      <c r="B773" s="657"/>
      <c r="C773" s="658"/>
      <c r="G773" s="97"/>
    </row>
    <row r="774" spans="2:7" ht="12.75">
      <c r="B774" s="657"/>
      <c r="C774" s="658"/>
      <c r="G774" s="97"/>
    </row>
    <row r="775" spans="2:7" ht="12.75">
      <c r="B775" s="657"/>
      <c r="C775" s="658"/>
      <c r="G775" s="97"/>
    </row>
    <row r="776" spans="2:7" ht="12.75">
      <c r="B776" s="657"/>
      <c r="C776" s="658"/>
      <c r="G776" s="97"/>
    </row>
    <row r="777" spans="2:7" ht="12.75">
      <c r="B777" s="657"/>
      <c r="C777" s="658"/>
      <c r="G777" s="97"/>
    </row>
    <row r="778" spans="2:7" ht="12.75">
      <c r="B778" s="657"/>
      <c r="C778" s="658"/>
      <c r="G778" s="97"/>
    </row>
    <row r="779" spans="2:7" ht="12.75">
      <c r="B779" s="657"/>
      <c r="C779" s="658"/>
      <c r="G779" s="97"/>
    </row>
    <row r="780" spans="2:7" ht="12.75">
      <c r="B780" s="657"/>
      <c r="C780" s="658"/>
      <c r="G780" s="97"/>
    </row>
    <row r="781" spans="2:7" ht="12.75">
      <c r="B781" s="657"/>
      <c r="C781" s="658"/>
      <c r="G781" s="97"/>
    </row>
    <row r="782" spans="2:7" ht="12.75">
      <c r="B782" s="657"/>
      <c r="C782" s="658"/>
      <c r="G782" s="97"/>
    </row>
    <row r="783" spans="2:7" ht="12.75">
      <c r="B783" s="657"/>
      <c r="C783" s="658"/>
      <c r="G783" s="97"/>
    </row>
    <row r="784" spans="2:7" ht="12.75">
      <c r="B784" s="657"/>
      <c r="C784" s="658"/>
      <c r="G784" s="97"/>
    </row>
    <row r="785" spans="2:7" ht="12.75">
      <c r="B785" s="657"/>
      <c r="C785" s="658"/>
      <c r="G785" s="97"/>
    </row>
    <row r="786" spans="2:7" ht="12.75">
      <c r="B786" s="657"/>
      <c r="C786" s="658"/>
      <c r="G786" s="97"/>
    </row>
    <row r="787" spans="2:7" ht="12.75">
      <c r="B787" s="657"/>
      <c r="C787" s="658"/>
      <c r="G787" s="97"/>
    </row>
    <row r="788" spans="2:7" ht="12.75">
      <c r="B788" s="657"/>
      <c r="C788" s="658"/>
      <c r="G788" s="97"/>
    </row>
    <row r="789" spans="2:7" ht="12.75">
      <c r="B789" s="657"/>
      <c r="C789" s="658"/>
      <c r="G789" s="97"/>
    </row>
    <row r="790" spans="2:7" ht="12.75">
      <c r="B790" s="657"/>
      <c r="C790" s="658"/>
      <c r="G790" s="97"/>
    </row>
    <row r="791" spans="2:7" ht="12.75">
      <c r="B791" s="657"/>
      <c r="C791" s="658"/>
      <c r="G791" s="97"/>
    </row>
    <row r="792" spans="2:7" ht="12.75">
      <c r="B792" s="657"/>
      <c r="C792" s="658"/>
      <c r="G792" s="97"/>
    </row>
    <row r="793" spans="2:7" ht="12.75">
      <c r="B793" s="657"/>
      <c r="C793" s="658"/>
      <c r="G793" s="97"/>
    </row>
    <row r="794" spans="2:7" ht="12.75">
      <c r="B794" s="657"/>
      <c r="C794" s="658"/>
      <c r="G794" s="97"/>
    </row>
    <row r="795" spans="2:7" ht="12.75">
      <c r="B795" s="657"/>
      <c r="C795" s="658"/>
      <c r="G795" s="97"/>
    </row>
    <row r="796" spans="2:7" ht="12.75">
      <c r="B796" s="657"/>
      <c r="C796" s="658"/>
      <c r="G796" s="97"/>
    </row>
    <row r="797" spans="2:7" ht="12.75">
      <c r="B797" s="657"/>
      <c r="C797" s="658"/>
      <c r="G797" s="97"/>
    </row>
    <row r="798" spans="2:7" ht="12.75">
      <c r="B798" s="657"/>
      <c r="C798" s="658"/>
      <c r="G798" s="97"/>
    </row>
    <row r="799" spans="2:7" ht="12.75">
      <c r="B799" s="657"/>
      <c r="C799" s="658"/>
      <c r="G799" s="97"/>
    </row>
    <row r="800" spans="2:7" ht="12.75">
      <c r="B800" s="657"/>
      <c r="C800" s="658"/>
      <c r="G800" s="97"/>
    </row>
    <row r="801" spans="2:7" ht="12.75">
      <c r="B801" s="657"/>
      <c r="C801" s="658"/>
      <c r="G801" s="97"/>
    </row>
    <row r="802" spans="2:7" ht="12.75">
      <c r="B802" s="657"/>
      <c r="C802" s="658"/>
      <c r="G802" s="97"/>
    </row>
    <row r="803" spans="2:7" ht="12.75">
      <c r="B803" s="657"/>
      <c r="C803" s="658"/>
      <c r="G803" s="97"/>
    </row>
    <row r="804" spans="2:7" ht="12.75">
      <c r="B804" s="657"/>
      <c r="C804" s="658"/>
      <c r="G804" s="97"/>
    </row>
    <row r="805" spans="2:7" ht="12.75">
      <c r="B805" s="657"/>
      <c r="C805" s="658"/>
      <c r="G805" s="97"/>
    </row>
    <row r="806" spans="2:7" ht="12.75">
      <c r="B806" s="657"/>
      <c r="C806" s="658"/>
      <c r="G806" s="97"/>
    </row>
    <row r="807" spans="2:7" ht="12.75">
      <c r="B807" s="657"/>
      <c r="C807" s="658"/>
      <c r="G807" s="97"/>
    </row>
    <row r="808" spans="2:7" ht="12.75">
      <c r="B808" s="657"/>
      <c r="C808" s="658"/>
      <c r="G808" s="97"/>
    </row>
    <row r="809" spans="2:7" ht="12.75">
      <c r="B809" s="657"/>
      <c r="C809" s="658"/>
      <c r="G809" s="97"/>
    </row>
    <row r="810" spans="2:7" ht="12.75">
      <c r="B810" s="657"/>
      <c r="C810" s="658"/>
      <c r="G810" s="97"/>
    </row>
    <row r="811" spans="2:7" ht="12.75">
      <c r="B811" s="657"/>
      <c r="C811" s="658"/>
      <c r="G811" s="97"/>
    </row>
    <row r="812" spans="2:7" ht="12.75">
      <c r="B812" s="657"/>
      <c r="C812" s="658"/>
      <c r="G812" s="97"/>
    </row>
    <row r="813" spans="2:7" ht="12.75">
      <c r="B813" s="657"/>
      <c r="C813" s="658"/>
      <c r="G813" s="97"/>
    </row>
    <row r="814" spans="2:7" ht="12.75">
      <c r="B814" s="657"/>
      <c r="C814" s="658"/>
      <c r="G814" s="97"/>
    </row>
    <row r="815" spans="2:7" ht="12.75">
      <c r="B815" s="657"/>
      <c r="C815" s="658"/>
      <c r="G815" s="97"/>
    </row>
    <row r="816" spans="2:7" ht="12.75">
      <c r="B816" s="657"/>
      <c r="C816" s="658"/>
      <c r="G816" s="97"/>
    </row>
    <row r="817" spans="2:7" ht="12.75">
      <c r="B817" s="657"/>
      <c r="C817" s="658"/>
      <c r="G817" s="97"/>
    </row>
    <row r="818" spans="2:7" ht="12.75">
      <c r="B818" s="657"/>
      <c r="C818" s="658"/>
      <c r="G818" s="97"/>
    </row>
    <row r="819" spans="2:7" ht="12.75">
      <c r="B819" s="657"/>
      <c r="C819" s="658"/>
      <c r="G819" s="97"/>
    </row>
    <row r="820" spans="2:7" ht="12.75">
      <c r="B820" s="657"/>
      <c r="C820" s="658"/>
      <c r="G820" s="97"/>
    </row>
    <row r="821" spans="2:7" ht="12.75">
      <c r="B821" s="657"/>
      <c r="C821" s="658"/>
      <c r="G821" s="97"/>
    </row>
    <row r="822" spans="2:7" ht="12.75">
      <c r="B822" s="657"/>
      <c r="C822" s="658"/>
      <c r="G822" s="97"/>
    </row>
    <row r="823" spans="2:7" ht="12.75">
      <c r="B823" s="657"/>
      <c r="C823" s="658"/>
      <c r="G823" s="97"/>
    </row>
    <row r="824" spans="2:7" ht="12.75">
      <c r="B824" s="657"/>
      <c r="C824" s="658"/>
      <c r="G824" s="97"/>
    </row>
    <row r="825" spans="2:7" ht="12.75">
      <c r="B825" s="657"/>
      <c r="C825" s="658"/>
      <c r="G825" s="97"/>
    </row>
    <row r="826" spans="2:7" ht="12.75">
      <c r="B826" s="657"/>
      <c r="C826" s="658"/>
      <c r="G826" s="97"/>
    </row>
    <row r="827" spans="2:7" ht="12.75">
      <c r="B827" s="657"/>
      <c r="C827" s="658"/>
      <c r="G827" s="97"/>
    </row>
    <row r="828" spans="2:7" ht="12.75">
      <c r="B828" s="657"/>
      <c r="C828" s="658"/>
      <c r="G828" s="97"/>
    </row>
    <row r="829" spans="2:7" ht="12.75">
      <c r="B829" s="657"/>
      <c r="C829" s="658"/>
      <c r="G829" s="97"/>
    </row>
    <row r="830" spans="2:7" ht="12.75">
      <c r="B830" s="657"/>
      <c r="C830" s="658"/>
      <c r="G830" s="97"/>
    </row>
    <row r="831" spans="2:7" ht="12.75">
      <c r="B831" s="657"/>
      <c r="C831" s="658"/>
      <c r="G831" s="97"/>
    </row>
    <row r="832" spans="2:7" ht="12.75">
      <c r="B832" s="657"/>
      <c r="C832" s="658"/>
      <c r="G832" s="97"/>
    </row>
    <row r="833" spans="2:7" ht="12.75">
      <c r="B833" s="657"/>
      <c r="C833" s="658"/>
      <c r="G833" s="97"/>
    </row>
    <row r="834" spans="2:7" ht="12.75">
      <c r="B834" s="657"/>
      <c r="C834" s="658"/>
      <c r="G834" s="97"/>
    </row>
    <row r="835" spans="2:7" ht="12.75">
      <c r="B835" s="657"/>
      <c r="C835" s="658"/>
      <c r="G835" s="97"/>
    </row>
    <row r="836" spans="2:7" ht="12.75">
      <c r="B836" s="657"/>
      <c r="C836" s="658"/>
      <c r="G836" s="97"/>
    </row>
    <row r="837" spans="2:7" ht="12.75">
      <c r="B837" s="657"/>
      <c r="C837" s="658"/>
      <c r="G837" s="97"/>
    </row>
    <row r="838" spans="2:7" ht="12.75">
      <c r="B838" s="657"/>
      <c r="C838" s="658"/>
      <c r="G838" s="97"/>
    </row>
    <row r="839" spans="2:7" ht="12.75">
      <c r="B839" s="657"/>
      <c r="C839" s="658"/>
      <c r="G839" s="97"/>
    </row>
    <row r="840" spans="2:7" ht="12.75">
      <c r="B840" s="657"/>
      <c r="C840" s="658"/>
      <c r="G840" s="97"/>
    </row>
    <row r="841" spans="2:7" ht="12.75">
      <c r="B841" s="657"/>
      <c r="C841" s="658"/>
      <c r="G841" s="97"/>
    </row>
    <row r="842" spans="2:7" ht="12.75">
      <c r="B842" s="657"/>
      <c r="C842" s="658"/>
      <c r="G842" s="97"/>
    </row>
    <row r="843" spans="2:7" ht="12.75">
      <c r="B843" s="657"/>
      <c r="C843" s="658"/>
      <c r="G843" s="97"/>
    </row>
    <row r="844" spans="2:7" ht="12.75">
      <c r="B844" s="657"/>
      <c r="C844" s="658"/>
      <c r="G844" s="97"/>
    </row>
    <row r="845" spans="2:7" ht="12.75">
      <c r="B845" s="657"/>
      <c r="C845" s="658"/>
      <c r="G845" s="97"/>
    </row>
    <row r="846" spans="2:7" ht="12.75">
      <c r="B846" s="657"/>
      <c r="C846" s="658"/>
      <c r="G846" s="97"/>
    </row>
    <row r="847" spans="2:7" ht="12.75">
      <c r="B847" s="657"/>
      <c r="C847" s="658"/>
      <c r="G847" s="97"/>
    </row>
    <row r="848" spans="2:7" ht="12.75">
      <c r="B848" s="657"/>
      <c r="C848" s="658"/>
      <c r="G848" s="97"/>
    </row>
    <row r="849" spans="2:7" ht="12.75">
      <c r="B849" s="657"/>
      <c r="C849" s="658"/>
      <c r="G849" s="97"/>
    </row>
    <row r="850" spans="2:7" ht="12.75">
      <c r="B850" s="657"/>
      <c r="C850" s="658"/>
      <c r="G850" s="97"/>
    </row>
    <row r="851" spans="2:7" ht="12.75">
      <c r="B851" s="657"/>
      <c r="C851" s="658"/>
      <c r="G851" s="97"/>
    </row>
    <row r="852" spans="2:7" ht="12.75">
      <c r="B852" s="657"/>
      <c r="C852" s="658"/>
      <c r="G852" s="97"/>
    </row>
    <row r="853" spans="2:7" ht="12.75">
      <c r="B853" s="657"/>
      <c r="C853" s="658"/>
      <c r="G853" s="97"/>
    </row>
    <row r="854" spans="2:7" ht="12.75">
      <c r="B854" s="657"/>
      <c r="C854" s="658"/>
      <c r="G854" s="97"/>
    </row>
    <row r="855" spans="2:7" ht="12.75">
      <c r="B855" s="657"/>
      <c r="C855" s="658"/>
      <c r="G855" s="97"/>
    </row>
    <row r="856" spans="2:7" ht="12.75">
      <c r="B856" s="657"/>
      <c r="C856" s="658"/>
      <c r="G856" s="97"/>
    </row>
    <row r="857" spans="2:7" ht="12.75">
      <c r="B857" s="657"/>
      <c r="C857" s="658"/>
      <c r="G857" s="97"/>
    </row>
    <row r="858" spans="2:7" ht="12.75">
      <c r="B858" s="657"/>
      <c r="C858" s="658"/>
      <c r="G858" s="97"/>
    </row>
    <row r="859" spans="2:7" ht="12.75">
      <c r="B859" s="657"/>
      <c r="C859" s="658"/>
      <c r="G859" s="97"/>
    </row>
    <row r="860" spans="2:7" ht="12.75">
      <c r="B860" s="657"/>
      <c r="C860" s="658"/>
      <c r="G860" s="97"/>
    </row>
    <row r="861" spans="2:7" ht="12.75">
      <c r="B861" s="657"/>
      <c r="C861" s="658"/>
      <c r="G861" s="97"/>
    </row>
    <row r="862" spans="2:7" ht="12.75">
      <c r="B862" s="657"/>
      <c r="C862" s="658"/>
      <c r="G862" s="97"/>
    </row>
    <row r="863" spans="2:7" ht="12.75">
      <c r="B863" s="657"/>
      <c r="C863" s="658"/>
      <c r="G863" s="97"/>
    </row>
    <row r="864" spans="2:7" ht="12.75">
      <c r="B864" s="657"/>
      <c r="C864" s="658"/>
      <c r="G864" s="97"/>
    </row>
    <row r="865" spans="2:7" ht="12.75">
      <c r="B865" s="657"/>
      <c r="C865" s="658"/>
      <c r="G865" s="97"/>
    </row>
    <row r="866" spans="2:7" ht="12.75">
      <c r="B866" s="657"/>
      <c r="C866" s="658"/>
      <c r="G866" s="97"/>
    </row>
    <row r="867" spans="2:7" ht="12.75">
      <c r="B867" s="657"/>
      <c r="C867" s="658"/>
      <c r="G867" s="97"/>
    </row>
    <row r="868" spans="2:7" ht="12.75">
      <c r="B868" s="657"/>
      <c r="C868" s="658"/>
      <c r="G868" s="97"/>
    </row>
    <row r="869" spans="2:7" ht="12.75">
      <c r="B869" s="657"/>
      <c r="C869" s="658"/>
      <c r="G869" s="97"/>
    </row>
    <row r="870" spans="2:7" ht="12.75">
      <c r="B870" s="657"/>
      <c r="C870" s="658"/>
      <c r="G870" s="97"/>
    </row>
    <row r="871" spans="2:7" ht="12.75">
      <c r="B871" s="657"/>
      <c r="C871" s="658"/>
      <c r="G871" s="97"/>
    </row>
    <row r="872" spans="2:7" ht="12.75">
      <c r="B872" s="657"/>
      <c r="C872" s="658"/>
      <c r="G872" s="97"/>
    </row>
    <row r="873" spans="2:7" ht="12.75">
      <c r="B873" s="657"/>
      <c r="C873" s="658"/>
      <c r="G873" s="97"/>
    </row>
    <row r="874" spans="2:7" ht="12.75">
      <c r="B874" s="657"/>
      <c r="C874" s="658"/>
      <c r="G874" s="97"/>
    </row>
    <row r="875" spans="2:7" ht="12.75">
      <c r="B875" s="657"/>
      <c r="C875" s="658"/>
      <c r="G875" s="97"/>
    </row>
    <row r="876" spans="2:7" ht="12.75">
      <c r="B876" s="657"/>
      <c r="C876" s="658"/>
      <c r="G876" s="97"/>
    </row>
    <row r="877" spans="2:7" ht="12.75">
      <c r="B877" s="657"/>
      <c r="C877" s="658"/>
      <c r="G877" s="97"/>
    </row>
    <row r="878" spans="2:7" ht="12.75">
      <c r="B878" s="657"/>
      <c r="C878" s="658"/>
      <c r="G878" s="97"/>
    </row>
    <row r="879" spans="2:7" ht="12.75">
      <c r="B879" s="657"/>
      <c r="C879" s="658"/>
      <c r="G879" s="97"/>
    </row>
    <row r="880" spans="2:7" ht="12.75">
      <c r="B880" s="657"/>
      <c r="C880" s="658"/>
      <c r="G880" s="97"/>
    </row>
    <row r="881" spans="2:7" ht="12.75">
      <c r="B881" s="657"/>
      <c r="C881" s="658"/>
      <c r="G881" s="97"/>
    </row>
    <row r="882" spans="2:7" ht="12.75">
      <c r="B882" s="657"/>
      <c r="C882" s="658"/>
      <c r="G882" s="97"/>
    </row>
    <row r="883" spans="2:7" ht="12.75">
      <c r="B883" s="657"/>
      <c r="C883" s="658"/>
      <c r="G883" s="97"/>
    </row>
    <row r="884" spans="2:7" ht="12.75">
      <c r="B884" s="657"/>
      <c r="C884" s="658"/>
      <c r="G884" s="97"/>
    </row>
    <row r="885" spans="2:7" ht="12.75">
      <c r="B885" s="657"/>
      <c r="C885" s="658"/>
      <c r="G885" s="97"/>
    </row>
    <row r="886" spans="2:7" ht="12.75">
      <c r="B886" s="657"/>
      <c r="C886" s="658"/>
      <c r="G886" s="97"/>
    </row>
    <row r="887" spans="2:7" ht="12.75">
      <c r="B887" s="657"/>
      <c r="C887" s="658"/>
      <c r="G887" s="97"/>
    </row>
    <row r="888" spans="2:7" ht="12.75">
      <c r="B888" s="657"/>
      <c r="C888" s="658"/>
      <c r="G888" s="97"/>
    </row>
    <row r="889" spans="2:7" ht="12.75">
      <c r="B889" s="657"/>
      <c r="C889" s="658"/>
      <c r="G889" s="97"/>
    </row>
    <row r="890" spans="2:7" ht="12.75">
      <c r="B890" s="657"/>
      <c r="C890" s="658"/>
      <c r="G890" s="97"/>
    </row>
    <row r="891" spans="2:7" ht="12.75">
      <c r="B891" s="657"/>
      <c r="C891" s="658"/>
      <c r="G891" s="97"/>
    </row>
    <row r="892" spans="2:7" ht="12.75">
      <c r="B892" s="657"/>
      <c r="C892" s="658"/>
      <c r="G892" s="97"/>
    </row>
    <row r="893" spans="2:7" ht="12.75">
      <c r="B893" s="657"/>
      <c r="C893" s="658"/>
      <c r="G893" s="97"/>
    </row>
    <row r="894" spans="2:7" ht="12.75">
      <c r="B894" s="657"/>
      <c r="C894" s="658"/>
      <c r="G894" s="97"/>
    </row>
    <row r="895" spans="2:7" ht="12.75">
      <c r="B895" s="657"/>
      <c r="C895" s="658"/>
      <c r="G895" s="97"/>
    </row>
    <row r="896" spans="2:7" ht="12.75">
      <c r="B896" s="657"/>
      <c r="C896" s="658"/>
      <c r="G896" s="97"/>
    </row>
    <row r="897" spans="2:7" ht="12.75">
      <c r="B897" s="657"/>
      <c r="C897" s="658"/>
      <c r="G897" s="97"/>
    </row>
    <row r="898" spans="2:7" ht="12.75">
      <c r="B898" s="657"/>
      <c r="C898" s="658"/>
      <c r="G898" s="97"/>
    </row>
    <row r="899" spans="2:7" ht="12.75">
      <c r="B899" s="657"/>
      <c r="C899" s="658"/>
      <c r="G899" s="97"/>
    </row>
    <row r="900" spans="2:7" ht="12.75">
      <c r="B900" s="657"/>
      <c r="C900" s="658"/>
      <c r="G900" s="97"/>
    </row>
    <row r="901" spans="2:7" ht="12.75">
      <c r="B901" s="657"/>
      <c r="C901" s="658"/>
      <c r="G901" s="97"/>
    </row>
    <row r="902" spans="2:7" ht="12.75">
      <c r="B902" s="657"/>
      <c r="C902" s="658"/>
      <c r="G902" s="97"/>
    </row>
    <row r="903" spans="2:7" ht="12.75">
      <c r="B903" s="657"/>
      <c r="C903" s="658"/>
      <c r="G903" s="97"/>
    </row>
    <row r="904" spans="2:7" ht="12.75">
      <c r="B904" s="657"/>
      <c r="C904" s="658"/>
      <c r="G904" s="97"/>
    </row>
    <row r="905" spans="2:7" ht="12.75">
      <c r="B905" s="657"/>
      <c r="C905" s="658"/>
      <c r="G905" s="97"/>
    </row>
    <row r="906" spans="2:7" ht="12.75">
      <c r="B906" s="657"/>
      <c r="C906" s="658"/>
      <c r="G906" s="97"/>
    </row>
    <row r="907" spans="2:7" ht="12.75">
      <c r="B907" s="657"/>
      <c r="C907" s="658"/>
      <c r="G907" s="97"/>
    </row>
    <row r="908" spans="2:7" ht="12.75">
      <c r="B908" s="657"/>
      <c r="C908" s="658"/>
      <c r="G908" s="97"/>
    </row>
    <row r="909" spans="2:7" ht="12.75">
      <c r="B909" s="657"/>
      <c r="C909" s="658"/>
      <c r="G909" s="97"/>
    </row>
    <row r="910" spans="2:7" ht="12.75">
      <c r="B910" s="657"/>
      <c r="C910" s="658"/>
      <c r="G910" s="97"/>
    </row>
    <row r="911" spans="2:7" ht="12.75">
      <c r="B911" s="657"/>
      <c r="C911" s="658"/>
      <c r="G911" s="97"/>
    </row>
    <row r="912" spans="2:7" ht="12.75">
      <c r="B912" s="657"/>
      <c r="C912" s="658"/>
      <c r="G912" s="97"/>
    </row>
    <row r="913" ht="12.75">
      <c r="G913" s="97"/>
    </row>
    <row r="914" ht="12.75">
      <c r="G914" s="97"/>
    </row>
    <row r="915" ht="12.75">
      <c r="G915" s="97"/>
    </row>
    <row r="916" ht="12.75">
      <c r="G916" s="97"/>
    </row>
    <row r="917" ht="12.75">
      <c r="G917" s="97"/>
    </row>
    <row r="918" ht="12.75">
      <c r="G918" s="97"/>
    </row>
    <row r="919" ht="12.75">
      <c r="G919" s="97"/>
    </row>
    <row r="920" ht="12.75">
      <c r="G920" s="97"/>
    </row>
    <row r="921" ht="12.75">
      <c r="G921" s="97"/>
    </row>
    <row r="922" ht="12.75">
      <c r="G922" s="97"/>
    </row>
    <row r="923" ht="12.75">
      <c r="G923" s="97"/>
    </row>
    <row r="924" ht="12.75">
      <c r="G924" s="97"/>
    </row>
    <row r="925" ht="12.75">
      <c r="G925" s="97"/>
    </row>
    <row r="926" ht="12.75">
      <c r="G926" s="97"/>
    </row>
    <row r="927" ht="12.75">
      <c r="G927" s="97"/>
    </row>
    <row r="928" ht="12.75">
      <c r="G928" s="97"/>
    </row>
    <row r="929" ht="12.75">
      <c r="G929" s="97"/>
    </row>
    <row r="930" ht="12.75">
      <c r="G930" s="97"/>
    </row>
    <row r="931" ht="12.75">
      <c r="G931" s="97"/>
    </row>
    <row r="932" ht="12.75">
      <c r="G932" s="97"/>
    </row>
    <row r="933" ht="12.75">
      <c r="G933" s="97"/>
    </row>
    <row r="934" ht="12.75">
      <c r="G934" s="97"/>
    </row>
    <row r="935" ht="12.75">
      <c r="G935" s="97"/>
    </row>
    <row r="936" ht="12.75">
      <c r="G936" s="97"/>
    </row>
    <row r="937" ht="12.75">
      <c r="G937" s="97"/>
    </row>
    <row r="938" ht="12.75">
      <c r="G938" s="97"/>
    </row>
  </sheetData>
  <mergeCells count="5">
    <mergeCell ref="A3:G3"/>
    <mergeCell ref="A5:G5"/>
    <mergeCell ref="A6:G6"/>
    <mergeCell ref="A1:G1"/>
    <mergeCell ref="A2:G2"/>
  </mergeCells>
  <printOptions/>
  <pageMargins left="0.9448818897637796" right="0.3937007874015748" top="0.7086614173228347" bottom="0.7874015748031497" header="0.11811023622047245" footer="0.31496062992125984"/>
  <pageSetup firstPageNumber="28" useFirstPageNumber="1" horizontalDpi="1200" verticalDpi="1200" orientation="portrait" paperSize="9" scale="75" r:id="rId2"/>
  <headerFooter alignWithMargins="0">
    <oddFooter>&amp;C&amp;P</oddFooter>
  </headerFooter>
  <rowBreaks count="1" manualBreakCount="1">
    <brk id="66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9"/>
  <dimension ref="A1:DW285"/>
  <sheetViews>
    <sheetView zoomScaleSheetLayoutView="100" workbookViewId="0" topLeftCell="A1">
      <selection activeCell="A4" sqref="A4:D4"/>
    </sheetView>
  </sheetViews>
  <sheetFormatPr defaultColWidth="9.140625" defaultRowHeight="17.25" customHeight="1"/>
  <cols>
    <col min="1" max="1" width="9.00390625" style="659" customWidth="1"/>
    <col min="2" max="2" width="55.57421875" style="191" customWidth="1"/>
    <col min="3" max="3" width="13.7109375" style="191" customWidth="1"/>
    <col min="4" max="4" width="13.7109375" style="574" customWidth="1"/>
    <col min="5" max="5" width="10.140625" style="105" customWidth="1"/>
    <col min="6" max="6" width="12.00390625" style="105" customWidth="1"/>
    <col min="7" max="7" width="9.421875" style="105" customWidth="1"/>
    <col min="8" max="127" width="9.140625" style="105" customWidth="1"/>
    <col min="128" max="16384" width="9.140625" style="117" customWidth="1"/>
  </cols>
  <sheetData>
    <row r="1" spans="1:53" ht="55.5" customHeight="1">
      <c r="A1" s="1031"/>
      <c r="B1" s="1031"/>
      <c r="C1" s="1031"/>
      <c r="D1" s="103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</row>
    <row r="2" spans="1:127" ht="12.75" customHeight="1">
      <c r="A2" s="1029" t="s">
        <v>156</v>
      </c>
      <c r="B2" s="1029"/>
      <c r="C2" s="1029"/>
      <c r="D2" s="1029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</row>
    <row r="3" spans="1:4" s="314" customFormat="1" ht="25.5" customHeight="1">
      <c r="A3" s="1028" t="s">
        <v>157</v>
      </c>
      <c r="B3" s="1028"/>
      <c r="C3" s="1028"/>
      <c r="D3" s="1028"/>
    </row>
    <row r="4" spans="1:127" s="3" customFormat="1" ht="18.75" customHeight="1">
      <c r="A4" s="1052" t="s">
        <v>110</v>
      </c>
      <c r="B4" s="1052"/>
      <c r="C4" s="1052"/>
      <c r="D4" s="105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7" s="3" customFormat="1" ht="15.75" customHeight="1">
      <c r="A5" s="1026" t="s">
        <v>269</v>
      </c>
      <c r="B5" s="1026"/>
      <c r="C5" s="1026"/>
      <c r="D5" s="10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</row>
    <row r="6" spans="1:127" s="5" customFormat="1" ht="12.75">
      <c r="A6" s="1027" t="s">
        <v>160</v>
      </c>
      <c r="B6" s="1027"/>
      <c r="C6" s="1027"/>
      <c r="D6" s="1027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</row>
    <row r="7" spans="1:127" s="5" customFormat="1" ht="12.75">
      <c r="A7" s="9" t="s">
        <v>161</v>
      </c>
      <c r="B7" s="10"/>
      <c r="C7" s="6"/>
      <c r="D7" s="193" t="s">
        <v>270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</row>
    <row r="8" spans="1:127" s="185" customFormat="1" ht="14.25" customHeight="1">
      <c r="A8" s="659"/>
      <c r="B8" s="267"/>
      <c r="C8" s="660"/>
      <c r="D8" s="661" t="s">
        <v>111</v>
      </c>
      <c r="E8" s="662"/>
      <c r="F8" s="180"/>
      <c r="G8" s="663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</row>
    <row r="9" spans="1:7" ht="18" customHeight="1">
      <c r="A9" s="665"/>
      <c r="D9" s="251" t="s">
        <v>190</v>
      </c>
      <c r="E9" s="666"/>
      <c r="F9" s="180"/>
      <c r="G9" s="632"/>
    </row>
    <row r="10" spans="1:4" ht="51">
      <c r="A10" s="203" t="s">
        <v>1346</v>
      </c>
      <c r="B10" s="118" t="s">
        <v>164</v>
      </c>
      <c r="C10" s="447" t="s">
        <v>112</v>
      </c>
      <c r="D10" s="118" t="s">
        <v>195</v>
      </c>
    </row>
    <row r="11" spans="1:127" s="668" customFormat="1" ht="11.25">
      <c r="A11" s="667">
        <v>1</v>
      </c>
      <c r="B11" s="667">
        <v>2</v>
      </c>
      <c r="C11" s="583">
        <v>3</v>
      </c>
      <c r="D11" s="583">
        <v>4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</row>
    <row r="12" spans="1:4" ht="12.75" customHeight="1">
      <c r="A12" s="669"/>
      <c r="B12" s="145" t="s">
        <v>113</v>
      </c>
      <c r="C12" s="485">
        <v>368888</v>
      </c>
      <c r="D12" s="71">
        <v>55299</v>
      </c>
    </row>
    <row r="13" spans="1:4" ht="12.75" customHeight="1">
      <c r="A13" s="670" t="s">
        <v>114</v>
      </c>
      <c r="B13" s="461" t="s">
        <v>115</v>
      </c>
      <c r="C13" s="491">
        <v>3172</v>
      </c>
      <c r="D13" s="36">
        <v>531</v>
      </c>
    </row>
    <row r="14" spans="1:4" ht="38.25" customHeight="1" hidden="1">
      <c r="A14" s="670" t="s">
        <v>116</v>
      </c>
      <c r="B14" s="461" t="s">
        <v>117</v>
      </c>
      <c r="C14" s="491"/>
      <c r="D14" s="36">
        <v>0</v>
      </c>
    </row>
    <row r="15" spans="1:4" ht="12.75" customHeight="1">
      <c r="A15" s="670" t="s">
        <v>458</v>
      </c>
      <c r="B15" s="461" t="s">
        <v>459</v>
      </c>
      <c r="C15" s="491">
        <v>115289</v>
      </c>
      <c r="D15" s="36">
        <v>20812</v>
      </c>
    </row>
    <row r="16" spans="1:4" ht="25.5" customHeight="1" hidden="1">
      <c r="A16" s="670" t="s">
        <v>462</v>
      </c>
      <c r="B16" s="461" t="s">
        <v>118</v>
      </c>
      <c r="C16" s="491"/>
      <c r="D16" s="36">
        <v>0</v>
      </c>
    </row>
    <row r="17" spans="1:4" ht="12.75" customHeight="1">
      <c r="A17" s="670" t="s">
        <v>464</v>
      </c>
      <c r="B17" s="452" t="s">
        <v>119</v>
      </c>
      <c r="C17" s="491">
        <v>242402</v>
      </c>
      <c r="D17" s="36">
        <v>35635</v>
      </c>
    </row>
    <row r="18" spans="1:4" ht="12.75" customHeight="1">
      <c r="A18" s="670" t="s">
        <v>466</v>
      </c>
      <c r="B18" s="452" t="s">
        <v>120</v>
      </c>
      <c r="C18" s="491">
        <v>8025</v>
      </c>
      <c r="D18" s="36">
        <v>-1679</v>
      </c>
    </row>
    <row r="19" spans="1:4" ht="12.75" customHeight="1">
      <c r="A19" s="670"/>
      <c r="B19" s="452"/>
      <c r="C19" s="491"/>
      <c r="D19" s="36"/>
    </row>
    <row r="20" spans="1:4" ht="12.75" customHeight="1">
      <c r="A20" s="669"/>
      <c r="B20" s="456" t="s">
        <v>121</v>
      </c>
      <c r="C20" s="237">
        <v>340197.74</v>
      </c>
      <c r="D20" s="71">
        <v>212625.74</v>
      </c>
    </row>
    <row r="21" spans="1:127" s="96" customFormat="1" ht="12.75" customHeight="1">
      <c r="A21" s="223" t="s">
        <v>405</v>
      </c>
      <c r="B21" s="225" t="s">
        <v>406</v>
      </c>
      <c r="C21" s="237">
        <v>330324.74</v>
      </c>
      <c r="D21" s="71">
        <v>205055.74</v>
      </c>
      <c r="E21" s="671"/>
      <c r="F21" s="67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</row>
    <row r="22" spans="1:127" s="226" customFormat="1" ht="12.75" customHeight="1">
      <c r="A22" s="225" t="s">
        <v>407</v>
      </c>
      <c r="B22" s="225" t="s">
        <v>408</v>
      </c>
      <c r="C22" s="237">
        <v>329002.74</v>
      </c>
      <c r="D22" s="71">
        <v>204051.74</v>
      </c>
      <c r="E22" s="671"/>
      <c r="F22" s="672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  <c r="AU22" s="673"/>
      <c r="AV22" s="673"/>
      <c r="AW22" s="673"/>
      <c r="AX22" s="673"/>
      <c r="AY22" s="673"/>
      <c r="AZ22" s="673"/>
      <c r="BA22" s="673"/>
      <c r="BB22" s="673"/>
      <c r="BC22" s="673"/>
      <c r="BD22" s="673"/>
      <c r="BE22" s="673"/>
      <c r="BF22" s="673"/>
      <c r="BG22" s="673"/>
      <c r="BH22" s="673"/>
      <c r="BI22" s="673"/>
      <c r="BJ22" s="673"/>
      <c r="BK22" s="673"/>
      <c r="BL22" s="673"/>
      <c r="BM22" s="673"/>
      <c r="BN22" s="673"/>
      <c r="BO22" s="673"/>
      <c r="BP22" s="673"/>
      <c r="BQ22" s="673"/>
      <c r="BR22" s="673"/>
      <c r="BS22" s="673"/>
      <c r="BT22" s="673"/>
      <c r="BU22" s="673"/>
      <c r="BV22" s="673"/>
      <c r="BW22" s="673"/>
      <c r="BX22" s="673"/>
      <c r="BY22" s="673"/>
      <c r="BZ22" s="673"/>
      <c r="CA22" s="673"/>
      <c r="CB22" s="673"/>
      <c r="CC22" s="673"/>
      <c r="CD22" s="673"/>
      <c r="CE22" s="673"/>
      <c r="CF22" s="673"/>
      <c r="CG22" s="673"/>
      <c r="CH22" s="673"/>
      <c r="CI22" s="673"/>
      <c r="CJ22" s="673"/>
      <c r="CK22" s="673"/>
      <c r="CL22" s="673"/>
      <c r="CM22" s="673"/>
      <c r="CN22" s="673"/>
      <c r="CO22" s="673"/>
      <c r="CP22" s="673"/>
      <c r="CQ22" s="673"/>
      <c r="CR22" s="673"/>
      <c r="CS22" s="673"/>
      <c r="CT22" s="673"/>
      <c r="CU22" s="673"/>
      <c r="CV22" s="673"/>
      <c r="CW22" s="673"/>
      <c r="CX22" s="673"/>
      <c r="CY22" s="673"/>
      <c r="CZ22" s="673"/>
      <c r="DA22" s="673"/>
      <c r="DB22" s="673"/>
      <c r="DC22" s="673"/>
      <c r="DD22" s="673"/>
      <c r="DE22" s="673"/>
      <c r="DF22" s="673"/>
      <c r="DG22" s="673"/>
      <c r="DH22" s="673"/>
      <c r="DI22" s="673"/>
      <c r="DJ22" s="673"/>
      <c r="DK22" s="673"/>
      <c r="DL22" s="673"/>
      <c r="DM22" s="673"/>
      <c r="DN22" s="673"/>
      <c r="DO22" s="673"/>
      <c r="DP22" s="673"/>
      <c r="DQ22" s="673"/>
      <c r="DR22" s="673"/>
      <c r="DS22" s="673"/>
      <c r="DT22" s="673"/>
      <c r="DU22" s="673"/>
      <c r="DV22" s="673"/>
      <c r="DW22" s="673"/>
    </row>
    <row r="23" spans="1:127" s="96" customFormat="1" ht="12.75" customHeight="1">
      <c r="A23" s="674">
        <v>1000</v>
      </c>
      <c r="B23" s="459" t="s">
        <v>755</v>
      </c>
      <c r="C23" s="532">
        <v>121358.74</v>
      </c>
      <c r="D23" s="36">
        <v>81929.74</v>
      </c>
      <c r="E23" s="675"/>
      <c r="F23" s="649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</row>
    <row r="24" spans="1:127" s="96" customFormat="1" ht="12.75" customHeight="1">
      <c r="A24" s="462">
        <v>1100</v>
      </c>
      <c r="B24" s="459" t="s">
        <v>756</v>
      </c>
      <c r="C24" s="532">
        <v>104412</v>
      </c>
      <c r="D24" s="36">
        <v>71818</v>
      </c>
      <c r="E24" s="675"/>
      <c r="F24" s="649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</row>
    <row r="25" spans="1:127" s="96" customFormat="1" ht="25.5" customHeight="1">
      <c r="A25" s="462">
        <v>1200</v>
      </c>
      <c r="B25" s="676" t="s">
        <v>122</v>
      </c>
      <c r="C25" s="532">
        <v>16946.74</v>
      </c>
      <c r="D25" s="36">
        <v>10111.74</v>
      </c>
      <c r="E25" s="675"/>
      <c r="F25" s="649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</row>
    <row r="26" spans="1:127" s="96" customFormat="1" ht="12.75" customHeight="1">
      <c r="A26" s="674">
        <v>2000</v>
      </c>
      <c r="B26" s="459" t="s">
        <v>758</v>
      </c>
      <c r="C26" s="532">
        <v>207644</v>
      </c>
      <c r="D26" s="36">
        <v>122122</v>
      </c>
      <c r="E26" s="675"/>
      <c r="F26" s="649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</row>
    <row r="27" spans="1:127" s="96" customFormat="1" ht="12.75" customHeight="1">
      <c r="A27" s="462">
        <v>2100</v>
      </c>
      <c r="B27" s="459" t="s">
        <v>759</v>
      </c>
      <c r="C27" s="532">
        <v>47044</v>
      </c>
      <c r="D27" s="36">
        <v>26580</v>
      </c>
      <c r="E27" s="675"/>
      <c r="F27" s="649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</row>
    <row r="28" spans="1:127" s="96" customFormat="1" ht="12.75" customHeight="1">
      <c r="A28" s="462">
        <v>2200</v>
      </c>
      <c r="B28" s="459" t="s">
        <v>760</v>
      </c>
      <c r="C28" s="532">
        <v>120326</v>
      </c>
      <c r="D28" s="36">
        <v>70654</v>
      </c>
      <c r="E28" s="675"/>
      <c r="F28" s="649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</row>
    <row r="29" spans="1:127" s="96" customFormat="1" ht="25.5" customHeight="1">
      <c r="A29" s="462">
        <v>2300</v>
      </c>
      <c r="B29" s="460" t="s">
        <v>123</v>
      </c>
      <c r="C29" s="532">
        <v>39698</v>
      </c>
      <c r="D29" s="36">
        <v>24862</v>
      </c>
      <c r="E29" s="675"/>
      <c r="F29" s="649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</row>
    <row r="30" spans="1:127" s="96" customFormat="1" ht="12.75" customHeight="1" hidden="1">
      <c r="A30" s="462">
        <v>2400</v>
      </c>
      <c r="B30" s="459" t="s">
        <v>1</v>
      </c>
      <c r="C30" s="532">
        <v>0</v>
      </c>
      <c r="D30" s="36">
        <v>0</v>
      </c>
      <c r="E30" s="675"/>
      <c r="F30" s="649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</row>
    <row r="31" spans="1:127" s="96" customFormat="1" ht="12.75" customHeight="1" hidden="1">
      <c r="A31" s="462">
        <v>2500</v>
      </c>
      <c r="B31" s="459" t="s">
        <v>763</v>
      </c>
      <c r="C31" s="532">
        <v>0</v>
      </c>
      <c r="D31" s="36">
        <v>0</v>
      </c>
      <c r="E31" s="675"/>
      <c r="F31" s="649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</row>
    <row r="32" spans="1:127" s="96" customFormat="1" ht="51" customHeight="1" hidden="1">
      <c r="A32" s="462">
        <v>2600</v>
      </c>
      <c r="B32" s="452" t="s">
        <v>2</v>
      </c>
      <c r="C32" s="532">
        <v>0</v>
      </c>
      <c r="D32" s="36">
        <v>0</v>
      </c>
      <c r="E32" s="675"/>
      <c r="F32" s="649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</row>
    <row r="33" spans="1:127" s="96" customFormat="1" ht="25.5" customHeight="1" hidden="1">
      <c r="A33" s="462">
        <v>2700</v>
      </c>
      <c r="B33" s="452" t="s">
        <v>3</v>
      </c>
      <c r="C33" s="532">
        <v>0</v>
      </c>
      <c r="D33" s="36">
        <v>0</v>
      </c>
      <c r="E33" s="675"/>
      <c r="F33" s="649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</row>
    <row r="34" spans="1:127" s="96" customFormat="1" ht="13.5" customHeight="1">
      <c r="A34" s="462">
        <v>2400</v>
      </c>
      <c r="B34" s="459" t="s">
        <v>1</v>
      </c>
      <c r="C34" s="532">
        <v>0</v>
      </c>
      <c r="D34" s="36">
        <v>0</v>
      </c>
      <c r="E34" s="675"/>
      <c r="F34" s="649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</row>
    <row r="35" spans="1:127" s="96" customFormat="1" ht="15.75" customHeight="1">
      <c r="A35" s="462">
        <v>2500</v>
      </c>
      <c r="B35" s="459" t="s">
        <v>763</v>
      </c>
      <c r="C35" s="532">
        <v>76</v>
      </c>
      <c r="D35" s="36">
        <v>26</v>
      </c>
      <c r="E35" s="675"/>
      <c r="F35" s="649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</row>
    <row r="36" spans="1:127" s="96" customFormat="1" ht="24" customHeight="1">
      <c r="A36" s="462">
        <v>2800</v>
      </c>
      <c r="B36" s="452" t="s">
        <v>124</v>
      </c>
      <c r="C36" s="532">
        <v>500</v>
      </c>
      <c r="D36" s="36">
        <v>0</v>
      </c>
      <c r="E36" s="675"/>
      <c r="F36" s="649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</row>
    <row r="37" spans="1:127" s="226" customFormat="1" ht="12.75" customHeight="1">
      <c r="A37" s="230" t="s">
        <v>420</v>
      </c>
      <c r="B37" s="231" t="s">
        <v>421</v>
      </c>
      <c r="C37" s="237">
        <v>1322</v>
      </c>
      <c r="D37" s="36">
        <v>1004</v>
      </c>
      <c r="E37" s="671"/>
      <c r="F37" s="672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  <c r="AU37" s="673"/>
      <c r="AV37" s="673"/>
      <c r="AW37" s="673"/>
      <c r="AX37" s="673"/>
      <c r="AY37" s="673"/>
      <c r="AZ37" s="673"/>
      <c r="BA37" s="673"/>
      <c r="BB37" s="673"/>
      <c r="BC37" s="673"/>
      <c r="BD37" s="673"/>
      <c r="BE37" s="673"/>
      <c r="BF37" s="673"/>
      <c r="BG37" s="673"/>
      <c r="BH37" s="673"/>
      <c r="BI37" s="673"/>
      <c r="BJ37" s="673"/>
      <c r="BK37" s="673"/>
      <c r="BL37" s="673"/>
      <c r="BM37" s="673"/>
      <c r="BN37" s="673"/>
      <c r="BO37" s="673"/>
      <c r="BP37" s="673"/>
      <c r="BQ37" s="673"/>
      <c r="BR37" s="673"/>
      <c r="BS37" s="673"/>
      <c r="BT37" s="673"/>
      <c r="BU37" s="673"/>
      <c r="BV37" s="673"/>
      <c r="BW37" s="673"/>
      <c r="BX37" s="673"/>
      <c r="BY37" s="673"/>
      <c r="BZ37" s="673"/>
      <c r="CA37" s="673"/>
      <c r="CB37" s="673"/>
      <c r="CC37" s="673"/>
      <c r="CD37" s="673"/>
      <c r="CE37" s="673"/>
      <c r="CF37" s="673"/>
      <c r="CG37" s="673"/>
      <c r="CH37" s="673"/>
      <c r="CI37" s="673"/>
      <c r="CJ37" s="673"/>
      <c r="CK37" s="673"/>
      <c r="CL37" s="673"/>
      <c r="CM37" s="673"/>
      <c r="CN37" s="673"/>
      <c r="CO37" s="673"/>
      <c r="CP37" s="673"/>
      <c r="CQ37" s="673"/>
      <c r="CR37" s="673"/>
      <c r="CS37" s="673"/>
      <c r="CT37" s="673"/>
      <c r="CU37" s="673"/>
      <c r="CV37" s="673"/>
      <c r="CW37" s="673"/>
      <c r="CX37" s="673"/>
      <c r="CY37" s="673"/>
      <c r="CZ37" s="673"/>
      <c r="DA37" s="673"/>
      <c r="DB37" s="673"/>
      <c r="DC37" s="673"/>
      <c r="DD37" s="673"/>
      <c r="DE37" s="673"/>
      <c r="DF37" s="673"/>
      <c r="DG37" s="673"/>
      <c r="DH37" s="673"/>
      <c r="DI37" s="673"/>
      <c r="DJ37" s="673"/>
      <c r="DK37" s="673"/>
      <c r="DL37" s="673"/>
      <c r="DM37" s="673"/>
      <c r="DN37" s="673"/>
      <c r="DO37" s="673"/>
      <c r="DP37" s="673"/>
      <c r="DQ37" s="673"/>
      <c r="DR37" s="673"/>
      <c r="DS37" s="673"/>
      <c r="DT37" s="673"/>
      <c r="DU37" s="673"/>
      <c r="DV37" s="673"/>
      <c r="DW37" s="673"/>
    </row>
    <row r="38" spans="1:127" s="96" customFormat="1" ht="12.75" customHeight="1" hidden="1">
      <c r="A38" s="674">
        <v>3000</v>
      </c>
      <c r="B38" s="459" t="s">
        <v>772</v>
      </c>
      <c r="C38" s="532">
        <v>0</v>
      </c>
      <c r="D38" s="36">
        <v>0</v>
      </c>
      <c r="E38" s="675"/>
      <c r="F38" s="649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</row>
    <row r="39" spans="1:9" s="96" customFormat="1" ht="25.5" customHeight="1" hidden="1">
      <c r="A39" s="462">
        <v>3200</v>
      </c>
      <c r="B39" s="452" t="s">
        <v>774</v>
      </c>
      <c r="C39" s="532">
        <v>0</v>
      </c>
      <c r="D39" s="36">
        <v>0</v>
      </c>
      <c r="E39" s="675"/>
      <c r="F39" s="675"/>
      <c r="G39" s="649"/>
      <c r="H39" s="102"/>
      <c r="I39" s="102"/>
    </row>
    <row r="40" spans="1:127" s="96" customFormat="1" ht="12.75" customHeight="1" hidden="1">
      <c r="A40" s="462">
        <v>3400</v>
      </c>
      <c r="B40" s="459" t="s">
        <v>6</v>
      </c>
      <c r="C40" s="532">
        <v>0</v>
      </c>
      <c r="D40" s="36">
        <v>0</v>
      </c>
      <c r="E40" s="675"/>
      <c r="F40" s="649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</row>
    <row r="41" spans="1:127" s="96" customFormat="1" ht="12.75" customHeight="1" hidden="1">
      <c r="A41" s="462">
        <v>3900</v>
      </c>
      <c r="B41" s="459" t="s">
        <v>7</v>
      </c>
      <c r="C41" s="532">
        <v>0</v>
      </c>
      <c r="D41" s="36">
        <v>0</v>
      </c>
      <c r="E41" s="675"/>
      <c r="F41" s="649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</row>
    <row r="42" spans="1:127" s="96" customFormat="1" ht="12.75" customHeight="1">
      <c r="A42" s="674">
        <v>6000</v>
      </c>
      <c r="B42" s="459" t="s">
        <v>779</v>
      </c>
      <c r="C42" s="532">
        <v>1322</v>
      </c>
      <c r="D42" s="36">
        <v>1004</v>
      </c>
      <c r="E42" s="675"/>
      <c r="F42" s="649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</row>
    <row r="43" spans="1:127" s="96" customFormat="1" ht="12.75" customHeight="1">
      <c r="A43" s="462">
        <v>6200</v>
      </c>
      <c r="B43" s="459" t="s">
        <v>8</v>
      </c>
      <c r="C43" s="532">
        <v>1322</v>
      </c>
      <c r="D43" s="36">
        <v>1004</v>
      </c>
      <c r="E43" s="675"/>
      <c r="F43" s="649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</row>
    <row r="44" spans="1:127" s="96" customFormat="1" ht="12.75" customHeight="1" hidden="1">
      <c r="A44" s="462">
        <v>6400</v>
      </c>
      <c r="B44" s="459" t="s">
        <v>14</v>
      </c>
      <c r="C44" s="532">
        <v>0</v>
      </c>
      <c r="D44" s="36">
        <v>0</v>
      </c>
      <c r="E44" s="675"/>
      <c r="F44" s="649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</row>
    <row r="45" spans="1:127" s="96" customFormat="1" ht="38.25" customHeight="1" hidden="1">
      <c r="A45" s="225">
        <v>1.4</v>
      </c>
      <c r="B45" s="149" t="s">
        <v>125</v>
      </c>
      <c r="C45" s="532">
        <v>0</v>
      </c>
      <c r="D45" s="36">
        <v>0</v>
      </c>
      <c r="E45" s="675"/>
      <c r="F45" s="649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</row>
    <row r="46" spans="1:127" s="96" customFormat="1" ht="12.75" customHeight="1" hidden="1">
      <c r="A46" s="462">
        <v>7600</v>
      </c>
      <c r="B46" s="459" t="s">
        <v>126</v>
      </c>
      <c r="C46" s="532">
        <v>0</v>
      </c>
      <c r="D46" s="36">
        <v>0</v>
      </c>
      <c r="E46" s="675"/>
      <c r="F46" s="649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</row>
    <row r="47" spans="1:127" s="96" customFormat="1" ht="12.75" customHeight="1">
      <c r="A47" s="223" t="s">
        <v>428</v>
      </c>
      <c r="B47" s="231" t="s">
        <v>429</v>
      </c>
      <c r="C47" s="237">
        <v>9873</v>
      </c>
      <c r="D47" s="36">
        <v>7570</v>
      </c>
      <c r="E47" s="677"/>
      <c r="F47" s="678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</row>
    <row r="48" spans="1:127" s="226" customFormat="1" ht="12.75" customHeight="1">
      <c r="A48" s="225" t="s">
        <v>430</v>
      </c>
      <c r="B48" s="225" t="s">
        <v>127</v>
      </c>
      <c r="C48" s="237">
        <v>9873</v>
      </c>
      <c r="D48" s="36">
        <v>7570</v>
      </c>
      <c r="E48" s="679"/>
      <c r="F48" s="680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3"/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3"/>
      <c r="AU48" s="673"/>
      <c r="AV48" s="673"/>
      <c r="AW48" s="673"/>
      <c r="AX48" s="673"/>
      <c r="AY48" s="673"/>
      <c r="AZ48" s="673"/>
      <c r="BA48" s="673"/>
      <c r="BB48" s="673"/>
      <c r="BC48" s="673"/>
      <c r="BD48" s="673"/>
      <c r="BE48" s="673"/>
      <c r="BF48" s="673"/>
      <c r="BG48" s="673"/>
      <c r="BH48" s="673"/>
      <c r="BI48" s="673"/>
      <c r="BJ48" s="673"/>
      <c r="BK48" s="673"/>
      <c r="BL48" s="673"/>
      <c r="BM48" s="673"/>
      <c r="BN48" s="673"/>
      <c r="BO48" s="673"/>
      <c r="BP48" s="673"/>
      <c r="BQ48" s="673"/>
      <c r="BR48" s="673"/>
      <c r="BS48" s="673"/>
      <c r="BT48" s="673"/>
      <c r="BU48" s="673"/>
      <c r="BV48" s="673"/>
      <c r="BW48" s="673"/>
      <c r="BX48" s="673"/>
      <c r="BY48" s="673"/>
      <c r="BZ48" s="673"/>
      <c r="CA48" s="673"/>
      <c r="CB48" s="673"/>
      <c r="CC48" s="673"/>
      <c r="CD48" s="673"/>
      <c r="CE48" s="673"/>
      <c r="CF48" s="673"/>
      <c r="CG48" s="673"/>
      <c r="CH48" s="673"/>
      <c r="CI48" s="673"/>
      <c r="CJ48" s="673"/>
      <c r="CK48" s="673"/>
      <c r="CL48" s="673"/>
      <c r="CM48" s="673"/>
      <c r="CN48" s="673"/>
      <c r="CO48" s="673"/>
      <c r="CP48" s="673"/>
      <c r="CQ48" s="673"/>
      <c r="CR48" s="673"/>
      <c r="CS48" s="673"/>
      <c r="CT48" s="673"/>
      <c r="CU48" s="673"/>
      <c r="CV48" s="673"/>
      <c r="CW48" s="673"/>
      <c r="CX48" s="673"/>
      <c r="CY48" s="673"/>
      <c r="CZ48" s="673"/>
      <c r="DA48" s="673"/>
      <c r="DB48" s="673"/>
      <c r="DC48" s="673"/>
      <c r="DD48" s="673"/>
      <c r="DE48" s="673"/>
      <c r="DF48" s="673"/>
      <c r="DG48" s="673"/>
      <c r="DH48" s="673"/>
      <c r="DI48" s="673"/>
      <c r="DJ48" s="673"/>
      <c r="DK48" s="673"/>
      <c r="DL48" s="673"/>
      <c r="DM48" s="673"/>
      <c r="DN48" s="673"/>
      <c r="DO48" s="673"/>
      <c r="DP48" s="673"/>
      <c r="DQ48" s="673"/>
      <c r="DR48" s="673"/>
      <c r="DS48" s="673"/>
      <c r="DT48" s="673"/>
      <c r="DU48" s="673"/>
      <c r="DV48" s="673"/>
      <c r="DW48" s="673"/>
    </row>
    <row r="49" spans="1:127" s="96" customFormat="1" ht="12.75" customHeight="1">
      <c r="A49" s="462">
        <v>5100</v>
      </c>
      <c r="B49" s="459" t="s">
        <v>792</v>
      </c>
      <c r="C49" s="532">
        <v>302</v>
      </c>
      <c r="D49" s="36">
        <v>0</v>
      </c>
      <c r="E49" s="675"/>
      <c r="F49" s="649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</row>
    <row r="50" spans="1:127" s="96" customFormat="1" ht="12.75" customHeight="1">
      <c r="A50" s="462">
        <v>5200</v>
      </c>
      <c r="B50" s="459" t="s">
        <v>793</v>
      </c>
      <c r="C50" s="532">
        <v>9571</v>
      </c>
      <c r="D50" s="36">
        <v>7570</v>
      </c>
      <c r="E50" s="675"/>
      <c r="F50" s="649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</row>
    <row r="51" spans="1:127" s="96" customFormat="1" ht="39.75" customHeight="1" hidden="1">
      <c r="A51" s="462">
        <v>5800</v>
      </c>
      <c r="B51" s="452" t="s">
        <v>15</v>
      </c>
      <c r="C51" s="532">
        <v>0</v>
      </c>
      <c r="D51" s="36">
        <v>0</v>
      </c>
      <c r="E51" s="675"/>
      <c r="F51" s="649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</row>
    <row r="52" spans="1:127" s="96" customFormat="1" ht="12.75" customHeight="1">
      <c r="A52" s="472"/>
      <c r="B52" s="225" t="s">
        <v>175</v>
      </c>
      <c r="C52" s="237">
        <v>28690.26</v>
      </c>
      <c r="D52" s="36">
        <v>-157326.74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</row>
    <row r="53" spans="1:127" s="96" customFormat="1" ht="12.75" customHeight="1">
      <c r="A53" s="681"/>
      <c r="B53" s="225" t="s">
        <v>176</v>
      </c>
      <c r="C53" s="237">
        <v>-28690.26</v>
      </c>
      <c r="D53" s="36">
        <v>157326.74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</row>
    <row r="54" spans="1:127" s="96" customFormat="1" ht="12.75" customHeight="1">
      <c r="A54" s="227" t="s">
        <v>438</v>
      </c>
      <c r="B54" s="141" t="s">
        <v>297</v>
      </c>
      <c r="C54" s="532">
        <v>-28690.26</v>
      </c>
      <c r="D54" s="36">
        <v>157326.74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</row>
    <row r="55" spans="1:127" s="96" customFormat="1" ht="12.75" customHeight="1">
      <c r="A55" s="227"/>
      <c r="B55" s="141"/>
      <c r="C55" s="532"/>
      <c r="D55" s="36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</row>
    <row r="56" spans="1:4" ht="12.75" customHeight="1">
      <c r="A56" s="669"/>
      <c r="B56" s="456" t="s">
        <v>806</v>
      </c>
      <c r="C56" s="237">
        <v>340198</v>
      </c>
      <c r="D56" s="237">
        <v>212626</v>
      </c>
    </row>
    <row r="57" spans="1:4" ht="12.75">
      <c r="A57" s="682" t="s">
        <v>807</v>
      </c>
      <c r="B57" s="337" t="s">
        <v>808</v>
      </c>
      <c r="C57" s="454">
        <v>49199</v>
      </c>
      <c r="D57" s="36">
        <v>24482</v>
      </c>
    </row>
    <row r="58" spans="1:28" s="478" customFormat="1" ht="12.75" hidden="1">
      <c r="A58" s="682" t="s">
        <v>809</v>
      </c>
      <c r="B58" s="683" t="s">
        <v>810</v>
      </c>
      <c r="C58" s="454"/>
      <c r="D58" s="36">
        <v>0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1:127" s="480" customFormat="1" ht="12.75">
      <c r="A59" s="682" t="s">
        <v>811</v>
      </c>
      <c r="B59" s="353" t="s">
        <v>812</v>
      </c>
      <c r="C59" s="454">
        <v>6788</v>
      </c>
      <c r="D59" s="36">
        <v>2745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8"/>
      <c r="CG59" s="478"/>
      <c r="CH59" s="478"/>
      <c r="CI59" s="478"/>
      <c r="CJ59" s="478"/>
      <c r="CK59" s="478"/>
      <c r="CL59" s="478"/>
      <c r="CM59" s="478"/>
      <c r="CN59" s="478"/>
      <c r="CO59" s="478"/>
      <c r="CP59" s="478"/>
      <c r="CQ59" s="478"/>
      <c r="CR59" s="684"/>
      <c r="CS59" s="684"/>
      <c r="CT59" s="684"/>
      <c r="CU59" s="684"/>
      <c r="CV59" s="684"/>
      <c r="CW59" s="684"/>
      <c r="CX59" s="684"/>
      <c r="CY59" s="684"/>
      <c r="CZ59" s="684"/>
      <c r="DA59" s="684"/>
      <c r="DB59" s="684"/>
      <c r="DC59" s="684"/>
      <c r="DD59" s="684"/>
      <c r="DE59" s="684"/>
      <c r="DF59" s="684"/>
      <c r="DG59" s="684"/>
      <c r="DH59" s="684"/>
      <c r="DI59" s="684"/>
      <c r="DJ59" s="684"/>
      <c r="DK59" s="684"/>
      <c r="DL59" s="684"/>
      <c r="DM59" s="684"/>
      <c r="DN59" s="684"/>
      <c r="DO59" s="684"/>
      <c r="DP59" s="684"/>
      <c r="DQ59" s="684"/>
      <c r="DR59" s="684"/>
      <c r="DS59" s="684"/>
      <c r="DT59" s="684"/>
      <c r="DU59" s="684"/>
      <c r="DV59" s="684"/>
      <c r="DW59" s="684"/>
    </row>
    <row r="60" spans="1:127" s="480" customFormat="1" ht="12.75">
      <c r="A60" s="682" t="s">
        <v>813</v>
      </c>
      <c r="B60" s="683" t="s">
        <v>814</v>
      </c>
      <c r="C60" s="454">
        <v>45695</v>
      </c>
      <c r="D60" s="36">
        <v>30356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478"/>
      <c r="BW60" s="478"/>
      <c r="BX60" s="478"/>
      <c r="BY60" s="478"/>
      <c r="BZ60" s="478"/>
      <c r="CA60" s="478"/>
      <c r="CB60" s="478"/>
      <c r="CC60" s="478"/>
      <c r="CD60" s="478"/>
      <c r="CE60" s="478"/>
      <c r="CF60" s="478"/>
      <c r="CG60" s="478"/>
      <c r="CH60" s="478"/>
      <c r="CI60" s="478"/>
      <c r="CJ60" s="478"/>
      <c r="CK60" s="478"/>
      <c r="CL60" s="478"/>
      <c r="CM60" s="478"/>
      <c r="CN60" s="478"/>
      <c r="CO60" s="478"/>
      <c r="CP60" s="478"/>
      <c r="CQ60" s="478"/>
      <c r="CR60" s="684"/>
      <c r="CS60" s="684"/>
      <c r="CT60" s="684"/>
      <c r="CU60" s="684"/>
      <c r="CV60" s="684"/>
      <c r="CW60" s="684"/>
      <c r="CX60" s="684"/>
      <c r="CY60" s="684"/>
      <c r="CZ60" s="684"/>
      <c r="DA60" s="684"/>
      <c r="DB60" s="684"/>
      <c r="DC60" s="684"/>
      <c r="DD60" s="684"/>
      <c r="DE60" s="684"/>
      <c r="DF60" s="684"/>
      <c r="DG60" s="684"/>
      <c r="DH60" s="684"/>
      <c r="DI60" s="684"/>
      <c r="DJ60" s="684"/>
      <c r="DK60" s="684"/>
      <c r="DL60" s="684"/>
      <c r="DM60" s="684"/>
      <c r="DN60" s="684"/>
      <c r="DO60" s="684"/>
      <c r="DP60" s="684"/>
      <c r="DQ60" s="684"/>
      <c r="DR60" s="684"/>
      <c r="DS60" s="684"/>
      <c r="DT60" s="684"/>
      <c r="DU60" s="684"/>
      <c r="DV60" s="684"/>
      <c r="DW60" s="684"/>
    </row>
    <row r="61" spans="1:127" s="480" customFormat="1" ht="12.75">
      <c r="A61" s="682" t="s">
        <v>398</v>
      </c>
      <c r="B61" s="683" t="s">
        <v>399</v>
      </c>
      <c r="C61" s="454">
        <v>10174</v>
      </c>
      <c r="D61" s="36">
        <v>3047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478"/>
      <c r="CK61" s="478"/>
      <c r="CL61" s="478"/>
      <c r="CM61" s="478"/>
      <c r="CN61" s="478"/>
      <c r="CO61" s="478"/>
      <c r="CP61" s="478"/>
      <c r="CQ61" s="478"/>
      <c r="CR61" s="684"/>
      <c r="CS61" s="684"/>
      <c r="CT61" s="684"/>
      <c r="CU61" s="684"/>
      <c r="CV61" s="684"/>
      <c r="CW61" s="684"/>
      <c r="CX61" s="684"/>
      <c r="CY61" s="684"/>
      <c r="CZ61" s="684"/>
      <c r="DA61" s="684"/>
      <c r="DB61" s="684"/>
      <c r="DC61" s="684"/>
      <c r="DD61" s="684"/>
      <c r="DE61" s="684"/>
      <c r="DF61" s="684"/>
      <c r="DG61" s="684"/>
      <c r="DH61" s="684"/>
      <c r="DI61" s="684"/>
      <c r="DJ61" s="684"/>
      <c r="DK61" s="684"/>
      <c r="DL61" s="684"/>
      <c r="DM61" s="684"/>
      <c r="DN61" s="684"/>
      <c r="DO61" s="684"/>
      <c r="DP61" s="684"/>
      <c r="DQ61" s="684"/>
      <c r="DR61" s="684"/>
      <c r="DS61" s="684"/>
      <c r="DT61" s="684"/>
      <c r="DU61" s="684"/>
      <c r="DV61" s="684"/>
      <c r="DW61" s="684"/>
    </row>
    <row r="62" spans="1:127" s="480" customFormat="1" ht="12" customHeight="1">
      <c r="A62" s="682" t="s">
        <v>400</v>
      </c>
      <c r="B62" s="353" t="s">
        <v>815</v>
      </c>
      <c r="C62" s="454">
        <v>13966</v>
      </c>
      <c r="D62" s="36">
        <v>7757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8"/>
      <c r="BU62" s="478"/>
      <c r="BV62" s="478"/>
      <c r="BW62" s="478"/>
      <c r="BX62" s="478"/>
      <c r="BY62" s="478"/>
      <c r="BZ62" s="478"/>
      <c r="CA62" s="478"/>
      <c r="CB62" s="478"/>
      <c r="CC62" s="478"/>
      <c r="CD62" s="478"/>
      <c r="CE62" s="478"/>
      <c r="CF62" s="478"/>
      <c r="CG62" s="478"/>
      <c r="CH62" s="478"/>
      <c r="CI62" s="478"/>
      <c r="CJ62" s="478"/>
      <c r="CK62" s="478"/>
      <c r="CL62" s="478"/>
      <c r="CM62" s="478"/>
      <c r="CN62" s="478"/>
      <c r="CO62" s="478"/>
      <c r="CP62" s="478"/>
      <c r="CQ62" s="478"/>
      <c r="CR62" s="684"/>
      <c r="CS62" s="684"/>
      <c r="CT62" s="684"/>
      <c r="CU62" s="684"/>
      <c r="CV62" s="684"/>
      <c r="CW62" s="684"/>
      <c r="CX62" s="684"/>
      <c r="CY62" s="684"/>
      <c r="CZ62" s="684"/>
      <c r="DA62" s="684"/>
      <c r="DB62" s="684"/>
      <c r="DC62" s="684"/>
      <c r="DD62" s="684"/>
      <c r="DE62" s="684"/>
      <c r="DF62" s="684"/>
      <c r="DG62" s="684"/>
      <c r="DH62" s="684"/>
      <c r="DI62" s="684"/>
      <c r="DJ62" s="684"/>
      <c r="DK62" s="684"/>
      <c r="DL62" s="684"/>
      <c r="DM62" s="684"/>
      <c r="DN62" s="684"/>
      <c r="DO62" s="684"/>
      <c r="DP62" s="684"/>
      <c r="DQ62" s="684"/>
      <c r="DR62" s="684"/>
      <c r="DS62" s="684"/>
      <c r="DT62" s="684"/>
      <c r="DU62" s="684"/>
      <c r="DV62" s="684"/>
      <c r="DW62" s="684"/>
    </row>
    <row r="63" spans="1:127" s="480" customFormat="1" ht="12.75">
      <c r="A63" s="682" t="s">
        <v>816</v>
      </c>
      <c r="B63" s="683" t="s">
        <v>817</v>
      </c>
      <c r="C63" s="454">
        <v>31978</v>
      </c>
      <c r="D63" s="36">
        <v>31978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8"/>
      <c r="CK63" s="478"/>
      <c r="CL63" s="478"/>
      <c r="CM63" s="478"/>
      <c r="CN63" s="478"/>
      <c r="CO63" s="478"/>
      <c r="CP63" s="478"/>
      <c r="CQ63" s="478"/>
      <c r="CR63" s="684"/>
      <c r="CS63" s="684"/>
      <c r="CT63" s="684"/>
      <c r="CU63" s="684"/>
      <c r="CV63" s="684"/>
      <c r="CW63" s="684"/>
      <c r="CX63" s="684"/>
      <c r="CY63" s="684"/>
      <c r="CZ63" s="684"/>
      <c r="DA63" s="684"/>
      <c r="DB63" s="684"/>
      <c r="DC63" s="684"/>
      <c r="DD63" s="684"/>
      <c r="DE63" s="684"/>
      <c r="DF63" s="684"/>
      <c r="DG63" s="684"/>
      <c r="DH63" s="684"/>
      <c r="DI63" s="684"/>
      <c r="DJ63" s="684"/>
      <c r="DK63" s="684"/>
      <c r="DL63" s="684"/>
      <c r="DM63" s="684"/>
      <c r="DN63" s="684"/>
      <c r="DO63" s="684"/>
      <c r="DP63" s="684"/>
      <c r="DQ63" s="684"/>
      <c r="DR63" s="684"/>
      <c r="DS63" s="684"/>
      <c r="DT63" s="684"/>
      <c r="DU63" s="684"/>
      <c r="DV63" s="684"/>
      <c r="DW63" s="684"/>
    </row>
    <row r="64" spans="1:127" s="481" customFormat="1" ht="12.75">
      <c r="A64" s="682" t="s">
        <v>818</v>
      </c>
      <c r="B64" s="683" t="s">
        <v>819</v>
      </c>
      <c r="C64" s="454">
        <v>83938</v>
      </c>
      <c r="D64" s="36">
        <v>71656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8"/>
      <c r="DB64" s="478"/>
      <c r="DC64" s="478"/>
      <c r="DD64" s="478"/>
      <c r="DE64" s="478"/>
      <c r="DF64" s="478"/>
      <c r="DG64" s="478"/>
      <c r="DH64" s="478"/>
      <c r="DI64" s="478"/>
      <c r="DJ64" s="478"/>
      <c r="DK64" s="478"/>
      <c r="DL64" s="478"/>
      <c r="DM64" s="478"/>
      <c r="DN64" s="478"/>
      <c r="DO64" s="478"/>
      <c r="DP64" s="478"/>
      <c r="DQ64" s="478"/>
      <c r="DR64" s="478"/>
      <c r="DS64" s="478"/>
      <c r="DT64" s="478"/>
      <c r="DU64" s="478"/>
      <c r="DV64" s="478"/>
      <c r="DW64" s="478"/>
    </row>
    <row r="65" spans="1:127" s="481" customFormat="1" ht="12.75">
      <c r="A65" s="682" t="s">
        <v>402</v>
      </c>
      <c r="B65" s="683" t="s">
        <v>403</v>
      </c>
      <c r="C65" s="454">
        <v>81205</v>
      </c>
      <c r="D65" s="36">
        <v>35496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8"/>
      <c r="BU65" s="478"/>
      <c r="BV65" s="478"/>
      <c r="BW65" s="478"/>
      <c r="BX65" s="478"/>
      <c r="BY65" s="478"/>
      <c r="BZ65" s="478"/>
      <c r="CA65" s="478"/>
      <c r="CB65" s="478"/>
      <c r="CC65" s="478"/>
      <c r="CD65" s="478"/>
      <c r="CE65" s="478"/>
      <c r="CF65" s="478"/>
      <c r="CG65" s="478"/>
      <c r="CH65" s="478"/>
      <c r="CI65" s="478"/>
      <c r="CJ65" s="478"/>
      <c r="CK65" s="478"/>
      <c r="CL65" s="478"/>
      <c r="CM65" s="478"/>
      <c r="CN65" s="478"/>
      <c r="CO65" s="478"/>
      <c r="CP65" s="478"/>
      <c r="CQ65" s="478"/>
      <c r="CR65" s="478"/>
      <c r="CS65" s="478"/>
      <c r="CT65" s="478"/>
      <c r="CU65" s="478"/>
      <c r="CV65" s="478"/>
      <c r="CW65" s="478"/>
      <c r="CX65" s="478"/>
      <c r="CY65" s="478"/>
      <c r="CZ65" s="478"/>
      <c r="DA65" s="478"/>
      <c r="DB65" s="478"/>
      <c r="DC65" s="478"/>
      <c r="DD65" s="478"/>
      <c r="DE65" s="478"/>
      <c r="DF65" s="478"/>
      <c r="DG65" s="478"/>
      <c r="DH65" s="478"/>
      <c r="DI65" s="478"/>
      <c r="DJ65" s="478"/>
      <c r="DK65" s="478"/>
      <c r="DL65" s="478"/>
      <c r="DM65" s="478"/>
      <c r="DN65" s="478"/>
      <c r="DO65" s="478"/>
      <c r="DP65" s="478"/>
      <c r="DQ65" s="478"/>
      <c r="DR65" s="478"/>
      <c r="DS65" s="478"/>
      <c r="DT65" s="478"/>
      <c r="DU65" s="478"/>
      <c r="DV65" s="478"/>
      <c r="DW65" s="478"/>
    </row>
    <row r="66" spans="1:127" s="481" customFormat="1" ht="12.75">
      <c r="A66" s="682" t="s">
        <v>820</v>
      </c>
      <c r="B66" s="683" t="s">
        <v>821</v>
      </c>
      <c r="C66" s="454">
        <v>17255</v>
      </c>
      <c r="D66" s="36">
        <v>5109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  <c r="CB66" s="478"/>
      <c r="CC66" s="478"/>
      <c r="CD66" s="478"/>
      <c r="CE66" s="478"/>
      <c r="CF66" s="478"/>
      <c r="CG66" s="478"/>
      <c r="CH66" s="478"/>
      <c r="CI66" s="478"/>
      <c r="CJ66" s="478"/>
      <c r="CK66" s="478"/>
      <c r="CL66" s="478"/>
      <c r="CM66" s="478"/>
      <c r="CN66" s="478"/>
      <c r="CO66" s="478"/>
      <c r="CP66" s="478"/>
      <c r="CQ66" s="478"/>
      <c r="CR66" s="478"/>
      <c r="CS66" s="478"/>
      <c r="CT66" s="478"/>
      <c r="CU66" s="478"/>
      <c r="CV66" s="478"/>
      <c r="CW66" s="478"/>
      <c r="CX66" s="478"/>
      <c r="CY66" s="478"/>
      <c r="CZ66" s="478"/>
      <c r="DA66" s="478"/>
      <c r="DB66" s="478"/>
      <c r="DC66" s="478"/>
      <c r="DD66" s="478"/>
      <c r="DE66" s="478"/>
      <c r="DF66" s="478"/>
      <c r="DG66" s="478"/>
      <c r="DH66" s="478"/>
      <c r="DI66" s="478"/>
      <c r="DJ66" s="478"/>
      <c r="DK66" s="478"/>
      <c r="DL66" s="478"/>
      <c r="DM66" s="478"/>
      <c r="DN66" s="478"/>
      <c r="DO66" s="478"/>
      <c r="DP66" s="478"/>
      <c r="DQ66" s="478"/>
      <c r="DR66" s="478"/>
      <c r="DS66" s="478"/>
      <c r="DT66" s="478"/>
      <c r="DU66" s="478"/>
      <c r="DV66" s="478"/>
      <c r="DW66" s="478"/>
    </row>
    <row r="67" spans="1:28" s="478" customFormat="1" ht="12.75" hidden="1">
      <c r="A67" s="685"/>
      <c r="B67" s="452"/>
      <c r="C67" s="76"/>
      <c r="D67" s="36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</row>
    <row r="68" spans="1:4" ht="15" customHeight="1" hidden="1">
      <c r="A68" s="451"/>
      <c r="B68" s="686" t="s">
        <v>128</v>
      </c>
      <c r="C68" s="223"/>
      <c r="D68" s="340"/>
    </row>
    <row r="69" spans="1:7" ht="25.5" customHeight="1" hidden="1">
      <c r="A69" s="670"/>
      <c r="B69" s="687" t="s">
        <v>129</v>
      </c>
      <c r="C69" s="335">
        <v>0</v>
      </c>
      <c r="D69" s="71">
        <v>0</v>
      </c>
      <c r="E69" s="688"/>
      <c r="F69" s="180"/>
      <c r="G69" s="180"/>
    </row>
    <row r="70" spans="1:7" ht="12.75" customHeight="1" hidden="1">
      <c r="A70" s="670"/>
      <c r="B70" s="687" t="s">
        <v>828</v>
      </c>
      <c r="C70" s="335">
        <v>0</v>
      </c>
      <c r="D70" s="71">
        <v>0</v>
      </c>
      <c r="E70" s="689"/>
      <c r="F70" s="690"/>
      <c r="G70" s="690"/>
    </row>
    <row r="71" spans="1:7" ht="12.75" customHeight="1" hidden="1">
      <c r="A71" s="451" t="s">
        <v>405</v>
      </c>
      <c r="B71" s="691" t="s">
        <v>130</v>
      </c>
      <c r="C71" s="340">
        <v>0</v>
      </c>
      <c r="D71" s="36">
        <v>0</v>
      </c>
      <c r="E71" s="689"/>
      <c r="F71" s="690"/>
      <c r="G71" s="690"/>
    </row>
    <row r="72" spans="1:7" ht="12.75" customHeight="1" hidden="1">
      <c r="A72" s="458" t="s">
        <v>407</v>
      </c>
      <c r="B72" s="691" t="s">
        <v>131</v>
      </c>
      <c r="C72" s="340">
        <v>0</v>
      </c>
      <c r="D72" s="36">
        <v>0</v>
      </c>
      <c r="E72" s="688"/>
      <c r="F72" s="180"/>
      <c r="G72" s="180"/>
    </row>
    <row r="73" spans="1:7" ht="12.75" customHeight="1" hidden="1">
      <c r="A73" s="458">
        <v>2000</v>
      </c>
      <c r="B73" s="691" t="s">
        <v>132</v>
      </c>
      <c r="C73" s="340">
        <v>0</v>
      </c>
      <c r="D73" s="36">
        <v>0</v>
      </c>
      <c r="E73" s="688"/>
      <c r="F73" s="180"/>
      <c r="G73" s="180"/>
    </row>
    <row r="74" spans="1:127" s="96" customFormat="1" ht="12.75" customHeight="1" hidden="1">
      <c r="A74" s="692"/>
      <c r="B74" s="225" t="s">
        <v>175</v>
      </c>
      <c r="C74" s="237">
        <v>0</v>
      </c>
      <c r="D74" s="71">
        <v>0</v>
      </c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</row>
    <row r="75" spans="1:127" s="96" customFormat="1" ht="12.75" customHeight="1" hidden="1">
      <c r="A75" s="451"/>
      <c r="B75" s="225" t="s">
        <v>176</v>
      </c>
      <c r="C75" s="237">
        <v>0</v>
      </c>
      <c r="D75" s="71">
        <v>0</v>
      </c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</row>
    <row r="76" spans="1:127" s="96" customFormat="1" ht="12.75" customHeight="1" hidden="1">
      <c r="A76" s="227" t="s">
        <v>438</v>
      </c>
      <c r="B76" s="141" t="s">
        <v>297</v>
      </c>
      <c r="C76" s="532">
        <v>0</v>
      </c>
      <c r="D76" s="36">
        <v>0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</row>
    <row r="77" spans="1:7" ht="12.75" hidden="1">
      <c r="A77" s="670"/>
      <c r="B77" s="686" t="s">
        <v>133</v>
      </c>
      <c r="C77" s="335"/>
      <c r="D77" s="340"/>
      <c r="E77" s="688"/>
      <c r="F77" s="180"/>
      <c r="G77" s="180"/>
    </row>
    <row r="78" spans="1:7" ht="12.75" hidden="1">
      <c r="A78" s="670"/>
      <c r="B78" s="687" t="s">
        <v>828</v>
      </c>
      <c r="C78" s="335">
        <v>0</v>
      </c>
      <c r="D78" s="335">
        <v>0</v>
      </c>
      <c r="E78" s="688"/>
      <c r="F78" s="180"/>
      <c r="G78" s="180"/>
    </row>
    <row r="79" spans="1:7" ht="12.75" hidden="1">
      <c r="A79" s="451" t="s">
        <v>405</v>
      </c>
      <c r="B79" s="691" t="s">
        <v>130</v>
      </c>
      <c r="C79" s="340">
        <v>0</v>
      </c>
      <c r="D79" s="340">
        <v>0</v>
      </c>
      <c r="E79" s="688"/>
      <c r="F79" s="180"/>
      <c r="G79" s="180"/>
    </row>
    <row r="80" spans="1:7" ht="12.75" hidden="1">
      <c r="A80" s="458" t="s">
        <v>407</v>
      </c>
      <c r="B80" s="691" t="s">
        <v>131</v>
      </c>
      <c r="C80" s="340">
        <v>0</v>
      </c>
      <c r="D80" s="340">
        <v>0</v>
      </c>
      <c r="E80" s="688"/>
      <c r="F80" s="180"/>
      <c r="G80" s="180"/>
    </row>
    <row r="81" spans="1:7" ht="12.75" hidden="1">
      <c r="A81" s="458">
        <v>2000</v>
      </c>
      <c r="B81" s="691" t="s">
        <v>132</v>
      </c>
      <c r="C81" s="340">
        <v>0</v>
      </c>
      <c r="D81" s="340">
        <v>0</v>
      </c>
      <c r="E81" s="688"/>
      <c r="F81" s="180"/>
      <c r="G81" s="180"/>
    </row>
    <row r="82" spans="1:127" s="96" customFormat="1" ht="12.75" hidden="1">
      <c r="A82" s="692"/>
      <c r="B82" s="225" t="s">
        <v>175</v>
      </c>
      <c r="C82" s="237">
        <v>0</v>
      </c>
      <c r="D82" s="335">
        <v>0</v>
      </c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</row>
    <row r="83" spans="1:127" s="96" customFormat="1" ht="12.75" hidden="1">
      <c r="A83" s="451"/>
      <c r="B83" s="225" t="s">
        <v>176</v>
      </c>
      <c r="C83" s="237">
        <v>0</v>
      </c>
      <c r="D83" s="335">
        <v>0</v>
      </c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</row>
    <row r="84" spans="1:127" s="96" customFormat="1" ht="12.75" hidden="1">
      <c r="A84" s="227" t="s">
        <v>438</v>
      </c>
      <c r="B84" s="141" t="s">
        <v>297</v>
      </c>
      <c r="C84" s="532">
        <v>0</v>
      </c>
      <c r="D84" s="340">
        <v>0</v>
      </c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</row>
    <row r="85" spans="1:127" s="96" customFormat="1" ht="12.75" customHeight="1">
      <c r="A85" s="451"/>
      <c r="B85" s="693" t="s">
        <v>134</v>
      </c>
      <c r="C85" s="532"/>
      <c r="D85" s="340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</row>
    <row r="86" spans="1:127" s="226" customFormat="1" ht="12.75" customHeight="1">
      <c r="A86" s="669"/>
      <c r="B86" s="687" t="s">
        <v>129</v>
      </c>
      <c r="C86" s="224">
        <v>4</v>
      </c>
      <c r="D86" s="71">
        <v>0</v>
      </c>
      <c r="E86" s="673"/>
      <c r="F86" s="673"/>
      <c r="G86" s="673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  <c r="AH86" s="673"/>
      <c r="AI86" s="673"/>
      <c r="AJ86" s="673"/>
      <c r="AK86" s="673"/>
      <c r="AL86" s="673"/>
      <c r="AM86" s="673"/>
      <c r="AN86" s="673"/>
      <c r="AO86" s="673"/>
      <c r="AP86" s="673"/>
      <c r="AQ86" s="673"/>
      <c r="AR86" s="673"/>
      <c r="AS86" s="673"/>
      <c r="AT86" s="673"/>
      <c r="AU86" s="673"/>
      <c r="AV86" s="673"/>
      <c r="AW86" s="673"/>
      <c r="AX86" s="673"/>
      <c r="AY86" s="673"/>
      <c r="AZ86" s="673"/>
      <c r="BA86" s="673"/>
      <c r="BB86" s="673"/>
      <c r="BC86" s="673"/>
      <c r="BD86" s="673"/>
      <c r="BE86" s="673"/>
      <c r="BF86" s="673"/>
      <c r="BG86" s="673"/>
      <c r="BH86" s="673"/>
      <c r="BI86" s="673"/>
      <c r="BJ86" s="673"/>
      <c r="BK86" s="673"/>
      <c r="BL86" s="673"/>
      <c r="BM86" s="673"/>
      <c r="BN86" s="673"/>
      <c r="BO86" s="673"/>
      <c r="BP86" s="673"/>
      <c r="BQ86" s="673"/>
      <c r="BR86" s="673"/>
      <c r="BS86" s="673"/>
      <c r="BT86" s="673"/>
      <c r="BU86" s="673"/>
      <c r="BV86" s="673"/>
      <c r="BW86" s="673"/>
      <c r="BX86" s="673"/>
      <c r="BY86" s="673"/>
      <c r="BZ86" s="673"/>
      <c r="CA86" s="673"/>
      <c r="CB86" s="673"/>
      <c r="CC86" s="673"/>
      <c r="CD86" s="673"/>
      <c r="CE86" s="673"/>
      <c r="CF86" s="673"/>
      <c r="CG86" s="673"/>
      <c r="CH86" s="673"/>
      <c r="CI86" s="673"/>
      <c r="CJ86" s="673"/>
      <c r="CK86" s="673"/>
      <c r="CL86" s="673"/>
      <c r="CM86" s="673"/>
      <c r="CN86" s="673"/>
      <c r="CO86" s="673"/>
      <c r="CP86" s="673"/>
      <c r="CQ86" s="673"/>
      <c r="CR86" s="673"/>
      <c r="CS86" s="673"/>
      <c r="CT86" s="673"/>
      <c r="CU86" s="673"/>
      <c r="CV86" s="673"/>
      <c r="CW86" s="673"/>
      <c r="CX86" s="673"/>
      <c r="CY86" s="673"/>
      <c r="CZ86" s="673"/>
      <c r="DA86" s="673"/>
      <c r="DB86" s="673"/>
      <c r="DC86" s="673"/>
      <c r="DD86" s="673"/>
      <c r="DE86" s="673"/>
      <c r="DF86" s="673"/>
      <c r="DG86" s="673"/>
      <c r="DH86" s="673"/>
      <c r="DI86" s="673"/>
      <c r="DJ86" s="673"/>
      <c r="DK86" s="673"/>
      <c r="DL86" s="673"/>
      <c r="DM86" s="673"/>
      <c r="DN86" s="673"/>
      <c r="DO86" s="673"/>
      <c r="DP86" s="673"/>
      <c r="DQ86" s="673"/>
      <c r="DR86" s="673"/>
      <c r="DS86" s="673"/>
      <c r="DT86" s="673"/>
      <c r="DU86" s="673"/>
      <c r="DV86" s="673"/>
      <c r="DW86" s="673"/>
    </row>
    <row r="87" spans="1:7" ht="12.75" customHeight="1">
      <c r="A87" s="670"/>
      <c r="B87" s="687" t="s">
        <v>828</v>
      </c>
      <c r="C87" s="335">
        <v>146</v>
      </c>
      <c r="D87" s="71">
        <v>0</v>
      </c>
      <c r="E87" s="689"/>
      <c r="F87" s="690"/>
      <c r="G87" s="690"/>
    </row>
    <row r="88" spans="1:7" ht="12.75" customHeight="1">
      <c r="A88" s="451" t="s">
        <v>405</v>
      </c>
      <c r="B88" s="691" t="s">
        <v>130</v>
      </c>
      <c r="C88" s="340">
        <v>146</v>
      </c>
      <c r="D88" s="36">
        <v>0</v>
      </c>
      <c r="E88" s="689"/>
      <c r="F88" s="690"/>
      <c r="G88" s="690"/>
    </row>
    <row r="89" spans="1:7" ht="12.75" customHeight="1">
      <c r="A89" s="458" t="s">
        <v>407</v>
      </c>
      <c r="B89" s="691" t="s">
        <v>131</v>
      </c>
      <c r="C89" s="340">
        <v>146</v>
      </c>
      <c r="D89" s="36">
        <v>0</v>
      </c>
      <c r="E89" s="689"/>
      <c r="F89" s="690"/>
      <c r="G89" s="690"/>
    </row>
    <row r="90" spans="1:7" ht="12.75" customHeight="1">
      <c r="A90" s="458">
        <v>2000</v>
      </c>
      <c r="B90" s="691" t="s">
        <v>132</v>
      </c>
      <c r="C90" s="454">
        <v>146</v>
      </c>
      <c r="D90" s="36">
        <v>0</v>
      </c>
      <c r="E90" s="689"/>
      <c r="F90" s="690"/>
      <c r="G90" s="690"/>
    </row>
    <row r="91" spans="1:127" s="96" customFormat="1" ht="12.75" customHeight="1">
      <c r="A91" s="692"/>
      <c r="B91" s="225" t="s">
        <v>175</v>
      </c>
      <c r="C91" s="237">
        <v>-142</v>
      </c>
      <c r="D91" s="71">
        <v>0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</row>
    <row r="92" spans="1:127" s="96" customFormat="1" ht="12.75" customHeight="1">
      <c r="A92" s="451"/>
      <c r="B92" s="225" t="s">
        <v>176</v>
      </c>
      <c r="C92" s="237">
        <v>142</v>
      </c>
      <c r="D92" s="71">
        <v>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</row>
    <row r="93" spans="1:127" s="96" customFormat="1" ht="12" customHeight="1">
      <c r="A93" s="227" t="s">
        <v>438</v>
      </c>
      <c r="B93" s="141" t="s">
        <v>297</v>
      </c>
      <c r="C93" s="532">
        <v>142</v>
      </c>
      <c r="D93" s="36">
        <v>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</row>
    <row r="94" spans="1:7" ht="15" customHeight="1">
      <c r="A94" s="670"/>
      <c r="B94" s="686" t="s">
        <v>135</v>
      </c>
      <c r="C94" s="335"/>
      <c r="D94" s="340"/>
      <c r="E94" s="688"/>
      <c r="F94" s="180"/>
      <c r="G94" s="180"/>
    </row>
    <row r="95" spans="1:127" s="210" customFormat="1" ht="25.5" customHeight="1">
      <c r="A95" s="669"/>
      <c r="B95" s="687" t="s">
        <v>129</v>
      </c>
      <c r="C95" s="335">
        <v>2348</v>
      </c>
      <c r="D95" s="71">
        <v>357</v>
      </c>
      <c r="E95" s="689"/>
      <c r="F95" s="690"/>
      <c r="G95" s="690"/>
      <c r="H95" s="694"/>
      <c r="I95" s="694"/>
      <c r="J95" s="694"/>
      <c r="K95" s="694"/>
      <c r="L95" s="694"/>
      <c r="M95" s="694"/>
      <c r="N95" s="694"/>
      <c r="O95" s="694"/>
      <c r="P95" s="694"/>
      <c r="Q95" s="694"/>
      <c r="R95" s="694"/>
      <c r="S95" s="694"/>
      <c r="T95" s="694"/>
      <c r="U95" s="694"/>
      <c r="V95" s="694"/>
      <c r="W95" s="694"/>
      <c r="X95" s="694"/>
      <c r="Y95" s="694"/>
      <c r="Z95" s="694"/>
      <c r="AA95" s="694"/>
      <c r="AB95" s="694"/>
      <c r="AC95" s="694"/>
      <c r="AD95" s="694"/>
      <c r="AE95" s="694"/>
      <c r="AF95" s="694"/>
      <c r="AG95" s="694"/>
      <c r="AH95" s="694"/>
      <c r="AI95" s="694"/>
      <c r="AJ95" s="694"/>
      <c r="AK95" s="694"/>
      <c r="AL95" s="694"/>
      <c r="AM95" s="694"/>
      <c r="AN95" s="694"/>
      <c r="AO95" s="694"/>
      <c r="AP95" s="694"/>
      <c r="AQ95" s="694"/>
      <c r="AR95" s="694"/>
      <c r="AS95" s="694"/>
      <c r="AT95" s="694"/>
      <c r="AU95" s="694"/>
      <c r="AV95" s="694"/>
      <c r="AW95" s="694"/>
      <c r="AX95" s="694"/>
      <c r="AY95" s="694"/>
      <c r="AZ95" s="694"/>
      <c r="BA95" s="694"/>
      <c r="BB95" s="694"/>
      <c r="BC95" s="694"/>
      <c r="BD95" s="694"/>
      <c r="BE95" s="694"/>
      <c r="BF95" s="694"/>
      <c r="BG95" s="694"/>
      <c r="BH95" s="694"/>
      <c r="BI95" s="694"/>
      <c r="BJ95" s="694"/>
      <c r="BK95" s="694"/>
      <c r="BL95" s="694"/>
      <c r="BM95" s="694"/>
      <c r="BN95" s="694"/>
      <c r="BO95" s="694"/>
      <c r="BP95" s="694"/>
      <c r="BQ95" s="694"/>
      <c r="BR95" s="694"/>
      <c r="BS95" s="694"/>
      <c r="BT95" s="694"/>
      <c r="BU95" s="694"/>
      <c r="BV95" s="694"/>
      <c r="BW95" s="694"/>
      <c r="BX95" s="694"/>
      <c r="BY95" s="694"/>
      <c r="BZ95" s="694"/>
      <c r="CA95" s="694"/>
      <c r="CB95" s="694"/>
      <c r="CC95" s="694"/>
      <c r="CD95" s="694"/>
      <c r="CE95" s="694"/>
      <c r="CF95" s="694"/>
      <c r="CG95" s="694"/>
      <c r="CH95" s="694"/>
      <c r="CI95" s="694"/>
      <c r="CJ95" s="694"/>
      <c r="CK95" s="694"/>
      <c r="CL95" s="694"/>
      <c r="CM95" s="694"/>
      <c r="CN95" s="694"/>
      <c r="CO95" s="694"/>
      <c r="CP95" s="694"/>
      <c r="CQ95" s="694"/>
      <c r="CR95" s="694"/>
      <c r="CS95" s="694"/>
      <c r="CT95" s="694"/>
      <c r="CU95" s="694"/>
      <c r="CV95" s="694"/>
      <c r="CW95" s="694"/>
      <c r="CX95" s="694"/>
      <c r="CY95" s="694"/>
      <c r="CZ95" s="694"/>
      <c r="DA95" s="694"/>
      <c r="DB95" s="694"/>
      <c r="DC95" s="694"/>
      <c r="DD95" s="694"/>
      <c r="DE95" s="694"/>
      <c r="DF95" s="694"/>
      <c r="DG95" s="694"/>
      <c r="DH95" s="694"/>
      <c r="DI95" s="694"/>
      <c r="DJ95" s="694"/>
      <c r="DK95" s="694"/>
      <c r="DL95" s="694"/>
      <c r="DM95" s="694"/>
      <c r="DN95" s="694"/>
      <c r="DO95" s="694"/>
      <c r="DP95" s="694"/>
      <c r="DQ95" s="694"/>
      <c r="DR95" s="694"/>
      <c r="DS95" s="694"/>
      <c r="DT95" s="694"/>
      <c r="DU95" s="694"/>
      <c r="DV95" s="694"/>
      <c r="DW95" s="694"/>
    </row>
    <row r="96" spans="1:7" ht="12.75" customHeight="1">
      <c r="A96" s="670"/>
      <c r="B96" s="687" t="s">
        <v>828</v>
      </c>
      <c r="C96" s="335">
        <v>14955</v>
      </c>
      <c r="D96" s="71">
        <v>11724</v>
      </c>
      <c r="E96" s="689"/>
      <c r="F96" s="690"/>
      <c r="G96" s="690"/>
    </row>
    <row r="97" spans="1:7" ht="12.75" customHeight="1">
      <c r="A97" s="451" t="s">
        <v>405</v>
      </c>
      <c r="B97" s="691" t="s">
        <v>130</v>
      </c>
      <c r="C97" s="340">
        <v>14955</v>
      </c>
      <c r="D97" s="36">
        <v>11724</v>
      </c>
      <c r="E97" s="689"/>
      <c r="F97" s="690"/>
      <c r="G97" s="690"/>
    </row>
    <row r="98" spans="1:7" ht="12.75">
      <c r="A98" s="458" t="s">
        <v>407</v>
      </c>
      <c r="B98" s="691" t="s">
        <v>131</v>
      </c>
      <c r="C98" s="340">
        <v>14955</v>
      </c>
      <c r="D98" s="36">
        <v>11724</v>
      </c>
      <c r="E98" s="688"/>
      <c r="F98" s="180"/>
      <c r="G98" s="180"/>
    </row>
    <row r="99" spans="1:7" ht="12.75">
      <c r="A99" s="458">
        <v>1000</v>
      </c>
      <c r="B99" s="459" t="s">
        <v>136</v>
      </c>
      <c r="C99" s="340">
        <v>1001</v>
      </c>
      <c r="D99" s="340">
        <v>1001</v>
      </c>
      <c r="E99" s="688"/>
      <c r="F99" s="180"/>
      <c r="G99" s="180"/>
    </row>
    <row r="100" spans="1:7" ht="12.75">
      <c r="A100" s="119">
        <v>1100</v>
      </c>
      <c r="B100" s="691" t="s">
        <v>137</v>
      </c>
      <c r="C100" s="340">
        <v>1001</v>
      </c>
      <c r="D100" s="36">
        <v>1001</v>
      </c>
      <c r="E100" s="688"/>
      <c r="F100" s="180"/>
      <c r="G100" s="180"/>
    </row>
    <row r="101" spans="1:7" ht="25.5" hidden="1">
      <c r="A101" s="119">
        <v>1200</v>
      </c>
      <c r="B101" s="676" t="s">
        <v>122</v>
      </c>
      <c r="C101" s="340">
        <v>0</v>
      </c>
      <c r="D101" s="36">
        <v>0</v>
      </c>
      <c r="E101" s="688"/>
      <c r="F101" s="180"/>
      <c r="G101" s="180"/>
    </row>
    <row r="102" spans="1:7" ht="12.75" customHeight="1">
      <c r="A102" s="458">
        <v>2000</v>
      </c>
      <c r="B102" s="691" t="s">
        <v>132</v>
      </c>
      <c r="C102" s="340">
        <v>13954</v>
      </c>
      <c r="D102" s="36">
        <v>10723</v>
      </c>
      <c r="E102" s="688"/>
      <c r="F102" s="180"/>
      <c r="G102" s="180"/>
    </row>
    <row r="103" spans="1:7" ht="37.5" customHeight="1" hidden="1">
      <c r="A103" s="458">
        <v>1.4</v>
      </c>
      <c r="B103" s="452" t="s">
        <v>125</v>
      </c>
      <c r="C103" s="340">
        <v>0</v>
      </c>
      <c r="D103" s="340">
        <v>0</v>
      </c>
      <c r="E103" s="688"/>
      <c r="F103" s="180"/>
      <c r="G103" s="180"/>
    </row>
    <row r="104" spans="1:7" ht="12.75" customHeight="1" hidden="1">
      <c r="A104" s="458">
        <v>7000</v>
      </c>
      <c r="B104" s="459" t="s">
        <v>126</v>
      </c>
      <c r="C104" s="340">
        <v>0</v>
      </c>
      <c r="D104" s="36">
        <v>0</v>
      </c>
      <c r="E104" s="688"/>
      <c r="F104" s="180"/>
      <c r="G104" s="180"/>
    </row>
    <row r="105" spans="1:127" s="96" customFormat="1" ht="12.75" customHeight="1">
      <c r="A105" s="692"/>
      <c r="B105" s="225" t="s">
        <v>175</v>
      </c>
      <c r="C105" s="237">
        <v>-12607</v>
      </c>
      <c r="D105" s="71">
        <v>-11367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</row>
    <row r="106" spans="1:127" s="96" customFormat="1" ht="12.75" customHeight="1">
      <c r="A106" s="451"/>
      <c r="B106" s="225" t="s">
        <v>176</v>
      </c>
      <c r="C106" s="237">
        <v>12607</v>
      </c>
      <c r="D106" s="71">
        <v>11367</v>
      </c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</row>
    <row r="107" spans="1:127" s="96" customFormat="1" ht="12.75" customHeight="1">
      <c r="A107" s="227" t="s">
        <v>438</v>
      </c>
      <c r="B107" s="141" t="s">
        <v>297</v>
      </c>
      <c r="C107" s="532">
        <v>12607</v>
      </c>
      <c r="D107" s="36">
        <v>11367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</row>
    <row r="108" spans="1:7" ht="15" customHeight="1">
      <c r="A108" s="670"/>
      <c r="B108" s="686" t="s">
        <v>138</v>
      </c>
      <c r="C108" s="335"/>
      <c r="D108" s="36"/>
      <c r="E108" s="688"/>
      <c r="F108" s="180"/>
      <c r="G108" s="180"/>
    </row>
    <row r="109" spans="1:7" ht="12.75" customHeight="1">
      <c r="A109" s="670"/>
      <c r="B109" s="687" t="s">
        <v>139</v>
      </c>
      <c r="C109" s="457">
        <v>273</v>
      </c>
      <c r="D109" s="71">
        <v>-648</v>
      </c>
      <c r="E109" s="688"/>
      <c r="F109" s="180"/>
      <c r="G109" s="180"/>
    </row>
    <row r="110" spans="1:7" ht="12.75" customHeight="1">
      <c r="A110" s="670"/>
      <c r="B110" s="687" t="s">
        <v>828</v>
      </c>
      <c r="C110" s="335">
        <v>22440</v>
      </c>
      <c r="D110" s="71">
        <v>16521</v>
      </c>
      <c r="E110" s="688"/>
      <c r="F110" s="180"/>
      <c r="G110" s="180"/>
    </row>
    <row r="111" spans="1:7" ht="12.75" customHeight="1">
      <c r="A111" s="451" t="s">
        <v>405</v>
      </c>
      <c r="B111" s="691" t="s">
        <v>130</v>
      </c>
      <c r="C111" s="340">
        <v>22440</v>
      </c>
      <c r="D111" s="36">
        <v>16521</v>
      </c>
      <c r="E111" s="688"/>
      <c r="F111" s="180"/>
      <c r="G111" s="180"/>
    </row>
    <row r="112" spans="1:7" ht="12.75" customHeight="1">
      <c r="A112" s="458" t="s">
        <v>407</v>
      </c>
      <c r="B112" s="691" t="s">
        <v>131</v>
      </c>
      <c r="C112" s="340">
        <v>22440</v>
      </c>
      <c r="D112" s="36">
        <v>16521</v>
      </c>
      <c r="E112" s="688"/>
      <c r="F112" s="180"/>
      <c r="G112" s="180"/>
    </row>
    <row r="113" spans="1:7" ht="12.75" customHeight="1">
      <c r="A113" s="458">
        <v>2000</v>
      </c>
      <c r="B113" s="691" t="s">
        <v>132</v>
      </c>
      <c r="C113" s="340">
        <v>22440</v>
      </c>
      <c r="D113" s="36">
        <v>16521</v>
      </c>
      <c r="E113" s="688"/>
      <c r="F113" s="180"/>
      <c r="G113" s="180"/>
    </row>
    <row r="114" spans="1:127" s="96" customFormat="1" ht="12.75" customHeight="1">
      <c r="A114" s="692"/>
      <c r="B114" s="225" t="s">
        <v>175</v>
      </c>
      <c r="C114" s="237">
        <v>-22167</v>
      </c>
      <c r="D114" s="71">
        <v>-17169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</row>
    <row r="115" spans="1:127" s="96" customFormat="1" ht="12.75" customHeight="1">
      <c r="A115" s="451"/>
      <c r="B115" s="225" t="s">
        <v>176</v>
      </c>
      <c r="C115" s="237">
        <v>22167</v>
      </c>
      <c r="D115" s="71">
        <v>17169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</row>
    <row r="116" spans="1:127" s="96" customFormat="1" ht="12.75" customHeight="1">
      <c r="A116" s="227" t="s">
        <v>438</v>
      </c>
      <c r="B116" s="141" t="s">
        <v>297</v>
      </c>
      <c r="C116" s="532">
        <v>22167</v>
      </c>
      <c r="D116" s="36">
        <v>17169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</row>
    <row r="117" spans="1:7" ht="15" customHeight="1">
      <c r="A117" s="670"/>
      <c r="B117" s="686" t="s">
        <v>140</v>
      </c>
      <c r="C117" s="335"/>
      <c r="D117" s="36"/>
      <c r="E117" s="689"/>
      <c r="F117" s="690"/>
      <c r="G117" s="690"/>
    </row>
    <row r="118" spans="1:127" s="210" customFormat="1" ht="25.5" customHeight="1">
      <c r="A118" s="669"/>
      <c r="B118" s="687" t="s">
        <v>139</v>
      </c>
      <c r="C118" s="335">
        <v>45</v>
      </c>
      <c r="D118" s="71">
        <v>0</v>
      </c>
      <c r="E118" s="689"/>
      <c r="F118" s="690"/>
      <c r="G118" s="690"/>
      <c r="H118" s="694"/>
      <c r="I118" s="694"/>
      <c r="J118" s="694"/>
      <c r="K118" s="694"/>
      <c r="L118" s="694"/>
      <c r="M118" s="694"/>
      <c r="N118" s="694"/>
      <c r="O118" s="694"/>
      <c r="P118" s="694"/>
      <c r="Q118" s="694"/>
      <c r="R118" s="694"/>
      <c r="S118" s="694"/>
      <c r="T118" s="694"/>
      <c r="U118" s="694"/>
      <c r="V118" s="694"/>
      <c r="W118" s="694"/>
      <c r="X118" s="694"/>
      <c r="Y118" s="694"/>
      <c r="Z118" s="694"/>
      <c r="AA118" s="694"/>
      <c r="AB118" s="694"/>
      <c r="AC118" s="694"/>
      <c r="AD118" s="694"/>
      <c r="AE118" s="694"/>
      <c r="AF118" s="694"/>
      <c r="AG118" s="694"/>
      <c r="AH118" s="694"/>
      <c r="AI118" s="694"/>
      <c r="AJ118" s="694"/>
      <c r="AK118" s="694"/>
      <c r="AL118" s="694"/>
      <c r="AM118" s="694"/>
      <c r="AN118" s="694"/>
      <c r="AO118" s="694"/>
      <c r="AP118" s="694"/>
      <c r="AQ118" s="694"/>
      <c r="AR118" s="694"/>
      <c r="AS118" s="694"/>
      <c r="AT118" s="694"/>
      <c r="AU118" s="694"/>
      <c r="AV118" s="694"/>
      <c r="AW118" s="694"/>
      <c r="AX118" s="694"/>
      <c r="AY118" s="694"/>
      <c r="AZ118" s="694"/>
      <c r="BA118" s="694"/>
      <c r="BB118" s="694"/>
      <c r="BC118" s="694"/>
      <c r="BD118" s="694"/>
      <c r="BE118" s="694"/>
      <c r="BF118" s="694"/>
      <c r="BG118" s="694"/>
      <c r="BH118" s="694"/>
      <c r="BI118" s="694"/>
      <c r="BJ118" s="694"/>
      <c r="BK118" s="694"/>
      <c r="BL118" s="694"/>
      <c r="BM118" s="694"/>
      <c r="BN118" s="694"/>
      <c r="BO118" s="694"/>
      <c r="BP118" s="694"/>
      <c r="BQ118" s="694"/>
      <c r="BR118" s="694"/>
      <c r="BS118" s="694"/>
      <c r="BT118" s="694"/>
      <c r="BU118" s="694"/>
      <c r="BV118" s="694"/>
      <c r="BW118" s="694"/>
      <c r="BX118" s="694"/>
      <c r="BY118" s="694"/>
      <c r="BZ118" s="694"/>
      <c r="CA118" s="694"/>
      <c r="CB118" s="694"/>
      <c r="CC118" s="694"/>
      <c r="CD118" s="694"/>
      <c r="CE118" s="694"/>
      <c r="CF118" s="694"/>
      <c r="CG118" s="694"/>
      <c r="CH118" s="694"/>
      <c r="CI118" s="694"/>
      <c r="CJ118" s="694"/>
      <c r="CK118" s="694"/>
      <c r="CL118" s="694"/>
      <c r="CM118" s="694"/>
      <c r="CN118" s="694"/>
      <c r="CO118" s="694"/>
      <c r="CP118" s="694"/>
      <c r="CQ118" s="694"/>
      <c r="CR118" s="694"/>
      <c r="CS118" s="694"/>
      <c r="CT118" s="694"/>
      <c r="CU118" s="694"/>
      <c r="CV118" s="694"/>
      <c r="CW118" s="694"/>
      <c r="CX118" s="694"/>
      <c r="CY118" s="694"/>
      <c r="CZ118" s="694"/>
      <c r="DA118" s="694"/>
      <c r="DB118" s="694"/>
      <c r="DC118" s="694"/>
      <c r="DD118" s="694"/>
      <c r="DE118" s="694"/>
      <c r="DF118" s="694"/>
      <c r="DG118" s="694"/>
      <c r="DH118" s="694"/>
      <c r="DI118" s="694"/>
      <c r="DJ118" s="694"/>
      <c r="DK118" s="694"/>
      <c r="DL118" s="694"/>
      <c r="DM118" s="694"/>
      <c r="DN118" s="694"/>
      <c r="DO118" s="694"/>
      <c r="DP118" s="694"/>
      <c r="DQ118" s="694"/>
      <c r="DR118" s="694"/>
      <c r="DS118" s="694"/>
      <c r="DT118" s="694"/>
      <c r="DU118" s="694"/>
      <c r="DV118" s="694"/>
      <c r="DW118" s="694"/>
    </row>
    <row r="119" spans="1:7" ht="12.75" customHeight="1">
      <c r="A119" s="670"/>
      <c r="B119" s="687" t="s">
        <v>828</v>
      </c>
      <c r="C119" s="335">
        <v>0</v>
      </c>
      <c r="D119" s="71">
        <v>0</v>
      </c>
      <c r="E119" s="688"/>
      <c r="F119" s="180"/>
      <c r="G119" s="180"/>
    </row>
    <row r="120" spans="1:7" ht="12.75" customHeight="1">
      <c r="A120" s="451" t="s">
        <v>405</v>
      </c>
      <c r="B120" s="691" t="s">
        <v>130</v>
      </c>
      <c r="C120" s="340">
        <v>0</v>
      </c>
      <c r="D120" s="36">
        <v>0</v>
      </c>
      <c r="E120" s="688"/>
      <c r="F120" s="180"/>
      <c r="G120" s="180"/>
    </row>
    <row r="121" spans="1:7" ht="12.75" customHeight="1">
      <c r="A121" s="458" t="s">
        <v>407</v>
      </c>
      <c r="B121" s="691" t="s">
        <v>131</v>
      </c>
      <c r="C121" s="340">
        <v>0</v>
      </c>
      <c r="D121" s="36">
        <v>0</v>
      </c>
      <c r="E121" s="688"/>
      <c r="F121" s="180"/>
      <c r="G121" s="180"/>
    </row>
    <row r="122" spans="1:7" ht="12.75" customHeight="1">
      <c r="A122" s="458">
        <v>2000</v>
      </c>
      <c r="B122" s="691" t="s">
        <v>132</v>
      </c>
      <c r="C122" s="340">
        <v>0</v>
      </c>
      <c r="D122" s="36">
        <v>0</v>
      </c>
      <c r="E122" s="688"/>
      <c r="F122" s="180"/>
      <c r="G122" s="180"/>
    </row>
    <row r="123" spans="1:127" s="96" customFormat="1" ht="12.75" customHeight="1">
      <c r="A123" s="692"/>
      <c r="B123" s="225" t="s">
        <v>175</v>
      </c>
      <c r="C123" s="237">
        <v>45</v>
      </c>
      <c r="D123" s="71">
        <v>0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</row>
    <row r="124" spans="1:127" s="96" customFormat="1" ht="12.75" customHeight="1">
      <c r="A124" s="451"/>
      <c r="B124" s="225" t="s">
        <v>176</v>
      </c>
      <c r="C124" s="237">
        <v>-45</v>
      </c>
      <c r="D124" s="71">
        <v>0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</row>
    <row r="125" spans="1:127" s="96" customFormat="1" ht="12.75" customHeight="1">
      <c r="A125" s="227" t="s">
        <v>438</v>
      </c>
      <c r="B125" s="141" t="s">
        <v>297</v>
      </c>
      <c r="C125" s="532">
        <v>-45</v>
      </c>
      <c r="D125" s="36">
        <v>0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</row>
    <row r="126" spans="1:7" ht="15" customHeight="1">
      <c r="A126" s="670"/>
      <c r="B126" s="686" t="s">
        <v>141</v>
      </c>
      <c r="C126" s="335"/>
      <c r="D126" s="36"/>
      <c r="E126" s="688"/>
      <c r="F126" s="180"/>
      <c r="G126" s="180"/>
    </row>
    <row r="127" spans="1:127" s="210" customFormat="1" ht="25.5" customHeight="1">
      <c r="A127" s="669"/>
      <c r="B127" s="687" t="s">
        <v>129</v>
      </c>
      <c r="C127" s="335">
        <v>78367</v>
      </c>
      <c r="D127" s="71">
        <v>36258</v>
      </c>
      <c r="E127" s="689"/>
      <c r="F127" s="690"/>
      <c r="G127" s="690"/>
      <c r="H127" s="694"/>
      <c r="I127" s="694"/>
      <c r="J127" s="694"/>
      <c r="K127" s="694"/>
      <c r="L127" s="694"/>
      <c r="M127" s="694"/>
      <c r="N127" s="694"/>
      <c r="O127" s="694"/>
      <c r="P127" s="694"/>
      <c r="Q127" s="694"/>
      <c r="R127" s="694"/>
      <c r="S127" s="694"/>
      <c r="T127" s="694"/>
      <c r="U127" s="694"/>
      <c r="V127" s="694"/>
      <c r="W127" s="694"/>
      <c r="X127" s="694"/>
      <c r="Y127" s="694"/>
      <c r="Z127" s="694"/>
      <c r="AA127" s="694"/>
      <c r="AB127" s="694"/>
      <c r="AC127" s="694"/>
      <c r="AD127" s="694"/>
      <c r="AE127" s="694"/>
      <c r="AF127" s="694"/>
      <c r="AG127" s="694"/>
      <c r="AH127" s="694"/>
      <c r="AI127" s="694"/>
      <c r="AJ127" s="694"/>
      <c r="AK127" s="694"/>
      <c r="AL127" s="694"/>
      <c r="AM127" s="694"/>
      <c r="AN127" s="694"/>
      <c r="AO127" s="694"/>
      <c r="AP127" s="694"/>
      <c r="AQ127" s="694"/>
      <c r="AR127" s="694"/>
      <c r="AS127" s="694"/>
      <c r="AT127" s="694"/>
      <c r="AU127" s="694"/>
      <c r="AV127" s="694"/>
      <c r="AW127" s="694"/>
      <c r="AX127" s="694"/>
      <c r="AY127" s="694"/>
      <c r="AZ127" s="694"/>
      <c r="BA127" s="694"/>
      <c r="BB127" s="694"/>
      <c r="BC127" s="694"/>
      <c r="BD127" s="694"/>
      <c r="BE127" s="694"/>
      <c r="BF127" s="694"/>
      <c r="BG127" s="694"/>
      <c r="BH127" s="694"/>
      <c r="BI127" s="694"/>
      <c r="BJ127" s="694"/>
      <c r="BK127" s="694"/>
      <c r="BL127" s="694"/>
      <c r="BM127" s="694"/>
      <c r="BN127" s="694"/>
      <c r="BO127" s="694"/>
      <c r="BP127" s="694"/>
      <c r="BQ127" s="694"/>
      <c r="BR127" s="694"/>
      <c r="BS127" s="694"/>
      <c r="BT127" s="694"/>
      <c r="BU127" s="694"/>
      <c r="BV127" s="694"/>
      <c r="BW127" s="694"/>
      <c r="BX127" s="694"/>
      <c r="BY127" s="694"/>
      <c r="BZ127" s="694"/>
      <c r="CA127" s="694"/>
      <c r="CB127" s="694"/>
      <c r="CC127" s="694"/>
      <c r="CD127" s="694"/>
      <c r="CE127" s="694"/>
      <c r="CF127" s="694"/>
      <c r="CG127" s="694"/>
      <c r="CH127" s="694"/>
      <c r="CI127" s="694"/>
      <c r="CJ127" s="694"/>
      <c r="CK127" s="694"/>
      <c r="CL127" s="694"/>
      <c r="CM127" s="694"/>
      <c r="CN127" s="694"/>
      <c r="CO127" s="694"/>
      <c r="CP127" s="694"/>
      <c r="CQ127" s="694"/>
      <c r="CR127" s="694"/>
      <c r="CS127" s="694"/>
      <c r="CT127" s="694"/>
      <c r="CU127" s="694"/>
      <c r="CV127" s="694"/>
      <c r="CW127" s="694"/>
      <c r="CX127" s="694"/>
      <c r="CY127" s="694"/>
      <c r="CZ127" s="694"/>
      <c r="DA127" s="694"/>
      <c r="DB127" s="694"/>
      <c r="DC127" s="694"/>
      <c r="DD127" s="694"/>
      <c r="DE127" s="694"/>
      <c r="DF127" s="694"/>
      <c r="DG127" s="694"/>
      <c r="DH127" s="694"/>
      <c r="DI127" s="694"/>
      <c r="DJ127" s="694"/>
      <c r="DK127" s="694"/>
      <c r="DL127" s="694"/>
      <c r="DM127" s="694"/>
      <c r="DN127" s="694"/>
      <c r="DO127" s="694"/>
      <c r="DP127" s="694"/>
      <c r="DQ127" s="694"/>
      <c r="DR127" s="694"/>
      <c r="DS127" s="694"/>
      <c r="DT127" s="694"/>
      <c r="DU127" s="694"/>
      <c r="DV127" s="694"/>
      <c r="DW127" s="694"/>
    </row>
    <row r="128" spans="1:7" ht="12.75" customHeight="1">
      <c r="A128" s="670"/>
      <c r="B128" s="687" t="s">
        <v>828</v>
      </c>
      <c r="C128" s="335">
        <v>91241</v>
      </c>
      <c r="D128" s="71">
        <v>49238</v>
      </c>
      <c r="E128" s="688"/>
      <c r="F128" s="180"/>
      <c r="G128" s="180"/>
    </row>
    <row r="129" spans="1:7" ht="12.75" customHeight="1">
      <c r="A129" s="451" t="s">
        <v>405</v>
      </c>
      <c r="B129" s="691" t="s">
        <v>130</v>
      </c>
      <c r="C129" s="340">
        <v>90481</v>
      </c>
      <c r="D129" s="36">
        <v>48478</v>
      </c>
      <c r="E129" s="688"/>
      <c r="F129" s="180"/>
      <c r="G129" s="180"/>
    </row>
    <row r="130" spans="1:7" ht="12.75" customHeight="1">
      <c r="A130" s="458" t="s">
        <v>407</v>
      </c>
      <c r="B130" s="691" t="s">
        <v>131</v>
      </c>
      <c r="C130" s="340">
        <v>90453</v>
      </c>
      <c r="D130" s="36">
        <v>48478</v>
      </c>
      <c r="E130" s="689"/>
      <c r="F130" s="690"/>
      <c r="G130" s="690"/>
    </row>
    <row r="131" spans="1:127" s="96" customFormat="1" ht="12.75" customHeight="1">
      <c r="A131" s="458">
        <v>1000</v>
      </c>
      <c r="B131" s="459" t="s">
        <v>136</v>
      </c>
      <c r="C131" s="532">
        <v>29507</v>
      </c>
      <c r="D131" s="36">
        <v>23914</v>
      </c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</row>
    <row r="132" spans="1:7" ht="12.75" customHeight="1">
      <c r="A132" s="119">
        <v>1100</v>
      </c>
      <c r="B132" s="691" t="s">
        <v>137</v>
      </c>
      <c r="C132" s="340">
        <v>24530</v>
      </c>
      <c r="D132" s="36">
        <v>19763</v>
      </c>
      <c r="E132" s="689"/>
      <c r="F132" s="690"/>
      <c r="G132" s="690"/>
    </row>
    <row r="133" spans="1:7" ht="25.5" customHeight="1">
      <c r="A133" s="119">
        <v>1200</v>
      </c>
      <c r="B133" s="676" t="s">
        <v>122</v>
      </c>
      <c r="C133" s="340">
        <v>4977</v>
      </c>
      <c r="D133" s="36">
        <v>4151</v>
      </c>
      <c r="E133" s="688"/>
      <c r="F133" s="180"/>
      <c r="G133" s="180"/>
    </row>
    <row r="134" spans="1:7" ht="12.75" customHeight="1">
      <c r="A134" s="458">
        <v>2000</v>
      </c>
      <c r="B134" s="691" t="s">
        <v>132</v>
      </c>
      <c r="C134" s="340">
        <v>60946</v>
      </c>
      <c r="D134" s="36">
        <v>24564</v>
      </c>
      <c r="E134" s="688"/>
      <c r="F134" s="180"/>
      <c r="G134" s="180"/>
    </row>
    <row r="135" spans="1:7" ht="12.75" customHeight="1">
      <c r="A135" s="451" t="s">
        <v>420</v>
      </c>
      <c r="B135" s="691" t="s">
        <v>421</v>
      </c>
      <c r="C135" s="340">
        <v>28</v>
      </c>
      <c r="D135" s="36">
        <v>0</v>
      </c>
      <c r="E135" s="688"/>
      <c r="F135" s="180"/>
      <c r="G135" s="180"/>
    </row>
    <row r="136" spans="1:7" ht="12.75" customHeight="1">
      <c r="A136" s="458">
        <v>6000</v>
      </c>
      <c r="B136" s="691" t="s">
        <v>142</v>
      </c>
      <c r="C136" s="340">
        <v>28</v>
      </c>
      <c r="D136" s="36">
        <v>0</v>
      </c>
      <c r="E136" s="688"/>
      <c r="F136" s="180"/>
      <c r="G136" s="180"/>
    </row>
    <row r="137" spans="1:7" ht="12.75" customHeight="1">
      <c r="A137" s="458" t="s">
        <v>428</v>
      </c>
      <c r="B137" s="691" t="s">
        <v>143</v>
      </c>
      <c r="C137" s="340">
        <v>760</v>
      </c>
      <c r="D137" s="36">
        <v>760</v>
      </c>
      <c r="E137" s="688"/>
      <c r="F137" s="180"/>
      <c r="G137" s="180"/>
    </row>
    <row r="138" spans="1:7" ht="12.75" customHeight="1">
      <c r="A138" s="458">
        <v>5000</v>
      </c>
      <c r="B138" s="691" t="s">
        <v>431</v>
      </c>
      <c r="C138" s="340">
        <v>760</v>
      </c>
      <c r="D138" s="36">
        <v>760</v>
      </c>
      <c r="E138" s="688"/>
      <c r="F138" s="180"/>
      <c r="G138" s="180"/>
    </row>
    <row r="139" spans="1:127" s="96" customFormat="1" ht="12.75" customHeight="1">
      <c r="A139" s="692"/>
      <c r="B139" s="225" t="s">
        <v>175</v>
      </c>
      <c r="C139" s="237">
        <v>-12874</v>
      </c>
      <c r="D139" s="71">
        <v>-12980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</row>
    <row r="140" spans="1:127" s="96" customFormat="1" ht="12.75" customHeight="1">
      <c r="A140" s="451"/>
      <c r="B140" s="225" t="s">
        <v>176</v>
      </c>
      <c r="C140" s="237">
        <v>12874</v>
      </c>
      <c r="D140" s="71">
        <v>12980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</row>
    <row r="141" spans="1:127" s="96" customFormat="1" ht="12.75" customHeight="1">
      <c r="A141" s="227" t="s">
        <v>438</v>
      </c>
      <c r="B141" s="141" t="s">
        <v>297</v>
      </c>
      <c r="C141" s="532">
        <v>12874</v>
      </c>
      <c r="D141" s="36">
        <v>12980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</row>
    <row r="142" spans="1:7" ht="15" customHeight="1">
      <c r="A142" s="670"/>
      <c r="B142" s="686" t="s">
        <v>144</v>
      </c>
      <c r="C142" s="335"/>
      <c r="D142" s="36"/>
      <c r="E142" s="688"/>
      <c r="F142" s="180"/>
      <c r="G142" s="180"/>
    </row>
    <row r="143" spans="1:127" s="210" customFormat="1" ht="25.5" customHeight="1">
      <c r="A143" s="669"/>
      <c r="B143" s="687" t="s">
        <v>129</v>
      </c>
      <c r="C143" s="335">
        <v>3468</v>
      </c>
      <c r="D143" s="71">
        <v>-975</v>
      </c>
      <c r="E143" s="689"/>
      <c r="F143" s="690"/>
      <c r="G143" s="690"/>
      <c r="H143" s="694"/>
      <c r="I143" s="694"/>
      <c r="J143" s="694"/>
      <c r="K143" s="694"/>
      <c r="L143" s="694"/>
      <c r="M143" s="694"/>
      <c r="N143" s="694"/>
      <c r="O143" s="694"/>
      <c r="P143" s="694"/>
      <c r="Q143" s="694"/>
      <c r="R143" s="694"/>
      <c r="S143" s="694"/>
      <c r="T143" s="694"/>
      <c r="U143" s="694"/>
      <c r="V143" s="694"/>
      <c r="W143" s="694"/>
      <c r="X143" s="694"/>
      <c r="Y143" s="694"/>
      <c r="Z143" s="694"/>
      <c r="AA143" s="694"/>
      <c r="AB143" s="694"/>
      <c r="AC143" s="694"/>
      <c r="AD143" s="694"/>
      <c r="AE143" s="694"/>
      <c r="AF143" s="694"/>
      <c r="AG143" s="694"/>
      <c r="AH143" s="694"/>
      <c r="AI143" s="694"/>
      <c r="AJ143" s="694"/>
      <c r="AK143" s="694"/>
      <c r="AL143" s="694"/>
      <c r="AM143" s="694"/>
      <c r="AN143" s="694"/>
      <c r="AO143" s="694"/>
      <c r="AP143" s="694"/>
      <c r="AQ143" s="694"/>
      <c r="AR143" s="694"/>
      <c r="AS143" s="694"/>
      <c r="AT143" s="694"/>
      <c r="AU143" s="694"/>
      <c r="AV143" s="694"/>
      <c r="AW143" s="694"/>
      <c r="AX143" s="694"/>
      <c r="AY143" s="694"/>
      <c r="AZ143" s="694"/>
      <c r="BA143" s="694"/>
      <c r="BB143" s="694"/>
      <c r="BC143" s="694"/>
      <c r="BD143" s="694"/>
      <c r="BE143" s="694"/>
      <c r="BF143" s="694"/>
      <c r="BG143" s="694"/>
      <c r="BH143" s="694"/>
      <c r="BI143" s="694"/>
      <c r="BJ143" s="694"/>
      <c r="BK143" s="694"/>
      <c r="BL143" s="694"/>
      <c r="BM143" s="694"/>
      <c r="BN143" s="694"/>
      <c r="BO143" s="694"/>
      <c r="BP143" s="694"/>
      <c r="BQ143" s="694"/>
      <c r="BR143" s="694"/>
      <c r="BS143" s="694"/>
      <c r="BT143" s="694"/>
      <c r="BU143" s="694"/>
      <c r="BV143" s="694"/>
      <c r="BW143" s="694"/>
      <c r="BX143" s="694"/>
      <c r="BY143" s="694"/>
      <c r="BZ143" s="694"/>
      <c r="CA143" s="694"/>
      <c r="CB143" s="694"/>
      <c r="CC143" s="694"/>
      <c r="CD143" s="694"/>
      <c r="CE143" s="694"/>
      <c r="CF143" s="694"/>
      <c r="CG143" s="694"/>
      <c r="CH143" s="694"/>
      <c r="CI143" s="694"/>
      <c r="CJ143" s="694"/>
      <c r="CK143" s="694"/>
      <c r="CL143" s="694"/>
      <c r="CM143" s="694"/>
      <c r="CN143" s="694"/>
      <c r="CO143" s="694"/>
      <c r="CP143" s="694"/>
      <c r="CQ143" s="694"/>
      <c r="CR143" s="694"/>
      <c r="CS143" s="694"/>
      <c r="CT143" s="694"/>
      <c r="CU143" s="694"/>
      <c r="CV143" s="694"/>
      <c r="CW143" s="694"/>
      <c r="CX143" s="694"/>
      <c r="CY143" s="694"/>
      <c r="CZ143" s="694"/>
      <c r="DA143" s="694"/>
      <c r="DB143" s="694"/>
      <c r="DC143" s="694"/>
      <c r="DD143" s="694"/>
      <c r="DE143" s="694"/>
      <c r="DF143" s="694"/>
      <c r="DG143" s="694"/>
      <c r="DH143" s="694"/>
      <c r="DI143" s="694"/>
      <c r="DJ143" s="694"/>
      <c r="DK143" s="694"/>
      <c r="DL143" s="694"/>
      <c r="DM143" s="694"/>
      <c r="DN143" s="694"/>
      <c r="DO143" s="694"/>
      <c r="DP143" s="694"/>
      <c r="DQ143" s="694"/>
      <c r="DR143" s="694"/>
      <c r="DS143" s="694"/>
      <c r="DT143" s="694"/>
      <c r="DU143" s="694"/>
      <c r="DV143" s="694"/>
      <c r="DW143" s="694"/>
    </row>
    <row r="144" spans="1:7" ht="12.75" customHeight="1">
      <c r="A144" s="670"/>
      <c r="B144" s="687" t="s">
        <v>828</v>
      </c>
      <c r="C144" s="335">
        <v>19681</v>
      </c>
      <c r="D144" s="71">
        <v>6474</v>
      </c>
      <c r="E144" s="688"/>
      <c r="F144" s="180"/>
      <c r="G144" s="180"/>
    </row>
    <row r="145" spans="1:7" ht="12.75" customHeight="1">
      <c r="A145" s="451" t="s">
        <v>405</v>
      </c>
      <c r="B145" s="691" t="s">
        <v>130</v>
      </c>
      <c r="C145" s="340">
        <v>19565</v>
      </c>
      <c r="D145" s="36">
        <v>6474</v>
      </c>
      <c r="E145" s="689"/>
      <c r="F145" s="690"/>
      <c r="G145" s="690"/>
    </row>
    <row r="146" spans="1:7" ht="12.75" customHeight="1">
      <c r="A146" s="458" t="s">
        <v>407</v>
      </c>
      <c r="B146" s="691" t="s">
        <v>131</v>
      </c>
      <c r="C146" s="340">
        <v>18325</v>
      </c>
      <c r="D146" s="36">
        <v>5504</v>
      </c>
      <c r="E146" s="689"/>
      <c r="F146" s="690"/>
      <c r="G146" s="690"/>
    </row>
    <row r="147" spans="1:7" ht="12.75" customHeight="1">
      <c r="A147" s="458">
        <v>1000</v>
      </c>
      <c r="B147" s="459" t="s">
        <v>136</v>
      </c>
      <c r="C147" s="340">
        <v>8457</v>
      </c>
      <c r="D147" s="36">
        <v>1357</v>
      </c>
      <c r="E147" s="689"/>
      <c r="F147" s="690"/>
      <c r="G147" s="690"/>
    </row>
    <row r="148" spans="1:7" ht="12.75" customHeight="1">
      <c r="A148" s="119">
        <v>1100</v>
      </c>
      <c r="B148" s="691" t="s">
        <v>137</v>
      </c>
      <c r="C148" s="340">
        <v>6974</v>
      </c>
      <c r="D148" s="36">
        <v>1093</v>
      </c>
      <c r="E148" s="689"/>
      <c r="F148" s="690"/>
      <c r="G148" s="690"/>
    </row>
    <row r="149" spans="1:7" ht="12.75" customHeight="1">
      <c r="A149" s="119">
        <v>1200</v>
      </c>
      <c r="B149" s="676" t="s">
        <v>122</v>
      </c>
      <c r="C149" s="340">
        <v>1483</v>
      </c>
      <c r="D149" s="36">
        <v>264</v>
      </c>
      <c r="E149" s="689"/>
      <c r="F149" s="690"/>
      <c r="G149" s="690"/>
    </row>
    <row r="150" spans="1:7" ht="12.75" customHeight="1">
      <c r="A150" s="458">
        <v>2000</v>
      </c>
      <c r="B150" s="691" t="s">
        <v>132</v>
      </c>
      <c r="C150" s="340">
        <v>9868</v>
      </c>
      <c r="D150" s="36">
        <v>4147</v>
      </c>
      <c r="E150" s="688"/>
      <c r="F150" s="180"/>
      <c r="G150" s="180"/>
    </row>
    <row r="151" spans="1:7" ht="12.75" customHeight="1">
      <c r="A151" s="451" t="s">
        <v>420</v>
      </c>
      <c r="B151" s="691" t="s">
        <v>421</v>
      </c>
      <c r="C151" s="340">
        <v>1240</v>
      </c>
      <c r="D151" s="36">
        <v>970</v>
      </c>
      <c r="E151" s="688"/>
      <c r="F151" s="180"/>
      <c r="G151" s="180"/>
    </row>
    <row r="152" spans="1:7" ht="12.75" customHeight="1">
      <c r="A152" s="458">
        <v>6000</v>
      </c>
      <c r="B152" s="691" t="s">
        <v>142</v>
      </c>
      <c r="C152" s="340">
        <v>1240</v>
      </c>
      <c r="D152" s="36">
        <v>970</v>
      </c>
      <c r="E152" s="688"/>
      <c r="F152" s="180"/>
      <c r="G152" s="180"/>
    </row>
    <row r="153" spans="1:7" ht="12.75" customHeight="1">
      <c r="A153" s="458" t="s">
        <v>428</v>
      </c>
      <c r="B153" s="691" t="s">
        <v>143</v>
      </c>
      <c r="C153" s="340">
        <v>116</v>
      </c>
      <c r="D153" s="36">
        <v>0</v>
      </c>
      <c r="E153" s="688"/>
      <c r="F153" s="180"/>
      <c r="G153" s="180"/>
    </row>
    <row r="154" spans="1:7" ht="12.75" customHeight="1">
      <c r="A154" s="458">
        <v>5000</v>
      </c>
      <c r="B154" s="691" t="s">
        <v>431</v>
      </c>
      <c r="C154" s="340">
        <v>116</v>
      </c>
      <c r="D154" s="36">
        <v>0</v>
      </c>
      <c r="E154" s="688"/>
      <c r="F154" s="180"/>
      <c r="G154" s="180"/>
    </row>
    <row r="155" spans="1:127" s="96" customFormat="1" ht="12.75" customHeight="1">
      <c r="A155" s="692"/>
      <c r="B155" s="225" t="s">
        <v>175</v>
      </c>
      <c r="C155" s="237">
        <v>-16213</v>
      </c>
      <c r="D155" s="71">
        <v>-7449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</row>
    <row r="156" spans="1:127" s="96" customFormat="1" ht="12.75" customHeight="1">
      <c r="A156" s="451"/>
      <c r="B156" s="225" t="s">
        <v>176</v>
      </c>
      <c r="C156" s="237">
        <v>16213</v>
      </c>
      <c r="D156" s="71">
        <v>7449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</row>
    <row r="157" spans="1:127" s="96" customFormat="1" ht="12.75" customHeight="1">
      <c r="A157" s="227" t="s">
        <v>438</v>
      </c>
      <c r="B157" s="141" t="s">
        <v>297</v>
      </c>
      <c r="C157" s="532">
        <v>16213</v>
      </c>
      <c r="D157" s="36">
        <v>7449</v>
      </c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</row>
    <row r="158" spans="1:7" ht="15" customHeight="1">
      <c r="A158" s="670"/>
      <c r="B158" s="686" t="s">
        <v>145</v>
      </c>
      <c r="C158" s="335"/>
      <c r="D158" s="36"/>
      <c r="E158" s="688"/>
      <c r="F158" s="180"/>
      <c r="G158" s="180"/>
    </row>
    <row r="159" spans="1:127" s="210" customFormat="1" ht="25.5" customHeight="1">
      <c r="A159" s="669"/>
      <c r="B159" s="687" t="s">
        <v>139</v>
      </c>
      <c r="C159" s="335">
        <v>13202</v>
      </c>
      <c r="D159" s="71">
        <v>871</v>
      </c>
      <c r="E159" s="689"/>
      <c r="F159" s="690"/>
      <c r="G159" s="690"/>
      <c r="H159" s="694"/>
      <c r="I159" s="694"/>
      <c r="J159" s="694"/>
      <c r="K159" s="694"/>
      <c r="L159" s="694"/>
      <c r="M159" s="694"/>
      <c r="N159" s="694"/>
      <c r="O159" s="694"/>
      <c r="P159" s="694"/>
      <c r="Q159" s="694"/>
      <c r="R159" s="694"/>
      <c r="S159" s="694"/>
      <c r="T159" s="694"/>
      <c r="U159" s="694"/>
      <c r="V159" s="694"/>
      <c r="W159" s="694"/>
      <c r="X159" s="694"/>
      <c r="Y159" s="694"/>
      <c r="Z159" s="694"/>
      <c r="AA159" s="694"/>
      <c r="AB159" s="694"/>
      <c r="AC159" s="694"/>
      <c r="AD159" s="694"/>
      <c r="AE159" s="694"/>
      <c r="AF159" s="694"/>
      <c r="AG159" s="694"/>
      <c r="AH159" s="694"/>
      <c r="AI159" s="694"/>
      <c r="AJ159" s="694"/>
      <c r="AK159" s="694"/>
      <c r="AL159" s="694"/>
      <c r="AM159" s="694"/>
      <c r="AN159" s="694"/>
      <c r="AO159" s="694"/>
      <c r="AP159" s="694"/>
      <c r="AQ159" s="694"/>
      <c r="AR159" s="694"/>
      <c r="AS159" s="694"/>
      <c r="AT159" s="694"/>
      <c r="AU159" s="694"/>
      <c r="AV159" s="694"/>
      <c r="AW159" s="694"/>
      <c r="AX159" s="694"/>
      <c r="AY159" s="694"/>
      <c r="AZ159" s="694"/>
      <c r="BA159" s="694"/>
      <c r="BB159" s="694"/>
      <c r="BC159" s="694"/>
      <c r="BD159" s="694"/>
      <c r="BE159" s="694"/>
      <c r="BF159" s="694"/>
      <c r="BG159" s="694"/>
      <c r="BH159" s="694"/>
      <c r="BI159" s="694"/>
      <c r="BJ159" s="694"/>
      <c r="BK159" s="694"/>
      <c r="BL159" s="694"/>
      <c r="BM159" s="694"/>
      <c r="BN159" s="694"/>
      <c r="BO159" s="694"/>
      <c r="BP159" s="694"/>
      <c r="BQ159" s="694"/>
      <c r="BR159" s="694"/>
      <c r="BS159" s="694"/>
      <c r="BT159" s="694"/>
      <c r="BU159" s="694"/>
      <c r="BV159" s="694"/>
      <c r="BW159" s="694"/>
      <c r="BX159" s="694"/>
      <c r="BY159" s="694"/>
      <c r="BZ159" s="694"/>
      <c r="CA159" s="694"/>
      <c r="CB159" s="694"/>
      <c r="CC159" s="694"/>
      <c r="CD159" s="694"/>
      <c r="CE159" s="694"/>
      <c r="CF159" s="694"/>
      <c r="CG159" s="694"/>
      <c r="CH159" s="694"/>
      <c r="CI159" s="694"/>
      <c r="CJ159" s="694"/>
      <c r="CK159" s="694"/>
      <c r="CL159" s="694"/>
      <c r="CM159" s="694"/>
      <c r="CN159" s="694"/>
      <c r="CO159" s="694"/>
      <c r="CP159" s="694"/>
      <c r="CQ159" s="694"/>
      <c r="CR159" s="694"/>
      <c r="CS159" s="694"/>
      <c r="CT159" s="694"/>
      <c r="CU159" s="694"/>
      <c r="CV159" s="694"/>
      <c r="CW159" s="694"/>
      <c r="CX159" s="694"/>
      <c r="CY159" s="694"/>
      <c r="CZ159" s="694"/>
      <c r="DA159" s="694"/>
      <c r="DB159" s="694"/>
      <c r="DC159" s="694"/>
      <c r="DD159" s="694"/>
      <c r="DE159" s="694"/>
      <c r="DF159" s="694"/>
      <c r="DG159" s="694"/>
      <c r="DH159" s="694"/>
      <c r="DI159" s="694"/>
      <c r="DJ159" s="694"/>
      <c r="DK159" s="694"/>
      <c r="DL159" s="694"/>
      <c r="DM159" s="694"/>
      <c r="DN159" s="694"/>
      <c r="DO159" s="694"/>
      <c r="DP159" s="694"/>
      <c r="DQ159" s="694"/>
      <c r="DR159" s="694"/>
      <c r="DS159" s="694"/>
      <c r="DT159" s="694"/>
      <c r="DU159" s="694"/>
      <c r="DV159" s="694"/>
      <c r="DW159" s="694"/>
    </row>
    <row r="160" spans="1:7" ht="12.75" customHeight="1">
      <c r="A160" s="670"/>
      <c r="B160" s="687" t="s">
        <v>828</v>
      </c>
      <c r="C160" s="335">
        <v>22841</v>
      </c>
      <c r="D160" s="71">
        <v>11006</v>
      </c>
      <c r="E160" s="688"/>
      <c r="F160" s="180"/>
      <c r="G160" s="180"/>
    </row>
    <row r="161" spans="1:7" ht="12.75" customHeight="1">
      <c r="A161" s="451" t="s">
        <v>405</v>
      </c>
      <c r="B161" s="691" t="s">
        <v>130</v>
      </c>
      <c r="C161" s="340">
        <v>20425</v>
      </c>
      <c r="D161" s="36">
        <v>9206</v>
      </c>
      <c r="E161" s="688"/>
      <c r="F161" s="180"/>
      <c r="G161" s="180"/>
    </row>
    <row r="162" spans="1:7" ht="12.75" customHeight="1">
      <c r="A162" s="458" t="s">
        <v>407</v>
      </c>
      <c r="B162" s="691" t="s">
        <v>131</v>
      </c>
      <c r="C162" s="340">
        <v>20411</v>
      </c>
      <c r="D162" s="36">
        <v>9192</v>
      </c>
      <c r="E162" s="688"/>
      <c r="F162" s="180"/>
      <c r="G162" s="180"/>
    </row>
    <row r="163" spans="1:7" ht="12.75" customHeight="1" hidden="1">
      <c r="A163" s="458">
        <v>1000</v>
      </c>
      <c r="B163" s="459" t="s">
        <v>136</v>
      </c>
      <c r="C163" s="340">
        <v>0</v>
      </c>
      <c r="D163" s="36">
        <v>0</v>
      </c>
      <c r="E163" s="688"/>
      <c r="F163" s="180"/>
      <c r="G163" s="180"/>
    </row>
    <row r="164" spans="1:7" ht="12.75" customHeight="1" hidden="1">
      <c r="A164" s="119">
        <v>1100</v>
      </c>
      <c r="B164" s="691" t="s">
        <v>137</v>
      </c>
      <c r="C164" s="340">
        <v>0</v>
      </c>
      <c r="D164" s="36">
        <v>0</v>
      </c>
      <c r="E164" s="688"/>
      <c r="F164" s="180"/>
      <c r="G164" s="180"/>
    </row>
    <row r="165" spans="1:7" ht="12.75" customHeight="1" hidden="1">
      <c r="A165" s="119">
        <v>1200</v>
      </c>
      <c r="B165" s="676" t="s">
        <v>122</v>
      </c>
      <c r="C165" s="340">
        <v>0</v>
      </c>
      <c r="D165" s="36">
        <v>0</v>
      </c>
      <c r="E165" s="688"/>
      <c r="F165" s="180"/>
      <c r="G165" s="180"/>
    </row>
    <row r="166" spans="1:7" ht="12.75" customHeight="1">
      <c r="A166" s="458">
        <v>2000</v>
      </c>
      <c r="B166" s="691" t="s">
        <v>132</v>
      </c>
      <c r="C166" s="340">
        <v>20411</v>
      </c>
      <c r="D166" s="36">
        <v>9192</v>
      </c>
      <c r="E166" s="688"/>
      <c r="F166" s="180"/>
      <c r="G166" s="180"/>
    </row>
    <row r="167" spans="1:7" ht="12.75">
      <c r="A167" s="451" t="s">
        <v>420</v>
      </c>
      <c r="B167" s="691" t="s">
        <v>421</v>
      </c>
      <c r="C167" s="340">
        <v>14</v>
      </c>
      <c r="D167" s="36">
        <v>14</v>
      </c>
      <c r="E167" s="688"/>
      <c r="F167" s="180"/>
      <c r="G167" s="180"/>
    </row>
    <row r="168" spans="1:7" ht="12.75">
      <c r="A168" s="458">
        <v>6000</v>
      </c>
      <c r="B168" s="691" t="s">
        <v>142</v>
      </c>
      <c r="C168" s="340">
        <v>14</v>
      </c>
      <c r="D168" s="36">
        <v>14</v>
      </c>
      <c r="E168" s="689"/>
      <c r="F168" s="690"/>
      <c r="G168" s="690"/>
    </row>
    <row r="169" spans="1:7" ht="12.75" customHeight="1">
      <c r="A169" s="458" t="s">
        <v>428</v>
      </c>
      <c r="B169" s="691" t="s">
        <v>143</v>
      </c>
      <c r="C169" s="340">
        <v>2416</v>
      </c>
      <c r="D169" s="36">
        <v>1800</v>
      </c>
      <c r="E169" s="689"/>
      <c r="F169" s="690"/>
      <c r="G169" s="690"/>
    </row>
    <row r="170" spans="1:7" ht="12.75" customHeight="1">
      <c r="A170" s="458">
        <v>5000</v>
      </c>
      <c r="B170" s="691" t="s">
        <v>431</v>
      </c>
      <c r="C170" s="340">
        <v>2416</v>
      </c>
      <c r="D170" s="36">
        <v>1800</v>
      </c>
      <c r="E170" s="689"/>
      <c r="F170" s="690"/>
      <c r="G170" s="690"/>
    </row>
    <row r="171" spans="1:127" s="96" customFormat="1" ht="12.75" customHeight="1">
      <c r="A171" s="692"/>
      <c r="B171" s="225" t="s">
        <v>175</v>
      </c>
      <c r="C171" s="237">
        <v>-9639</v>
      </c>
      <c r="D171" s="71">
        <v>-10135</v>
      </c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</row>
    <row r="172" spans="1:127" s="96" customFormat="1" ht="12.75" customHeight="1">
      <c r="A172" s="451"/>
      <c r="B172" s="225" t="s">
        <v>176</v>
      </c>
      <c r="C172" s="237">
        <v>9639</v>
      </c>
      <c r="D172" s="71">
        <v>10135</v>
      </c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</row>
    <row r="173" spans="1:127" s="96" customFormat="1" ht="12.75" customHeight="1">
      <c r="A173" s="227" t="s">
        <v>438</v>
      </c>
      <c r="B173" s="141" t="s">
        <v>297</v>
      </c>
      <c r="C173" s="532">
        <v>9639</v>
      </c>
      <c r="D173" s="36">
        <v>10135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</row>
    <row r="174" spans="1:7" ht="15" customHeight="1">
      <c r="A174" s="670"/>
      <c r="B174" s="686" t="s">
        <v>146</v>
      </c>
      <c r="C174" s="335"/>
      <c r="D174" s="36"/>
      <c r="E174" s="689"/>
      <c r="F174" s="690"/>
      <c r="G174" s="690"/>
    </row>
    <row r="175" spans="1:127" s="210" customFormat="1" ht="25.5" customHeight="1">
      <c r="A175" s="669"/>
      <c r="B175" s="687" t="s">
        <v>129</v>
      </c>
      <c r="C175" s="335">
        <v>812</v>
      </c>
      <c r="D175" s="71">
        <v>533</v>
      </c>
      <c r="E175" s="689"/>
      <c r="F175" s="690"/>
      <c r="G175" s="690"/>
      <c r="H175" s="694"/>
      <c r="I175" s="694"/>
      <c r="J175" s="694"/>
      <c r="K175" s="694"/>
      <c r="L175" s="694"/>
      <c r="M175" s="694"/>
      <c r="N175" s="694"/>
      <c r="O175" s="694"/>
      <c r="P175" s="694"/>
      <c r="Q175" s="694"/>
      <c r="R175" s="694"/>
      <c r="S175" s="694"/>
      <c r="T175" s="694"/>
      <c r="U175" s="694"/>
      <c r="V175" s="694"/>
      <c r="W175" s="694"/>
      <c r="X175" s="694"/>
      <c r="Y175" s="694"/>
      <c r="Z175" s="694"/>
      <c r="AA175" s="694"/>
      <c r="AB175" s="694"/>
      <c r="AC175" s="694"/>
      <c r="AD175" s="694"/>
      <c r="AE175" s="694"/>
      <c r="AF175" s="694"/>
      <c r="AG175" s="694"/>
      <c r="AH175" s="694"/>
      <c r="AI175" s="694"/>
      <c r="AJ175" s="694"/>
      <c r="AK175" s="694"/>
      <c r="AL175" s="694"/>
      <c r="AM175" s="694"/>
      <c r="AN175" s="694"/>
      <c r="AO175" s="694"/>
      <c r="AP175" s="694"/>
      <c r="AQ175" s="694"/>
      <c r="AR175" s="694"/>
      <c r="AS175" s="694"/>
      <c r="AT175" s="694"/>
      <c r="AU175" s="694"/>
      <c r="AV175" s="694"/>
      <c r="AW175" s="694"/>
      <c r="AX175" s="694"/>
      <c r="AY175" s="694"/>
      <c r="AZ175" s="694"/>
      <c r="BA175" s="694"/>
      <c r="BB175" s="694"/>
      <c r="BC175" s="694"/>
      <c r="BD175" s="694"/>
      <c r="BE175" s="694"/>
      <c r="BF175" s="694"/>
      <c r="BG175" s="694"/>
      <c r="BH175" s="694"/>
      <c r="BI175" s="694"/>
      <c r="BJ175" s="694"/>
      <c r="BK175" s="694"/>
      <c r="BL175" s="694"/>
      <c r="BM175" s="694"/>
      <c r="BN175" s="694"/>
      <c r="BO175" s="694"/>
      <c r="BP175" s="694"/>
      <c r="BQ175" s="694"/>
      <c r="BR175" s="694"/>
      <c r="BS175" s="694"/>
      <c r="BT175" s="694"/>
      <c r="BU175" s="694"/>
      <c r="BV175" s="694"/>
      <c r="BW175" s="694"/>
      <c r="BX175" s="694"/>
      <c r="BY175" s="694"/>
      <c r="BZ175" s="694"/>
      <c r="CA175" s="694"/>
      <c r="CB175" s="694"/>
      <c r="CC175" s="694"/>
      <c r="CD175" s="694"/>
      <c r="CE175" s="694"/>
      <c r="CF175" s="694"/>
      <c r="CG175" s="694"/>
      <c r="CH175" s="694"/>
      <c r="CI175" s="694"/>
      <c r="CJ175" s="694"/>
      <c r="CK175" s="694"/>
      <c r="CL175" s="694"/>
      <c r="CM175" s="694"/>
      <c r="CN175" s="694"/>
      <c r="CO175" s="694"/>
      <c r="CP175" s="694"/>
      <c r="CQ175" s="694"/>
      <c r="CR175" s="694"/>
      <c r="CS175" s="694"/>
      <c r="CT175" s="694"/>
      <c r="CU175" s="694"/>
      <c r="CV175" s="694"/>
      <c r="CW175" s="694"/>
      <c r="CX175" s="694"/>
      <c r="CY175" s="694"/>
      <c r="CZ175" s="694"/>
      <c r="DA175" s="694"/>
      <c r="DB175" s="694"/>
      <c r="DC175" s="694"/>
      <c r="DD175" s="694"/>
      <c r="DE175" s="694"/>
      <c r="DF175" s="694"/>
      <c r="DG175" s="694"/>
      <c r="DH175" s="694"/>
      <c r="DI175" s="694"/>
      <c r="DJ175" s="694"/>
      <c r="DK175" s="694"/>
      <c r="DL175" s="694"/>
      <c r="DM175" s="694"/>
      <c r="DN175" s="694"/>
      <c r="DO175" s="694"/>
      <c r="DP175" s="694"/>
      <c r="DQ175" s="694"/>
      <c r="DR175" s="694"/>
      <c r="DS175" s="694"/>
      <c r="DT175" s="694"/>
      <c r="DU175" s="694"/>
      <c r="DV175" s="694"/>
      <c r="DW175" s="694"/>
    </row>
    <row r="176" spans="1:7" ht="12.75" customHeight="1">
      <c r="A176" s="670"/>
      <c r="B176" s="687" t="s">
        <v>828</v>
      </c>
      <c r="C176" s="335">
        <v>6788</v>
      </c>
      <c r="D176" s="71">
        <v>2745</v>
      </c>
      <c r="E176" s="688"/>
      <c r="F176" s="180"/>
      <c r="G176" s="180"/>
    </row>
    <row r="177" spans="1:7" ht="12.75" customHeight="1">
      <c r="A177" s="451" t="s">
        <v>405</v>
      </c>
      <c r="B177" s="691" t="s">
        <v>130</v>
      </c>
      <c r="C177" s="340">
        <v>3644</v>
      </c>
      <c r="D177" s="36">
        <v>442</v>
      </c>
      <c r="E177" s="688"/>
      <c r="F177" s="180"/>
      <c r="G177" s="180"/>
    </row>
    <row r="178" spans="1:7" ht="12.75" customHeight="1">
      <c r="A178" s="458" t="s">
        <v>407</v>
      </c>
      <c r="B178" s="691" t="s">
        <v>131</v>
      </c>
      <c r="C178" s="340">
        <v>3644</v>
      </c>
      <c r="D178" s="36">
        <v>442</v>
      </c>
      <c r="E178" s="688"/>
      <c r="F178" s="180"/>
      <c r="G178" s="180"/>
    </row>
    <row r="179" spans="1:127" s="96" customFormat="1" ht="12.75" customHeight="1" hidden="1">
      <c r="A179" s="458">
        <v>1000</v>
      </c>
      <c r="B179" s="459" t="s">
        <v>136</v>
      </c>
      <c r="C179" s="532">
        <v>0</v>
      </c>
      <c r="D179" s="36">
        <v>0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</row>
    <row r="180" spans="1:7" ht="12.75" customHeight="1" hidden="1">
      <c r="A180" s="119">
        <v>1100</v>
      </c>
      <c r="B180" s="691" t="s">
        <v>137</v>
      </c>
      <c r="C180" s="340">
        <v>0</v>
      </c>
      <c r="D180" s="36">
        <v>0</v>
      </c>
      <c r="E180" s="688"/>
      <c r="F180" s="180"/>
      <c r="G180" s="180"/>
    </row>
    <row r="181" spans="1:7" ht="25.5" customHeight="1" hidden="1">
      <c r="A181" s="119">
        <v>1200</v>
      </c>
      <c r="B181" s="676" t="s">
        <v>122</v>
      </c>
      <c r="C181" s="340">
        <v>0</v>
      </c>
      <c r="D181" s="36">
        <v>0</v>
      </c>
      <c r="E181" s="688"/>
      <c r="F181" s="180"/>
      <c r="G181" s="180"/>
    </row>
    <row r="182" spans="1:7" ht="12.75" customHeight="1">
      <c r="A182" s="458">
        <v>2000</v>
      </c>
      <c r="B182" s="691" t="s">
        <v>132</v>
      </c>
      <c r="C182" s="340">
        <v>3644</v>
      </c>
      <c r="D182" s="36">
        <v>442</v>
      </c>
      <c r="E182" s="688"/>
      <c r="F182" s="180"/>
      <c r="G182" s="180"/>
    </row>
    <row r="183" spans="1:7" ht="12.75" customHeight="1" hidden="1">
      <c r="A183" s="451" t="s">
        <v>420</v>
      </c>
      <c r="B183" s="691" t="s">
        <v>421</v>
      </c>
      <c r="C183" s="340">
        <v>0</v>
      </c>
      <c r="D183" s="36">
        <v>0</v>
      </c>
      <c r="E183" s="688"/>
      <c r="F183" s="180"/>
      <c r="G183" s="180"/>
    </row>
    <row r="184" spans="1:7" ht="12.75" customHeight="1" hidden="1">
      <c r="A184" s="458">
        <v>3000</v>
      </c>
      <c r="B184" s="691" t="s">
        <v>147</v>
      </c>
      <c r="C184" s="340">
        <v>0</v>
      </c>
      <c r="D184" s="36">
        <v>0</v>
      </c>
      <c r="E184" s="688"/>
      <c r="F184" s="180"/>
      <c r="G184" s="180"/>
    </row>
    <row r="185" spans="1:7" ht="12.75" customHeight="1">
      <c r="A185" s="458" t="s">
        <v>428</v>
      </c>
      <c r="B185" s="691" t="s">
        <v>143</v>
      </c>
      <c r="C185" s="340">
        <v>3144</v>
      </c>
      <c r="D185" s="36">
        <v>2303</v>
      </c>
      <c r="E185" s="688"/>
      <c r="F185" s="180"/>
      <c r="G185" s="180"/>
    </row>
    <row r="186" spans="1:7" ht="12.75" customHeight="1">
      <c r="A186" s="458">
        <v>5000</v>
      </c>
      <c r="B186" s="691" t="s">
        <v>431</v>
      </c>
      <c r="C186" s="340">
        <v>3144</v>
      </c>
      <c r="D186" s="36">
        <v>2303</v>
      </c>
      <c r="E186" s="688"/>
      <c r="F186" s="180"/>
      <c r="G186" s="180"/>
    </row>
    <row r="187" spans="1:127" s="96" customFormat="1" ht="12.75" customHeight="1">
      <c r="A187" s="692"/>
      <c r="B187" s="225" t="s">
        <v>175</v>
      </c>
      <c r="C187" s="237">
        <v>-5976</v>
      </c>
      <c r="D187" s="71">
        <v>-2212</v>
      </c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</row>
    <row r="188" spans="1:127" s="96" customFormat="1" ht="12.75" customHeight="1">
      <c r="A188" s="451"/>
      <c r="B188" s="225" t="s">
        <v>176</v>
      </c>
      <c r="C188" s="237">
        <v>5976</v>
      </c>
      <c r="D188" s="71">
        <v>2212</v>
      </c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</row>
    <row r="189" spans="1:127" s="96" customFormat="1" ht="12.75" customHeight="1">
      <c r="A189" s="227" t="s">
        <v>438</v>
      </c>
      <c r="B189" s="141" t="s">
        <v>297</v>
      </c>
      <c r="C189" s="532">
        <v>5976</v>
      </c>
      <c r="D189" s="36">
        <v>2212</v>
      </c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</row>
    <row r="190" spans="1:7" ht="15" customHeight="1">
      <c r="A190" s="670"/>
      <c r="B190" s="686" t="s">
        <v>148</v>
      </c>
      <c r="C190" s="335"/>
      <c r="D190" s="36"/>
      <c r="E190" s="689"/>
      <c r="F190" s="690"/>
      <c r="G190" s="690"/>
    </row>
    <row r="191" spans="1:127" s="210" customFormat="1" ht="25.5" customHeight="1">
      <c r="A191" s="669"/>
      <c r="B191" s="687" t="s">
        <v>129</v>
      </c>
      <c r="C191" s="335">
        <v>31548</v>
      </c>
      <c r="D191" s="71">
        <v>3534</v>
      </c>
      <c r="E191" s="689"/>
      <c r="F191" s="690"/>
      <c r="G191" s="690"/>
      <c r="H191" s="694"/>
      <c r="I191" s="694"/>
      <c r="J191" s="694"/>
      <c r="K191" s="694"/>
      <c r="L191" s="694"/>
      <c r="M191" s="694"/>
      <c r="N191" s="694"/>
      <c r="O191" s="694"/>
      <c r="P191" s="694"/>
      <c r="Q191" s="694"/>
      <c r="R191" s="694"/>
      <c r="S191" s="694"/>
      <c r="T191" s="694"/>
      <c r="U191" s="694"/>
      <c r="V191" s="694"/>
      <c r="W191" s="694"/>
      <c r="X191" s="694"/>
      <c r="Y191" s="694"/>
      <c r="Z191" s="694"/>
      <c r="AA191" s="694"/>
      <c r="AB191" s="694"/>
      <c r="AC191" s="694"/>
      <c r="AD191" s="694"/>
      <c r="AE191" s="694"/>
      <c r="AF191" s="694"/>
      <c r="AG191" s="694"/>
      <c r="AH191" s="694"/>
      <c r="AI191" s="694"/>
      <c r="AJ191" s="694"/>
      <c r="AK191" s="694"/>
      <c r="AL191" s="694"/>
      <c r="AM191" s="694"/>
      <c r="AN191" s="694"/>
      <c r="AO191" s="694"/>
      <c r="AP191" s="694"/>
      <c r="AQ191" s="694"/>
      <c r="AR191" s="694"/>
      <c r="AS191" s="694"/>
      <c r="AT191" s="694"/>
      <c r="AU191" s="694"/>
      <c r="AV191" s="694"/>
      <c r="AW191" s="694"/>
      <c r="AX191" s="694"/>
      <c r="AY191" s="694"/>
      <c r="AZ191" s="694"/>
      <c r="BA191" s="694"/>
      <c r="BB191" s="694"/>
      <c r="BC191" s="694"/>
      <c r="BD191" s="694"/>
      <c r="BE191" s="694"/>
      <c r="BF191" s="694"/>
      <c r="BG191" s="694"/>
      <c r="BH191" s="694"/>
      <c r="BI191" s="694"/>
      <c r="BJ191" s="694"/>
      <c r="BK191" s="694"/>
      <c r="BL191" s="694"/>
      <c r="BM191" s="694"/>
      <c r="BN191" s="694"/>
      <c r="BO191" s="694"/>
      <c r="BP191" s="694"/>
      <c r="BQ191" s="694"/>
      <c r="BR191" s="694"/>
      <c r="BS191" s="694"/>
      <c r="BT191" s="694"/>
      <c r="BU191" s="694"/>
      <c r="BV191" s="694"/>
      <c r="BW191" s="694"/>
      <c r="BX191" s="694"/>
      <c r="BY191" s="694"/>
      <c r="BZ191" s="694"/>
      <c r="CA191" s="694"/>
      <c r="CB191" s="694"/>
      <c r="CC191" s="694"/>
      <c r="CD191" s="694"/>
      <c r="CE191" s="694"/>
      <c r="CF191" s="694"/>
      <c r="CG191" s="694"/>
      <c r="CH191" s="694"/>
      <c r="CI191" s="694"/>
      <c r="CJ191" s="694"/>
      <c r="CK191" s="694"/>
      <c r="CL191" s="694"/>
      <c r="CM191" s="694"/>
      <c r="CN191" s="694"/>
      <c r="CO191" s="694"/>
      <c r="CP191" s="694"/>
      <c r="CQ191" s="694"/>
      <c r="CR191" s="694"/>
      <c r="CS191" s="694"/>
      <c r="CT191" s="694"/>
      <c r="CU191" s="694"/>
      <c r="CV191" s="694"/>
      <c r="CW191" s="694"/>
      <c r="CX191" s="694"/>
      <c r="CY191" s="694"/>
      <c r="CZ191" s="694"/>
      <c r="DA191" s="694"/>
      <c r="DB191" s="694"/>
      <c r="DC191" s="694"/>
      <c r="DD191" s="694"/>
      <c r="DE191" s="694"/>
      <c r="DF191" s="694"/>
      <c r="DG191" s="694"/>
      <c r="DH191" s="694"/>
      <c r="DI191" s="694"/>
      <c r="DJ191" s="694"/>
      <c r="DK191" s="694"/>
      <c r="DL191" s="694"/>
      <c r="DM191" s="694"/>
      <c r="DN191" s="694"/>
      <c r="DO191" s="694"/>
      <c r="DP191" s="694"/>
      <c r="DQ191" s="694"/>
      <c r="DR191" s="694"/>
      <c r="DS191" s="694"/>
      <c r="DT191" s="694"/>
      <c r="DU191" s="694"/>
      <c r="DV191" s="694"/>
      <c r="DW191" s="694"/>
    </row>
    <row r="192" spans="1:7" ht="12.75" customHeight="1">
      <c r="A192" s="670"/>
      <c r="B192" s="687" t="s">
        <v>828</v>
      </c>
      <c r="C192" s="335">
        <v>15609.74</v>
      </c>
      <c r="D192" s="71">
        <v>13833.74</v>
      </c>
      <c r="E192" s="688"/>
      <c r="F192" s="180"/>
      <c r="G192" s="180"/>
    </row>
    <row r="193" spans="1:7" ht="12.75" customHeight="1">
      <c r="A193" s="451" t="s">
        <v>405</v>
      </c>
      <c r="B193" s="691" t="s">
        <v>130</v>
      </c>
      <c r="C193" s="340">
        <v>14089.74</v>
      </c>
      <c r="D193" s="36">
        <v>12313.74</v>
      </c>
      <c r="E193" s="688"/>
      <c r="F193" s="180"/>
      <c r="G193" s="180"/>
    </row>
    <row r="194" spans="1:7" ht="12.75" customHeight="1">
      <c r="A194" s="458" t="s">
        <v>407</v>
      </c>
      <c r="B194" s="691" t="s">
        <v>131</v>
      </c>
      <c r="C194" s="340">
        <v>14089.74</v>
      </c>
      <c r="D194" s="36">
        <v>12313.74</v>
      </c>
      <c r="E194" s="688"/>
      <c r="F194" s="180"/>
      <c r="G194" s="180"/>
    </row>
    <row r="195" spans="1:127" s="96" customFormat="1" ht="12.75" customHeight="1">
      <c r="A195" s="458">
        <v>1000</v>
      </c>
      <c r="B195" s="459" t="s">
        <v>136</v>
      </c>
      <c r="C195" s="532">
        <v>7660.74</v>
      </c>
      <c r="D195" s="36">
        <v>6773.74</v>
      </c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</row>
    <row r="196" spans="1:7" ht="12.75" customHeight="1">
      <c r="A196" s="119">
        <v>1100</v>
      </c>
      <c r="B196" s="691" t="s">
        <v>137</v>
      </c>
      <c r="C196" s="340">
        <v>6457</v>
      </c>
      <c r="D196" s="36">
        <v>5570</v>
      </c>
      <c r="E196" s="688"/>
      <c r="F196" s="180"/>
      <c r="G196" s="180"/>
    </row>
    <row r="197" spans="1:7" ht="25.5" customHeight="1">
      <c r="A197" s="119">
        <v>1200</v>
      </c>
      <c r="B197" s="676" t="s">
        <v>122</v>
      </c>
      <c r="C197" s="340">
        <v>1203.74</v>
      </c>
      <c r="D197" s="36">
        <v>1203.74</v>
      </c>
      <c r="E197" s="688"/>
      <c r="F197" s="180"/>
      <c r="G197" s="180"/>
    </row>
    <row r="198" spans="1:7" ht="12.75" customHeight="1">
      <c r="A198" s="458">
        <v>2000</v>
      </c>
      <c r="B198" s="691" t="s">
        <v>132</v>
      </c>
      <c r="C198" s="340">
        <v>6429</v>
      </c>
      <c r="D198" s="36">
        <v>5540</v>
      </c>
      <c r="E198" s="688"/>
      <c r="F198" s="180"/>
      <c r="G198" s="180"/>
    </row>
    <row r="199" spans="1:7" ht="12.75" customHeight="1">
      <c r="A199" s="451" t="s">
        <v>428</v>
      </c>
      <c r="B199" s="691" t="s">
        <v>143</v>
      </c>
      <c r="C199" s="340">
        <v>1520</v>
      </c>
      <c r="D199" s="36">
        <v>1520</v>
      </c>
      <c r="E199" s="688"/>
      <c r="F199" s="180"/>
      <c r="G199" s="180"/>
    </row>
    <row r="200" spans="1:7" ht="12.75" customHeight="1">
      <c r="A200" s="458">
        <v>5000</v>
      </c>
      <c r="B200" s="691" t="s">
        <v>431</v>
      </c>
      <c r="C200" s="340">
        <v>1520</v>
      </c>
      <c r="D200" s="36">
        <v>1520</v>
      </c>
      <c r="E200" s="688"/>
      <c r="F200" s="180"/>
      <c r="G200" s="180"/>
    </row>
    <row r="201" spans="1:127" s="96" customFormat="1" ht="12.75" customHeight="1">
      <c r="A201" s="692"/>
      <c r="B201" s="225" t="s">
        <v>175</v>
      </c>
      <c r="C201" s="237">
        <v>15938.26</v>
      </c>
      <c r="D201" s="71">
        <v>-10299.74</v>
      </c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</row>
    <row r="202" spans="1:127" s="96" customFormat="1" ht="12.75" customHeight="1">
      <c r="A202" s="451"/>
      <c r="B202" s="225" t="s">
        <v>176</v>
      </c>
      <c r="C202" s="237">
        <v>-15938.26</v>
      </c>
      <c r="D202" s="71">
        <v>10299.74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</row>
    <row r="203" spans="1:127" s="96" customFormat="1" ht="12.75" customHeight="1">
      <c r="A203" s="227" t="s">
        <v>438</v>
      </c>
      <c r="B203" s="141" t="s">
        <v>297</v>
      </c>
      <c r="C203" s="532">
        <v>-15938.26</v>
      </c>
      <c r="D203" s="36">
        <v>10299.74</v>
      </c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</row>
    <row r="204" spans="1:7" ht="15" customHeight="1">
      <c r="A204" s="670"/>
      <c r="B204" s="686" t="s">
        <v>149</v>
      </c>
      <c r="C204" s="335"/>
      <c r="D204" s="36"/>
      <c r="E204" s="688"/>
      <c r="F204" s="180"/>
      <c r="G204" s="180"/>
    </row>
    <row r="205" spans="1:127" s="210" customFormat="1" ht="14.25" customHeight="1">
      <c r="A205" s="669"/>
      <c r="B205" s="687" t="s">
        <v>129</v>
      </c>
      <c r="C205" s="335">
        <v>154731</v>
      </c>
      <c r="D205" s="71">
        <v>14758</v>
      </c>
      <c r="E205" s="689"/>
      <c r="F205" s="690"/>
      <c r="G205" s="690"/>
      <c r="H205" s="694"/>
      <c r="I205" s="694"/>
      <c r="J205" s="694"/>
      <c r="K205" s="694"/>
      <c r="L205" s="694"/>
      <c r="M205" s="694"/>
      <c r="N205" s="694"/>
      <c r="O205" s="694"/>
      <c r="P205" s="694"/>
      <c r="Q205" s="694"/>
      <c r="R205" s="694"/>
      <c r="S205" s="694"/>
      <c r="T205" s="694"/>
      <c r="U205" s="694"/>
      <c r="V205" s="694"/>
      <c r="W205" s="694"/>
      <c r="X205" s="694"/>
      <c r="Y205" s="694"/>
      <c r="Z205" s="694"/>
      <c r="AA205" s="694"/>
      <c r="AB205" s="694"/>
      <c r="AC205" s="694"/>
      <c r="AD205" s="694"/>
      <c r="AE205" s="694"/>
      <c r="AF205" s="694"/>
      <c r="AG205" s="694"/>
      <c r="AH205" s="694"/>
      <c r="AI205" s="694"/>
      <c r="AJ205" s="694"/>
      <c r="AK205" s="694"/>
      <c r="AL205" s="694"/>
      <c r="AM205" s="694"/>
      <c r="AN205" s="694"/>
      <c r="AO205" s="694"/>
      <c r="AP205" s="694"/>
      <c r="AQ205" s="694"/>
      <c r="AR205" s="694"/>
      <c r="AS205" s="694"/>
      <c r="AT205" s="694"/>
      <c r="AU205" s="694"/>
      <c r="AV205" s="694"/>
      <c r="AW205" s="694"/>
      <c r="AX205" s="694"/>
      <c r="AY205" s="694"/>
      <c r="AZ205" s="694"/>
      <c r="BA205" s="694"/>
      <c r="BB205" s="694"/>
      <c r="BC205" s="694"/>
      <c r="BD205" s="694"/>
      <c r="BE205" s="694"/>
      <c r="BF205" s="694"/>
      <c r="BG205" s="694"/>
      <c r="BH205" s="694"/>
      <c r="BI205" s="694"/>
      <c r="BJ205" s="694"/>
      <c r="BK205" s="694"/>
      <c r="BL205" s="694"/>
      <c r="BM205" s="694"/>
      <c r="BN205" s="694"/>
      <c r="BO205" s="694"/>
      <c r="BP205" s="694"/>
      <c r="BQ205" s="694"/>
      <c r="BR205" s="694"/>
      <c r="BS205" s="694"/>
      <c r="BT205" s="694"/>
      <c r="BU205" s="694"/>
      <c r="BV205" s="694"/>
      <c r="BW205" s="694"/>
      <c r="BX205" s="694"/>
      <c r="BY205" s="694"/>
      <c r="BZ205" s="694"/>
      <c r="CA205" s="694"/>
      <c r="CB205" s="694"/>
      <c r="CC205" s="694"/>
      <c r="CD205" s="694"/>
      <c r="CE205" s="694"/>
      <c r="CF205" s="694"/>
      <c r="CG205" s="694"/>
      <c r="CH205" s="694"/>
      <c r="CI205" s="694"/>
      <c r="CJ205" s="694"/>
      <c r="CK205" s="694"/>
      <c r="CL205" s="694"/>
      <c r="CM205" s="694"/>
      <c r="CN205" s="694"/>
      <c r="CO205" s="694"/>
      <c r="CP205" s="694"/>
      <c r="CQ205" s="694"/>
      <c r="CR205" s="694"/>
      <c r="CS205" s="694"/>
      <c r="CT205" s="694"/>
      <c r="CU205" s="694"/>
      <c r="CV205" s="694"/>
      <c r="CW205" s="694"/>
      <c r="CX205" s="694"/>
      <c r="CY205" s="694"/>
      <c r="CZ205" s="694"/>
      <c r="DA205" s="694"/>
      <c r="DB205" s="694"/>
      <c r="DC205" s="694"/>
      <c r="DD205" s="694"/>
      <c r="DE205" s="694"/>
      <c r="DF205" s="694"/>
      <c r="DG205" s="694"/>
      <c r="DH205" s="694"/>
      <c r="DI205" s="694"/>
      <c r="DJ205" s="694"/>
      <c r="DK205" s="694"/>
      <c r="DL205" s="694"/>
      <c r="DM205" s="694"/>
      <c r="DN205" s="694"/>
      <c r="DO205" s="694"/>
      <c r="DP205" s="694"/>
      <c r="DQ205" s="694"/>
      <c r="DR205" s="694"/>
      <c r="DS205" s="694"/>
      <c r="DT205" s="694"/>
      <c r="DU205" s="694"/>
      <c r="DV205" s="694"/>
      <c r="DW205" s="694"/>
    </row>
    <row r="206" spans="1:7" ht="12.75" customHeight="1">
      <c r="A206" s="670"/>
      <c r="B206" s="687" t="s">
        <v>828</v>
      </c>
      <c r="C206" s="335">
        <v>68045</v>
      </c>
      <c r="D206" s="71">
        <v>53025</v>
      </c>
      <c r="E206" s="689"/>
      <c r="F206" s="690"/>
      <c r="G206" s="690"/>
    </row>
    <row r="207" spans="1:7" ht="12.75" customHeight="1">
      <c r="A207" s="451" t="s">
        <v>405</v>
      </c>
      <c r="B207" s="691" t="s">
        <v>130</v>
      </c>
      <c r="C207" s="340">
        <v>67171</v>
      </c>
      <c r="D207" s="36">
        <v>52151</v>
      </c>
      <c r="E207" s="689"/>
      <c r="F207" s="690"/>
      <c r="G207" s="690"/>
    </row>
    <row r="208" spans="1:7" ht="12.75" customHeight="1">
      <c r="A208" s="458" t="s">
        <v>407</v>
      </c>
      <c r="B208" s="691" t="s">
        <v>131</v>
      </c>
      <c r="C208" s="340">
        <v>67131</v>
      </c>
      <c r="D208" s="36">
        <v>52131</v>
      </c>
      <c r="E208" s="688"/>
      <c r="F208" s="180"/>
      <c r="G208" s="180"/>
    </row>
    <row r="209" spans="1:127" s="96" customFormat="1" ht="12.75" customHeight="1">
      <c r="A209" s="458">
        <v>1000</v>
      </c>
      <c r="B209" s="459" t="s">
        <v>136</v>
      </c>
      <c r="C209" s="532">
        <v>35810</v>
      </c>
      <c r="D209" s="36">
        <v>31223</v>
      </c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</row>
    <row r="210" spans="1:7" ht="12.75" customHeight="1">
      <c r="A210" s="119">
        <v>1100</v>
      </c>
      <c r="B210" s="691" t="s">
        <v>137</v>
      </c>
      <c r="C210" s="340">
        <v>34342</v>
      </c>
      <c r="D210" s="36">
        <v>29907</v>
      </c>
      <c r="E210" s="688"/>
      <c r="F210" s="180"/>
      <c r="G210" s="180"/>
    </row>
    <row r="211" spans="1:7" ht="25.5" customHeight="1">
      <c r="A211" s="119">
        <v>1200</v>
      </c>
      <c r="B211" s="676" t="s">
        <v>122</v>
      </c>
      <c r="C211" s="340">
        <v>1468</v>
      </c>
      <c r="D211" s="36">
        <v>1316</v>
      </c>
      <c r="E211" s="688"/>
      <c r="F211" s="180"/>
      <c r="G211" s="180"/>
    </row>
    <row r="212" spans="1:7" ht="12.75" customHeight="1">
      <c r="A212" s="458">
        <v>2000</v>
      </c>
      <c r="B212" s="691" t="s">
        <v>132</v>
      </c>
      <c r="C212" s="340">
        <v>31321</v>
      </c>
      <c r="D212" s="36">
        <v>20908</v>
      </c>
      <c r="E212" s="688"/>
      <c r="F212" s="180"/>
      <c r="G212" s="180"/>
    </row>
    <row r="213" spans="1:7" ht="12.75" customHeight="1">
      <c r="A213" s="451" t="s">
        <v>420</v>
      </c>
      <c r="B213" s="691" t="s">
        <v>421</v>
      </c>
      <c r="C213" s="340">
        <v>40</v>
      </c>
      <c r="D213" s="36">
        <v>20</v>
      </c>
      <c r="E213" s="688"/>
      <c r="F213" s="180"/>
      <c r="G213" s="180"/>
    </row>
    <row r="214" spans="1:7" ht="12.75" customHeight="1">
      <c r="A214" s="458">
        <v>6000</v>
      </c>
      <c r="B214" s="691" t="s">
        <v>142</v>
      </c>
      <c r="C214" s="340">
        <v>40</v>
      </c>
      <c r="D214" s="36">
        <v>20</v>
      </c>
      <c r="E214" s="688"/>
      <c r="F214" s="180"/>
      <c r="G214" s="180"/>
    </row>
    <row r="215" spans="1:7" ht="12.75" customHeight="1">
      <c r="A215" s="458" t="s">
        <v>428</v>
      </c>
      <c r="B215" s="691" t="s">
        <v>143</v>
      </c>
      <c r="C215" s="340">
        <v>874</v>
      </c>
      <c r="D215" s="36">
        <v>874</v>
      </c>
      <c r="E215" s="688"/>
      <c r="F215" s="180"/>
      <c r="G215" s="180"/>
    </row>
    <row r="216" spans="1:7" ht="12.75" customHeight="1">
      <c r="A216" s="458">
        <v>5000</v>
      </c>
      <c r="B216" s="691" t="s">
        <v>431</v>
      </c>
      <c r="C216" s="340">
        <v>874</v>
      </c>
      <c r="D216" s="36">
        <v>874</v>
      </c>
      <c r="E216" s="688"/>
      <c r="F216" s="180"/>
      <c r="G216" s="180"/>
    </row>
    <row r="217" spans="1:127" s="96" customFormat="1" ht="12.75" customHeight="1">
      <c r="A217" s="692"/>
      <c r="B217" s="225" t="s">
        <v>175</v>
      </c>
      <c r="C217" s="237">
        <v>86686</v>
      </c>
      <c r="D217" s="71">
        <v>-38267</v>
      </c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</row>
    <row r="218" spans="1:127" s="96" customFormat="1" ht="12.75" customHeight="1">
      <c r="A218" s="451"/>
      <c r="B218" s="225" t="s">
        <v>176</v>
      </c>
      <c r="C218" s="237">
        <v>-86686</v>
      </c>
      <c r="D218" s="71">
        <v>38267</v>
      </c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</row>
    <row r="219" spans="1:127" s="96" customFormat="1" ht="12.75" customHeight="1">
      <c r="A219" s="227" t="s">
        <v>438</v>
      </c>
      <c r="B219" s="141" t="s">
        <v>297</v>
      </c>
      <c r="C219" s="532">
        <v>-86686</v>
      </c>
      <c r="D219" s="36">
        <v>38267</v>
      </c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</row>
    <row r="220" spans="1:7" ht="15" customHeight="1">
      <c r="A220" s="670"/>
      <c r="B220" s="686" t="s">
        <v>150</v>
      </c>
      <c r="C220" s="335"/>
      <c r="D220" s="36"/>
      <c r="E220" s="688"/>
      <c r="F220" s="180"/>
      <c r="G220" s="180"/>
    </row>
    <row r="221" spans="1:127" s="210" customFormat="1" ht="14.25" customHeight="1">
      <c r="A221" s="669"/>
      <c r="B221" s="687" t="s">
        <v>129</v>
      </c>
      <c r="C221" s="335">
        <v>785</v>
      </c>
      <c r="D221" s="71">
        <v>591</v>
      </c>
      <c r="E221" s="689"/>
      <c r="F221" s="690"/>
      <c r="G221" s="690"/>
      <c r="H221" s="694"/>
      <c r="I221" s="694"/>
      <c r="J221" s="694"/>
      <c r="K221" s="694"/>
      <c r="L221" s="694"/>
      <c r="M221" s="694"/>
      <c r="N221" s="694"/>
      <c r="O221" s="694"/>
      <c r="P221" s="694"/>
      <c r="Q221" s="694"/>
      <c r="R221" s="694"/>
      <c r="S221" s="694"/>
      <c r="T221" s="694"/>
      <c r="U221" s="694"/>
      <c r="V221" s="694"/>
      <c r="W221" s="694"/>
      <c r="X221" s="694"/>
      <c r="Y221" s="694"/>
      <c r="Z221" s="694"/>
      <c r="AA221" s="694"/>
      <c r="AB221" s="694"/>
      <c r="AC221" s="694"/>
      <c r="AD221" s="694"/>
      <c r="AE221" s="694"/>
      <c r="AF221" s="694"/>
      <c r="AG221" s="694"/>
      <c r="AH221" s="694"/>
      <c r="AI221" s="694"/>
      <c r="AJ221" s="694"/>
      <c r="AK221" s="694"/>
      <c r="AL221" s="694"/>
      <c r="AM221" s="694"/>
      <c r="AN221" s="694"/>
      <c r="AO221" s="694"/>
      <c r="AP221" s="694"/>
      <c r="AQ221" s="694"/>
      <c r="AR221" s="694"/>
      <c r="AS221" s="694"/>
      <c r="AT221" s="694"/>
      <c r="AU221" s="694"/>
      <c r="AV221" s="694"/>
      <c r="AW221" s="694"/>
      <c r="AX221" s="694"/>
      <c r="AY221" s="694"/>
      <c r="AZ221" s="694"/>
      <c r="BA221" s="694"/>
      <c r="BB221" s="694"/>
      <c r="BC221" s="694"/>
      <c r="BD221" s="694"/>
      <c r="BE221" s="694"/>
      <c r="BF221" s="694"/>
      <c r="BG221" s="694"/>
      <c r="BH221" s="694"/>
      <c r="BI221" s="694"/>
      <c r="BJ221" s="694"/>
      <c r="BK221" s="694"/>
      <c r="BL221" s="694"/>
      <c r="BM221" s="694"/>
      <c r="BN221" s="694"/>
      <c r="BO221" s="694"/>
      <c r="BP221" s="694"/>
      <c r="BQ221" s="694"/>
      <c r="BR221" s="694"/>
      <c r="BS221" s="694"/>
      <c r="BT221" s="694"/>
      <c r="BU221" s="694"/>
      <c r="BV221" s="694"/>
      <c r="BW221" s="694"/>
      <c r="BX221" s="694"/>
      <c r="BY221" s="694"/>
      <c r="BZ221" s="694"/>
      <c r="CA221" s="694"/>
      <c r="CB221" s="694"/>
      <c r="CC221" s="694"/>
      <c r="CD221" s="694"/>
      <c r="CE221" s="694"/>
      <c r="CF221" s="694"/>
      <c r="CG221" s="694"/>
      <c r="CH221" s="694"/>
      <c r="CI221" s="694"/>
      <c r="CJ221" s="694"/>
      <c r="CK221" s="694"/>
      <c r="CL221" s="694"/>
      <c r="CM221" s="694"/>
      <c r="CN221" s="694"/>
      <c r="CO221" s="694"/>
      <c r="CP221" s="694"/>
      <c r="CQ221" s="694"/>
      <c r="CR221" s="694"/>
      <c r="CS221" s="694"/>
      <c r="CT221" s="694"/>
      <c r="CU221" s="694"/>
      <c r="CV221" s="694"/>
      <c r="CW221" s="694"/>
      <c r="CX221" s="694"/>
      <c r="CY221" s="694"/>
      <c r="CZ221" s="694"/>
      <c r="DA221" s="694"/>
      <c r="DB221" s="694"/>
      <c r="DC221" s="694"/>
      <c r="DD221" s="694"/>
      <c r="DE221" s="694"/>
      <c r="DF221" s="694"/>
      <c r="DG221" s="694"/>
      <c r="DH221" s="694"/>
      <c r="DI221" s="694"/>
      <c r="DJ221" s="694"/>
      <c r="DK221" s="694"/>
      <c r="DL221" s="694"/>
      <c r="DM221" s="694"/>
      <c r="DN221" s="694"/>
      <c r="DO221" s="694"/>
      <c r="DP221" s="694"/>
      <c r="DQ221" s="694"/>
      <c r="DR221" s="694"/>
      <c r="DS221" s="694"/>
      <c r="DT221" s="694"/>
      <c r="DU221" s="694"/>
      <c r="DV221" s="694"/>
      <c r="DW221" s="694"/>
    </row>
    <row r="222" spans="1:7" ht="12.75" customHeight="1">
      <c r="A222" s="670"/>
      <c r="B222" s="687" t="s">
        <v>828</v>
      </c>
      <c r="C222" s="335">
        <v>31978</v>
      </c>
      <c r="D222" s="71">
        <v>26295</v>
      </c>
      <c r="E222" s="689"/>
      <c r="F222" s="690"/>
      <c r="G222" s="690"/>
    </row>
    <row r="223" spans="1:7" ht="12.75" customHeight="1">
      <c r="A223" s="451" t="s">
        <v>405</v>
      </c>
      <c r="B223" s="691" t="s">
        <v>130</v>
      </c>
      <c r="C223" s="340">
        <v>30935</v>
      </c>
      <c r="D223" s="36">
        <v>25982</v>
      </c>
      <c r="E223" s="688"/>
      <c r="F223" s="180"/>
      <c r="G223" s="180"/>
    </row>
    <row r="224" spans="1:7" ht="12.75" customHeight="1">
      <c r="A224" s="458" t="s">
        <v>407</v>
      </c>
      <c r="B224" s="691" t="s">
        <v>131</v>
      </c>
      <c r="C224" s="340">
        <v>30935</v>
      </c>
      <c r="D224" s="36">
        <v>25982</v>
      </c>
      <c r="E224" s="688"/>
      <c r="F224" s="180"/>
      <c r="G224" s="180"/>
    </row>
    <row r="225" spans="1:127" s="96" customFormat="1" ht="12.75" customHeight="1">
      <c r="A225" s="458">
        <v>1000</v>
      </c>
      <c r="B225" s="459" t="s">
        <v>136</v>
      </c>
      <c r="C225" s="532">
        <v>4374</v>
      </c>
      <c r="D225" s="36">
        <v>2341</v>
      </c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</row>
    <row r="226" spans="1:7" ht="12.75" customHeight="1">
      <c r="A226" s="119">
        <v>1100</v>
      </c>
      <c r="B226" s="691" t="s">
        <v>137</v>
      </c>
      <c r="C226" s="340">
        <v>3525</v>
      </c>
      <c r="D226" s="36">
        <v>2137</v>
      </c>
      <c r="E226" s="688"/>
      <c r="F226" s="180"/>
      <c r="G226" s="180"/>
    </row>
    <row r="227" spans="1:7" ht="25.5" customHeight="1">
      <c r="A227" s="119">
        <v>1200</v>
      </c>
      <c r="B227" s="676" t="s">
        <v>122</v>
      </c>
      <c r="C227" s="340">
        <v>849</v>
      </c>
      <c r="D227" s="36">
        <v>204</v>
      </c>
      <c r="E227" s="688"/>
      <c r="F227" s="180"/>
      <c r="G227" s="180"/>
    </row>
    <row r="228" spans="1:7" ht="12.75" customHeight="1">
      <c r="A228" s="458">
        <v>2000</v>
      </c>
      <c r="B228" s="691" t="s">
        <v>132</v>
      </c>
      <c r="C228" s="340">
        <v>26561</v>
      </c>
      <c r="D228" s="36">
        <v>23641</v>
      </c>
      <c r="E228" s="688"/>
      <c r="F228" s="180"/>
      <c r="G228" s="180"/>
    </row>
    <row r="229" spans="1:7" ht="12.75" customHeight="1">
      <c r="A229" s="451" t="s">
        <v>428</v>
      </c>
      <c r="B229" s="691" t="s">
        <v>143</v>
      </c>
      <c r="C229" s="340">
        <v>1043</v>
      </c>
      <c r="D229" s="36">
        <v>313</v>
      </c>
      <c r="E229" s="688"/>
      <c r="F229" s="180"/>
      <c r="G229" s="180"/>
    </row>
    <row r="230" spans="1:7" ht="12.75" customHeight="1">
      <c r="A230" s="458">
        <v>5000</v>
      </c>
      <c r="B230" s="691" t="s">
        <v>431</v>
      </c>
      <c r="C230" s="340">
        <v>1043</v>
      </c>
      <c r="D230" s="36">
        <v>313</v>
      </c>
      <c r="E230" s="688"/>
      <c r="F230" s="180"/>
      <c r="G230" s="180"/>
    </row>
    <row r="231" spans="1:127" s="96" customFormat="1" ht="12.75" customHeight="1">
      <c r="A231" s="692"/>
      <c r="B231" s="225" t="s">
        <v>175</v>
      </c>
      <c r="C231" s="237">
        <v>-31193</v>
      </c>
      <c r="D231" s="71">
        <v>-25704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</row>
    <row r="232" spans="1:127" s="96" customFormat="1" ht="12.75" customHeight="1">
      <c r="A232" s="681"/>
      <c r="B232" s="225" t="s">
        <v>176</v>
      </c>
      <c r="C232" s="237">
        <v>31193</v>
      </c>
      <c r="D232" s="71">
        <v>25704</v>
      </c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</row>
    <row r="233" spans="1:127" s="96" customFormat="1" ht="12.75" customHeight="1">
      <c r="A233" s="227" t="s">
        <v>438</v>
      </c>
      <c r="B233" s="141" t="s">
        <v>297</v>
      </c>
      <c r="C233" s="532">
        <v>31193</v>
      </c>
      <c r="D233" s="36">
        <v>25704</v>
      </c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</row>
    <row r="234" spans="1:7" ht="15" customHeight="1" hidden="1">
      <c r="A234" s="670"/>
      <c r="B234" s="686" t="s">
        <v>151</v>
      </c>
      <c r="C234" s="335"/>
      <c r="D234" s="36">
        <v>0</v>
      </c>
      <c r="E234" s="688"/>
      <c r="F234" s="180"/>
      <c r="G234" s="180"/>
    </row>
    <row r="235" spans="1:7" ht="12.75" customHeight="1" hidden="1">
      <c r="A235" s="670"/>
      <c r="B235" s="687" t="s">
        <v>152</v>
      </c>
      <c r="C235" s="335">
        <v>0</v>
      </c>
      <c r="D235" s="36">
        <v>0</v>
      </c>
      <c r="E235" s="688"/>
      <c r="F235" s="180"/>
      <c r="G235" s="180"/>
    </row>
    <row r="236" spans="1:7" ht="25.5" customHeight="1" hidden="1">
      <c r="A236" s="670"/>
      <c r="B236" s="691" t="s">
        <v>153</v>
      </c>
      <c r="C236" s="340">
        <v>0</v>
      </c>
      <c r="D236" s="36">
        <v>0</v>
      </c>
      <c r="E236" s="688"/>
      <c r="F236" s="180"/>
      <c r="G236" s="180"/>
    </row>
    <row r="237" spans="1:127" s="96" customFormat="1" ht="12.75" customHeight="1" hidden="1">
      <c r="A237" s="472"/>
      <c r="B237" s="225" t="s">
        <v>175</v>
      </c>
      <c r="C237" s="237">
        <v>0</v>
      </c>
      <c r="D237" s="36">
        <v>0</v>
      </c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</row>
    <row r="238" spans="1:127" s="96" customFormat="1" ht="12.75" customHeight="1" hidden="1">
      <c r="A238" s="681"/>
      <c r="B238" s="225" t="s">
        <v>176</v>
      </c>
      <c r="C238" s="237">
        <v>0</v>
      </c>
      <c r="D238" s="36">
        <v>0</v>
      </c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</row>
    <row r="239" spans="1:127" s="96" customFormat="1" ht="12.75" customHeight="1" hidden="1">
      <c r="A239" s="227" t="s">
        <v>438</v>
      </c>
      <c r="B239" s="141" t="s">
        <v>297</v>
      </c>
      <c r="C239" s="532">
        <v>0</v>
      </c>
      <c r="D239" s="36">
        <v>0</v>
      </c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</row>
    <row r="240" spans="1:127" s="96" customFormat="1" ht="12.75" customHeight="1">
      <c r="A240" s="227"/>
      <c r="B240" s="693" t="s">
        <v>154</v>
      </c>
      <c r="C240" s="532"/>
      <c r="D240" s="36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</row>
    <row r="241" spans="1:127" s="226" customFormat="1" ht="12.75" customHeight="1">
      <c r="A241" s="238"/>
      <c r="B241" s="687" t="s">
        <v>129</v>
      </c>
      <c r="C241" s="224">
        <v>0</v>
      </c>
      <c r="D241" s="71">
        <v>0</v>
      </c>
      <c r="E241" s="673"/>
      <c r="F241" s="673"/>
      <c r="G241" s="673"/>
      <c r="H241" s="673"/>
      <c r="I241" s="673"/>
      <c r="J241" s="673"/>
      <c r="K241" s="673"/>
      <c r="L241" s="673"/>
      <c r="M241" s="673"/>
      <c r="N241" s="673"/>
      <c r="O241" s="673"/>
      <c r="P241" s="673"/>
      <c r="Q241" s="673"/>
      <c r="R241" s="673"/>
      <c r="S241" s="673"/>
      <c r="T241" s="673"/>
      <c r="U241" s="673"/>
      <c r="V241" s="673"/>
      <c r="W241" s="673"/>
      <c r="X241" s="673"/>
      <c r="Y241" s="673"/>
      <c r="Z241" s="673"/>
      <c r="AA241" s="673"/>
      <c r="AB241" s="673"/>
      <c r="AC241" s="673"/>
      <c r="AD241" s="673"/>
      <c r="AE241" s="673"/>
      <c r="AF241" s="673"/>
      <c r="AG241" s="673"/>
      <c r="AH241" s="673"/>
      <c r="AI241" s="673"/>
      <c r="AJ241" s="673"/>
      <c r="AK241" s="673"/>
      <c r="AL241" s="673"/>
      <c r="AM241" s="673"/>
      <c r="AN241" s="673"/>
      <c r="AO241" s="673"/>
      <c r="AP241" s="673"/>
      <c r="AQ241" s="673"/>
      <c r="AR241" s="673"/>
      <c r="AS241" s="673"/>
      <c r="AT241" s="673"/>
      <c r="AU241" s="673"/>
      <c r="AV241" s="673"/>
      <c r="AW241" s="673"/>
      <c r="AX241" s="673"/>
      <c r="AY241" s="673"/>
      <c r="AZ241" s="673"/>
      <c r="BA241" s="673"/>
      <c r="BB241" s="673"/>
      <c r="BC241" s="673"/>
      <c r="BD241" s="673"/>
      <c r="BE241" s="673"/>
      <c r="BF241" s="673"/>
      <c r="BG241" s="673"/>
      <c r="BH241" s="673"/>
      <c r="BI241" s="673"/>
      <c r="BJ241" s="673"/>
      <c r="BK241" s="673"/>
      <c r="BL241" s="673"/>
      <c r="BM241" s="673"/>
      <c r="BN241" s="673"/>
      <c r="BO241" s="673"/>
      <c r="BP241" s="673"/>
      <c r="BQ241" s="673"/>
      <c r="BR241" s="673"/>
      <c r="BS241" s="673"/>
      <c r="BT241" s="673"/>
      <c r="BU241" s="673"/>
      <c r="BV241" s="673"/>
      <c r="BW241" s="673"/>
      <c r="BX241" s="673"/>
      <c r="BY241" s="673"/>
      <c r="BZ241" s="673"/>
      <c r="CA241" s="673"/>
      <c r="CB241" s="673"/>
      <c r="CC241" s="673"/>
      <c r="CD241" s="673"/>
      <c r="CE241" s="673"/>
      <c r="CF241" s="673"/>
      <c r="CG241" s="673"/>
      <c r="CH241" s="673"/>
      <c r="CI241" s="673"/>
      <c r="CJ241" s="673"/>
      <c r="CK241" s="673"/>
      <c r="CL241" s="673"/>
      <c r="CM241" s="673"/>
      <c r="CN241" s="673"/>
      <c r="CO241" s="673"/>
      <c r="CP241" s="673"/>
      <c r="CQ241" s="673"/>
      <c r="CR241" s="673"/>
      <c r="CS241" s="673"/>
      <c r="CT241" s="673"/>
      <c r="CU241" s="673"/>
      <c r="CV241" s="673"/>
      <c r="CW241" s="673"/>
      <c r="CX241" s="673"/>
      <c r="CY241" s="673"/>
      <c r="CZ241" s="673"/>
      <c r="DA241" s="673"/>
      <c r="DB241" s="673"/>
      <c r="DC241" s="673"/>
      <c r="DD241" s="673"/>
      <c r="DE241" s="673"/>
      <c r="DF241" s="673"/>
      <c r="DG241" s="673"/>
      <c r="DH241" s="673"/>
      <c r="DI241" s="673"/>
      <c r="DJ241" s="673"/>
      <c r="DK241" s="673"/>
      <c r="DL241" s="673"/>
      <c r="DM241" s="673"/>
      <c r="DN241" s="673"/>
      <c r="DO241" s="673"/>
      <c r="DP241" s="673"/>
      <c r="DQ241" s="673"/>
      <c r="DR241" s="673"/>
      <c r="DS241" s="673"/>
      <c r="DT241" s="673"/>
      <c r="DU241" s="673"/>
      <c r="DV241" s="673"/>
      <c r="DW241" s="673"/>
    </row>
    <row r="242" spans="1:127" s="96" customFormat="1" ht="12.75" customHeight="1">
      <c r="A242" s="670"/>
      <c r="B242" s="695" t="s">
        <v>828</v>
      </c>
      <c r="C242" s="224">
        <v>2380</v>
      </c>
      <c r="D242" s="71">
        <v>1296</v>
      </c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</row>
    <row r="243" spans="1:127" s="96" customFormat="1" ht="12.75" customHeight="1">
      <c r="A243" s="451" t="s">
        <v>405</v>
      </c>
      <c r="B243" s="676" t="s">
        <v>130</v>
      </c>
      <c r="C243" s="532">
        <v>2380</v>
      </c>
      <c r="D243" s="36">
        <v>1296</v>
      </c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</row>
    <row r="244" spans="1:127" s="96" customFormat="1" ht="12.75" customHeight="1">
      <c r="A244" s="458" t="s">
        <v>407</v>
      </c>
      <c r="B244" s="676" t="s">
        <v>131</v>
      </c>
      <c r="C244" s="532">
        <v>2380</v>
      </c>
      <c r="D244" s="36">
        <v>1296</v>
      </c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</row>
    <row r="245" spans="1:127" s="96" customFormat="1" ht="12.75" customHeight="1">
      <c r="A245" s="458">
        <v>1000</v>
      </c>
      <c r="B245" s="459" t="s">
        <v>136</v>
      </c>
      <c r="C245" s="532">
        <v>2380</v>
      </c>
      <c r="D245" s="36">
        <v>1296</v>
      </c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</row>
    <row r="246" spans="1:127" s="96" customFormat="1" ht="12.75" customHeight="1">
      <c r="A246" s="119">
        <v>1100</v>
      </c>
      <c r="B246" s="676" t="s">
        <v>137</v>
      </c>
      <c r="C246" s="532">
        <v>1823</v>
      </c>
      <c r="D246" s="36">
        <v>1045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</row>
    <row r="247" spans="1:127" s="96" customFormat="1" ht="12.75" customHeight="1">
      <c r="A247" s="119">
        <v>1200</v>
      </c>
      <c r="B247" s="676" t="s">
        <v>122</v>
      </c>
      <c r="C247" s="532">
        <v>557</v>
      </c>
      <c r="D247" s="36">
        <v>251</v>
      </c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</row>
    <row r="248" spans="1:127" s="96" customFormat="1" ht="12.75" customHeight="1">
      <c r="A248" s="472"/>
      <c r="B248" s="225" t="s">
        <v>175</v>
      </c>
      <c r="C248" s="224">
        <v>-2380</v>
      </c>
      <c r="D248" s="71">
        <v>-1296</v>
      </c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</row>
    <row r="249" spans="1:127" s="96" customFormat="1" ht="12.75" customHeight="1">
      <c r="A249" s="681"/>
      <c r="B249" s="225" t="s">
        <v>176</v>
      </c>
      <c r="C249" s="224">
        <v>2380</v>
      </c>
      <c r="D249" s="71">
        <v>1296</v>
      </c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</row>
    <row r="250" spans="1:127" s="96" customFormat="1" ht="12.75" customHeight="1">
      <c r="A250" s="227" t="s">
        <v>438</v>
      </c>
      <c r="B250" s="141" t="s">
        <v>297</v>
      </c>
      <c r="C250" s="532">
        <v>2380</v>
      </c>
      <c r="D250" s="36">
        <v>1296</v>
      </c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</row>
    <row r="251" spans="1:7" ht="15" customHeight="1">
      <c r="A251" s="670"/>
      <c r="B251" s="686" t="s">
        <v>155</v>
      </c>
      <c r="C251" s="335"/>
      <c r="D251" s="36"/>
      <c r="E251" s="689"/>
      <c r="F251" s="690"/>
      <c r="G251" s="690"/>
    </row>
    <row r="252" spans="1:127" s="210" customFormat="1" ht="13.5" customHeight="1">
      <c r="A252" s="669"/>
      <c r="B252" s="687" t="s">
        <v>129</v>
      </c>
      <c r="C252" s="335">
        <v>83305</v>
      </c>
      <c r="D252" s="71">
        <v>20</v>
      </c>
      <c r="E252" s="689"/>
      <c r="F252" s="690"/>
      <c r="G252" s="690"/>
      <c r="H252" s="694"/>
      <c r="I252" s="694"/>
      <c r="J252" s="694"/>
      <c r="K252" s="694"/>
      <c r="L252" s="694"/>
      <c r="M252" s="694"/>
      <c r="N252" s="694"/>
      <c r="O252" s="694"/>
      <c r="P252" s="694"/>
      <c r="Q252" s="694"/>
      <c r="R252" s="694"/>
      <c r="S252" s="694"/>
      <c r="T252" s="694"/>
      <c r="U252" s="694"/>
      <c r="V252" s="694"/>
      <c r="W252" s="694"/>
      <c r="X252" s="694"/>
      <c r="Y252" s="694"/>
      <c r="Z252" s="694"/>
      <c r="AA252" s="694"/>
      <c r="AB252" s="694"/>
      <c r="AC252" s="694"/>
      <c r="AD252" s="694"/>
      <c r="AE252" s="694"/>
      <c r="AF252" s="694"/>
      <c r="AG252" s="694"/>
      <c r="AH252" s="694"/>
      <c r="AI252" s="694"/>
      <c r="AJ252" s="694"/>
      <c r="AK252" s="694"/>
      <c r="AL252" s="694"/>
      <c r="AM252" s="694"/>
      <c r="AN252" s="694"/>
      <c r="AO252" s="694"/>
      <c r="AP252" s="694"/>
      <c r="AQ252" s="694"/>
      <c r="AR252" s="694"/>
      <c r="AS252" s="694"/>
      <c r="AT252" s="694"/>
      <c r="AU252" s="694"/>
      <c r="AV252" s="694"/>
      <c r="AW252" s="694"/>
      <c r="AX252" s="694"/>
      <c r="AY252" s="694"/>
      <c r="AZ252" s="694"/>
      <c r="BA252" s="694"/>
      <c r="BB252" s="694"/>
      <c r="BC252" s="694"/>
      <c r="BD252" s="694"/>
      <c r="BE252" s="694"/>
      <c r="BF252" s="694"/>
      <c r="BG252" s="694"/>
      <c r="BH252" s="694"/>
      <c r="BI252" s="694"/>
      <c r="BJ252" s="694"/>
      <c r="BK252" s="694"/>
      <c r="BL252" s="694"/>
      <c r="BM252" s="694"/>
      <c r="BN252" s="694"/>
      <c r="BO252" s="694"/>
      <c r="BP252" s="694"/>
      <c r="BQ252" s="694"/>
      <c r="BR252" s="694"/>
      <c r="BS252" s="694"/>
      <c r="BT252" s="694"/>
      <c r="BU252" s="694"/>
      <c r="BV252" s="694"/>
      <c r="BW252" s="694"/>
      <c r="BX252" s="694"/>
      <c r="BY252" s="694"/>
      <c r="BZ252" s="694"/>
      <c r="CA252" s="694"/>
      <c r="CB252" s="694"/>
      <c r="CC252" s="694"/>
      <c r="CD252" s="694"/>
      <c r="CE252" s="694"/>
      <c r="CF252" s="694"/>
      <c r="CG252" s="694"/>
      <c r="CH252" s="694"/>
      <c r="CI252" s="694"/>
      <c r="CJ252" s="694"/>
      <c r="CK252" s="694"/>
      <c r="CL252" s="694"/>
      <c r="CM252" s="694"/>
      <c r="CN252" s="694"/>
      <c r="CO252" s="694"/>
      <c r="CP252" s="694"/>
      <c r="CQ252" s="694"/>
      <c r="CR252" s="694"/>
      <c r="CS252" s="694"/>
      <c r="CT252" s="694"/>
      <c r="CU252" s="694"/>
      <c r="CV252" s="694"/>
      <c r="CW252" s="694"/>
      <c r="CX252" s="694"/>
      <c r="CY252" s="694"/>
      <c r="CZ252" s="694"/>
      <c r="DA252" s="694"/>
      <c r="DB252" s="694"/>
      <c r="DC252" s="694"/>
      <c r="DD252" s="694"/>
      <c r="DE252" s="694"/>
      <c r="DF252" s="694"/>
      <c r="DG252" s="694"/>
      <c r="DH252" s="694"/>
      <c r="DI252" s="694"/>
      <c r="DJ252" s="694"/>
      <c r="DK252" s="694"/>
      <c r="DL252" s="694"/>
      <c r="DM252" s="694"/>
      <c r="DN252" s="694"/>
      <c r="DO252" s="694"/>
      <c r="DP252" s="694"/>
      <c r="DQ252" s="694"/>
      <c r="DR252" s="694"/>
      <c r="DS252" s="694"/>
      <c r="DT252" s="694"/>
      <c r="DU252" s="694"/>
      <c r="DV252" s="694"/>
      <c r="DW252" s="694"/>
    </row>
    <row r="253" spans="1:7" ht="12.75" customHeight="1">
      <c r="A253" s="670"/>
      <c r="B253" s="687" t="s">
        <v>828</v>
      </c>
      <c r="C253" s="335">
        <v>44093</v>
      </c>
      <c r="D253" s="71">
        <v>20468</v>
      </c>
      <c r="E253" s="688"/>
      <c r="F253" s="180"/>
      <c r="G253" s="180"/>
    </row>
    <row r="254" spans="1:7" ht="12.75" customHeight="1">
      <c r="A254" s="451" t="s">
        <v>405</v>
      </c>
      <c r="B254" s="691" t="s">
        <v>130</v>
      </c>
      <c r="C254" s="340">
        <v>44093</v>
      </c>
      <c r="D254" s="36">
        <v>20468</v>
      </c>
      <c r="E254" s="688"/>
      <c r="F254" s="180"/>
      <c r="G254" s="180"/>
    </row>
    <row r="255" spans="1:7" ht="12.75" customHeight="1">
      <c r="A255" s="458" t="s">
        <v>407</v>
      </c>
      <c r="B255" s="691" t="s">
        <v>131</v>
      </c>
      <c r="C255" s="340">
        <v>44093</v>
      </c>
      <c r="D255" s="36">
        <v>20468</v>
      </c>
      <c r="E255" s="688"/>
      <c r="F255" s="180"/>
      <c r="G255" s="180"/>
    </row>
    <row r="256" spans="1:127" s="96" customFormat="1" ht="12.75" customHeight="1">
      <c r="A256" s="458">
        <v>1000</v>
      </c>
      <c r="B256" s="459" t="s">
        <v>136</v>
      </c>
      <c r="C256" s="532">
        <v>32169</v>
      </c>
      <c r="D256" s="36">
        <v>14024</v>
      </c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</row>
    <row r="257" spans="1:7" ht="12.75" customHeight="1">
      <c r="A257" s="119">
        <v>1100</v>
      </c>
      <c r="B257" s="691" t="s">
        <v>137</v>
      </c>
      <c r="C257" s="340">
        <v>25760</v>
      </c>
      <c r="D257" s="36">
        <v>11302</v>
      </c>
      <c r="E257" s="688"/>
      <c r="F257" s="180"/>
      <c r="G257" s="180"/>
    </row>
    <row r="258" spans="1:7" ht="25.5" customHeight="1">
      <c r="A258" s="119">
        <v>1200</v>
      </c>
      <c r="B258" s="676" t="s">
        <v>122</v>
      </c>
      <c r="C258" s="340">
        <v>6409</v>
      </c>
      <c r="D258" s="36">
        <v>2722</v>
      </c>
      <c r="E258" s="688"/>
      <c r="F258" s="180"/>
      <c r="G258" s="180"/>
    </row>
    <row r="259" spans="1:7" ht="12.75" customHeight="1">
      <c r="A259" s="458">
        <v>2000</v>
      </c>
      <c r="B259" s="691" t="s">
        <v>132</v>
      </c>
      <c r="C259" s="340">
        <v>11924</v>
      </c>
      <c r="D259" s="36">
        <v>6444</v>
      </c>
      <c r="E259" s="688"/>
      <c r="F259" s="180"/>
      <c r="G259" s="180"/>
    </row>
    <row r="260" spans="1:7" ht="12.75" customHeight="1" hidden="1">
      <c r="A260" s="451" t="s">
        <v>428</v>
      </c>
      <c r="B260" s="691" t="s">
        <v>143</v>
      </c>
      <c r="C260" s="340">
        <v>0</v>
      </c>
      <c r="D260" s="36">
        <v>0</v>
      </c>
      <c r="E260" s="688"/>
      <c r="F260" s="180"/>
      <c r="G260" s="180"/>
    </row>
    <row r="261" spans="1:7" ht="12.75" customHeight="1" hidden="1">
      <c r="A261" s="458">
        <v>5000</v>
      </c>
      <c r="B261" s="691" t="s">
        <v>431</v>
      </c>
      <c r="C261" s="340">
        <v>0</v>
      </c>
      <c r="D261" s="36">
        <v>0</v>
      </c>
      <c r="E261" s="688"/>
      <c r="F261" s="180"/>
      <c r="G261" s="180"/>
    </row>
    <row r="262" spans="1:7" ht="12.75" customHeight="1">
      <c r="A262" s="451" t="s">
        <v>428</v>
      </c>
      <c r="B262" s="691" t="s">
        <v>143</v>
      </c>
      <c r="C262" s="340">
        <v>0</v>
      </c>
      <c r="D262" s="36">
        <v>0</v>
      </c>
      <c r="E262" s="688"/>
      <c r="F262" s="180"/>
      <c r="G262" s="180"/>
    </row>
    <row r="263" spans="1:7" ht="12.75" customHeight="1">
      <c r="A263" s="458">
        <v>5000</v>
      </c>
      <c r="B263" s="691" t="s">
        <v>431</v>
      </c>
      <c r="C263" s="340">
        <v>0</v>
      </c>
      <c r="D263" s="36">
        <v>0</v>
      </c>
      <c r="E263" s="688"/>
      <c r="F263" s="180"/>
      <c r="G263" s="180"/>
    </row>
    <row r="264" spans="1:127" s="96" customFormat="1" ht="12.75" customHeight="1">
      <c r="A264" s="472"/>
      <c r="B264" s="225" t="s">
        <v>175</v>
      </c>
      <c r="C264" s="237">
        <v>39212</v>
      </c>
      <c r="D264" s="71">
        <v>-20448</v>
      </c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</row>
    <row r="265" spans="1:127" s="96" customFormat="1" ht="12.75" customHeight="1">
      <c r="A265" s="681"/>
      <c r="B265" s="225" t="s">
        <v>176</v>
      </c>
      <c r="C265" s="237">
        <v>-39212</v>
      </c>
      <c r="D265" s="71">
        <v>20448</v>
      </c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</row>
    <row r="266" spans="1:127" s="96" customFormat="1" ht="12.75" customHeight="1">
      <c r="A266" s="227" t="s">
        <v>438</v>
      </c>
      <c r="B266" s="141" t="s">
        <v>297</v>
      </c>
      <c r="C266" s="532">
        <v>-39212</v>
      </c>
      <c r="D266" s="36">
        <v>20448</v>
      </c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</row>
    <row r="267" spans="3:7" ht="12.75" customHeight="1">
      <c r="C267" s="574"/>
      <c r="E267" s="689"/>
      <c r="F267" s="690"/>
      <c r="G267" s="690"/>
    </row>
    <row r="268" spans="3:7" ht="12.75" customHeight="1">
      <c r="C268" s="574"/>
      <c r="E268" s="689"/>
      <c r="F268" s="690"/>
      <c r="G268" s="690"/>
    </row>
    <row r="269" spans="1:4" ht="12.75">
      <c r="A269" s="696"/>
      <c r="B269" s="696"/>
      <c r="C269" s="696"/>
      <c r="D269" s="117"/>
    </row>
    <row r="270" spans="1:7" s="96" customFormat="1" ht="12.75">
      <c r="A270" s="48" t="s">
        <v>445</v>
      </c>
      <c r="B270" s="117"/>
      <c r="D270" s="251" t="s">
        <v>186</v>
      </c>
      <c r="E270" s="251"/>
      <c r="G270" s="174"/>
    </row>
    <row r="271" spans="1:7" s="96" customFormat="1" ht="12.75">
      <c r="A271" s="48"/>
      <c r="B271" s="117"/>
      <c r="C271" s="251"/>
      <c r="D271" s="251"/>
      <c r="E271" s="251"/>
      <c r="G271" s="174"/>
    </row>
    <row r="272" spans="1:7" s="96" customFormat="1" ht="12.75">
      <c r="A272" s="48"/>
      <c r="B272" s="117"/>
      <c r="C272" s="251"/>
      <c r="D272" s="251"/>
      <c r="E272" s="251"/>
      <c r="G272" s="174"/>
    </row>
    <row r="273" spans="1:7" s="96" customFormat="1" ht="12.75">
      <c r="A273" s="48"/>
      <c r="B273" s="117"/>
      <c r="C273" s="251"/>
      <c r="D273" s="251"/>
      <c r="E273" s="251"/>
      <c r="G273" s="174"/>
    </row>
    <row r="274" spans="1:4" ht="12.75" customHeight="1">
      <c r="A274" s="697" t="s">
        <v>565</v>
      </c>
      <c r="B274" s="569"/>
      <c r="C274" s="251"/>
      <c r="D274" s="251"/>
    </row>
    <row r="275" spans="3:7" ht="12.75" customHeight="1">
      <c r="C275" s="574"/>
      <c r="E275" s="689"/>
      <c r="F275" s="690"/>
      <c r="G275" s="690"/>
    </row>
    <row r="276" spans="3:7" ht="12.75" customHeight="1">
      <c r="C276" s="574"/>
      <c r="E276" s="689"/>
      <c r="F276" s="690"/>
      <c r="G276" s="690"/>
    </row>
    <row r="277" spans="3:7" ht="12.75" customHeight="1">
      <c r="C277" s="574"/>
      <c r="E277" s="688"/>
      <c r="F277" s="180"/>
      <c r="G277" s="180"/>
    </row>
    <row r="278" spans="3:7" ht="12.75" customHeight="1">
      <c r="C278" s="574"/>
      <c r="E278" s="688"/>
      <c r="F278" s="180"/>
      <c r="G278" s="180"/>
    </row>
    <row r="279" spans="3:7" ht="12.75" customHeight="1">
      <c r="C279" s="574"/>
      <c r="E279" s="688"/>
      <c r="F279" s="180"/>
      <c r="G279" s="180"/>
    </row>
    <row r="280" spans="3:7" ht="12.75" customHeight="1">
      <c r="C280" s="574"/>
      <c r="E280" s="688"/>
      <c r="F280" s="180"/>
      <c r="G280" s="180"/>
    </row>
    <row r="281" spans="3:7" ht="12.75" customHeight="1">
      <c r="C281" s="574"/>
      <c r="E281" s="688"/>
      <c r="F281" s="180"/>
      <c r="G281" s="180"/>
    </row>
    <row r="282" spans="3:7" ht="12.75" customHeight="1">
      <c r="C282" s="574"/>
      <c r="E282" s="688"/>
      <c r="F282" s="180"/>
      <c r="G282" s="180"/>
    </row>
    <row r="283" spans="3:7" ht="12.75" customHeight="1">
      <c r="C283" s="574"/>
      <c r="E283" s="688"/>
      <c r="F283" s="180"/>
      <c r="G283" s="180"/>
    </row>
    <row r="284" spans="3:7" ht="12.75" customHeight="1">
      <c r="C284" s="574"/>
      <c r="E284" s="688"/>
      <c r="F284" s="180"/>
      <c r="G284" s="180"/>
    </row>
    <row r="285" spans="3:7" ht="12.75" customHeight="1">
      <c r="C285" s="574"/>
      <c r="E285" s="688"/>
      <c r="F285" s="180"/>
      <c r="G285" s="180"/>
    </row>
  </sheetData>
  <mergeCells count="6">
    <mergeCell ref="A6:D6"/>
    <mergeCell ref="A2:D2"/>
    <mergeCell ref="A1:D1"/>
    <mergeCell ref="A3:D3"/>
    <mergeCell ref="A4:D4"/>
    <mergeCell ref="A5:D5"/>
  </mergeCells>
  <printOptions horizontalCentered="1"/>
  <pageMargins left="0.9448818897637796" right="0.5118110236220472" top="0.984251968503937" bottom="0.984251968503937" header="0.7480314960629921" footer="0.7480314960629921"/>
  <pageSetup firstPageNumber="35" useFirstPageNumber="1" horizontalDpi="600" verticalDpi="600" orientation="portrait" paperSize="9" scale="80" r:id="rId2"/>
  <headerFooter alignWithMargins="0">
    <oddFooter>&amp;C&amp;"Times New Roman,Regular"&amp;P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1">
      <selection activeCell="B8" sqref="B8"/>
    </sheetView>
  </sheetViews>
  <sheetFormatPr defaultColWidth="9.140625" defaultRowHeight="17.25" customHeight="1"/>
  <cols>
    <col min="1" max="1" width="4.57421875" style="182" customWidth="1"/>
    <col min="2" max="2" width="48.28125" style="123" customWidth="1"/>
    <col min="3" max="4" width="11.00390625" style="129" customWidth="1"/>
    <col min="5" max="5" width="9.140625" style="183" customWidth="1"/>
    <col min="6" max="6" width="11.00390625" style="130" customWidth="1"/>
    <col min="7" max="16384" width="9.140625" style="123" customWidth="1"/>
  </cols>
  <sheetData>
    <row r="1" spans="1:6" s="1" customFormat="1" ht="60" customHeight="1">
      <c r="A1" s="1031"/>
      <c r="B1" s="1031"/>
      <c r="C1" s="1031"/>
      <c r="D1" s="1031"/>
      <c r="E1" s="1031"/>
      <c r="F1" s="1031"/>
    </row>
    <row r="2" spans="1:6" s="1" customFormat="1" ht="12.75" customHeight="1">
      <c r="A2" s="1051" t="s">
        <v>156</v>
      </c>
      <c r="B2" s="1051"/>
      <c r="C2" s="1051"/>
      <c r="D2" s="1051"/>
      <c r="E2" s="1051"/>
      <c r="F2" s="1051"/>
    </row>
    <row r="3" spans="1:6" s="3" customFormat="1" ht="17.25" customHeight="1">
      <c r="A3" s="1053" t="s">
        <v>157</v>
      </c>
      <c r="B3" s="1053"/>
      <c r="C3" s="1053"/>
      <c r="D3" s="1053"/>
      <c r="E3" s="1053"/>
      <c r="F3" s="1053"/>
    </row>
    <row r="4" spans="1:6" s="3" customFormat="1" ht="17.25" customHeight="1">
      <c r="A4" s="1030" t="s">
        <v>268</v>
      </c>
      <c r="B4" s="1030"/>
      <c r="C4" s="1030"/>
      <c r="D4" s="1030"/>
      <c r="E4" s="1030"/>
      <c r="F4" s="1030"/>
    </row>
    <row r="5" spans="1:6" s="3" customFormat="1" ht="17.25" customHeight="1">
      <c r="A5" s="1026" t="s">
        <v>269</v>
      </c>
      <c r="B5" s="1026"/>
      <c r="C5" s="1026"/>
      <c r="D5" s="1026"/>
      <c r="E5" s="1026"/>
      <c r="F5" s="1026"/>
    </row>
    <row r="6" spans="1:6" s="8" customFormat="1" ht="12.75">
      <c r="A6" s="1027" t="s">
        <v>160</v>
      </c>
      <c r="B6" s="1027"/>
      <c r="C6" s="1027"/>
      <c r="D6" s="1027"/>
      <c r="E6" s="1027"/>
      <c r="F6" s="1027"/>
    </row>
    <row r="7" spans="1:6" s="8" customFormat="1" ht="12.75">
      <c r="A7" s="113" t="s">
        <v>161</v>
      </c>
      <c r="B7" s="10"/>
      <c r="C7" s="114"/>
      <c r="D7" s="115"/>
      <c r="F7" s="7" t="s">
        <v>270</v>
      </c>
    </row>
    <row r="8" spans="1:6" s="8" customFormat="1" ht="12.75">
      <c r="A8" s="113"/>
      <c r="B8" s="10"/>
      <c r="C8" s="114"/>
      <c r="D8" s="115"/>
      <c r="F8" s="116" t="s">
        <v>271</v>
      </c>
    </row>
    <row r="9" spans="1:6" s="11" customFormat="1" ht="12.75">
      <c r="A9" s="113"/>
      <c r="B9" s="13"/>
      <c r="C9" s="117"/>
      <c r="D9" s="117"/>
      <c r="F9" s="12" t="s">
        <v>190</v>
      </c>
    </row>
    <row r="10" spans="1:6" s="11" customFormat="1" ht="51">
      <c r="A10" s="78"/>
      <c r="B10" s="65" t="s">
        <v>191</v>
      </c>
      <c r="C10" s="118" t="s">
        <v>272</v>
      </c>
      <c r="D10" s="118" t="s">
        <v>193</v>
      </c>
      <c r="E10" s="65" t="s">
        <v>194</v>
      </c>
      <c r="F10" s="65" t="s">
        <v>195</v>
      </c>
    </row>
    <row r="11" spans="1:6" s="11" customFormat="1" ht="12.75">
      <c r="A11" s="67">
        <v>1</v>
      </c>
      <c r="B11" s="65">
        <v>2</v>
      </c>
      <c r="C11" s="119">
        <v>3</v>
      </c>
      <c r="D11" s="119">
        <v>4</v>
      </c>
      <c r="E11" s="67">
        <v>5</v>
      </c>
      <c r="F11" s="67">
        <v>6</v>
      </c>
    </row>
    <row r="12" spans="1:6" ht="17.25" customHeight="1">
      <c r="A12" s="83" t="s">
        <v>273</v>
      </c>
      <c r="B12" s="99" t="s">
        <v>274</v>
      </c>
      <c r="C12" s="120">
        <v>1286959766</v>
      </c>
      <c r="D12" s="120">
        <v>221085420</v>
      </c>
      <c r="E12" s="121">
        <v>17.178891356266377</v>
      </c>
      <c r="F12" s="122">
        <v>104409090</v>
      </c>
    </row>
    <row r="13" spans="1:6" ht="17.25" customHeight="1">
      <c r="A13" s="83"/>
      <c r="B13" s="124" t="s">
        <v>275</v>
      </c>
      <c r="C13" s="120">
        <v>1399161982</v>
      </c>
      <c r="D13" s="120">
        <v>245314477</v>
      </c>
      <c r="E13" s="121">
        <v>17.532957595756056</v>
      </c>
      <c r="F13" s="122">
        <v>117417378</v>
      </c>
    </row>
    <row r="14" spans="1:6" ht="12.75">
      <c r="A14" s="74"/>
      <c r="B14" s="125" t="s">
        <v>276</v>
      </c>
      <c r="C14" s="126">
        <v>735972143</v>
      </c>
      <c r="D14" s="126">
        <v>119448617</v>
      </c>
      <c r="E14" s="127">
        <v>16.230045951616948</v>
      </c>
      <c r="F14" s="128">
        <v>57365355</v>
      </c>
    </row>
    <row r="15" spans="1:6" ht="12.75">
      <c r="A15" s="78"/>
      <c r="B15" s="125" t="s">
        <v>277</v>
      </c>
      <c r="C15" s="126">
        <v>23428243</v>
      </c>
      <c r="D15" s="126">
        <v>3746580</v>
      </c>
      <c r="E15" s="127">
        <v>15.991724176670013</v>
      </c>
      <c r="F15" s="128">
        <v>1549324</v>
      </c>
    </row>
    <row r="16" spans="1:6" ht="12.75">
      <c r="A16" s="78"/>
      <c r="B16" s="125" t="s">
        <v>278</v>
      </c>
      <c r="C16" s="126">
        <v>109225802</v>
      </c>
      <c r="D16" s="126">
        <v>17808249</v>
      </c>
      <c r="E16" s="127">
        <v>16.30406797104589</v>
      </c>
      <c r="F16" s="128">
        <v>9062034</v>
      </c>
    </row>
    <row r="17" spans="1:6" ht="12.75">
      <c r="A17" s="78"/>
      <c r="B17" s="125" t="s">
        <v>279</v>
      </c>
      <c r="C17" s="126">
        <v>842669</v>
      </c>
      <c r="D17" s="126">
        <v>170329</v>
      </c>
      <c r="E17" s="127">
        <v>20.21303738478572</v>
      </c>
      <c r="F17" s="128">
        <v>58944</v>
      </c>
    </row>
    <row r="18" spans="1:6" ht="12.75">
      <c r="A18" s="78"/>
      <c r="B18" s="125" t="s">
        <v>280</v>
      </c>
      <c r="C18" s="126">
        <v>525694813</v>
      </c>
      <c r="D18" s="126">
        <v>104140702</v>
      </c>
      <c r="E18" s="127">
        <v>19.81010643907571</v>
      </c>
      <c r="F18" s="128">
        <v>49381721</v>
      </c>
    </row>
    <row r="19" spans="1:6" ht="12.75">
      <c r="A19" s="74"/>
      <c r="B19" s="131" t="s">
        <v>281</v>
      </c>
      <c r="C19" s="132">
        <v>74417176</v>
      </c>
      <c r="D19" s="132">
        <v>12504967</v>
      </c>
      <c r="E19" s="133">
        <v>16.803871998582693</v>
      </c>
      <c r="F19" s="134">
        <v>6076865</v>
      </c>
    </row>
    <row r="20" spans="1:6" ht="12" customHeight="1">
      <c r="A20" s="78"/>
      <c r="B20" s="131" t="s">
        <v>282</v>
      </c>
      <c r="C20" s="132">
        <v>114575726</v>
      </c>
      <c r="D20" s="132">
        <v>23504881</v>
      </c>
      <c r="E20" s="133">
        <v>20.514712688794134</v>
      </c>
      <c r="F20" s="134">
        <v>12257521</v>
      </c>
    </row>
    <row r="21" spans="1:6" ht="12.75">
      <c r="A21" s="74" t="s">
        <v>283</v>
      </c>
      <c r="B21" s="99" t="s">
        <v>284</v>
      </c>
      <c r="C21" s="120">
        <v>1210169080</v>
      </c>
      <c r="D21" s="120">
        <v>209304629</v>
      </c>
      <c r="E21" s="121">
        <v>17.29548642905337</v>
      </c>
      <c r="F21" s="135">
        <v>99082992</v>
      </c>
    </row>
    <row r="22" spans="1:6" ht="14.25" customHeight="1">
      <c r="A22" s="78"/>
      <c r="B22" s="83" t="s">
        <v>285</v>
      </c>
      <c r="C22" s="120">
        <v>106895551</v>
      </c>
      <c r="D22" s="120">
        <v>14710805</v>
      </c>
      <c r="E22" s="121">
        <v>13.761849639560772</v>
      </c>
      <c r="F22" s="135">
        <v>7531769</v>
      </c>
    </row>
    <row r="23" spans="1:6" ht="12.75">
      <c r="A23" s="78"/>
      <c r="B23" s="136" t="s">
        <v>286</v>
      </c>
      <c r="C23" s="126">
        <v>101665725</v>
      </c>
      <c r="D23" s="126">
        <v>13507672</v>
      </c>
      <c r="E23" s="127">
        <v>13.28635781626502</v>
      </c>
      <c r="F23" s="128">
        <v>7251971</v>
      </c>
    </row>
    <row r="24" spans="1:6" ht="12.75">
      <c r="A24" s="78"/>
      <c r="B24" s="125" t="s">
        <v>278</v>
      </c>
      <c r="C24" s="126">
        <v>5219456</v>
      </c>
      <c r="D24" s="126">
        <v>1196533</v>
      </c>
      <c r="E24" s="127">
        <v>22.924477186894574</v>
      </c>
      <c r="F24" s="128">
        <v>279793</v>
      </c>
    </row>
    <row r="25" spans="1:6" ht="12.75">
      <c r="A25" s="78"/>
      <c r="B25" s="125" t="s">
        <v>279</v>
      </c>
      <c r="C25" s="126">
        <v>10370</v>
      </c>
      <c r="D25" s="126">
        <v>6600</v>
      </c>
      <c r="E25" s="127">
        <v>63.645130183220836</v>
      </c>
      <c r="F25" s="128">
        <v>5</v>
      </c>
    </row>
    <row r="26" spans="1:6" ht="12.75">
      <c r="A26" s="78"/>
      <c r="B26" s="131" t="s">
        <v>287</v>
      </c>
      <c r="C26" s="132">
        <v>16780714</v>
      </c>
      <c r="D26" s="132">
        <v>778109</v>
      </c>
      <c r="E26" s="133">
        <v>4.636924269134197</v>
      </c>
      <c r="F26" s="134">
        <v>207737</v>
      </c>
    </row>
    <row r="27" spans="1:6" ht="12" customHeight="1">
      <c r="A27" s="78"/>
      <c r="B27" s="131" t="s">
        <v>282</v>
      </c>
      <c r="C27" s="132">
        <v>13324151</v>
      </c>
      <c r="D27" s="132">
        <v>2151905</v>
      </c>
      <c r="E27" s="133">
        <v>16.150409883526535</v>
      </c>
      <c r="F27" s="134">
        <v>1997934</v>
      </c>
    </row>
    <row r="28" spans="1:6" ht="17.25" customHeight="1">
      <c r="A28" s="74" t="s">
        <v>288</v>
      </c>
      <c r="B28" s="99" t="s">
        <v>289</v>
      </c>
      <c r="C28" s="120">
        <v>76790686</v>
      </c>
      <c r="D28" s="120">
        <v>11780791</v>
      </c>
      <c r="E28" s="121">
        <v>15.34143216274953</v>
      </c>
      <c r="F28" s="135">
        <v>5326098</v>
      </c>
    </row>
    <row r="29" spans="1:6" ht="15" customHeight="1">
      <c r="A29" s="74" t="s">
        <v>228</v>
      </c>
      <c r="B29" s="83" t="s">
        <v>290</v>
      </c>
      <c r="C29" s="120">
        <v>1461362004</v>
      </c>
      <c r="D29" s="120">
        <v>200102744</v>
      </c>
      <c r="E29" s="121">
        <v>13.692893578201994</v>
      </c>
      <c r="F29" s="135">
        <v>106101992</v>
      </c>
    </row>
    <row r="30" spans="1:6" s="137" customFormat="1" ht="11.25" customHeight="1">
      <c r="A30" s="74" t="s">
        <v>230</v>
      </c>
      <c r="B30" s="99" t="s">
        <v>291</v>
      </c>
      <c r="C30" s="120">
        <v>1164464408</v>
      </c>
      <c r="D30" s="120">
        <v>181144580</v>
      </c>
      <c r="E30" s="121">
        <v>15.556042654074833</v>
      </c>
      <c r="F30" s="135">
        <v>96505123</v>
      </c>
    </row>
    <row r="31" spans="1:6" s="137" customFormat="1" ht="12.75">
      <c r="A31" s="74" t="s">
        <v>232</v>
      </c>
      <c r="B31" s="99" t="s">
        <v>292</v>
      </c>
      <c r="C31" s="120">
        <v>296861936</v>
      </c>
      <c r="D31" s="120">
        <v>18923760</v>
      </c>
      <c r="E31" s="121">
        <v>6.37459967248883</v>
      </c>
      <c r="F31" s="135">
        <v>9563843</v>
      </c>
    </row>
    <row r="32" spans="1:6" s="137" customFormat="1" ht="12.75">
      <c r="A32" s="74" t="s">
        <v>293</v>
      </c>
      <c r="B32" s="99" t="s">
        <v>294</v>
      </c>
      <c r="C32" s="120">
        <v>35660</v>
      </c>
      <c r="D32" s="120">
        <v>34404</v>
      </c>
      <c r="E32" s="121">
        <v>96.47784632641616</v>
      </c>
      <c r="F32" s="135">
        <v>33026</v>
      </c>
    </row>
    <row r="33" spans="1:6" ht="12.75">
      <c r="A33" s="82"/>
      <c r="B33" s="99" t="s">
        <v>295</v>
      </c>
      <c r="C33" s="120">
        <v>-174402238</v>
      </c>
      <c r="D33" s="120">
        <v>20982676</v>
      </c>
      <c r="E33" s="138">
        <v>-12.031196526273934</v>
      </c>
      <c r="F33" s="135">
        <v>-1692902</v>
      </c>
    </row>
    <row r="34" spans="1:14" s="140" customFormat="1" ht="12.75">
      <c r="A34" s="82"/>
      <c r="B34" s="99" t="s">
        <v>296</v>
      </c>
      <c r="C34" s="120">
        <v>174402238</v>
      </c>
      <c r="D34" s="120">
        <v>-20982676</v>
      </c>
      <c r="E34" s="138">
        <v>-12.031196526273934</v>
      </c>
      <c r="F34" s="135">
        <v>1692902</v>
      </c>
      <c r="G34" s="139"/>
      <c r="H34" s="139"/>
      <c r="I34" s="139"/>
      <c r="J34" s="139"/>
      <c r="K34" s="139"/>
      <c r="L34" s="139"/>
      <c r="M34" s="139"/>
      <c r="N34" s="139"/>
    </row>
    <row r="35" spans="1:14" s="140" customFormat="1" ht="12.75">
      <c r="A35" s="74"/>
      <c r="B35" s="141" t="s">
        <v>180</v>
      </c>
      <c r="C35" s="126">
        <v>21140919</v>
      </c>
      <c r="D35" s="126">
        <v>-1968942</v>
      </c>
      <c r="E35" s="127">
        <v>-9.313417264405583</v>
      </c>
      <c r="F35" s="128">
        <v>-623727</v>
      </c>
      <c r="G35" s="139"/>
      <c r="H35" s="139"/>
      <c r="I35" s="139"/>
      <c r="J35" s="139"/>
      <c r="K35" s="139"/>
      <c r="L35" s="139"/>
      <c r="M35" s="139"/>
      <c r="N35" s="139"/>
    </row>
    <row r="36" spans="1:14" s="140" customFormat="1" ht="12.75">
      <c r="A36" s="74"/>
      <c r="B36" s="141" t="s">
        <v>181</v>
      </c>
      <c r="C36" s="126">
        <v>393093</v>
      </c>
      <c r="D36" s="126">
        <v>204676</v>
      </c>
      <c r="E36" s="127">
        <v>52.06808566929454</v>
      </c>
      <c r="F36" s="128">
        <v>198419</v>
      </c>
      <c r="G36" s="139"/>
      <c r="H36" s="139"/>
      <c r="I36" s="139"/>
      <c r="J36" s="139"/>
      <c r="K36" s="139"/>
      <c r="L36" s="139"/>
      <c r="M36" s="139"/>
      <c r="N36" s="139"/>
    </row>
    <row r="37" spans="1:14" s="143" customFormat="1" ht="12.75">
      <c r="A37" s="83"/>
      <c r="B37" s="141" t="s">
        <v>297</v>
      </c>
      <c r="C37" s="142">
        <v>154651863</v>
      </c>
      <c r="D37" s="142">
        <v>-17886157</v>
      </c>
      <c r="E37" s="127">
        <v>-11.565432612990897</v>
      </c>
      <c r="F37" s="128">
        <v>3397612</v>
      </c>
      <c r="G37" s="139"/>
      <c r="H37" s="139"/>
      <c r="I37" s="139"/>
      <c r="J37" s="139"/>
      <c r="K37" s="139"/>
      <c r="L37" s="139"/>
      <c r="M37" s="139"/>
      <c r="N37" s="139"/>
    </row>
    <row r="38" spans="1:14" s="143" customFormat="1" ht="25.5" hidden="1">
      <c r="A38" s="83"/>
      <c r="B38" s="144" t="s">
        <v>298</v>
      </c>
      <c r="C38" s="142">
        <v>0</v>
      </c>
      <c r="D38" s="142">
        <v>0</v>
      </c>
      <c r="E38" s="127" t="e">
        <v>#DIV/0!</v>
      </c>
      <c r="F38" s="128">
        <v>0</v>
      </c>
      <c r="G38" s="139"/>
      <c r="H38" s="139"/>
      <c r="I38" s="139"/>
      <c r="J38" s="139"/>
      <c r="K38" s="139"/>
      <c r="L38" s="139"/>
      <c r="M38" s="139"/>
      <c r="N38" s="139"/>
    </row>
    <row r="39" spans="1:14" s="143" customFormat="1" ht="25.5">
      <c r="A39" s="145"/>
      <c r="B39" s="144" t="s">
        <v>299</v>
      </c>
      <c r="C39" s="142">
        <v>-3227878</v>
      </c>
      <c r="D39" s="142">
        <v>-305492</v>
      </c>
      <c r="E39" s="127">
        <v>9.464174296550242</v>
      </c>
      <c r="F39" s="128">
        <v>-296641</v>
      </c>
      <c r="G39" s="139"/>
      <c r="H39" s="139"/>
      <c r="I39" s="139"/>
      <c r="J39" s="139"/>
      <c r="K39" s="139"/>
      <c r="L39" s="139"/>
      <c r="M39" s="139"/>
      <c r="N39" s="139"/>
    </row>
    <row r="40" spans="1:14" s="143" customFormat="1" ht="12.75">
      <c r="A40" s="145"/>
      <c r="B40" s="144" t="s">
        <v>300</v>
      </c>
      <c r="C40" s="142">
        <v>1444241</v>
      </c>
      <c r="D40" s="142">
        <v>-1026761</v>
      </c>
      <c r="E40" s="127">
        <v>-71.09346708755672</v>
      </c>
      <c r="F40" s="128">
        <v>-982761</v>
      </c>
      <c r="G40" s="139"/>
      <c r="H40" s="139"/>
      <c r="I40" s="139"/>
      <c r="J40" s="139"/>
      <c r="K40" s="139"/>
      <c r="L40" s="139"/>
      <c r="M40" s="139"/>
      <c r="N40" s="139"/>
    </row>
    <row r="41" spans="1:6" ht="17.25" customHeight="1">
      <c r="A41" s="74"/>
      <c r="B41" s="99" t="s">
        <v>301</v>
      </c>
      <c r="C41" s="120">
        <v>1542007640</v>
      </c>
      <c r="D41" s="120">
        <v>224467254</v>
      </c>
      <c r="E41" s="121">
        <v>14.556818538201277</v>
      </c>
      <c r="F41" s="135">
        <v>118265555</v>
      </c>
    </row>
    <row r="42" spans="1:6" ht="12.75">
      <c r="A42" s="85"/>
      <c r="B42" s="131" t="s">
        <v>282</v>
      </c>
      <c r="C42" s="132">
        <v>188992902</v>
      </c>
      <c r="D42" s="132">
        <v>36009848</v>
      </c>
      <c r="E42" s="133">
        <v>19.053545196104775</v>
      </c>
      <c r="F42" s="134">
        <v>18334386</v>
      </c>
    </row>
    <row r="43" spans="1:14" s="146" customFormat="1" ht="17.25" customHeight="1">
      <c r="A43" s="83" t="s">
        <v>247</v>
      </c>
      <c r="B43" s="99" t="s">
        <v>302</v>
      </c>
      <c r="C43" s="120">
        <v>1353014738</v>
      </c>
      <c r="D43" s="120">
        <v>188457406</v>
      </c>
      <c r="E43" s="121">
        <v>13.928703118088281</v>
      </c>
      <c r="F43" s="135">
        <v>99931169</v>
      </c>
      <c r="G43" s="123"/>
      <c r="H43" s="123"/>
      <c r="I43" s="123"/>
      <c r="J43" s="123"/>
      <c r="K43" s="123"/>
      <c r="L43" s="123"/>
      <c r="M43" s="123"/>
      <c r="N43" s="123"/>
    </row>
    <row r="44" spans="1:6" ht="12.75">
      <c r="A44" s="85"/>
      <c r="B44" s="147" t="s">
        <v>303</v>
      </c>
      <c r="C44" s="126">
        <v>1283935473</v>
      </c>
      <c r="D44" s="126">
        <v>208379068</v>
      </c>
      <c r="E44" s="127">
        <v>16.229714995965377</v>
      </c>
      <c r="F44" s="128">
        <v>110293522</v>
      </c>
    </row>
    <row r="45" spans="1:6" ht="12.75">
      <c r="A45" s="85"/>
      <c r="B45" s="131" t="s">
        <v>304</v>
      </c>
      <c r="C45" s="132">
        <v>188987429</v>
      </c>
      <c r="D45" s="132">
        <v>35985674</v>
      </c>
      <c r="E45" s="148">
        <v>19.041305652134145</v>
      </c>
      <c r="F45" s="134">
        <v>18315685</v>
      </c>
    </row>
    <row r="46" spans="1:6" ht="12.75">
      <c r="A46" s="83" t="s">
        <v>251</v>
      </c>
      <c r="B46" s="83" t="s">
        <v>305</v>
      </c>
      <c r="C46" s="120">
        <v>1094948044</v>
      </c>
      <c r="D46" s="120">
        <v>172393394</v>
      </c>
      <c r="E46" s="121">
        <v>15.744435998097458</v>
      </c>
      <c r="F46" s="135">
        <v>91977837</v>
      </c>
    </row>
    <row r="47" spans="1:6" ht="19.5" customHeight="1">
      <c r="A47" s="83"/>
      <c r="B47" s="147" t="s">
        <v>306</v>
      </c>
      <c r="C47" s="126">
        <v>258036507</v>
      </c>
      <c r="D47" s="126">
        <v>16062466</v>
      </c>
      <c r="E47" s="127">
        <v>6.2248811948148095</v>
      </c>
      <c r="F47" s="128">
        <v>7947691</v>
      </c>
    </row>
    <row r="48" spans="1:6" ht="17.25" customHeight="1">
      <c r="A48" s="83"/>
      <c r="B48" s="131" t="s">
        <v>307</v>
      </c>
      <c r="C48" s="132">
        <v>5473</v>
      </c>
      <c r="D48" s="132">
        <v>24174</v>
      </c>
      <c r="E48" s="133">
        <v>441.6955965649552</v>
      </c>
      <c r="F48" s="134">
        <v>18701</v>
      </c>
    </row>
    <row r="49" spans="1:6" ht="18" customHeight="1">
      <c r="A49" s="83" t="s">
        <v>254</v>
      </c>
      <c r="B49" s="99" t="s">
        <v>308</v>
      </c>
      <c r="C49" s="120">
        <v>258031034</v>
      </c>
      <c r="D49" s="120">
        <v>16038292</v>
      </c>
      <c r="E49" s="121">
        <v>6.215644587929683</v>
      </c>
      <c r="F49" s="135">
        <v>7928990</v>
      </c>
    </row>
    <row r="50" spans="1:6" ht="18" customHeight="1">
      <c r="A50" s="83" t="s">
        <v>309</v>
      </c>
      <c r="B50" s="149" t="s">
        <v>310</v>
      </c>
      <c r="C50" s="120">
        <v>35660</v>
      </c>
      <c r="D50" s="120">
        <v>25720</v>
      </c>
      <c r="E50" s="121">
        <v>0</v>
      </c>
      <c r="F50" s="135">
        <v>24342</v>
      </c>
    </row>
    <row r="51" spans="1:15" s="146" customFormat="1" ht="17.25" customHeight="1">
      <c r="A51" s="83"/>
      <c r="B51" s="99" t="s">
        <v>311</v>
      </c>
      <c r="C51" s="120">
        <v>-142845658</v>
      </c>
      <c r="D51" s="120">
        <v>20847223</v>
      </c>
      <c r="E51" s="121">
        <v>-14.594229388477457</v>
      </c>
      <c r="F51" s="135">
        <v>-848177</v>
      </c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s="150" customFormat="1" ht="19.5" customHeight="1">
      <c r="A52" s="85"/>
      <c r="B52" s="99" t="s">
        <v>312</v>
      </c>
      <c r="C52" s="120">
        <v>121671417</v>
      </c>
      <c r="D52" s="120">
        <v>13797243</v>
      </c>
      <c r="E52" s="121">
        <v>11.339756978420002</v>
      </c>
      <c r="F52" s="135">
        <v>8168757</v>
      </c>
      <c r="G52" s="123"/>
      <c r="H52" s="123"/>
      <c r="I52" s="123"/>
      <c r="J52" s="123"/>
      <c r="K52" s="123"/>
      <c r="L52" s="123"/>
      <c r="M52" s="123"/>
      <c r="N52" s="123"/>
      <c r="O52" s="123"/>
    </row>
    <row r="53" spans="1:15" s="151" customFormat="1" ht="15" customHeight="1">
      <c r="A53" s="85"/>
      <c r="B53" s="131" t="s">
        <v>282</v>
      </c>
      <c r="C53" s="132">
        <v>13324151</v>
      </c>
      <c r="D53" s="132">
        <v>2151905</v>
      </c>
      <c r="E53" s="133">
        <v>16.150409883526535</v>
      </c>
      <c r="F53" s="134">
        <v>1997934</v>
      </c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 s="146" customFormat="1" ht="15.75" customHeight="1">
      <c r="A54" s="83" t="s">
        <v>258</v>
      </c>
      <c r="B54" s="99" t="s">
        <v>313</v>
      </c>
      <c r="C54" s="126">
        <v>108347266</v>
      </c>
      <c r="D54" s="126">
        <v>11645338</v>
      </c>
      <c r="E54" s="127">
        <v>10.748160456582264</v>
      </c>
      <c r="F54" s="128">
        <v>6170823</v>
      </c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s="152" customFormat="1" ht="19.5" customHeight="1">
      <c r="A55" s="85"/>
      <c r="B55" s="147" t="s">
        <v>314</v>
      </c>
      <c r="C55" s="126">
        <v>82677119</v>
      </c>
      <c r="D55" s="126">
        <v>10903091</v>
      </c>
      <c r="E55" s="127">
        <v>13.187555555727576</v>
      </c>
      <c r="F55" s="128">
        <v>6525220</v>
      </c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 s="153" customFormat="1" ht="12.75">
      <c r="A56" s="85"/>
      <c r="B56" s="131" t="s">
        <v>315</v>
      </c>
      <c r="C56" s="132">
        <v>13160755</v>
      </c>
      <c r="D56" s="132">
        <v>2151905</v>
      </c>
      <c r="E56" s="133">
        <v>16.350923636219957</v>
      </c>
      <c r="F56" s="134">
        <v>1997934</v>
      </c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5" s="153" customFormat="1" ht="14.25" customHeight="1">
      <c r="A57" s="83" t="s">
        <v>261</v>
      </c>
      <c r="B57" s="99" t="s">
        <v>316</v>
      </c>
      <c r="C57" s="120">
        <v>69516364</v>
      </c>
      <c r="D57" s="120">
        <v>8751186</v>
      </c>
      <c r="E57" s="121">
        <v>12.588670489152742</v>
      </c>
      <c r="F57" s="135">
        <v>4527286</v>
      </c>
      <c r="G57" s="123"/>
      <c r="H57" s="123"/>
      <c r="I57" s="123"/>
      <c r="J57" s="123"/>
      <c r="K57" s="123"/>
      <c r="L57" s="123"/>
      <c r="M57" s="123"/>
      <c r="N57" s="123"/>
      <c r="O57" s="123"/>
    </row>
    <row r="58" spans="1:15" s="153" customFormat="1" ht="18" customHeight="1">
      <c r="A58" s="85"/>
      <c r="B58" s="147" t="s">
        <v>317</v>
      </c>
      <c r="C58" s="126">
        <v>38994298</v>
      </c>
      <c r="D58" s="126">
        <v>2885468</v>
      </c>
      <c r="E58" s="155">
        <v>7.399717774121744</v>
      </c>
      <c r="F58" s="128">
        <v>1634853</v>
      </c>
      <c r="G58" s="123"/>
      <c r="H58" s="123"/>
      <c r="I58" s="123"/>
      <c r="J58" s="123"/>
      <c r="K58" s="123"/>
      <c r="L58" s="123"/>
      <c r="M58" s="123"/>
      <c r="N58" s="123"/>
      <c r="O58" s="123"/>
    </row>
    <row r="59" spans="1:14" s="153" customFormat="1" ht="12.75">
      <c r="A59" s="85"/>
      <c r="B59" s="131" t="s">
        <v>318</v>
      </c>
      <c r="C59" s="132">
        <v>163396</v>
      </c>
      <c r="D59" s="132">
        <v>0</v>
      </c>
      <c r="E59" s="133">
        <v>0</v>
      </c>
      <c r="F59" s="134">
        <v>0</v>
      </c>
      <c r="G59" s="123"/>
      <c r="H59" s="123"/>
      <c r="I59" s="123"/>
      <c r="J59" s="123"/>
      <c r="K59" s="123"/>
      <c r="L59" s="123"/>
      <c r="M59" s="123"/>
      <c r="N59" s="123"/>
    </row>
    <row r="60" spans="1:6" ht="12.75">
      <c r="A60" s="83" t="s">
        <v>264</v>
      </c>
      <c r="B60" s="99" t="s">
        <v>319</v>
      </c>
      <c r="C60" s="120">
        <v>38830902</v>
      </c>
      <c r="D60" s="120">
        <v>2885468</v>
      </c>
      <c r="E60" s="121">
        <v>7.430854941252717</v>
      </c>
      <c r="F60" s="135">
        <v>1634853</v>
      </c>
    </row>
    <row r="61" spans="1:6" ht="12.75">
      <c r="A61" s="83" t="s">
        <v>320</v>
      </c>
      <c r="B61" s="149" t="s">
        <v>310</v>
      </c>
      <c r="C61" s="120">
        <v>0</v>
      </c>
      <c r="D61" s="120">
        <v>8684</v>
      </c>
      <c r="E61" s="121">
        <v>0</v>
      </c>
      <c r="F61" s="135">
        <v>8684</v>
      </c>
    </row>
    <row r="62" spans="1:14" s="146" customFormat="1" ht="12.75">
      <c r="A62" s="85"/>
      <c r="B62" s="99" t="s">
        <v>321</v>
      </c>
      <c r="C62" s="120">
        <v>-14775866</v>
      </c>
      <c r="D62" s="120">
        <v>913562</v>
      </c>
      <c r="E62" s="121">
        <v>-6.182798355101488</v>
      </c>
      <c r="F62" s="135">
        <v>-636988</v>
      </c>
      <c r="G62" s="123"/>
      <c r="H62" s="123"/>
      <c r="I62" s="123"/>
      <c r="J62" s="123"/>
      <c r="K62" s="123"/>
      <c r="L62" s="123"/>
      <c r="M62" s="123"/>
      <c r="N62" s="123"/>
    </row>
    <row r="63" spans="1:6" s="162" customFormat="1" ht="17.25" customHeight="1">
      <c r="A63" s="156"/>
      <c r="B63" s="157" t="s">
        <v>322</v>
      </c>
      <c r="C63" s="158"/>
      <c r="D63" s="158"/>
      <c r="E63" s="159"/>
      <c r="F63" s="160"/>
    </row>
    <row r="64" spans="1:7" s="170" customFormat="1" ht="17.25" customHeight="1">
      <c r="A64" s="163"/>
      <c r="B64" s="164" t="s">
        <v>323</v>
      </c>
      <c r="C64" s="165"/>
      <c r="D64" s="166">
        <v>5135034</v>
      </c>
      <c r="E64" s="167"/>
      <c r="F64" s="168"/>
      <c r="G64" s="169"/>
    </row>
    <row r="65" spans="1:6" s="161" customFormat="1" ht="17.25" customHeight="1">
      <c r="A65" s="163"/>
      <c r="B65" s="164" t="s">
        <v>324</v>
      </c>
      <c r="C65" s="165"/>
      <c r="D65" s="166">
        <v>522796</v>
      </c>
      <c r="E65" s="167"/>
      <c r="F65" s="168"/>
    </row>
    <row r="66" spans="1:6" s="161" customFormat="1" ht="17.25" customHeight="1">
      <c r="A66" s="163"/>
      <c r="B66" s="164"/>
      <c r="C66" s="165"/>
      <c r="D66" s="171"/>
      <c r="E66" s="167"/>
      <c r="F66" s="168"/>
    </row>
    <row r="67" spans="1:4" s="11" customFormat="1" ht="17.25" customHeight="1">
      <c r="A67" s="113"/>
      <c r="C67" s="117"/>
      <c r="D67" s="117"/>
    </row>
    <row r="68" spans="1:6" s="44" customFormat="1" ht="17.25" customHeight="1">
      <c r="A68" s="43" t="s">
        <v>185</v>
      </c>
      <c r="C68" s="45"/>
      <c r="D68" s="46"/>
      <c r="E68" s="46"/>
      <c r="F68" s="47" t="s">
        <v>186</v>
      </c>
    </row>
    <row r="69" spans="1:6" s="11" customFormat="1" ht="17.25" customHeight="1">
      <c r="A69" s="172"/>
      <c r="B69" s="173"/>
      <c r="C69" s="174"/>
      <c r="D69" s="174"/>
      <c r="E69" s="175"/>
      <c r="F69" s="176"/>
    </row>
    <row r="70" spans="3:6" s="11" customFormat="1" ht="15.75" customHeight="1">
      <c r="C70" s="177"/>
      <c r="D70" s="177"/>
      <c r="E70" s="178"/>
      <c r="F70" s="29"/>
    </row>
    <row r="71" spans="1:6" s="11" customFormat="1" ht="16.5" customHeight="1">
      <c r="A71" s="113"/>
      <c r="B71" s="13"/>
      <c r="C71" s="177"/>
      <c r="D71" s="177"/>
      <c r="E71" s="178"/>
      <c r="F71" s="29"/>
    </row>
    <row r="72" spans="1:6" s="11" customFormat="1" ht="17.25" customHeight="1" hidden="1">
      <c r="A72" s="113"/>
      <c r="B72" s="13"/>
      <c r="C72" s="177"/>
      <c r="D72" s="177"/>
      <c r="E72" s="178"/>
      <c r="F72" s="29"/>
    </row>
    <row r="73" spans="1:6" s="11" customFormat="1" ht="17.25" customHeight="1" hidden="1">
      <c r="A73" s="113"/>
      <c r="B73" s="13"/>
      <c r="C73" s="177"/>
      <c r="D73" s="177"/>
      <c r="E73" s="178"/>
      <c r="F73" s="29"/>
    </row>
    <row r="74" spans="1:6" s="11" customFormat="1" ht="17.25" customHeight="1" hidden="1">
      <c r="A74" s="113"/>
      <c r="B74" s="179"/>
      <c r="C74" s="177"/>
      <c r="D74" s="177"/>
      <c r="E74" s="178"/>
      <c r="F74" s="29"/>
    </row>
    <row r="75" spans="1:6" s="11" customFormat="1" ht="17.25" customHeight="1" hidden="1">
      <c r="A75" s="113"/>
      <c r="B75" s="179"/>
      <c r="C75" s="180"/>
      <c r="D75" s="181"/>
      <c r="E75" s="178"/>
      <c r="F75" s="29"/>
    </row>
    <row r="76" spans="1:6" s="11" customFormat="1" ht="17.25" customHeight="1" hidden="1">
      <c r="A76" s="113"/>
      <c r="B76" s="13"/>
      <c r="C76" s="177"/>
      <c r="D76" s="177"/>
      <c r="E76" s="178"/>
      <c r="F76" s="29"/>
    </row>
    <row r="77" spans="1:6" s="11" customFormat="1" ht="17.25" customHeight="1" hidden="1">
      <c r="A77" s="113"/>
      <c r="B77" s="13"/>
      <c r="C77" s="177"/>
      <c r="D77" s="177"/>
      <c r="E77" s="178"/>
      <c r="F77" s="29"/>
    </row>
    <row r="78" spans="1:6" s="11" customFormat="1" ht="17.25" customHeight="1" hidden="1">
      <c r="A78" s="113"/>
      <c r="B78" s="13"/>
      <c r="C78" s="177"/>
      <c r="D78" s="177"/>
      <c r="E78" s="178"/>
      <c r="F78" s="29"/>
    </row>
    <row r="79" spans="2:6" s="11" customFormat="1" ht="17.25" customHeight="1" hidden="1">
      <c r="B79" s="13"/>
      <c r="C79" s="177"/>
      <c r="D79" s="177"/>
      <c r="E79" s="178"/>
      <c r="F79" s="29"/>
    </row>
    <row r="80" spans="1:6" s="11" customFormat="1" ht="17.25" customHeight="1" hidden="1">
      <c r="A80" s="113"/>
      <c r="B80" s="13"/>
      <c r="C80" s="177"/>
      <c r="D80" s="177"/>
      <c r="E80" s="178"/>
      <c r="F80" s="29"/>
    </row>
    <row r="81" spans="1:6" s="11" customFormat="1" ht="17.25" customHeight="1" hidden="1">
      <c r="A81" s="113"/>
      <c r="B81" s="13"/>
      <c r="C81" s="177"/>
      <c r="D81" s="177"/>
      <c r="E81" s="178"/>
      <c r="F81" s="29"/>
    </row>
    <row r="82" spans="1:6" s="11" customFormat="1" ht="17.25" customHeight="1" hidden="1">
      <c r="A82" s="113"/>
      <c r="C82" s="177"/>
      <c r="D82" s="177"/>
      <c r="E82" s="178"/>
      <c r="F82" s="29"/>
    </row>
    <row r="83" spans="1:6" s="11" customFormat="1" ht="17.25" customHeight="1" hidden="1">
      <c r="A83" s="113"/>
      <c r="C83" s="177"/>
      <c r="D83" s="177"/>
      <c r="E83" s="178"/>
      <c r="F83" s="29"/>
    </row>
    <row r="84" spans="1:6" s="11" customFormat="1" ht="17.25" customHeight="1" hidden="1">
      <c r="A84" s="113"/>
      <c r="B84" s="13"/>
      <c r="C84" s="177"/>
      <c r="D84" s="177"/>
      <c r="E84" s="178"/>
      <c r="F84" s="29"/>
    </row>
    <row r="85" spans="1:6" s="11" customFormat="1" ht="17.25" customHeight="1" hidden="1">
      <c r="A85" s="113"/>
      <c r="B85" s="13"/>
      <c r="C85" s="177"/>
      <c r="D85" s="177"/>
      <c r="E85" s="178"/>
      <c r="F85" s="29"/>
    </row>
    <row r="86" spans="1:6" s="11" customFormat="1" ht="17.25" customHeight="1" hidden="1">
      <c r="A86" s="113"/>
      <c r="B86" s="179"/>
      <c r="C86" s="177"/>
      <c r="D86" s="177"/>
      <c r="E86" s="178"/>
      <c r="F86" s="29"/>
    </row>
    <row r="87" spans="1:6" s="11" customFormat="1" ht="17.25" customHeight="1" hidden="1">
      <c r="A87" s="113"/>
      <c r="B87" s="123"/>
      <c r="C87" s="177"/>
      <c r="D87" s="177"/>
      <c r="E87" s="178"/>
      <c r="F87" s="29"/>
    </row>
    <row r="88" ht="17.25" customHeight="1" hidden="1"/>
    <row r="89" ht="17.25" customHeight="1" hidden="1">
      <c r="B89" s="13"/>
    </row>
    <row r="90" spans="1:6" s="11" customFormat="1" ht="17.25" customHeight="1" hidden="1">
      <c r="A90" s="113"/>
      <c r="B90" s="13"/>
      <c r="C90" s="177"/>
      <c r="D90" s="177"/>
      <c r="E90" s="178"/>
      <c r="F90" s="29"/>
    </row>
    <row r="91" spans="1:6" s="11" customFormat="1" ht="17.25" customHeight="1" hidden="1">
      <c r="A91" s="113"/>
      <c r="B91" s="13"/>
      <c r="C91" s="177"/>
      <c r="D91" s="177"/>
      <c r="E91" s="178"/>
      <c r="F91" s="29"/>
    </row>
    <row r="92" spans="1:6" s="11" customFormat="1" ht="17.25" customHeight="1" hidden="1">
      <c r="A92" s="113"/>
      <c r="C92" s="177"/>
      <c r="D92" s="177"/>
      <c r="E92" s="178"/>
      <c r="F92" s="29"/>
    </row>
    <row r="93" spans="1:6" s="11" customFormat="1" ht="17.25" customHeight="1" hidden="1">
      <c r="A93" s="113"/>
      <c r="C93" s="177"/>
      <c r="D93" s="177"/>
      <c r="E93" s="178"/>
      <c r="F93" s="29"/>
    </row>
    <row r="94" spans="1:6" s="11" customFormat="1" ht="17.25" customHeight="1" hidden="1">
      <c r="A94" s="113"/>
      <c r="B94" s="13"/>
      <c r="C94" s="177"/>
      <c r="D94" s="177"/>
      <c r="E94" s="178"/>
      <c r="F94" s="29"/>
    </row>
    <row r="95" spans="1:6" s="11" customFormat="1" ht="17.25" customHeight="1" hidden="1">
      <c r="A95" s="113"/>
      <c r="B95" s="13"/>
      <c r="C95" s="177"/>
      <c r="D95" s="177"/>
      <c r="E95" s="178"/>
      <c r="F95" s="29"/>
    </row>
    <row r="96" spans="2:6" s="11" customFormat="1" ht="17.25" customHeight="1" hidden="1">
      <c r="B96" s="184"/>
      <c r="C96" s="177"/>
      <c r="D96" s="177"/>
      <c r="E96" s="178"/>
      <c r="F96" s="29"/>
    </row>
    <row r="97" ht="17.25" customHeight="1" hidden="1">
      <c r="B97" s="184"/>
    </row>
    <row r="98" spans="1:2" ht="17.25" customHeight="1">
      <c r="A98" s="106" t="s">
        <v>325</v>
      </c>
      <c r="B98" s="184"/>
    </row>
    <row r="99" ht="17.25" customHeight="1">
      <c r="B99" s="184"/>
    </row>
    <row r="100" ht="17.25" customHeight="1">
      <c r="B100" s="184"/>
    </row>
    <row r="101" ht="17.25" customHeight="1">
      <c r="B101" s="184"/>
    </row>
    <row r="102" ht="17.25" customHeight="1">
      <c r="B102" s="184"/>
    </row>
    <row r="104" ht="17.25" customHeight="1">
      <c r="A104" s="123"/>
    </row>
    <row r="108" ht="17.25" customHeight="1">
      <c r="B108" s="184"/>
    </row>
    <row r="109" ht="17.25" customHeight="1">
      <c r="B109" s="184"/>
    </row>
    <row r="110" ht="17.25" customHeight="1">
      <c r="B110" s="184"/>
    </row>
    <row r="111" ht="17.25" customHeight="1">
      <c r="B111" s="184"/>
    </row>
    <row r="114" ht="17.25" customHeight="1">
      <c r="B114" s="184"/>
    </row>
    <row r="115" ht="17.25" customHeight="1">
      <c r="B115" s="184"/>
    </row>
    <row r="118" ht="17.25" customHeight="1">
      <c r="B118" s="184"/>
    </row>
    <row r="119" ht="17.25" customHeight="1">
      <c r="B119" s="184"/>
    </row>
    <row r="120" ht="17.25" customHeight="1">
      <c r="B120" s="184"/>
    </row>
    <row r="121" ht="17.25" customHeight="1">
      <c r="B121" s="184"/>
    </row>
    <row r="122" ht="17.25" customHeight="1">
      <c r="B122" s="184"/>
    </row>
    <row r="123" ht="17.25" customHeight="1">
      <c r="B123" s="184"/>
    </row>
    <row r="124" ht="17.25" customHeight="1">
      <c r="B124" s="184"/>
    </row>
    <row r="125" ht="17.25" customHeight="1">
      <c r="B125" s="184"/>
    </row>
    <row r="126" ht="17.25" customHeight="1">
      <c r="B126" s="184"/>
    </row>
    <row r="127" ht="17.25" customHeight="1">
      <c r="B127" s="184"/>
    </row>
    <row r="128" ht="17.25" customHeight="1">
      <c r="B128" s="184"/>
    </row>
    <row r="129" ht="17.25" customHeight="1">
      <c r="B129" s="184"/>
    </row>
    <row r="130" ht="17.25" customHeight="1">
      <c r="B130" s="184"/>
    </row>
    <row r="131" ht="17.25" customHeight="1">
      <c r="B131" s="184"/>
    </row>
    <row r="132" ht="17.25" customHeight="1">
      <c r="B132" s="184"/>
    </row>
    <row r="133" ht="17.25" customHeight="1">
      <c r="B133" s="184"/>
    </row>
    <row r="134" ht="17.25" customHeight="1">
      <c r="B134" s="184"/>
    </row>
    <row r="135" ht="17.25" customHeight="1">
      <c r="B135" s="184"/>
    </row>
    <row r="136" ht="17.25" customHeight="1">
      <c r="B136" s="184"/>
    </row>
    <row r="137" ht="17.25" customHeight="1">
      <c r="B137" s="184"/>
    </row>
    <row r="138" ht="17.25" customHeight="1">
      <c r="B138" s="184"/>
    </row>
    <row r="139" ht="17.25" customHeight="1">
      <c r="B139" s="184"/>
    </row>
    <row r="140" ht="17.25" customHeight="1">
      <c r="B140" s="184"/>
    </row>
    <row r="141" ht="17.25" customHeight="1">
      <c r="B141" s="184"/>
    </row>
    <row r="142" ht="17.25" customHeight="1">
      <c r="B142" s="184"/>
    </row>
  </sheetData>
  <mergeCells count="6">
    <mergeCell ref="A2:F2"/>
    <mergeCell ref="A1:F1"/>
    <mergeCell ref="A5:F5"/>
    <mergeCell ref="A6:F6"/>
    <mergeCell ref="A4:F4"/>
    <mergeCell ref="A3:F3"/>
  </mergeCells>
  <printOptions/>
  <pageMargins left="0.7480314960629921" right="0.51" top="0.57" bottom="0.74" header="0.5118110236220472" footer="0.5118110236220472"/>
  <pageSetup firstPageNumber="39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59"/>
  <sheetViews>
    <sheetView showGridLines="0" zoomScaleSheetLayoutView="100" workbookViewId="0" topLeftCell="A1">
      <selection activeCell="A4" sqref="A4:F4"/>
    </sheetView>
  </sheetViews>
  <sheetFormatPr defaultColWidth="9.140625" defaultRowHeight="12.75"/>
  <cols>
    <col min="1" max="1" width="9.57421875" style="198" customWidth="1"/>
    <col min="2" max="2" width="49.00390625" style="199" customWidth="1"/>
    <col min="3" max="3" width="12.57421875" style="201" customWidth="1"/>
    <col min="4" max="4" width="12.140625" style="201" customWidth="1"/>
    <col min="5" max="5" width="10.140625" style="201" customWidth="1"/>
    <col min="6" max="6" width="11.57421875" style="201" customWidth="1"/>
    <col min="7" max="7" width="10.8515625" style="185" customWidth="1"/>
    <col min="8" max="16384" width="9.140625" style="185" customWidth="1"/>
  </cols>
  <sheetData>
    <row r="1" spans="1:7" s="443" customFormat="1" ht="66" customHeight="1">
      <c r="A1" s="1054"/>
      <c r="B1" s="1054"/>
      <c r="C1" s="1054"/>
      <c r="D1" s="1054"/>
      <c r="E1" s="1054"/>
      <c r="F1" s="1054"/>
      <c r="G1" s="442"/>
    </row>
    <row r="2" spans="1:7" s="443" customFormat="1" ht="12.75" customHeight="1">
      <c r="A2" s="1016" t="s">
        <v>156</v>
      </c>
      <c r="B2" s="1016"/>
      <c r="C2" s="1016"/>
      <c r="D2" s="1016"/>
      <c r="E2" s="1016"/>
      <c r="F2" s="1016"/>
      <c r="G2" s="698"/>
    </row>
    <row r="3" spans="1:53" s="186" customFormat="1" ht="24.75" customHeight="1">
      <c r="A3" s="1056" t="s">
        <v>157</v>
      </c>
      <c r="B3" s="1056"/>
      <c r="C3" s="1056"/>
      <c r="D3" s="1056"/>
      <c r="E3" s="1056"/>
      <c r="F3" s="105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</row>
    <row r="4" spans="1:53" s="186" customFormat="1" ht="17.25" customHeight="1">
      <c r="A4" s="1057" t="s">
        <v>900</v>
      </c>
      <c r="B4" s="1057"/>
      <c r="C4" s="1057"/>
      <c r="D4" s="1057"/>
      <c r="E4" s="1057"/>
      <c r="F4" s="1057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</row>
    <row r="5" spans="1:53" s="186" customFormat="1" ht="17.25" customHeight="1">
      <c r="A5" s="1042" t="s">
        <v>901</v>
      </c>
      <c r="B5" s="1042"/>
      <c r="C5" s="1042"/>
      <c r="D5" s="1042"/>
      <c r="E5" s="1042"/>
      <c r="F5" s="1042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</row>
    <row r="6" spans="1:53" s="186" customFormat="1" ht="12.75">
      <c r="A6" s="1043" t="s">
        <v>160</v>
      </c>
      <c r="B6" s="1043"/>
      <c r="C6" s="1043"/>
      <c r="D6" s="1043"/>
      <c r="E6" s="1043"/>
      <c r="F6" s="1043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</row>
    <row r="7" spans="1:53" s="186" customFormat="1" ht="17.25" customHeight="1">
      <c r="A7" s="191" t="s">
        <v>161</v>
      </c>
      <c r="B7" s="51"/>
      <c r="C7" s="115"/>
      <c r="D7" s="192"/>
      <c r="F7" s="193" t="s">
        <v>162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2:53" s="186" customFormat="1" ht="12.75">
      <c r="B8" s="194"/>
      <c r="C8" s="195"/>
      <c r="D8" s="196"/>
      <c r="F8" s="197" t="s">
        <v>902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3:6" ht="12.75" customHeight="1">
      <c r="C9" s="200"/>
      <c r="D9" s="200"/>
      <c r="F9" s="202" t="s">
        <v>190</v>
      </c>
    </row>
    <row r="10" spans="1:6" ht="46.5" customHeight="1">
      <c r="A10" s="203" t="s">
        <v>333</v>
      </c>
      <c r="B10" s="203" t="s">
        <v>191</v>
      </c>
      <c r="C10" s="204" t="s">
        <v>903</v>
      </c>
      <c r="D10" s="204" t="s">
        <v>193</v>
      </c>
      <c r="E10" s="204" t="s">
        <v>334</v>
      </c>
      <c r="F10" s="204" t="s">
        <v>167</v>
      </c>
    </row>
    <row r="11" spans="1:8" s="117" customFormat="1" ht="12.75">
      <c r="A11" s="205">
        <v>1</v>
      </c>
      <c r="B11" s="204">
        <v>2</v>
      </c>
      <c r="C11" s="205">
        <v>3</v>
      </c>
      <c r="D11" s="205">
        <v>4</v>
      </c>
      <c r="E11" s="205">
        <v>5</v>
      </c>
      <c r="F11" s="205">
        <v>6</v>
      </c>
      <c r="H11" s="177"/>
    </row>
    <row r="12" spans="1:6" s="210" customFormat="1" ht="12.75">
      <c r="A12" s="206" t="s">
        <v>904</v>
      </c>
      <c r="B12" s="207" t="s">
        <v>905</v>
      </c>
      <c r="C12" s="208">
        <v>1399161982</v>
      </c>
      <c r="D12" s="208">
        <v>245314477</v>
      </c>
      <c r="E12" s="209">
        <v>17.532957595756056</v>
      </c>
      <c r="F12" s="208">
        <v>117417378</v>
      </c>
    </row>
    <row r="13" spans="1:6" s="210" customFormat="1" ht="12.75">
      <c r="A13" s="206" t="s">
        <v>405</v>
      </c>
      <c r="B13" s="207" t="s">
        <v>276</v>
      </c>
      <c r="C13" s="208">
        <v>735972143</v>
      </c>
      <c r="D13" s="208">
        <v>119448617</v>
      </c>
      <c r="E13" s="209">
        <v>16.230045951616948</v>
      </c>
      <c r="F13" s="208">
        <v>57365355</v>
      </c>
    </row>
    <row r="14" spans="1:6" s="210" customFormat="1" ht="12.75">
      <c r="A14" s="206" t="s">
        <v>490</v>
      </c>
      <c r="B14" s="207" t="s">
        <v>906</v>
      </c>
      <c r="C14" s="208">
        <v>657628945</v>
      </c>
      <c r="D14" s="208">
        <v>111442090</v>
      </c>
      <c r="E14" s="209">
        <v>16.94604394275863</v>
      </c>
      <c r="F14" s="208">
        <v>50855517</v>
      </c>
    </row>
    <row r="15" spans="1:6" s="210" customFormat="1" ht="12.75">
      <c r="A15" s="206" t="s">
        <v>407</v>
      </c>
      <c r="B15" s="207" t="s">
        <v>907</v>
      </c>
      <c r="C15" s="208">
        <v>657628945</v>
      </c>
      <c r="D15" s="208">
        <v>111442090</v>
      </c>
      <c r="E15" s="209">
        <v>16.94604394275863</v>
      </c>
      <c r="F15" s="208">
        <v>50855517</v>
      </c>
    </row>
    <row r="16" spans="1:6" s="117" customFormat="1" ht="12.75">
      <c r="A16" s="205" t="s">
        <v>908</v>
      </c>
      <c r="B16" s="221" t="s">
        <v>907</v>
      </c>
      <c r="C16" s="212">
        <v>652146090</v>
      </c>
      <c r="D16" s="212">
        <v>111442090</v>
      </c>
      <c r="E16" s="213">
        <v>17.088516163609903</v>
      </c>
      <c r="F16" s="212">
        <v>50855517</v>
      </c>
    </row>
    <row r="17" spans="1:6" s="210" customFormat="1" ht="12.75">
      <c r="A17" s="205" t="s">
        <v>492</v>
      </c>
      <c r="B17" s="211" t="s">
        <v>909</v>
      </c>
      <c r="C17" s="212">
        <v>348567900</v>
      </c>
      <c r="D17" s="212">
        <v>111437087</v>
      </c>
      <c r="E17" s="213">
        <v>31.96997973708996</v>
      </c>
      <c r="F17" s="212">
        <v>50852681</v>
      </c>
    </row>
    <row r="18" spans="1:6" s="538" customFormat="1" ht="25.5">
      <c r="A18" s="699" t="s">
        <v>910</v>
      </c>
      <c r="B18" s="216" t="s">
        <v>911</v>
      </c>
      <c r="C18" s="217">
        <v>161335</v>
      </c>
      <c r="D18" s="217">
        <v>2706307</v>
      </c>
      <c r="E18" s="218">
        <v>1677.44568754455</v>
      </c>
      <c r="F18" s="212">
        <v>453512</v>
      </c>
    </row>
    <row r="19" spans="1:6" s="538" customFormat="1" ht="25.5">
      <c r="A19" s="700" t="s">
        <v>912</v>
      </c>
      <c r="B19" s="216" t="s">
        <v>913</v>
      </c>
      <c r="C19" s="217">
        <v>319162863</v>
      </c>
      <c r="D19" s="217">
        <v>60492220</v>
      </c>
      <c r="E19" s="218">
        <v>18.953401856155175</v>
      </c>
      <c r="F19" s="212">
        <v>27209638</v>
      </c>
    </row>
    <row r="20" spans="1:6" s="538" customFormat="1" ht="12.75">
      <c r="A20" s="699" t="s">
        <v>914</v>
      </c>
      <c r="B20" s="216" t="s">
        <v>915</v>
      </c>
      <c r="C20" s="217">
        <v>23973711</v>
      </c>
      <c r="D20" s="217">
        <v>48238560</v>
      </c>
      <c r="E20" s="218">
        <v>201.21440522912786</v>
      </c>
      <c r="F20" s="212">
        <v>23189531</v>
      </c>
    </row>
    <row r="21" spans="1:6" s="538" customFormat="1" ht="12.75">
      <c r="A21" s="205" t="s">
        <v>916</v>
      </c>
      <c r="B21" s="211" t="s">
        <v>917</v>
      </c>
      <c r="C21" s="214">
        <v>260</v>
      </c>
      <c r="D21" s="214">
        <v>5003</v>
      </c>
      <c r="E21" s="232">
        <v>1924.230769230769</v>
      </c>
      <c r="F21" s="212">
        <v>2836</v>
      </c>
    </row>
    <row r="22" spans="1:6" s="701" customFormat="1" ht="13.5">
      <c r="A22" s="206" t="s">
        <v>783</v>
      </c>
      <c r="B22" s="303" t="s">
        <v>918</v>
      </c>
      <c r="C22" s="208">
        <v>71844508</v>
      </c>
      <c r="D22" s="208">
        <v>6963898</v>
      </c>
      <c r="E22" s="209">
        <v>9.693013695632796</v>
      </c>
      <c r="F22" s="208">
        <v>6001809</v>
      </c>
    </row>
    <row r="23" spans="1:6" s="210" customFormat="1" ht="18" customHeight="1">
      <c r="A23" s="206" t="s">
        <v>521</v>
      </c>
      <c r="B23" s="207" t="s">
        <v>919</v>
      </c>
      <c r="C23" s="208">
        <v>71751488</v>
      </c>
      <c r="D23" s="208">
        <v>6963898</v>
      </c>
      <c r="E23" s="209">
        <v>9.705579903792378</v>
      </c>
      <c r="F23" s="208">
        <v>6001809</v>
      </c>
    </row>
    <row r="24" spans="1:6" s="117" customFormat="1" ht="12.75">
      <c r="A24" s="205" t="s">
        <v>920</v>
      </c>
      <c r="B24" s="221" t="s">
        <v>921</v>
      </c>
      <c r="C24" s="212">
        <v>69807857</v>
      </c>
      <c r="D24" s="212">
        <v>6958701</v>
      </c>
      <c r="E24" s="213">
        <v>9.96836358978904</v>
      </c>
      <c r="F24" s="212">
        <v>6000932</v>
      </c>
    </row>
    <row r="25" spans="1:6" s="117" customFormat="1" ht="12.75">
      <c r="A25" s="699" t="s">
        <v>922</v>
      </c>
      <c r="B25" s="702" t="s">
        <v>923</v>
      </c>
      <c r="C25" s="212">
        <v>37724273</v>
      </c>
      <c r="D25" s="212">
        <v>5294993</v>
      </c>
      <c r="E25" s="213">
        <v>14.03603722197642</v>
      </c>
      <c r="F25" s="212">
        <v>4672546</v>
      </c>
    </row>
    <row r="26" spans="1:6" s="117" customFormat="1" ht="12.75">
      <c r="A26" s="699" t="s">
        <v>924</v>
      </c>
      <c r="B26" s="702" t="s">
        <v>925</v>
      </c>
      <c r="C26" s="212">
        <v>31625570</v>
      </c>
      <c r="D26" s="212">
        <v>1663708</v>
      </c>
      <c r="E26" s="213">
        <v>5.260641942580007</v>
      </c>
      <c r="F26" s="212">
        <v>1328386</v>
      </c>
    </row>
    <row r="27" spans="1:6" s="117" customFormat="1" ht="12.75">
      <c r="A27" s="205" t="s">
        <v>926</v>
      </c>
      <c r="B27" s="221" t="s">
        <v>927</v>
      </c>
      <c r="C27" s="212">
        <v>1439</v>
      </c>
      <c r="D27" s="212">
        <v>246</v>
      </c>
      <c r="E27" s="213">
        <v>17.095205003474632</v>
      </c>
      <c r="F27" s="212">
        <v>-1200</v>
      </c>
    </row>
    <row r="28" spans="1:6" s="117" customFormat="1" ht="12.75">
      <c r="A28" s="205" t="s">
        <v>928</v>
      </c>
      <c r="B28" s="221" t="s">
        <v>929</v>
      </c>
      <c r="C28" s="212">
        <v>17185</v>
      </c>
      <c r="D28" s="212">
        <v>4951</v>
      </c>
      <c r="E28" s="213">
        <v>28.810008728542336</v>
      </c>
      <c r="F28" s="212">
        <v>2077</v>
      </c>
    </row>
    <row r="29" spans="1:6" s="117" customFormat="1" ht="12.75">
      <c r="A29" s="206" t="s">
        <v>498</v>
      </c>
      <c r="B29" s="207" t="s">
        <v>930</v>
      </c>
      <c r="C29" s="208">
        <v>6411893</v>
      </c>
      <c r="D29" s="208">
        <v>1042629</v>
      </c>
      <c r="E29" s="209">
        <v>16.260860872132458</v>
      </c>
      <c r="F29" s="208">
        <v>508029</v>
      </c>
    </row>
    <row r="30" spans="1:6" s="117" customFormat="1" ht="12.75">
      <c r="A30" s="703" t="s">
        <v>931</v>
      </c>
      <c r="B30" s="704" t="s">
        <v>932</v>
      </c>
      <c r="C30" s="294">
        <v>6381893</v>
      </c>
      <c r="D30" s="294">
        <v>1042629</v>
      </c>
      <c r="E30" s="705">
        <v>16.33729992025877</v>
      </c>
      <c r="F30" s="294">
        <v>508029</v>
      </c>
    </row>
    <row r="31" spans="1:6" s="117" customFormat="1" ht="12.75">
      <c r="A31" s="205" t="s">
        <v>504</v>
      </c>
      <c r="B31" s="221" t="s">
        <v>932</v>
      </c>
      <c r="C31" s="212">
        <v>6111893</v>
      </c>
      <c r="D31" s="212">
        <v>1042629</v>
      </c>
      <c r="E31" s="213">
        <v>17.059019194216916</v>
      </c>
      <c r="F31" s="212">
        <v>508029</v>
      </c>
    </row>
    <row r="32" spans="1:6" s="117" customFormat="1" ht="12.75" hidden="1">
      <c r="A32" s="699" t="s">
        <v>933</v>
      </c>
      <c r="B32" s="702" t="s">
        <v>934</v>
      </c>
      <c r="C32" s="212">
        <v>0</v>
      </c>
      <c r="D32" s="212">
        <v>0</v>
      </c>
      <c r="E32" s="213" t="e">
        <v>#DIV/0!</v>
      </c>
      <c r="F32" s="212">
        <v>0</v>
      </c>
    </row>
    <row r="33" spans="1:6" s="117" customFormat="1" ht="12.75" hidden="1">
      <c r="A33" s="699" t="s">
        <v>935</v>
      </c>
      <c r="B33" s="702" t="s">
        <v>936</v>
      </c>
      <c r="C33" s="212">
        <v>0</v>
      </c>
      <c r="D33" s="212">
        <v>0</v>
      </c>
      <c r="E33" s="213" t="e">
        <v>#DIV/0!</v>
      </c>
      <c r="F33" s="212">
        <v>0</v>
      </c>
    </row>
    <row r="34" spans="1:6" s="210" customFormat="1" ht="12.75">
      <c r="A34" s="206" t="s">
        <v>428</v>
      </c>
      <c r="B34" s="207" t="s">
        <v>937</v>
      </c>
      <c r="C34" s="208">
        <v>23428243</v>
      </c>
      <c r="D34" s="208">
        <v>3746580</v>
      </c>
      <c r="E34" s="209">
        <v>15.991724176670013</v>
      </c>
      <c r="F34" s="208">
        <v>1549324</v>
      </c>
    </row>
    <row r="35" spans="1:6" s="117" customFormat="1" ht="12.75">
      <c r="A35" s="205" t="s">
        <v>337</v>
      </c>
      <c r="B35" s="221" t="s">
        <v>938</v>
      </c>
      <c r="C35" s="212">
        <v>4123824</v>
      </c>
      <c r="D35" s="212">
        <v>1222478</v>
      </c>
      <c r="E35" s="213">
        <v>29.64428161822619</v>
      </c>
      <c r="F35" s="212">
        <v>509053</v>
      </c>
    </row>
    <row r="36" spans="1:6" s="117" customFormat="1" ht="12.75" hidden="1">
      <c r="A36" s="205" t="s">
        <v>525</v>
      </c>
      <c r="B36" s="211" t="s">
        <v>939</v>
      </c>
      <c r="C36" s="212">
        <v>0</v>
      </c>
      <c r="D36" s="212">
        <v>0</v>
      </c>
      <c r="E36" s="213" t="e">
        <v>#DIV/0!</v>
      </c>
      <c r="F36" s="212">
        <v>0</v>
      </c>
    </row>
    <row r="37" spans="1:6" s="117" customFormat="1" ht="31.5" customHeight="1" hidden="1">
      <c r="A37" s="205" t="s">
        <v>529</v>
      </c>
      <c r="B37" s="211" t="s">
        <v>940</v>
      </c>
      <c r="C37" s="212">
        <v>0</v>
      </c>
      <c r="D37" s="212">
        <v>0</v>
      </c>
      <c r="E37" s="213" t="e">
        <v>#DIV/0!</v>
      </c>
      <c r="F37" s="212">
        <v>0</v>
      </c>
    </row>
    <row r="38" spans="1:6" s="117" customFormat="1" ht="31.5" customHeight="1" hidden="1">
      <c r="A38" s="205" t="s">
        <v>532</v>
      </c>
      <c r="B38" s="211" t="s">
        <v>941</v>
      </c>
      <c r="C38" s="212">
        <v>0</v>
      </c>
      <c r="D38" s="212">
        <v>0</v>
      </c>
      <c r="E38" s="213" t="e">
        <v>#DIV/0!</v>
      </c>
      <c r="F38" s="212">
        <v>0</v>
      </c>
    </row>
    <row r="39" spans="1:6" s="117" customFormat="1" ht="38.25" hidden="1">
      <c r="A39" s="706" t="s">
        <v>942</v>
      </c>
      <c r="B39" s="216" t="s">
        <v>943</v>
      </c>
      <c r="C39" s="217">
        <v>0</v>
      </c>
      <c r="D39" s="217">
        <v>0</v>
      </c>
      <c r="E39" s="218" t="e">
        <v>#DIV/0!</v>
      </c>
      <c r="F39" s="212">
        <v>0</v>
      </c>
    </row>
    <row r="40" spans="1:6" s="117" customFormat="1" ht="12.75" hidden="1">
      <c r="A40" s="205" t="s">
        <v>534</v>
      </c>
      <c r="B40" s="211" t="s">
        <v>944</v>
      </c>
      <c r="C40" s="212">
        <v>0</v>
      </c>
      <c r="D40" s="212">
        <v>0</v>
      </c>
      <c r="E40" s="213" t="e">
        <v>#DIV/0!</v>
      </c>
      <c r="F40" s="212">
        <v>0</v>
      </c>
    </row>
    <row r="41" spans="1:6" s="117" customFormat="1" ht="25.5" hidden="1">
      <c r="A41" s="706" t="s">
        <v>945</v>
      </c>
      <c r="B41" s="216" t="s">
        <v>946</v>
      </c>
      <c r="C41" s="217">
        <v>0</v>
      </c>
      <c r="D41" s="217">
        <v>0</v>
      </c>
      <c r="E41" s="218" t="e">
        <v>#DIV/0!</v>
      </c>
      <c r="F41" s="212">
        <v>0</v>
      </c>
    </row>
    <row r="42" spans="1:6" s="117" customFormat="1" ht="15.75" customHeight="1" hidden="1">
      <c r="A42" s="205" t="s">
        <v>536</v>
      </c>
      <c r="B42" s="211" t="s">
        <v>947</v>
      </c>
      <c r="C42" s="212">
        <v>0</v>
      </c>
      <c r="D42" s="212">
        <v>0</v>
      </c>
      <c r="E42" s="213" t="e">
        <v>#DIV/0!</v>
      </c>
      <c r="F42" s="212">
        <v>0</v>
      </c>
    </row>
    <row r="43" spans="1:6" s="117" customFormat="1" ht="25.5" hidden="1">
      <c r="A43" s="205" t="s">
        <v>948</v>
      </c>
      <c r="B43" s="211" t="s">
        <v>949</v>
      </c>
      <c r="C43" s="212">
        <v>0</v>
      </c>
      <c r="D43" s="212">
        <v>0</v>
      </c>
      <c r="E43" s="213">
        <v>0</v>
      </c>
      <c r="F43" s="212">
        <v>0</v>
      </c>
    </row>
    <row r="44" spans="1:6" s="117" customFormat="1" ht="12.75" hidden="1">
      <c r="A44" s="205" t="s">
        <v>950</v>
      </c>
      <c r="B44" s="211" t="s">
        <v>951</v>
      </c>
      <c r="C44" s="212">
        <v>0</v>
      </c>
      <c r="D44" s="212">
        <v>0</v>
      </c>
      <c r="E44" s="213" t="e">
        <v>#DIV/0!</v>
      </c>
      <c r="F44" s="212">
        <v>0</v>
      </c>
    </row>
    <row r="45" spans="1:6" s="117" customFormat="1" ht="15" customHeight="1">
      <c r="A45" s="205" t="s">
        <v>540</v>
      </c>
      <c r="B45" s="221" t="s">
        <v>952</v>
      </c>
      <c r="C45" s="212">
        <v>3824041</v>
      </c>
      <c r="D45" s="212">
        <v>479529</v>
      </c>
      <c r="E45" s="213">
        <v>12.539849860396371</v>
      </c>
      <c r="F45" s="212">
        <v>184661</v>
      </c>
    </row>
    <row r="46" spans="1:6" s="117" customFormat="1" ht="12.75" hidden="1">
      <c r="A46" s="205" t="s">
        <v>953</v>
      </c>
      <c r="B46" s="211" t="s">
        <v>954</v>
      </c>
      <c r="C46" s="212">
        <v>0</v>
      </c>
      <c r="D46" s="212">
        <v>0</v>
      </c>
      <c r="E46" s="213" t="e">
        <v>#DIV/0!</v>
      </c>
      <c r="F46" s="212">
        <v>0</v>
      </c>
    </row>
    <row r="47" spans="1:6" s="117" customFormat="1" ht="12.75" hidden="1">
      <c r="A47" s="205" t="s">
        <v>955</v>
      </c>
      <c r="B47" s="211" t="s">
        <v>956</v>
      </c>
      <c r="C47" s="212">
        <v>0</v>
      </c>
      <c r="D47" s="212">
        <v>0</v>
      </c>
      <c r="E47" s="213" t="e">
        <v>#DIV/0!</v>
      </c>
      <c r="F47" s="212">
        <v>0</v>
      </c>
    </row>
    <row r="48" spans="1:6" s="117" customFormat="1" ht="12.75" hidden="1">
      <c r="A48" s="205" t="s">
        <v>555</v>
      </c>
      <c r="B48" s="211" t="s">
        <v>957</v>
      </c>
      <c r="C48" s="212">
        <v>0</v>
      </c>
      <c r="D48" s="212">
        <v>0</v>
      </c>
      <c r="E48" s="213" t="e">
        <v>#DIV/0!</v>
      </c>
      <c r="F48" s="212">
        <v>0</v>
      </c>
    </row>
    <row r="49" spans="1:6" s="117" customFormat="1" ht="12.75">
      <c r="A49" s="205" t="s">
        <v>557</v>
      </c>
      <c r="B49" s="221" t="s">
        <v>958</v>
      </c>
      <c r="C49" s="212">
        <v>2232529</v>
      </c>
      <c r="D49" s="212">
        <v>363586</v>
      </c>
      <c r="E49" s="213">
        <v>16.285835480748514</v>
      </c>
      <c r="F49" s="212">
        <v>169428</v>
      </c>
    </row>
    <row r="50" spans="1:6" s="117" customFormat="1" ht="12.75">
      <c r="A50" s="205" t="s">
        <v>959</v>
      </c>
      <c r="B50" s="221" t="s">
        <v>960</v>
      </c>
      <c r="C50" s="212">
        <v>5778887</v>
      </c>
      <c r="D50" s="212">
        <v>1156866</v>
      </c>
      <c r="E50" s="213">
        <v>20.018837537401232</v>
      </c>
      <c r="F50" s="212">
        <v>520342</v>
      </c>
    </row>
    <row r="51" spans="1:6" s="117" customFormat="1" ht="25.5">
      <c r="A51" s="205" t="s">
        <v>961</v>
      </c>
      <c r="B51" s="221" t="s">
        <v>962</v>
      </c>
      <c r="C51" s="212">
        <v>7416872</v>
      </c>
      <c r="D51" s="212">
        <v>524121</v>
      </c>
      <c r="E51" s="213">
        <v>7.066604358279339</v>
      </c>
      <c r="F51" s="212">
        <v>165840</v>
      </c>
    </row>
    <row r="52" spans="1:6" s="117" customFormat="1" ht="12.75" hidden="1">
      <c r="A52" s="205" t="s">
        <v>339</v>
      </c>
      <c r="B52" s="211" t="s">
        <v>340</v>
      </c>
      <c r="C52" s="212">
        <v>0</v>
      </c>
      <c r="D52" s="212">
        <v>0</v>
      </c>
      <c r="E52" s="213" t="e">
        <v>#DIV/0!</v>
      </c>
      <c r="F52" s="212">
        <v>0</v>
      </c>
    </row>
    <row r="53" spans="1:6" s="117" customFormat="1" ht="12.75" hidden="1">
      <c r="A53" s="205" t="s">
        <v>341</v>
      </c>
      <c r="B53" s="211" t="s">
        <v>342</v>
      </c>
      <c r="C53" s="212">
        <v>0</v>
      </c>
      <c r="D53" s="212">
        <v>0</v>
      </c>
      <c r="E53" s="213" t="e">
        <v>#DIV/0!</v>
      </c>
      <c r="F53" s="212">
        <v>0</v>
      </c>
    </row>
    <row r="54" spans="1:6" s="117" customFormat="1" ht="25.5" hidden="1">
      <c r="A54" s="205" t="s">
        <v>343</v>
      </c>
      <c r="B54" s="211" t="s">
        <v>344</v>
      </c>
      <c r="C54" s="212">
        <v>0</v>
      </c>
      <c r="D54" s="212">
        <v>0</v>
      </c>
      <c r="E54" s="213" t="e">
        <v>#DIV/0!</v>
      </c>
      <c r="F54" s="212">
        <v>0</v>
      </c>
    </row>
    <row r="55" spans="1:6" s="117" customFormat="1" ht="27.75" customHeight="1" hidden="1">
      <c r="A55" s="205" t="s">
        <v>345</v>
      </c>
      <c r="B55" s="211" t="s">
        <v>346</v>
      </c>
      <c r="C55" s="212">
        <v>0</v>
      </c>
      <c r="D55" s="212">
        <v>0</v>
      </c>
      <c r="E55" s="213" t="e">
        <v>#DIV/0!</v>
      </c>
      <c r="F55" s="212">
        <v>0</v>
      </c>
    </row>
    <row r="56" spans="1:6" s="210" customFormat="1" ht="17.25" customHeight="1">
      <c r="A56" s="206" t="s">
        <v>963</v>
      </c>
      <c r="B56" s="303" t="s">
        <v>278</v>
      </c>
      <c r="C56" s="208">
        <v>109225802</v>
      </c>
      <c r="D56" s="208">
        <v>17808249</v>
      </c>
      <c r="E56" s="209">
        <v>16.30406797104589</v>
      </c>
      <c r="F56" s="208">
        <v>9062034</v>
      </c>
    </row>
    <row r="57" spans="1:6" s="210" customFormat="1" ht="17.25" customHeight="1">
      <c r="A57" s="206" t="s">
        <v>395</v>
      </c>
      <c r="B57" s="303" t="s">
        <v>279</v>
      </c>
      <c r="C57" s="208">
        <v>4840981</v>
      </c>
      <c r="D57" s="208">
        <v>170329</v>
      </c>
      <c r="E57" s="209">
        <v>3.5184810681967145</v>
      </c>
      <c r="F57" s="208">
        <v>58944</v>
      </c>
    </row>
    <row r="58" spans="1:6" s="210" customFormat="1" ht="12.75">
      <c r="A58" s="206" t="s">
        <v>964</v>
      </c>
      <c r="B58" s="207" t="s">
        <v>835</v>
      </c>
      <c r="C58" s="208">
        <v>525694813</v>
      </c>
      <c r="D58" s="208">
        <v>104140702</v>
      </c>
      <c r="E58" s="209">
        <v>19.81010643907571</v>
      </c>
      <c r="F58" s="208">
        <v>49381721</v>
      </c>
    </row>
    <row r="59" spans="1:6" s="210" customFormat="1" ht="18" customHeight="1">
      <c r="A59" s="206" t="s">
        <v>347</v>
      </c>
      <c r="B59" s="207" t="s">
        <v>447</v>
      </c>
      <c r="C59" s="208">
        <v>403963158</v>
      </c>
      <c r="D59" s="208">
        <v>80635821</v>
      </c>
      <c r="E59" s="209">
        <v>19.961181955112846</v>
      </c>
      <c r="F59" s="208">
        <v>37124200</v>
      </c>
    </row>
    <row r="60" spans="1:6" s="117" customFormat="1" ht="25.5">
      <c r="A60" s="205" t="s">
        <v>965</v>
      </c>
      <c r="B60" s="221" t="s">
        <v>966</v>
      </c>
      <c r="C60" s="212">
        <v>332890280</v>
      </c>
      <c r="D60" s="212">
        <v>76890183</v>
      </c>
      <c r="E60" s="213">
        <v>23.09775551271728</v>
      </c>
      <c r="F60" s="212">
        <v>36881615</v>
      </c>
    </row>
    <row r="61" spans="1:6" s="210" customFormat="1" ht="12.75">
      <c r="A61" s="118" t="s">
        <v>967</v>
      </c>
      <c r="B61" s="211" t="s">
        <v>968</v>
      </c>
      <c r="C61" s="212">
        <v>43566456</v>
      </c>
      <c r="D61" s="212">
        <v>7817467</v>
      </c>
      <c r="E61" s="213">
        <v>17.943775366993357</v>
      </c>
      <c r="F61" s="212">
        <v>2278090</v>
      </c>
    </row>
    <row r="62" spans="1:6" s="210" customFormat="1" ht="25.5" hidden="1">
      <c r="A62" s="215" t="s">
        <v>351</v>
      </c>
      <c r="B62" s="216" t="s">
        <v>352</v>
      </c>
      <c r="C62" s="217"/>
      <c r="D62" s="217"/>
      <c r="E62" s="218" t="e">
        <v>#DIV/0!</v>
      </c>
      <c r="F62" s="212">
        <v>0</v>
      </c>
    </row>
    <row r="63" spans="1:6" s="210" customFormat="1" ht="25.5" hidden="1">
      <c r="A63" s="215" t="s">
        <v>353</v>
      </c>
      <c r="B63" s="216" t="s">
        <v>354</v>
      </c>
      <c r="C63" s="217"/>
      <c r="D63" s="217"/>
      <c r="E63" s="218" t="e">
        <v>#DIV/0!</v>
      </c>
      <c r="F63" s="212">
        <v>0</v>
      </c>
    </row>
    <row r="64" spans="1:6" s="210" customFormat="1" ht="25.5" hidden="1">
      <c r="A64" s="215" t="s">
        <v>355</v>
      </c>
      <c r="B64" s="216" t="s">
        <v>356</v>
      </c>
      <c r="C64" s="217"/>
      <c r="D64" s="217"/>
      <c r="E64" s="218" t="e">
        <v>#DIV/0!</v>
      </c>
      <c r="F64" s="212">
        <v>0</v>
      </c>
    </row>
    <row r="65" spans="1:6" s="210" customFormat="1" ht="42" customHeight="1" hidden="1">
      <c r="A65" s="215" t="s">
        <v>357</v>
      </c>
      <c r="B65" s="216" t="s">
        <v>358</v>
      </c>
      <c r="C65" s="217"/>
      <c r="D65" s="217"/>
      <c r="E65" s="218" t="e">
        <v>#DIV/0!</v>
      </c>
      <c r="F65" s="212">
        <v>0</v>
      </c>
    </row>
    <row r="66" spans="1:6" s="210" customFormat="1" ht="12.75" hidden="1">
      <c r="A66" s="215" t="s">
        <v>359</v>
      </c>
      <c r="B66" s="216" t="s">
        <v>360</v>
      </c>
      <c r="C66" s="217"/>
      <c r="D66" s="217"/>
      <c r="E66" s="218" t="e">
        <v>#DIV/0!</v>
      </c>
      <c r="F66" s="212">
        <v>0</v>
      </c>
    </row>
    <row r="67" spans="1:6" s="210" customFormat="1" ht="38.25" hidden="1">
      <c r="A67" s="215" t="s">
        <v>361</v>
      </c>
      <c r="B67" s="216" t="s">
        <v>362</v>
      </c>
      <c r="C67" s="217"/>
      <c r="D67" s="217"/>
      <c r="E67" s="218" t="e">
        <v>#DIV/0!</v>
      </c>
      <c r="F67" s="212">
        <v>0</v>
      </c>
    </row>
    <row r="68" spans="1:6" s="210" customFormat="1" ht="38.25" hidden="1">
      <c r="A68" s="215" t="s">
        <v>363</v>
      </c>
      <c r="B68" s="216" t="s">
        <v>364</v>
      </c>
      <c r="C68" s="217"/>
      <c r="D68" s="217"/>
      <c r="E68" s="218" t="e">
        <v>#DIV/0!</v>
      </c>
      <c r="F68" s="212">
        <v>0</v>
      </c>
    </row>
    <row r="69" spans="1:6" s="210" customFormat="1" ht="25.5" hidden="1">
      <c r="A69" s="215" t="s">
        <v>365</v>
      </c>
      <c r="B69" s="216" t="s">
        <v>366</v>
      </c>
      <c r="C69" s="217"/>
      <c r="D69" s="217"/>
      <c r="E69" s="218" t="e">
        <v>#DIV/0!</v>
      </c>
      <c r="F69" s="212">
        <v>0</v>
      </c>
    </row>
    <row r="70" spans="1:6" s="210" customFormat="1" ht="12.75" hidden="1">
      <c r="A70" s="215" t="s">
        <v>367</v>
      </c>
      <c r="B70" s="216" t="s">
        <v>368</v>
      </c>
      <c r="C70" s="217"/>
      <c r="D70" s="217"/>
      <c r="E70" s="218" t="e">
        <v>#DIV/0!</v>
      </c>
      <c r="F70" s="212">
        <v>0</v>
      </c>
    </row>
    <row r="71" spans="1:6" s="210" customFormat="1" ht="12.75">
      <c r="A71" s="118" t="s">
        <v>969</v>
      </c>
      <c r="B71" s="211" t="s">
        <v>970</v>
      </c>
      <c r="C71" s="212">
        <v>203028708</v>
      </c>
      <c r="D71" s="212">
        <v>53825391</v>
      </c>
      <c r="E71" s="213">
        <v>26.511221752935548</v>
      </c>
      <c r="F71" s="212">
        <v>26900714</v>
      </c>
    </row>
    <row r="72" spans="1:6" s="210" customFormat="1" ht="12.75" hidden="1">
      <c r="A72" s="215" t="s">
        <v>371</v>
      </c>
      <c r="B72" s="216" t="s">
        <v>372</v>
      </c>
      <c r="C72" s="217"/>
      <c r="D72" s="217"/>
      <c r="E72" s="218" t="e">
        <v>#DIV/0!</v>
      </c>
      <c r="F72" s="212">
        <v>0</v>
      </c>
    </row>
    <row r="73" spans="1:6" s="210" customFormat="1" ht="12.75" hidden="1">
      <c r="A73" s="215" t="s">
        <v>373</v>
      </c>
      <c r="B73" s="216" t="s">
        <v>374</v>
      </c>
      <c r="C73" s="217"/>
      <c r="D73" s="217"/>
      <c r="E73" s="218" t="e">
        <v>#DIV/0!</v>
      </c>
      <c r="F73" s="212">
        <v>0</v>
      </c>
    </row>
    <row r="74" spans="1:6" s="210" customFormat="1" ht="25.5" hidden="1">
      <c r="A74" s="215" t="s">
        <v>375</v>
      </c>
      <c r="B74" s="216" t="s">
        <v>376</v>
      </c>
      <c r="C74" s="217"/>
      <c r="D74" s="217"/>
      <c r="E74" s="218" t="e">
        <v>#DIV/0!</v>
      </c>
      <c r="F74" s="212">
        <v>0</v>
      </c>
    </row>
    <row r="75" spans="1:6" s="210" customFormat="1" ht="63.75" hidden="1">
      <c r="A75" s="215" t="s">
        <v>377</v>
      </c>
      <c r="B75" s="216" t="s">
        <v>378</v>
      </c>
      <c r="C75" s="217"/>
      <c r="D75" s="217"/>
      <c r="E75" s="218" t="e">
        <v>#DIV/0!</v>
      </c>
      <c r="F75" s="212">
        <v>0</v>
      </c>
    </row>
    <row r="76" spans="1:6" s="210" customFormat="1" ht="51.75" customHeight="1" hidden="1">
      <c r="A76" s="215" t="s">
        <v>379</v>
      </c>
      <c r="B76" s="216" t="s">
        <v>380</v>
      </c>
      <c r="C76" s="217"/>
      <c r="D76" s="217"/>
      <c r="E76" s="218" t="e">
        <v>#DIV/0!</v>
      </c>
      <c r="F76" s="212">
        <v>0</v>
      </c>
    </row>
    <row r="77" spans="1:6" s="210" customFormat="1" ht="39.75" customHeight="1" hidden="1">
      <c r="A77" s="215" t="s">
        <v>381</v>
      </c>
      <c r="B77" s="216" t="s">
        <v>382</v>
      </c>
      <c r="C77" s="217"/>
      <c r="D77" s="217"/>
      <c r="E77" s="218" t="e">
        <v>#DIV/0!</v>
      </c>
      <c r="F77" s="212">
        <v>0</v>
      </c>
    </row>
    <row r="78" spans="1:6" s="210" customFormat="1" ht="12.75" hidden="1">
      <c r="A78" s="215" t="s">
        <v>383</v>
      </c>
      <c r="B78" s="216" t="s">
        <v>384</v>
      </c>
      <c r="C78" s="217"/>
      <c r="D78" s="217"/>
      <c r="E78" s="218" t="e">
        <v>#DIV/0!</v>
      </c>
      <c r="F78" s="212">
        <v>0</v>
      </c>
    </row>
    <row r="79" spans="1:6" s="210" customFormat="1" ht="16.5" customHeight="1" hidden="1">
      <c r="A79" s="215" t="s">
        <v>385</v>
      </c>
      <c r="B79" s="216" t="s">
        <v>386</v>
      </c>
      <c r="C79" s="217"/>
      <c r="D79" s="217"/>
      <c r="E79" s="218" t="e">
        <v>#DIV/0!</v>
      </c>
      <c r="F79" s="212">
        <v>0</v>
      </c>
    </row>
    <row r="80" spans="1:6" s="210" customFormat="1" ht="12.75" hidden="1">
      <c r="A80" s="215" t="s">
        <v>387</v>
      </c>
      <c r="B80" s="216" t="s">
        <v>388</v>
      </c>
      <c r="C80" s="217"/>
      <c r="D80" s="217"/>
      <c r="E80" s="218" t="e">
        <v>#DIV/0!</v>
      </c>
      <c r="F80" s="212">
        <v>0</v>
      </c>
    </row>
    <row r="81" spans="1:6" s="210" customFormat="1" ht="38.25">
      <c r="A81" s="118" t="s">
        <v>971</v>
      </c>
      <c r="B81" s="211" t="s">
        <v>972</v>
      </c>
      <c r="C81" s="212">
        <v>188472</v>
      </c>
      <c r="D81" s="212">
        <v>9830</v>
      </c>
      <c r="E81" s="213">
        <v>5.215628846725243</v>
      </c>
      <c r="F81" s="212">
        <v>8549</v>
      </c>
    </row>
    <row r="82" spans="1:6" s="210" customFormat="1" ht="25.5">
      <c r="A82" s="118" t="s">
        <v>973</v>
      </c>
      <c r="B82" s="211" t="s">
        <v>974</v>
      </c>
      <c r="C82" s="212">
        <v>78806849</v>
      </c>
      <c r="D82" s="212">
        <v>14010831</v>
      </c>
      <c r="E82" s="213">
        <v>17.77869712821534</v>
      </c>
      <c r="F82" s="212">
        <v>7005416</v>
      </c>
    </row>
    <row r="83" spans="1:6" s="210" customFormat="1" ht="31.5" customHeight="1">
      <c r="A83" s="118" t="s">
        <v>975</v>
      </c>
      <c r="B83" s="211" t="s">
        <v>976</v>
      </c>
      <c r="C83" s="212">
        <v>6198380</v>
      </c>
      <c r="D83" s="212">
        <v>1226664</v>
      </c>
      <c r="E83" s="213">
        <v>19.790074180673013</v>
      </c>
      <c r="F83" s="212">
        <v>688846</v>
      </c>
    </row>
    <row r="84" spans="1:6" s="117" customFormat="1" ht="25.5">
      <c r="A84" s="118" t="s">
        <v>977</v>
      </c>
      <c r="B84" s="221" t="s">
        <v>978</v>
      </c>
      <c r="C84" s="212">
        <v>25956343</v>
      </c>
      <c r="D84" s="212">
        <v>3500000</v>
      </c>
      <c r="E84" s="213">
        <v>13.484179955550749</v>
      </c>
      <c r="F84" s="212">
        <v>0</v>
      </c>
    </row>
    <row r="85" spans="1:6" s="210" customFormat="1" ht="12.75">
      <c r="A85" s="118" t="s">
        <v>979</v>
      </c>
      <c r="B85" s="211" t="s">
        <v>980</v>
      </c>
      <c r="C85" s="212">
        <v>8550913</v>
      </c>
      <c r="D85" s="212">
        <v>0</v>
      </c>
      <c r="E85" s="213">
        <v>0</v>
      </c>
      <c r="F85" s="212">
        <v>0</v>
      </c>
    </row>
    <row r="86" spans="1:6" s="210" customFormat="1" ht="47.25" customHeight="1">
      <c r="A86" s="118" t="s">
        <v>981</v>
      </c>
      <c r="B86" s="211" t="s">
        <v>982</v>
      </c>
      <c r="C86" s="212">
        <v>371541</v>
      </c>
      <c r="D86" s="212">
        <v>0</v>
      </c>
      <c r="E86" s="213">
        <v>0</v>
      </c>
      <c r="F86" s="212">
        <v>0</v>
      </c>
    </row>
    <row r="87" spans="1:6" s="210" customFormat="1" ht="25.5">
      <c r="A87" s="118" t="s">
        <v>983</v>
      </c>
      <c r="B87" s="211" t="s">
        <v>984</v>
      </c>
      <c r="C87" s="212">
        <v>13337467</v>
      </c>
      <c r="D87" s="212">
        <v>3500000</v>
      </c>
      <c r="E87" s="213">
        <v>26.241864365999927</v>
      </c>
      <c r="F87" s="212">
        <v>0</v>
      </c>
    </row>
    <row r="88" spans="1:6" s="117" customFormat="1" ht="38.25">
      <c r="A88" s="118" t="s">
        <v>985</v>
      </c>
      <c r="B88" s="221" t="s">
        <v>986</v>
      </c>
      <c r="C88" s="212">
        <v>26751195</v>
      </c>
      <c r="D88" s="212">
        <v>245638</v>
      </c>
      <c r="E88" s="213">
        <v>0.9182318771180129</v>
      </c>
      <c r="F88" s="212">
        <v>242585</v>
      </c>
    </row>
    <row r="89" spans="1:6" s="210" customFormat="1" ht="25.5">
      <c r="A89" s="118" t="s">
        <v>987</v>
      </c>
      <c r="B89" s="211" t="s">
        <v>988</v>
      </c>
      <c r="C89" s="212">
        <v>20676754</v>
      </c>
      <c r="D89" s="212">
        <v>217923</v>
      </c>
      <c r="E89" s="213">
        <v>1.0539516986080117</v>
      </c>
      <c r="F89" s="212">
        <v>214870</v>
      </c>
    </row>
    <row r="90" spans="1:6" s="210" customFormat="1" ht="38.25" hidden="1">
      <c r="A90" s="215" t="s">
        <v>989</v>
      </c>
      <c r="B90" s="216" t="s">
        <v>990</v>
      </c>
      <c r="C90" s="217"/>
      <c r="D90" s="217"/>
      <c r="E90" s="218" t="e">
        <v>#DIV/0!</v>
      </c>
      <c r="F90" s="212">
        <v>0</v>
      </c>
    </row>
    <row r="91" spans="1:6" s="210" customFormat="1" ht="38.25" hidden="1">
      <c r="A91" s="215" t="s">
        <v>991</v>
      </c>
      <c r="B91" s="216" t="s">
        <v>992</v>
      </c>
      <c r="C91" s="217"/>
      <c r="D91" s="217"/>
      <c r="E91" s="218" t="e">
        <v>#DIV/0!</v>
      </c>
      <c r="F91" s="212">
        <v>0</v>
      </c>
    </row>
    <row r="92" spans="1:6" s="210" customFormat="1" ht="32.25" customHeight="1">
      <c r="A92" s="118" t="s">
        <v>993</v>
      </c>
      <c r="B92" s="211" t="s">
        <v>994</v>
      </c>
      <c r="C92" s="212">
        <v>1985984</v>
      </c>
      <c r="D92" s="212">
        <v>27715</v>
      </c>
      <c r="E92" s="213">
        <v>1.395529873352454</v>
      </c>
      <c r="F92" s="212">
        <v>27715</v>
      </c>
    </row>
    <row r="93" spans="1:6" s="210" customFormat="1" ht="39" customHeight="1" hidden="1">
      <c r="A93" s="215" t="s">
        <v>995</v>
      </c>
      <c r="B93" s="216" t="s">
        <v>996</v>
      </c>
      <c r="C93" s="217"/>
      <c r="D93" s="217"/>
      <c r="E93" s="218" t="e">
        <v>#DIV/0!</v>
      </c>
      <c r="F93" s="212">
        <v>0</v>
      </c>
    </row>
    <row r="94" spans="1:6" s="210" customFormat="1" ht="40.5" customHeight="1" hidden="1">
      <c r="A94" s="215" t="s">
        <v>997</v>
      </c>
      <c r="B94" s="216" t="s">
        <v>998</v>
      </c>
      <c r="C94" s="217"/>
      <c r="D94" s="217"/>
      <c r="E94" s="218" t="e">
        <v>#DIV/0!</v>
      </c>
      <c r="F94" s="212">
        <v>0</v>
      </c>
    </row>
    <row r="95" spans="1:6" s="210" customFormat="1" ht="12.75">
      <c r="A95" s="482" t="s">
        <v>999</v>
      </c>
      <c r="B95" s="207" t="s">
        <v>1000</v>
      </c>
      <c r="C95" s="208">
        <v>114575726</v>
      </c>
      <c r="D95" s="208">
        <v>23504881</v>
      </c>
      <c r="E95" s="209">
        <v>20.514712688794134</v>
      </c>
      <c r="F95" s="208">
        <v>12257521</v>
      </c>
    </row>
    <row r="96" spans="1:6" s="117" customFormat="1" ht="12.75">
      <c r="A96" s="118" t="s">
        <v>1001</v>
      </c>
      <c r="B96" s="221" t="s">
        <v>1002</v>
      </c>
      <c r="C96" s="212">
        <v>620235</v>
      </c>
      <c r="D96" s="212">
        <v>135689</v>
      </c>
      <c r="E96" s="213">
        <v>21.877030480382437</v>
      </c>
      <c r="F96" s="212">
        <v>35340</v>
      </c>
    </row>
    <row r="97" spans="1:6" s="117" customFormat="1" ht="25.5" hidden="1">
      <c r="A97" s="118" t="s">
        <v>1003</v>
      </c>
      <c r="B97" s="211" t="s">
        <v>1004</v>
      </c>
      <c r="C97" s="212">
        <v>0</v>
      </c>
      <c r="D97" s="212">
        <v>0</v>
      </c>
      <c r="E97" s="213" t="e">
        <v>#DIV/0!</v>
      </c>
      <c r="F97" s="212">
        <v>0</v>
      </c>
    </row>
    <row r="98" spans="1:6" s="117" customFormat="1" ht="12.75" hidden="1">
      <c r="A98" s="215" t="s">
        <v>1005</v>
      </c>
      <c r="B98" s="216" t="s">
        <v>1006</v>
      </c>
      <c r="C98" s="217"/>
      <c r="D98" s="217"/>
      <c r="E98" s="213" t="e">
        <v>#DIV/0!</v>
      </c>
      <c r="F98" s="212">
        <v>0</v>
      </c>
    </row>
    <row r="99" spans="1:6" s="117" customFormat="1" ht="25.5" hidden="1">
      <c r="A99" s="118" t="s">
        <v>1007</v>
      </c>
      <c r="B99" s="211" t="s">
        <v>1008</v>
      </c>
      <c r="C99" s="212">
        <v>0</v>
      </c>
      <c r="D99" s="212">
        <v>0</v>
      </c>
      <c r="E99" s="213" t="e">
        <v>#DIV/0!</v>
      </c>
      <c r="F99" s="212">
        <v>0</v>
      </c>
    </row>
    <row r="100" spans="1:6" s="117" customFormat="1" ht="12.75" hidden="1">
      <c r="A100" s="215" t="s">
        <v>1009</v>
      </c>
      <c r="B100" s="216" t="s">
        <v>1006</v>
      </c>
      <c r="C100" s="217"/>
      <c r="D100" s="217"/>
      <c r="E100" s="218" t="e">
        <v>#DIV/0!</v>
      </c>
      <c r="F100" s="212">
        <v>0</v>
      </c>
    </row>
    <row r="101" spans="1:6" s="117" customFormat="1" ht="12.75">
      <c r="A101" s="118" t="s">
        <v>1010</v>
      </c>
      <c r="B101" s="221" t="s">
        <v>1011</v>
      </c>
      <c r="C101" s="212">
        <v>15451012</v>
      </c>
      <c r="D101" s="212">
        <v>971854</v>
      </c>
      <c r="E101" s="213">
        <v>6.289905153138189</v>
      </c>
      <c r="F101" s="212">
        <v>716171</v>
      </c>
    </row>
    <row r="102" spans="1:6" s="117" customFormat="1" ht="12.75" hidden="1">
      <c r="A102" s="118" t="s">
        <v>1012</v>
      </c>
      <c r="B102" s="211" t="s">
        <v>1013</v>
      </c>
      <c r="C102" s="212">
        <v>0</v>
      </c>
      <c r="D102" s="212">
        <v>0</v>
      </c>
      <c r="E102" s="213" t="e">
        <v>#DIV/0!</v>
      </c>
      <c r="F102" s="212">
        <v>0</v>
      </c>
    </row>
    <row r="103" spans="1:6" s="117" customFormat="1" ht="12.75" hidden="1">
      <c r="A103" s="118" t="s">
        <v>1014</v>
      </c>
      <c r="B103" s="211" t="s">
        <v>1015</v>
      </c>
      <c r="C103" s="212">
        <v>0</v>
      </c>
      <c r="D103" s="212">
        <v>0</v>
      </c>
      <c r="E103" s="213" t="e">
        <v>#DIV/0!</v>
      </c>
      <c r="F103" s="212">
        <v>0</v>
      </c>
    </row>
    <row r="104" spans="1:6" s="117" customFormat="1" ht="12.75" hidden="1">
      <c r="A104" s="118" t="s">
        <v>1016</v>
      </c>
      <c r="B104" s="211" t="s">
        <v>1017</v>
      </c>
      <c r="C104" s="212">
        <v>0</v>
      </c>
      <c r="D104" s="212">
        <v>0</v>
      </c>
      <c r="E104" s="213" t="e">
        <v>#DIV/0!</v>
      </c>
      <c r="F104" s="212">
        <v>0</v>
      </c>
    </row>
    <row r="105" spans="1:6" s="117" customFormat="1" ht="12.75" hidden="1">
      <c r="A105" s="118" t="s">
        <v>1018</v>
      </c>
      <c r="B105" s="211" t="s">
        <v>1019</v>
      </c>
      <c r="C105" s="212">
        <v>0</v>
      </c>
      <c r="D105" s="212">
        <v>0</v>
      </c>
      <c r="E105" s="213" t="e">
        <v>#DIV/0!</v>
      </c>
      <c r="F105" s="212">
        <v>0</v>
      </c>
    </row>
    <row r="106" spans="1:6" s="117" customFormat="1" ht="12.75" hidden="1">
      <c r="A106" s="118" t="s">
        <v>1020</v>
      </c>
      <c r="B106" s="211" t="s">
        <v>1021</v>
      </c>
      <c r="C106" s="212">
        <v>0</v>
      </c>
      <c r="D106" s="212">
        <v>0</v>
      </c>
      <c r="E106" s="213" t="e">
        <v>#DIV/0!</v>
      </c>
      <c r="F106" s="212">
        <v>0</v>
      </c>
    </row>
    <row r="107" spans="1:6" s="117" customFormat="1" ht="12.75">
      <c r="A107" s="118" t="s">
        <v>1022</v>
      </c>
      <c r="B107" s="221" t="s">
        <v>1023</v>
      </c>
      <c r="C107" s="212">
        <v>94251999</v>
      </c>
      <c r="D107" s="212">
        <v>22396954</v>
      </c>
      <c r="E107" s="213">
        <v>23.762842419925757</v>
      </c>
      <c r="F107" s="212">
        <v>11505743</v>
      </c>
    </row>
    <row r="108" spans="1:6" s="210" customFormat="1" ht="25.5">
      <c r="A108" s="118" t="s">
        <v>1024</v>
      </c>
      <c r="B108" s="211" t="s">
        <v>1025</v>
      </c>
      <c r="C108" s="212">
        <v>83900174</v>
      </c>
      <c r="D108" s="212">
        <v>21495136</v>
      </c>
      <c r="E108" s="213">
        <v>25.619894423580096</v>
      </c>
      <c r="F108" s="212">
        <v>11061787</v>
      </c>
    </row>
    <row r="109" spans="1:6" s="210" customFormat="1" ht="25.5" hidden="1">
      <c r="A109" s="215" t="s">
        <v>1026</v>
      </c>
      <c r="B109" s="216" t="s">
        <v>1027</v>
      </c>
      <c r="C109" s="217"/>
      <c r="D109" s="217"/>
      <c r="E109" s="218" t="e">
        <v>#DIV/0!</v>
      </c>
      <c r="F109" s="212">
        <v>0</v>
      </c>
    </row>
    <row r="110" spans="1:6" s="210" customFormat="1" ht="25.5" hidden="1">
      <c r="A110" s="215" t="s">
        <v>1028</v>
      </c>
      <c r="B110" s="216" t="s">
        <v>1029</v>
      </c>
      <c r="C110" s="217"/>
      <c r="D110" s="217"/>
      <c r="E110" s="218" t="e">
        <v>#DIV/0!</v>
      </c>
      <c r="F110" s="212">
        <v>0</v>
      </c>
    </row>
    <row r="111" spans="1:6" s="210" customFormat="1" ht="25.5" hidden="1">
      <c r="A111" s="215" t="s">
        <v>1030</v>
      </c>
      <c r="B111" s="216" t="s">
        <v>1031</v>
      </c>
      <c r="C111" s="217"/>
      <c r="D111" s="217"/>
      <c r="E111" s="218" t="e">
        <v>#DIV/0!</v>
      </c>
      <c r="F111" s="212">
        <v>0</v>
      </c>
    </row>
    <row r="112" spans="1:6" s="210" customFormat="1" ht="12.75">
      <c r="A112" s="118" t="s">
        <v>1032</v>
      </c>
      <c r="B112" s="211" t="s">
        <v>1033</v>
      </c>
      <c r="C112" s="212">
        <v>4460955</v>
      </c>
      <c r="D112" s="212">
        <v>901818</v>
      </c>
      <c r="E112" s="213">
        <v>20.21580580839753</v>
      </c>
      <c r="F112" s="212">
        <v>443956</v>
      </c>
    </row>
    <row r="113" spans="1:6" s="210" customFormat="1" ht="25.5" hidden="1">
      <c r="A113" s="215" t="s">
        <v>1034</v>
      </c>
      <c r="B113" s="216" t="s">
        <v>1035</v>
      </c>
      <c r="C113" s="217"/>
      <c r="D113" s="217"/>
      <c r="E113" s="218" t="e">
        <v>#DIV/0!</v>
      </c>
      <c r="F113" s="212">
        <v>0</v>
      </c>
    </row>
    <row r="114" spans="1:6" s="210" customFormat="1" ht="25.5" hidden="1">
      <c r="A114" s="215" t="s">
        <v>1036</v>
      </c>
      <c r="B114" s="216" t="s">
        <v>1037</v>
      </c>
      <c r="C114" s="217"/>
      <c r="D114" s="217"/>
      <c r="E114" s="218" t="e">
        <v>#DIV/0!</v>
      </c>
      <c r="F114" s="212">
        <v>0</v>
      </c>
    </row>
    <row r="115" spans="1:6" s="210" customFormat="1" ht="25.5" hidden="1">
      <c r="A115" s="215" t="s">
        <v>1038</v>
      </c>
      <c r="B115" s="216" t="s">
        <v>1039</v>
      </c>
      <c r="C115" s="217"/>
      <c r="D115" s="217"/>
      <c r="E115" s="218" t="e">
        <v>#DIV/0!</v>
      </c>
      <c r="F115" s="212">
        <v>0</v>
      </c>
    </row>
    <row r="116" spans="1:6" s="117" customFormat="1" ht="12.75">
      <c r="A116" s="118" t="s">
        <v>1040</v>
      </c>
      <c r="B116" s="221" t="s">
        <v>1041</v>
      </c>
      <c r="C116" s="212">
        <v>5710</v>
      </c>
      <c r="D116" s="212">
        <v>384</v>
      </c>
      <c r="E116" s="213">
        <v>6.725043782837129</v>
      </c>
      <c r="F116" s="212">
        <v>267</v>
      </c>
    </row>
    <row r="117" spans="1:6" s="210" customFormat="1" ht="38.25">
      <c r="A117" s="118" t="s">
        <v>1042</v>
      </c>
      <c r="B117" s="211" t="s">
        <v>1043</v>
      </c>
      <c r="C117" s="212">
        <v>5710</v>
      </c>
      <c r="D117" s="212">
        <v>384</v>
      </c>
      <c r="E117" s="213">
        <v>6.725043782837129</v>
      </c>
      <c r="F117" s="212">
        <v>267</v>
      </c>
    </row>
    <row r="118" spans="1:6" s="210" customFormat="1" ht="25.5" hidden="1">
      <c r="A118" s="118" t="s">
        <v>1044</v>
      </c>
      <c r="B118" s="211" t="s">
        <v>1045</v>
      </c>
      <c r="C118" s="212">
        <v>0</v>
      </c>
      <c r="D118" s="212">
        <v>0</v>
      </c>
      <c r="E118" s="213" t="e">
        <v>#DIV/0!</v>
      </c>
      <c r="F118" s="212">
        <v>0</v>
      </c>
    </row>
    <row r="119" spans="1:6" s="117" customFormat="1" ht="12.75">
      <c r="A119" s="219" t="s">
        <v>396</v>
      </c>
      <c r="B119" s="207" t="s">
        <v>1046</v>
      </c>
      <c r="C119" s="208">
        <v>1542007640</v>
      </c>
      <c r="D119" s="208">
        <v>224467254</v>
      </c>
      <c r="E119" s="209">
        <v>14.556818538201277</v>
      </c>
      <c r="F119" s="208">
        <v>118265555</v>
      </c>
    </row>
    <row r="120" spans="1:6" s="538" customFormat="1" ht="12.75">
      <c r="A120" s="220" t="s">
        <v>807</v>
      </c>
      <c r="B120" s="221" t="s">
        <v>808</v>
      </c>
      <c r="C120" s="212">
        <v>299072979</v>
      </c>
      <c r="D120" s="212">
        <v>46263673</v>
      </c>
      <c r="E120" s="213">
        <v>15.469024702495773</v>
      </c>
      <c r="F120" s="212">
        <v>22481127</v>
      </c>
    </row>
    <row r="121" spans="1:6" s="117" customFormat="1" ht="12.75">
      <c r="A121" s="220" t="s">
        <v>809</v>
      </c>
      <c r="B121" s="221" t="s">
        <v>810</v>
      </c>
      <c r="C121" s="212">
        <v>197194</v>
      </c>
      <c r="D121" s="212">
        <v>15641</v>
      </c>
      <c r="E121" s="213">
        <v>7.931782914287452</v>
      </c>
      <c r="F121" s="212">
        <v>7073</v>
      </c>
    </row>
    <row r="122" spans="1:6" s="117" customFormat="1" ht="12.75">
      <c r="A122" s="220" t="s">
        <v>811</v>
      </c>
      <c r="B122" s="221" t="s">
        <v>812</v>
      </c>
      <c r="C122" s="212">
        <v>24645396</v>
      </c>
      <c r="D122" s="212">
        <v>3401253</v>
      </c>
      <c r="E122" s="213">
        <v>13.80076424821902</v>
      </c>
      <c r="F122" s="212">
        <v>1850003</v>
      </c>
    </row>
    <row r="123" spans="1:6" s="117" customFormat="1" ht="12.75">
      <c r="A123" s="220" t="s">
        <v>813</v>
      </c>
      <c r="B123" s="221" t="s">
        <v>814</v>
      </c>
      <c r="C123" s="212">
        <v>154392846</v>
      </c>
      <c r="D123" s="212">
        <v>15884361</v>
      </c>
      <c r="E123" s="213">
        <v>10.288275274101755</v>
      </c>
      <c r="F123" s="212">
        <v>7781710</v>
      </c>
    </row>
    <row r="124" spans="1:6" s="117" customFormat="1" ht="12.75">
      <c r="A124" s="220" t="s">
        <v>398</v>
      </c>
      <c r="B124" s="221" t="s">
        <v>399</v>
      </c>
      <c r="C124" s="212">
        <v>24283571</v>
      </c>
      <c r="D124" s="212">
        <v>2642801</v>
      </c>
      <c r="E124" s="213">
        <v>10.883082228721634</v>
      </c>
      <c r="F124" s="212">
        <v>1466655</v>
      </c>
    </row>
    <row r="125" spans="1:6" s="117" customFormat="1" ht="12.75">
      <c r="A125" s="220" t="s">
        <v>400</v>
      </c>
      <c r="B125" s="221" t="s">
        <v>401</v>
      </c>
      <c r="C125" s="212">
        <v>144365332</v>
      </c>
      <c r="D125" s="212">
        <v>14949162</v>
      </c>
      <c r="E125" s="213">
        <v>10.355091345614749</v>
      </c>
      <c r="F125" s="212">
        <v>7827266</v>
      </c>
    </row>
    <row r="126" spans="1:6" s="117" customFormat="1" ht="12.75">
      <c r="A126" s="220" t="s">
        <v>816</v>
      </c>
      <c r="B126" s="221" t="s">
        <v>817</v>
      </c>
      <c r="C126" s="212">
        <v>31176408</v>
      </c>
      <c r="D126" s="212">
        <v>4036701</v>
      </c>
      <c r="E126" s="213">
        <v>12.947934861514515</v>
      </c>
      <c r="F126" s="212">
        <v>2150989</v>
      </c>
    </row>
    <row r="127" spans="1:6" s="117" customFormat="1" ht="12.75">
      <c r="A127" s="220" t="s">
        <v>818</v>
      </c>
      <c r="B127" s="221" t="s">
        <v>1047</v>
      </c>
      <c r="C127" s="212">
        <v>108097900</v>
      </c>
      <c r="D127" s="212">
        <v>13906078</v>
      </c>
      <c r="E127" s="213">
        <v>12.864336865008477</v>
      </c>
      <c r="F127" s="212">
        <v>7742798</v>
      </c>
    </row>
    <row r="128" spans="1:6" s="210" customFormat="1" ht="12.75">
      <c r="A128" s="220" t="s">
        <v>402</v>
      </c>
      <c r="B128" s="221" t="s">
        <v>403</v>
      </c>
      <c r="C128" s="212">
        <v>631024746</v>
      </c>
      <c r="D128" s="212">
        <v>107133249</v>
      </c>
      <c r="E128" s="213">
        <v>16.977662077296728</v>
      </c>
      <c r="F128" s="212">
        <v>57696659</v>
      </c>
    </row>
    <row r="129" spans="1:6" s="210" customFormat="1" ht="12.75">
      <c r="A129" s="220" t="s">
        <v>820</v>
      </c>
      <c r="B129" s="221" t="s">
        <v>821</v>
      </c>
      <c r="C129" s="212">
        <v>124751268</v>
      </c>
      <c r="D129" s="212">
        <v>16234335</v>
      </c>
      <c r="E129" s="213">
        <v>13.013362717884359</v>
      </c>
      <c r="F129" s="212">
        <v>9261275</v>
      </c>
    </row>
    <row r="130" spans="1:6" s="117" customFormat="1" ht="12.75">
      <c r="A130" s="222"/>
      <c r="B130" s="207" t="s">
        <v>1048</v>
      </c>
      <c r="C130" s="208">
        <v>1542007640</v>
      </c>
      <c r="D130" s="208">
        <v>224467254</v>
      </c>
      <c r="E130" s="209">
        <v>14.556818538201277</v>
      </c>
      <c r="F130" s="208">
        <v>118265555</v>
      </c>
    </row>
    <row r="131" spans="1:9" s="96" customFormat="1" ht="12.75" customHeight="1">
      <c r="A131" s="223" t="s">
        <v>405</v>
      </c>
      <c r="B131" s="223" t="s">
        <v>406</v>
      </c>
      <c r="C131" s="224">
        <v>1283935473</v>
      </c>
      <c r="D131" s="224">
        <v>208379068</v>
      </c>
      <c r="E131" s="209">
        <v>16.229714995965377</v>
      </c>
      <c r="F131" s="208">
        <v>110293522</v>
      </c>
      <c r="G131" s="210"/>
      <c r="H131" s="210"/>
      <c r="I131" s="210"/>
    </row>
    <row r="132" spans="1:7" s="226" customFormat="1" ht="12.75" customHeight="1">
      <c r="A132" s="225" t="s">
        <v>407</v>
      </c>
      <c r="B132" s="225" t="s">
        <v>408</v>
      </c>
      <c r="C132" s="224">
        <v>935179798</v>
      </c>
      <c r="D132" s="224">
        <v>150097459</v>
      </c>
      <c r="E132" s="209">
        <v>16.050117776389346</v>
      </c>
      <c r="F132" s="208">
        <v>82358149</v>
      </c>
      <c r="G132" s="210"/>
    </row>
    <row r="133" spans="1:6" s="117" customFormat="1" ht="12.75">
      <c r="A133" s="227">
        <v>1000</v>
      </c>
      <c r="B133" s="228" t="s">
        <v>409</v>
      </c>
      <c r="C133" s="212">
        <v>631627851</v>
      </c>
      <c r="D133" s="212">
        <v>106004401</v>
      </c>
      <c r="E133" s="213">
        <v>16.782730658911365</v>
      </c>
      <c r="F133" s="212">
        <v>58574381</v>
      </c>
    </row>
    <row r="134" spans="1:6" s="117" customFormat="1" ht="12.75">
      <c r="A134" s="229" t="s">
        <v>410</v>
      </c>
      <c r="B134" s="154" t="s">
        <v>411</v>
      </c>
      <c r="C134" s="212">
        <v>496368514</v>
      </c>
      <c r="D134" s="212">
        <v>86255914</v>
      </c>
      <c r="E134" s="213">
        <v>17.37739432844042</v>
      </c>
      <c r="F134" s="212">
        <v>47125906</v>
      </c>
    </row>
    <row r="135" spans="1:6" s="117" customFormat="1" ht="25.5">
      <c r="A135" s="229" t="s">
        <v>412</v>
      </c>
      <c r="B135" s="211" t="s">
        <v>413</v>
      </c>
      <c r="C135" s="212">
        <v>126730218</v>
      </c>
      <c r="D135" s="212">
        <v>19748487</v>
      </c>
      <c r="E135" s="213">
        <v>15.58309242393949</v>
      </c>
      <c r="F135" s="212">
        <v>11448475</v>
      </c>
    </row>
    <row r="136" spans="1:6" s="117" customFormat="1" ht="12.75">
      <c r="A136" s="227">
        <v>2000</v>
      </c>
      <c r="B136" s="221" t="s">
        <v>414</v>
      </c>
      <c r="C136" s="212">
        <v>303551945</v>
      </c>
      <c r="D136" s="212">
        <v>44093058</v>
      </c>
      <c r="E136" s="213">
        <v>14.525704323851393</v>
      </c>
      <c r="F136" s="212">
        <v>23783768</v>
      </c>
    </row>
    <row r="137" spans="1:6" s="117" customFormat="1" ht="12.75">
      <c r="A137" s="229">
        <v>2100</v>
      </c>
      <c r="B137" s="154" t="s">
        <v>415</v>
      </c>
      <c r="C137" s="212">
        <v>1929623</v>
      </c>
      <c r="D137" s="212">
        <v>260323</v>
      </c>
      <c r="E137" s="213">
        <v>13.490873605880527</v>
      </c>
      <c r="F137" s="212">
        <v>154658</v>
      </c>
    </row>
    <row r="138" spans="1:6" s="117" customFormat="1" ht="12.75">
      <c r="A138" s="229">
        <v>2200</v>
      </c>
      <c r="B138" s="154" t="s">
        <v>416</v>
      </c>
      <c r="C138" s="212">
        <v>133657737</v>
      </c>
      <c r="D138" s="212">
        <v>29038120</v>
      </c>
      <c r="E138" s="213">
        <v>21.725730699749914</v>
      </c>
      <c r="F138" s="212">
        <v>15474232</v>
      </c>
    </row>
    <row r="139" spans="1:6" s="117" customFormat="1" ht="25.5">
      <c r="A139" s="229">
        <v>2300</v>
      </c>
      <c r="B139" s="211" t="s">
        <v>1049</v>
      </c>
      <c r="C139" s="212">
        <v>60140909</v>
      </c>
      <c r="D139" s="212">
        <v>11898949</v>
      </c>
      <c r="E139" s="213">
        <v>19.785116649966163</v>
      </c>
      <c r="F139" s="212">
        <v>6394254</v>
      </c>
    </row>
    <row r="140" spans="1:6" s="117" customFormat="1" ht="12.75">
      <c r="A140" s="229">
        <v>2400</v>
      </c>
      <c r="B140" s="211" t="s">
        <v>418</v>
      </c>
      <c r="C140" s="212">
        <v>975577</v>
      </c>
      <c r="D140" s="212">
        <v>39594</v>
      </c>
      <c r="E140" s="213">
        <v>4.058521264851468</v>
      </c>
      <c r="F140" s="212">
        <v>21173</v>
      </c>
    </row>
    <row r="141" spans="1:6" s="117" customFormat="1" ht="12.75">
      <c r="A141" s="229">
        <v>2500</v>
      </c>
      <c r="B141" s="211" t="s">
        <v>1050</v>
      </c>
      <c r="C141" s="212">
        <v>2016692</v>
      </c>
      <c r="D141" s="212">
        <v>530348</v>
      </c>
      <c r="E141" s="213">
        <v>26.297917579878334</v>
      </c>
      <c r="F141" s="212">
        <v>254561</v>
      </c>
    </row>
    <row r="142" spans="1:6" s="117" customFormat="1" ht="39" customHeight="1">
      <c r="A142" s="229">
        <v>2800</v>
      </c>
      <c r="B142" s="211" t="s">
        <v>124</v>
      </c>
      <c r="C142" s="212">
        <v>128735</v>
      </c>
      <c r="D142" s="212">
        <v>2325724</v>
      </c>
      <c r="E142" s="213">
        <v>1806.5980502582825</v>
      </c>
      <c r="F142" s="212">
        <v>1484890</v>
      </c>
    </row>
    <row r="143" spans="1:8" s="226" customFormat="1" ht="12.75" customHeight="1">
      <c r="A143" s="707" t="s">
        <v>766</v>
      </c>
      <c r="B143" s="231" t="s">
        <v>767</v>
      </c>
      <c r="C143" s="224">
        <v>26076266</v>
      </c>
      <c r="D143" s="224">
        <v>4578480</v>
      </c>
      <c r="E143" s="209">
        <v>17.558035341409695</v>
      </c>
      <c r="F143" s="208">
        <v>131061</v>
      </c>
      <c r="G143" s="210"/>
      <c r="H143" s="210"/>
    </row>
    <row r="144" spans="1:8" s="96" customFormat="1" ht="12.75" customHeight="1">
      <c r="A144" s="674">
        <v>4000</v>
      </c>
      <c r="B144" s="459" t="s">
        <v>865</v>
      </c>
      <c r="C144" s="532">
        <v>25953391</v>
      </c>
      <c r="D144" s="532">
        <v>4578480</v>
      </c>
      <c r="E144" s="232">
        <v>17.641162960169638</v>
      </c>
      <c r="F144" s="212">
        <v>131061</v>
      </c>
      <c r="G144" s="117"/>
      <c r="H144" s="117"/>
    </row>
    <row r="145" spans="1:6" s="117" customFormat="1" ht="25.5">
      <c r="A145" s="280">
        <v>4100</v>
      </c>
      <c r="B145" s="211" t="s">
        <v>1051</v>
      </c>
      <c r="C145" s="212">
        <v>312836</v>
      </c>
      <c r="D145" s="212">
        <v>17679</v>
      </c>
      <c r="E145" s="213">
        <v>5.651203825646665</v>
      </c>
      <c r="F145" s="212">
        <v>17679</v>
      </c>
    </row>
    <row r="146" spans="1:6" s="538" customFormat="1" ht="12.75">
      <c r="A146" s="280">
        <v>4200</v>
      </c>
      <c r="B146" s="211" t="s">
        <v>1052</v>
      </c>
      <c r="C146" s="212">
        <v>2716305</v>
      </c>
      <c r="D146" s="212">
        <v>688156</v>
      </c>
      <c r="E146" s="213">
        <v>25.334268427146434</v>
      </c>
      <c r="F146" s="212">
        <v>145106</v>
      </c>
    </row>
    <row r="147" spans="1:6" s="117" customFormat="1" ht="12.75">
      <c r="A147" s="280" t="s">
        <v>770</v>
      </c>
      <c r="B147" s="211" t="s">
        <v>1053</v>
      </c>
      <c r="C147" s="212">
        <v>14815437</v>
      </c>
      <c r="D147" s="212">
        <v>3872645</v>
      </c>
      <c r="E147" s="213">
        <v>26.139255966597542</v>
      </c>
      <c r="F147" s="212">
        <v>-31724</v>
      </c>
    </row>
    <row r="148" spans="1:9" s="117" customFormat="1" ht="24" customHeight="1">
      <c r="A148" s="708" t="s">
        <v>1054</v>
      </c>
      <c r="B148" s="709" t="s">
        <v>1055</v>
      </c>
      <c r="C148" s="212">
        <v>11429309</v>
      </c>
      <c r="D148" s="212">
        <v>3738303</v>
      </c>
      <c r="E148" s="213">
        <v>32.70804035484559</v>
      </c>
      <c r="F148" s="212">
        <v>-30149</v>
      </c>
      <c r="I148" s="177"/>
    </row>
    <row r="149" spans="1:6" s="117" customFormat="1" ht="25.5">
      <c r="A149" s="708" t="s">
        <v>1056</v>
      </c>
      <c r="B149" s="709" t="s">
        <v>1057</v>
      </c>
      <c r="C149" s="212">
        <v>350409</v>
      </c>
      <c r="D149" s="212">
        <v>134342</v>
      </c>
      <c r="E149" s="213">
        <v>38.33862714713378</v>
      </c>
      <c r="F149" s="212">
        <v>-1575</v>
      </c>
    </row>
    <row r="150" spans="1:7" s="226" customFormat="1" ht="12.75" customHeight="1">
      <c r="A150" s="230" t="s">
        <v>420</v>
      </c>
      <c r="B150" s="231" t="s">
        <v>421</v>
      </c>
      <c r="C150" s="224">
        <v>127829780</v>
      </c>
      <c r="D150" s="224">
        <v>17883325</v>
      </c>
      <c r="E150" s="209">
        <v>13.98995210662179</v>
      </c>
      <c r="F150" s="208">
        <v>9614322</v>
      </c>
      <c r="G150" s="210"/>
    </row>
    <row r="151" spans="1:6" s="117" customFormat="1" ht="12.75">
      <c r="A151" s="227">
        <v>3000</v>
      </c>
      <c r="B151" s="221" t="s">
        <v>422</v>
      </c>
      <c r="C151" s="212">
        <v>80363898</v>
      </c>
      <c r="D151" s="212">
        <v>10428556</v>
      </c>
      <c r="E151" s="213">
        <v>12.976667707183642</v>
      </c>
      <c r="F151" s="212">
        <v>5378055</v>
      </c>
    </row>
    <row r="152" spans="1:6" s="117" customFormat="1" ht="12.75" hidden="1">
      <c r="A152" s="229">
        <v>3100</v>
      </c>
      <c r="B152" s="154" t="s">
        <v>1058</v>
      </c>
      <c r="C152" s="212">
        <v>0</v>
      </c>
      <c r="D152" s="212">
        <v>0</v>
      </c>
      <c r="E152" s="213">
        <v>0</v>
      </c>
      <c r="F152" s="212">
        <v>0</v>
      </c>
    </row>
    <row r="153" spans="1:6" s="117" customFormat="1" ht="39" customHeight="1">
      <c r="A153" s="229">
        <v>3200</v>
      </c>
      <c r="B153" s="211" t="s">
        <v>1059</v>
      </c>
      <c r="C153" s="212">
        <v>16169005</v>
      </c>
      <c r="D153" s="212">
        <v>10132318</v>
      </c>
      <c r="E153" s="213">
        <v>62.66506813499038</v>
      </c>
      <c r="F153" s="212">
        <v>5245286</v>
      </c>
    </row>
    <row r="154" spans="1:6" s="117" customFormat="1" ht="38.25">
      <c r="A154" s="229">
        <v>3300</v>
      </c>
      <c r="B154" s="211" t="s">
        <v>1060</v>
      </c>
      <c r="C154" s="212">
        <v>1353564</v>
      </c>
      <c r="D154" s="212">
        <v>296238</v>
      </c>
      <c r="E154" s="213">
        <v>21.885777104000994</v>
      </c>
      <c r="F154" s="212">
        <v>132769</v>
      </c>
    </row>
    <row r="155" spans="1:6" s="117" customFormat="1" ht="12.75" hidden="1">
      <c r="A155" s="229">
        <v>3900</v>
      </c>
      <c r="B155" s="211" t="s">
        <v>423</v>
      </c>
      <c r="C155" s="212">
        <v>0</v>
      </c>
      <c r="D155" s="212">
        <v>0</v>
      </c>
      <c r="E155" s="213">
        <v>0</v>
      </c>
      <c r="F155" s="212">
        <v>0</v>
      </c>
    </row>
    <row r="156" spans="1:6" s="117" customFormat="1" ht="12.75">
      <c r="A156" s="227">
        <v>6000</v>
      </c>
      <c r="B156" s="221" t="s">
        <v>426</v>
      </c>
      <c r="C156" s="212">
        <v>47081645</v>
      </c>
      <c r="D156" s="212">
        <v>7454769</v>
      </c>
      <c r="E156" s="213">
        <v>15.833705470571388</v>
      </c>
      <c r="F156" s="212">
        <v>4236267</v>
      </c>
    </row>
    <row r="157" spans="1:6" s="117" customFormat="1" ht="12.75">
      <c r="A157" s="229">
        <v>6200</v>
      </c>
      <c r="B157" s="211" t="s">
        <v>427</v>
      </c>
      <c r="C157" s="212">
        <v>14201168</v>
      </c>
      <c r="D157" s="212">
        <v>4384696</v>
      </c>
      <c r="E157" s="213">
        <v>30.875601218153324</v>
      </c>
      <c r="F157" s="212">
        <v>2563585</v>
      </c>
    </row>
    <row r="158" spans="1:6" s="117" customFormat="1" ht="12.75">
      <c r="A158" s="229">
        <v>6300</v>
      </c>
      <c r="B158" s="211" t="s">
        <v>1061</v>
      </c>
      <c r="C158" s="212">
        <v>4120573</v>
      </c>
      <c r="D158" s="212">
        <v>2378700</v>
      </c>
      <c r="E158" s="213">
        <v>57.727408299768015</v>
      </c>
      <c r="F158" s="212">
        <v>1277642</v>
      </c>
    </row>
    <row r="159" spans="1:6" s="117" customFormat="1" ht="25.5">
      <c r="A159" s="229">
        <v>6400</v>
      </c>
      <c r="B159" s="211" t="s">
        <v>1062</v>
      </c>
      <c r="C159" s="212">
        <v>2172350</v>
      </c>
      <c r="D159" s="212">
        <v>691373</v>
      </c>
      <c r="E159" s="213">
        <v>31.826040923423943</v>
      </c>
      <c r="F159" s="212">
        <v>395040</v>
      </c>
    </row>
    <row r="160" spans="1:6" s="117" customFormat="1" ht="38.25">
      <c r="A160" s="710" t="s">
        <v>1063</v>
      </c>
      <c r="B160" s="207" t="s">
        <v>1064</v>
      </c>
      <c r="C160" s="294">
        <v>194849629</v>
      </c>
      <c r="D160" s="294">
        <v>35819804</v>
      </c>
      <c r="E160" s="705">
        <v>18.383306236626193</v>
      </c>
      <c r="F160" s="208">
        <v>18189990</v>
      </c>
    </row>
    <row r="161" spans="1:8" s="226" customFormat="1" ht="25.5" customHeight="1">
      <c r="A161" s="707" t="s">
        <v>783</v>
      </c>
      <c r="B161" s="149" t="s">
        <v>784</v>
      </c>
      <c r="C161" s="294">
        <v>17295</v>
      </c>
      <c r="D161" s="294">
        <v>2489</v>
      </c>
      <c r="E161" s="209">
        <v>14.391442613472103</v>
      </c>
      <c r="F161" s="208">
        <v>1283</v>
      </c>
      <c r="G161" s="210"/>
      <c r="H161" s="210"/>
    </row>
    <row r="162" spans="1:8" s="210" customFormat="1" ht="12.75">
      <c r="A162" s="229">
        <v>7700</v>
      </c>
      <c r="B162" s="211" t="s">
        <v>1065</v>
      </c>
      <c r="C162" s="212">
        <v>17295</v>
      </c>
      <c r="D162" s="212">
        <v>2489</v>
      </c>
      <c r="E162" s="213">
        <v>14.391442613472103</v>
      </c>
      <c r="F162" s="212">
        <v>1283</v>
      </c>
      <c r="G162" s="117"/>
      <c r="H162" s="117"/>
    </row>
    <row r="163" spans="1:8" s="226" customFormat="1" ht="12.75" customHeight="1">
      <c r="A163" s="707" t="s">
        <v>787</v>
      </c>
      <c r="B163" s="231" t="s">
        <v>788</v>
      </c>
      <c r="C163" s="224">
        <v>187901804</v>
      </c>
      <c r="D163" s="224">
        <v>35817315</v>
      </c>
      <c r="E163" s="209">
        <v>19.061719599030567</v>
      </c>
      <c r="F163" s="208">
        <v>18188707</v>
      </c>
      <c r="G163" s="210"/>
      <c r="H163" s="210"/>
    </row>
    <row r="164" spans="1:6" s="117" customFormat="1" ht="12.75">
      <c r="A164" s="229">
        <v>7200</v>
      </c>
      <c r="B164" s="211" t="s">
        <v>1066</v>
      </c>
      <c r="C164" s="212">
        <v>180159660</v>
      </c>
      <c r="D164" s="212">
        <v>35817315</v>
      </c>
      <c r="E164" s="213">
        <v>19.88087399809702</v>
      </c>
      <c r="F164" s="212">
        <v>18188707</v>
      </c>
    </row>
    <row r="165" spans="1:6" s="117" customFormat="1" ht="25.5" hidden="1">
      <c r="A165" s="711">
        <v>7210</v>
      </c>
      <c r="B165" s="211" t="s">
        <v>1067</v>
      </c>
      <c r="C165" s="212">
        <v>0</v>
      </c>
      <c r="D165" s="212">
        <v>0</v>
      </c>
      <c r="E165" s="213" t="e">
        <v>#DIV/0!</v>
      </c>
      <c r="F165" s="212">
        <v>0</v>
      </c>
    </row>
    <row r="166" spans="1:6" s="117" customFormat="1" ht="25.5" hidden="1">
      <c r="A166" s="711">
        <v>7220</v>
      </c>
      <c r="B166" s="211" t="s">
        <v>1068</v>
      </c>
      <c r="C166" s="212">
        <v>0</v>
      </c>
      <c r="D166" s="212">
        <v>0</v>
      </c>
      <c r="E166" s="213" t="e">
        <v>#DIV/0!</v>
      </c>
      <c r="F166" s="212">
        <v>0</v>
      </c>
    </row>
    <row r="167" spans="1:8" s="103" customFormat="1" ht="12.75" hidden="1">
      <c r="A167" s="711">
        <v>7230</v>
      </c>
      <c r="B167" s="712" t="s">
        <v>1069</v>
      </c>
      <c r="C167" s="212">
        <v>0</v>
      </c>
      <c r="D167" s="212">
        <v>0</v>
      </c>
      <c r="E167" s="213" t="e">
        <v>#DIV/0!</v>
      </c>
      <c r="F167" s="212">
        <v>0</v>
      </c>
      <c r="G167" s="117"/>
      <c r="H167" s="117"/>
    </row>
    <row r="168" spans="1:6" s="117" customFormat="1" ht="25.5">
      <c r="A168" s="711">
        <v>7240</v>
      </c>
      <c r="B168" s="211" t="s">
        <v>1070</v>
      </c>
      <c r="C168" s="212">
        <v>197068</v>
      </c>
      <c r="D168" s="212">
        <v>910</v>
      </c>
      <c r="E168" s="213">
        <v>0.4617695414780684</v>
      </c>
      <c r="F168" s="212">
        <v>910</v>
      </c>
    </row>
    <row r="169" spans="1:6" s="117" customFormat="1" ht="25.5">
      <c r="A169" s="711">
        <v>7260</v>
      </c>
      <c r="B169" s="211" t="s">
        <v>1071</v>
      </c>
      <c r="C169" s="212">
        <v>74417176</v>
      </c>
      <c r="D169" s="212">
        <v>12504967</v>
      </c>
      <c r="E169" s="213">
        <v>16.803871998582693</v>
      </c>
      <c r="F169" s="212">
        <v>6076865</v>
      </c>
    </row>
    <row r="170" spans="1:6" s="117" customFormat="1" ht="12.75">
      <c r="A170" s="229">
        <v>7500</v>
      </c>
      <c r="B170" s="211" t="s">
        <v>862</v>
      </c>
      <c r="C170" s="212">
        <v>0</v>
      </c>
      <c r="D170" s="212">
        <v>0</v>
      </c>
      <c r="E170" s="213">
        <v>0</v>
      </c>
      <c r="F170" s="212">
        <v>0</v>
      </c>
    </row>
    <row r="171" spans="1:8" s="96" customFormat="1" ht="12.75" customHeight="1">
      <c r="A171" s="223" t="s">
        <v>428</v>
      </c>
      <c r="B171" s="231" t="s">
        <v>429</v>
      </c>
      <c r="C171" s="237">
        <v>258018278</v>
      </c>
      <c r="D171" s="237">
        <v>16062436</v>
      </c>
      <c r="E171" s="209">
        <v>6.225309355796879</v>
      </c>
      <c r="F171" s="208">
        <v>7947661</v>
      </c>
      <c r="G171" s="117"/>
      <c r="H171" s="117"/>
    </row>
    <row r="172" spans="1:8" s="226" customFormat="1" ht="12.75" customHeight="1">
      <c r="A172" s="225" t="s">
        <v>430</v>
      </c>
      <c r="B172" s="231" t="s">
        <v>431</v>
      </c>
      <c r="C172" s="237">
        <v>208140493</v>
      </c>
      <c r="D172" s="237">
        <v>16038262</v>
      </c>
      <c r="E172" s="209">
        <v>7.705498228064638</v>
      </c>
      <c r="F172" s="208">
        <v>7928960</v>
      </c>
      <c r="G172" s="210"/>
      <c r="H172" s="210"/>
    </row>
    <row r="173" spans="1:12" s="117" customFormat="1" ht="12.75">
      <c r="A173" s="229">
        <v>5100</v>
      </c>
      <c r="B173" s="211" t="s">
        <v>432</v>
      </c>
      <c r="C173" s="212">
        <v>1924377</v>
      </c>
      <c r="D173" s="212">
        <v>185604</v>
      </c>
      <c r="E173" s="213">
        <v>9.644887670139479</v>
      </c>
      <c r="F173" s="212">
        <v>87399</v>
      </c>
      <c r="L173" s="177"/>
    </row>
    <row r="174" spans="1:6" s="117" customFormat="1" ht="12.75">
      <c r="A174" s="229">
        <v>5200</v>
      </c>
      <c r="B174" s="211" t="s">
        <v>433</v>
      </c>
      <c r="C174" s="212">
        <v>186391589</v>
      </c>
      <c r="D174" s="212">
        <v>15852658</v>
      </c>
      <c r="E174" s="213">
        <v>8.505028625513782</v>
      </c>
      <c r="F174" s="212">
        <v>7841561</v>
      </c>
    </row>
    <row r="175" spans="1:6" s="210" customFormat="1" ht="12.75">
      <c r="A175" s="713" t="s">
        <v>1072</v>
      </c>
      <c r="B175" s="207" t="s">
        <v>849</v>
      </c>
      <c r="C175" s="208">
        <v>5473</v>
      </c>
      <c r="D175" s="208">
        <v>24174</v>
      </c>
      <c r="E175" s="209">
        <v>441.6955965649552</v>
      </c>
      <c r="F175" s="208">
        <v>18701</v>
      </c>
    </row>
    <row r="176" spans="1:6" s="210" customFormat="1" ht="25.5" hidden="1">
      <c r="A176" s="229">
        <v>9200</v>
      </c>
      <c r="B176" s="211" t="s">
        <v>1073</v>
      </c>
      <c r="C176" s="212">
        <v>0</v>
      </c>
      <c r="D176" s="212">
        <v>0</v>
      </c>
      <c r="E176" s="213" t="e">
        <v>#DIV/0!</v>
      </c>
      <c r="F176" s="212">
        <v>0</v>
      </c>
    </row>
    <row r="177" spans="1:6" s="210" customFormat="1" ht="25.5" hidden="1">
      <c r="A177" s="711">
        <v>9210</v>
      </c>
      <c r="B177" s="211" t="s">
        <v>1074</v>
      </c>
      <c r="C177" s="212">
        <v>394900</v>
      </c>
      <c r="D177" s="212">
        <v>41900</v>
      </c>
      <c r="E177" s="213">
        <v>10.61028108381869</v>
      </c>
      <c r="F177" s="212">
        <v>0</v>
      </c>
    </row>
    <row r="178" spans="1:6" s="210" customFormat="1" ht="25.5">
      <c r="A178" s="229">
        <v>9300</v>
      </c>
      <c r="B178" s="211" t="s">
        <v>1075</v>
      </c>
      <c r="C178" s="212">
        <v>5473</v>
      </c>
      <c r="D178" s="212">
        <v>24174</v>
      </c>
      <c r="E178" s="213">
        <v>441.6955965649552</v>
      </c>
      <c r="F178" s="212">
        <v>18701</v>
      </c>
    </row>
    <row r="179" spans="1:6" s="210" customFormat="1" ht="27" customHeight="1" hidden="1">
      <c r="A179" s="711">
        <v>9310</v>
      </c>
      <c r="B179" s="211" t="s">
        <v>1076</v>
      </c>
      <c r="C179" s="212">
        <v>0</v>
      </c>
      <c r="D179" s="212">
        <v>0</v>
      </c>
      <c r="E179" s="213" t="e">
        <v>#DIV/0!</v>
      </c>
      <c r="F179" s="212">
        <v>0</v>
      </c>
    </row>
    <row r="180" spans="1:6" s="210" customFormat="1" ht="37.5" customHeight="1">
      <c r="A180" s="711">
        <v>9320</v>
      </c>
      <c r="B180" s="211" t="s">
        <v>1077</v>
      </c>
      <c r="C180" s="212">
        <v>5473</v>
      </c>
      <c r="D180" s="212">
        <v>24174</v>
      </c>
      <c r="E180" s="213">
        <v>441.6955965649552</v>
      </c>
      <c r="F180" s="212">
        <v>18701</v>
      </c>
    </row>
    <row r="181" spans="1:6" s="210" customFormat="1" ht="30.75" customHeight="1" hidden="1">
      <c r="A181" s="711">
        <v>9330</v>
      </c>
      <c r="B181" s="211" t="s">
        <v>1078</v>
      </c>
      <c r="C181" s="212">
        <v>0</v>
      </c>
      <c r="D181" s="212">
        <v>0</v>
      </c>
      <c r="E181" s="213" t="e">
        <v>#DIV/0!</v>
      </c>
      <c r="F181" s="212">
        <v>0</v>
      </c>
    </row>
    <row r="182" spans="1:6" s="210" customFormat="1" ht="30.75" customHeight="1">
      <c r="A182" s="238" t="s">
        <v>963</v>
      </c>
      <c r="B182" s="303" t="s">
        <v>1079</v>
      </c>
      <c r="C182" s="208">
        <v>53889</v>
      </c>
      <c r="D182" s="208">
        <v>25750</v>
      </c>
      <c r="E182" s="705">
        <v>47.78340663215128</v>
      </c>
      <c r="F182" s="208">
        <v>24372</v>
      </c>
    </row>
    <row r="183" spans="1:6" s="173" customFormat="1" ht="39" customHeight="1">
      <c r="A183" s="716">
        <v>5300</v>
      </c>
      <c r="B183" s="717" t="s">
        <v>1080</v>
      </c>
      <c r="C183" s="214">
        <v>18229</v>
      </c>
      <c r="D183" s="214">
        <v>30</v>
      </c>
      <c r="E183" s="232">
        <v>0.16457293323824676</v>
      </c>
      <c r="F183" s="212">
        <v>30</v>
      </c>
    </row>
    <row r="184" spans="1:6" s="210" customFormat="1" ht="25.5">
      <c r="A184" s="716">
        <v>8000</v>
      </c>
      <c r="B184" s="718" t="s">
        <v>1081</v>
      </c>
      <c r="C184" s="214">
        <v>35660</v>
      </c>
      <c r="D184" s="214">
        <v>25720</v>
      </c>
      <c r="E184" s="232">
        <v>72.12563095905776</v>
      </c>
      <c r="F184" s="212">
        <v>24342</v>
      </c>
    </row>
    <row r="185" spans="1:6" s="117" customFormat="1" ht="12.75">
      <c r="A185" s="239"/>
      <c r="B185" s="240" t="s">
        <v>448</v>
      </c>
      <c r="C185" s="208">
        <v>-142845658</v>
      </c>
      <c r="D185" s="208">
        <v>20847223</v>
      </c>
      <c r="E185" s="209">
        <v>-14.594229388477457</v>
      </c>
      <c r="F185" s="208">
        <v>-848177</v>
      </c>
    </row>
    <row r="186" spans="1:6" s="117" customFormat="1" ht="12.75">
      <c r="A186" s="239"/>
      <c r="B186" s="240" t="s">
        <v>435</v>
      </c>
      <c r="C186" s="208">
        <v>142845658</v>
      </c>
      <c r="D186" s="208">
        <v>-20847223</v>
      </c>
      <c r="E186" s="209">
        <v>-14.594229388477457</v>
      </c>
      <c r="F186" s="208">
        <v>848177</v>
      </c>
    </row>
    <row r="187" spans="1:6" s="117" customFormat="1" ht="12.75">
      <c r="A187" s="238" t="s">
        <v>436</v>
      </c>
      <c r="B187" s="241" t="s">
        <v>437</v>
      </c>
      <c r="C187" s="208">
        <v>123642054</v>
      </c>
      <c r="D187" s="208">
        <v>-17684832</v>
      </c>
      <c r="E187" s="209">
        <v>-14.303249928216172</v>
      </c>
      <c r="F187" s="208">
        <v>2669175</v>
      </c>
    </row>
    <row r="188" spans="1:6" s="117" customFormat="1" ht="12.75">
      <c r="A188" s="205" t="s">
        <v>438</v>
      </c>
      <c r="B188" s="211" t="s">
        <v>297</v>
      </c>
      <c r="C188" s="212">
        <v>30000804</v>
      </c>
      <c r="D188" s="212">
        <v>-355443</v>
      </c>
      <c r="E188" s="213">
        <v>-1.1847782479429552</v>
      </c>
      <c r="F188" s="212">
        <v>-67768</v>
      </c>
    </row>
    <row r="189" spans="1:6" s="117" customFormat="1" ht="12.75">
      <c r="A189" s="205" t="s">
        <v>439</v>
      </c>
      <c r="B189" s="211" t="s">
        <v>440</v>
      </c>
      <c r="C189" s="212">
        <v>80898431</v>
      </c>
      <c r="D189" s="212">
        <v>56624</v>
      </c>
      <c r="E189" s="213">
        <v>0.06999394092080723</v>
      </c>
      <c r="F189" s="212">
        <v>5858606</v>
      </c>
    </row>
    <row r="190" spans="1:6" s="117" customFormat="1" ht="12.75">
      <c r="A190" s="205" t="s">
        <v>441</v>
      </c>
      <c r="B190" s="211" t="s">
        <v>442</v>
      </c>
      <c r="C190" s="212">
        <v>12718706</v>
      </c>
      <c r="D190" s="212">
        <v>-17386013</v>
      </c>
      <c r="E190" s="213">
        <v>-136.69639820277314</v>
      </c>
      <c r="F190" s="212">
        <v>-3121663</v>
      </c>
    </row>
    <row r="191" spans="1:6" s="173" customFormat="1" ht="25.5" hidden="1">
      <c r="A191" s="242" t="s">
        <v>1082</v>
      </c>
      <c r="B191" s="207" t="s">
        <v>178</v>
      </c>
      <c r="C191" s="208">
        <v>0</v>
      </c>
      <c r="D191" s="208">
        <v>0</v>
      </c>
      <c r="E191" s="705">
        <v>0</v>
      </c>
      <c r="F191" s="208">
        <v>0</v>
      </c>
    </row>
    <row r="192" spans="1:6" s="173" customFormat="1" ht="12.75" customHeight="1" hidden="1">
      <c r="A192" s="242" t="s">
        <v>443</v>
      </c>
      <c r="B192" s="207" t="s">
        <v>179</v>
      </c>
      <c r="C192" s="243">
        <v>0</v>
      </c>
      <c r="D192" s="243">
        <v>0</v>
      </c>
      <c r="E192" s="213">
        <v>0</v>
      </c>
      <c r="F192" s="208">
        <v>0</v>
      </c>
    </row>
    <row r="193" spans="1:54" s="186" customFormat="1" ht="12.75">
      <c r="A193" s="238" t="s">
        <v>444</v>
      </c>
      <c r="B193" s="240" t="s">
        <v>180</v>
      </c>
      <c r="C193" s="208">
        <v>21129750</v>
      </c>
      <c r="D193" s="208">
        <v>-1960506</v>
      </c>
      <c r="E193" s="209">
        <v>-9.278415504206155</v>
      </c>
      <c r="F193" s="208">
        <v>-629930</v>
      </c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</row>
    <row r="194" spans="1:6" s="117" customFormat="1" ht="12.75">
      <c r="A194" s="238" t="s">
        <v>803</v>
      </c>
      <c r="B194" s="240" t="s">
        <v>181</v>
      </c>
      <c r="C194" s="208">
        <v>-166910</v>
      </c>
      <c r="D194" s="208">
        <v>860</v>
      </c>
      <c r="E194" s="209">
        <v>-0.5152477383020789</v>
      </c>
      <c r="F194" s="208">
        <v>-10174</v>
      </c>
    </row>
    <row r="195" spans="1:6" ht="12.75" customHeight="1">
      <c r="A195" s="719" t="s">
        <v>18</v>
      </c>
      <c r="B195" s="720" t="s">
        <v>182</v>
      </c>
      <c r="C195" s="721">
        <v>-1759236</v>
      </c>
      <c r="D195" s="721">
        <v>-1202745</v>
      </c>
      <c r="E195" s="722">
        <v>68.36746178454737</v>
      </c>
      <c r="F195" s="208">
        <v>-1180894</v>
      </c>
    </row>
    <row r="196" spans="1:6" ht="27" customHeight="1">
      <c r="A196" s="723" t="s">
        <v>1083</v>
      </c>
      <c r="B196" s="724" t="s">
        <v>1084</v>
      </c>
      <c r="C196" s="212">
        <v>-2963063</v>
      </c>
      <c r="D196" s="212">
        <v>-246984</v>
      </c>
      <c r="E196" s="213">
        <v>8.335428575092733</v>
      </c>
      <c r="F196" s="212">
        <v>-238133</v>
      </c>
    </row>
    <row r="197" spans="1:6" ht="12.75" customHeight="1">
      <c r="A197" s="723" t="s">
        <v>1085</v>
      </c>
      <c r="B197" s="609" t="s">
        <v>1086</v>
      </c>
      <c r="C197" s="212">
        <v>1347241</v>
      </c>
      <c r="D197" s="212">
        <v>-955761</v>
      </c>
      <c r="E197" s="213">
        <v>-70.94209573491305</v>
      </c>
      <c r="F197" s="212">
        <v>-942761</v>
      </c>
    </row>
    <row r="198" spans="1:6" ht="12.75" customHeight="1">
      <c r="A198" s="248"/>
      <c r="B198" s="249"/>
      <c r="C198" s="200"/>
      <c r="D198" s="250"/>
      <c r="E198" s="200"/>
      <c r="F198" s="250"/>
    </row>
    <row r="199" spans="1:7" s="186" customFormat="1" ht="17.25" customHeight="1">
      <c r="A199" s="725"/>
      <c r="B199" s="726" t="s">
        <v>1087</v>
      </c>
      <c r="C199" s="117"/>
      <c r="D199" s="254">
        <v>0</v>
      </c>
      <c r="G199" s="254"/>
    </row>
    <row r="200" spans="1:4" s="186" customFormat="1" ht="17.25" customHeight="1">
      <c r="A200" s="725"/>
      <c r="B200" s="726" t="s">
        <v>1088</v>
      </c>
      <c r="C200" s="117"/>
      <c r="D200" s="254">
        <v>2706307</v>
      </c>
    </row>
    <row r="201" spans="1:4" s="186" customFormat="1" ht="17.25" customHeight="1">
      <c r="A201" s="727"/>
      <c r="B201" s="726"/>
      <c r="C201" s="117"/>
      <c r="D201" s="254"/>
    </row>
    <row r="202" spans="1:6" s="186" customFormat="1" ht="33.75" customHeight="1">
      <c r="A202" s="1017" t="s">
        <v>1089</v>
      </c>
      <c r="B202" s="1018"/>
      <c r="C202" s="1018"/>
      <c r="D202" s="1018"/>
      <c r="E202" s="1018"/>
      <c r="F202" s="1018"/>
    </row>
    <row r="203" spans="1:6" s="186" customFormat="1" ht="33.75" customHeight="1">
      <c r="A203" s="728"/>
      <c r="B203" s="13"/>
      <c r="C203" s="13"/>
      <c r="D203" s="13"/>
      <c r="E203" s="13"/>
      <c r="F203" s="13"/>
    </row>
    <row r="204" spans="1:4" s="186" customFormat="1" ht="17.25" customHeight="1">
      <c r="A204" s="729"/>
      <c r="B204" s="726"/>
      <c r="C204" s="117"/>
      <c r="D204" s="254"/>
    </row>
    <row r="205" spans="1:6" s="734" customFormat="1" ht="17.25" customHeight="1">
      <c r="A205" s="730" t="s">
        <v>564</v>
      </c>
      <c r="B205" s="731"/>
      <c r="C205" s="732"/>
      <c r="D205" s="732"/>
      <c r="E205" s="733"/>
      <c r="F205" s="651" t="s">
        <v>186</v>
      </c>
    </row>
    <row r="206" spans="1:6" s="186" customFormat="1" ht="17.25" customHeight="1">
      <c r="A206" s="729"/>
      <c r="B206" s="48"/>
      <c r="C206" s="174"/>
      <c r="D206" s="174"/>
      <c r="E206" s="735"/>
      <c r="F206" s="736"/>
    </row>
    <row r="207" spans="2:6" s="186" customFormat="1" ht="17.25" customHeight="1">
      <c r="B207" s="737"/>
      <c r="C207" s="177"/>
      <c r="D207" s="177"/>
      <c r="E207" s="738"/>
      <c r="F207" s="177"/>
    </row>
    <row r="208" spans="1:3" ht="15.75">
      <c r="A208" s="185"/>
      <c r="B208" s="267"/>
      <c r="C208" s="268"/>
    </row>
    <row r="209" spans="1:3" ht="15.75">
      <c r="A209" s="729"/>
      <c r="B209" s="270"/>
      <c r="C209" s="271"/>
    </row>
    <row r="210" spans="1:3" ht="15.75">
      <c r="A210" s="729"/>
      <c r="B210" s="270"/>
      <c r="C210" s="271"/>
    </row>
    <row r="211" spans="1:3" ht="15.75">
      <c r="A211" s="729"/>
      <c r="B211" s="267"/>
      <c r="C211" s="268"/>
    </row>
    <row r="212" spans="1:6" s="173" customFormat="1" ht="12.75">
      <c r="A212" s="739" t="s">
        <v>1090</v>
      </c>
      <c r="B212" s="740"/>
      <c r="C212" s="741"/>
      <c r="D212" s="742"/>
      <c r="E212" s="742"/>
      <c r="F212" s="742"/>
    </row>
    <row r="213" spans="1:3" ht="15.75">
      <c r="A213" s="729"/>
      <c r="B213" s="270"/>
      <c r="C213" s="271"/>
    </row>
    <row r="214" spans="1:3" ht="15.75">
      <c r="A214" s="729"/>
      <c r="B214" s="270"/>
      <c r="C214" s="271"/>
    </row>
    <row r="215" spans="1:3" ht="15.75">
      <c r="A215" s="729"/>
      <c r="B215" s="270"/>
      <c r="C215" s="271"/>
    </row>
    <row r="216" spans="1:3" ht="15.75">
      <c r="A216" s="729"/>
      <c r="B216" s="270"/>
      <c r="C216" s="271"/>
    </row>
    <row r="217" spans="1:3" ht="15.75">
      <c r="A217" s="729"/>
      <c r="B217" s="270"/>
      <c r="C217" s="271"/>
    </row>
    <row r="218" spans="1:3" ht="15.75">
      <c r="A218" s="729"/>
      <c r="B218" s="270"/>
      <c r="C218" s="271"/>
    </row>
    <row r="219" spans="1:3" ht="15.75">
      <c r="A219" s="269"/>
      <c r="B219" s="270"/>
      <c r="C219" s="271"/>
    </row>
    <row r="220" spans="1:3" ht="16.5" customHeight="1">
      <c r="A220" s="266"/>
      <c r="B220" s="267"/>
      <c r="C220" s="271"/>
    </row>
    <row r="221" spans="1:3" ht="15.75">
      <c r="A221" s="266"/>
      <c r="B221" s="267"/>
      <c r="C221" s="271"/>
    </row>
    <row r="222" spans="1:3" ht="15.75">
      <c r="A222" s="266"/>
      <c r="B222" s="267"/>
      <c r="C222" s="271"/>
    </row>
    <row r="223" spans="1:2" ht="15.75">
      <c r="A223" s="266"/>
      <c r="B223" s="267"/>
    </row>
    <row r="224" spans="1:2" ht="15.75">
      <c r="A224" s="1055"/>
      <c r="B224" s="1055"/>
    </row>
    <row r="225" spans="1:2" ht="15.75">
      <c r="A225" s="273"/>
      <c r="B225" s="274"/>
    </row>
    <row r="226" spans="1:2" ht="15.75">
      <c r="A226" s="273"/>
      <c r="B226" s="274"/>
    </row>
    <row r="227" ht="15.75">
      <c r="B227" s="275"/>
    </row>
    <row r="234" ht="15.75">
      <c r="B234" s="275"/>
    </row>
    <row r="241" ht="15.75">
      <c r="B241" s="275"/>
    </row>
    <row r="243" ht="15.75">
      <c r="B243" s="275"/>
    </row>
    <row r="245" ht="15.75">
      <c r="B245" s="275"/>
    </row>
    <row r="247" ht="15.75">
      <c r="B247" s="275"/>
    </row>
    <row r="249" ht="15.75">
      <c r="B249" s="275"/>
    </row>
    <row r="251" ht="15.75">
      <c r="B251" s="275"/>
    </row>
    <row r="253" ht="15.75">
      <c r="B253" s="275"/>
    </row>
    <row r="259" ht="15.75">
      <c r="B259" s="275"/>
    </row>
  </sheetData>
  <mergeCells count="8">
    <mergeCell ref="A1:F1"/>
    <mergeCell ref="A224:B224"/>
    <mergeCell ref="A3:F3"/>
    <mergeCell ref="A4:F4"/>
    <mergeCell ref="A2:F2"/>
    <mergeCell ref="A5:F5"/>
    <mergeCell ref="A6:F6"/>
    <mergeCell ref="A202:F202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2009-03-16T13:01:56Z</cp:lastPrinted>
  <dcterms:created xsi:type="dcterms:W3CDTF">2009-03-16T09:57:21Z</dcterms:created>
  <dcterms:modified xsi:type="dcterms:W3CDTF">2009-03-16T13:02:54Z</dcterms:modified>
  <cp:category/>
  <cp:version/>
  <cp:contentType/>
  <cp:contentStatus/>
</cp:coreProperties>
</file>